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\Desktop\Immunology\Pepsin\Final Drafts\"/>
    </mc:Choice>
  </mc:AlternateContent>
  <xr:revisionPtr revIDLastSave="0" documentId="8_{DF32514C-F5D0-4E67-B9BC-1727682FCB10}" xr6:coauthVersionLast="47" xr6:coauthVersionMax="47" xr10:uidLastSave="{00000000-0000-0000-0000-000000000000}"/>
  <bookViews>
    <workbookView xWindow="-110" yWindow="-110" windowWidth="19420" windowHeight="10300" xr2:uid="{93340F0C-7770-49BA-A09B-A63515AE3782}"/>
  </bookViews>
  <sheets>
    <sheet name="sample info" sheetId="1" r:id="rId1"/>
    <sheet name="Batch1-MSB66984A" sheetId="3" r:id="rId2"/>
    <sheet name="Batch1-MSB66984B" sheetId="4" r:id="rId3"/>
    <sheet name="Batch4-MSB66985A" sheetId="5" r:id="rId4"/>
    <sheet name="Batch4-MSB66985B" sheetId="6" r:id="rId5"/>
    <sheet name="Batch4-MSB66985C" sheetId="7" r:id="rId6"/>
    <sheet name="Batch5-MSB66986A" sheetId="8" r:id="rId7"/>
    <sheet name="Batch5-MSB66986B" sheetId="9" r:id="rId8"/>
    <sheet name="Batch5-MSB66986C" sheetId="10" r:id="rId9"/>
  </sheets>
  <definedNames>
    <definedName name="_xlnm._FilterDatabase" localSheetId="1" hidden="1">'Batch1-MSB66984A'!$N$1:$N$287</definedName>
    <definedName name="_xlnm._FilterDatabase" localSheetId="2" hidden="1">'Batch1-MSB66984B'!$N$1:$N$277</definedName>
    <definedName name="_xlnm._FilterDatabase" localSheetId="3" hidden="1">'Batch4-MSB66985A'!$N$1:$N$310</definedName>
    <definedName name="_xlnm._FilterDatabase" localSheetId="4" hidden="1">'Batch4-MSB66985B'!$N$1:$N$314</definedName>
    <definedName name="_xlnm._FilterDatabase" localSheetId="5" hidden="1">'Batch4-MSB66985C'!$N$1:$N$53</definedName>
    <definedName name="_xlnm._FilterDatabase" localSheetId="6" hidden="1">'Batch5-MSB66986A'!$N$1:$N$32</definedName>
    <definedName name="_xlnm._FilterDatabase" localSheetId="7" hidden="1">'Batch5-MSB66986B'!$N$1:$N$37</definedName>
    <definedName name="_xlnm._FilterDatabase" localSheetId="8" hidden="1">'Batch5-MSB66986C'!$N$1:$N$332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0" l="1"/>
  <c r="H28" i="10"/>
  <c r="H27" i="10"/>
  <c r="H26" i="10"/>
  <c r="H25" i="10"/>
  <c r="H24" i="10"/>
  <c r="H23" i="10"/>
  <c r="H22" i="10"/>
  <c r="H21" i="10"/>
  <c r="H20" i="10"/>
  <c r="H19" i="10"/>
  <c r="H18" i="10"/>
  <c r="H16" i="10"/>
  <c r="H15" i="10"/>
  <c r="H14" i="10"/>
  <c r="H13" i="10"/>
  <c r="H12" i="10"/>
  <c r="H10" i="10"/>
  <c r="H9" i="10"/>
  <c r="H8" i="10"/>
  <c r="H6" i="10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6" i="9"/>
  <c r="H15" i="9"/>
  <c r="H14" i="9"/>
  <c r="H13" i="9"/>
  <c r="H12" i="9"/>
  <c r="H10" i="9"/>
  <c r="H9" i="9"/>
  <c r="H7" i="9"/>
  <c r="H5" i="9"/>
  <c r="H26" i="8"/>
  <c r="H25" i="8"/>
  <c r="H24" i="8"/>
  <c r="H23" i="8"/>
  <c r="H22" i="8"/>
  <c r="H21" i="8"/>
  <c r="H20" i="8"/>
  <c r="H19" i="8"/>
  <c r="H17" i="8"/>
  <c r="H16" i="8"/>
  <c r="H15" i="8"/>
  <c r="H14" i="8"/>
  <c r="H12" i="8"/>
  <c r="H11" i="8"/>
  <c r="H10" i="8"/>
  <c r="H9" i="8"/>
  <c r="H7" i="8"/>
  <c r="H6" i="8"/>
  <c r="H50" i="7"/>
  <c r="H49" i="7"/>
  <c r="H48" i="7"/>
  <c r="H47" i="7"/>
  <c r="H46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4" i="7"/>
  <c r="H23" i="7"/>
  <c r="H22" i="7"/>
  <c r="H21" i="7"/>
  <c r="H20" i="7"/>
  <c r="H17" i="7"/>
  <c r="H16" i="7"/>
  <c r="H14" i="7"/>
  <c r="H13" i="7"/>
  <c r="H12" i="7"/>
  <c r="H11" i="7"/>
  <c r="H10" i="7"/>
  <c r="H9" i="7"/>
  <c r="H8" i="7"/>
  <c r="H7" i="7"/>
  <c r="H5" i="7"/>
  <c r="H4" i="7"/>
  <c r="H3" i="7"/>
  <c r="H56" i="6"/>
  <c r="H55" i="6"/>
  <c r="H53" i="6"/>
  <c r="H52" i="6"/>
  <c r="H51" i="6"/>
  <c r="H50" i="6"/>
  <c r="H49" i="6"/>
  <c r="H48" i="6"/>
  <c r="H47" i="6"/>
  <c r="H46" i="6"/>
  <c r="H45" i="6"/>
  <c r="H44" i="6"/>
  <c r="H43" i="6"/>
  <c r="H42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0" i="6"/>
  <c r="H19" i="6"/>
  <c r="H18" i="6"/>
  <c r="H17" i="6"/>
  <c r="H14" i="6"/>
  <c r="H13" i="6"/>
  <c r="H12" i="6"/>
  <c r="H11" i="6"/>
  <c r="H10" i="6"/>
  <c r="H9" i="6"/>
  <c r="H8" i="6"/>
  <c r="H6" i="6"/>
  <c r="H5" i="6"/>
  <c r="H4" i="6"/>
  <c r="H3" i="6"/>
  <c r="H2" i="10"/>
  <c r="H2" i="9"/>
  <c r="H2" i="8"/>
  <c r="H2" i="7"/>
  <c r="H2" i="6"/>
  <c r="H2" i="5"/>
  <c r="H60" i="5"/>
  <c r="H59" i="5"/>
  <c r="H57" i="5"/>
  <c r="H56" i="5"/>
  <c r="H55" i="5"/>
  <c r="H54" i="5"/>
  <c r="H53" i="5"/>
  <c r="H52" i="5"/>
  <c r="H51" i="5"/>
  <c r="H50" i="5"/>
  <c r="H49" i="5"/>
  <c r="H48" i="5"/>
  <c r="H46" i="5"/>
  <c r="H45" i="5"/>
  <c r="H44" i="5"/>
  <c r="H43" i="5"/>
  <c r="H42" i="5"/>
  <c r="H41" i="5"/>
  <c r="H40" i="5"/>
  <c r="H39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4" i="5"/>
  <c r="H13" i="5"/>
  <c r="H11" i="5"/>
  <c r="H10" i="5"/>
  <c r="H9" i="5"/>
  <c r="H8" i="5"/>
  <c r="H7" i="5"/>
  <c r="H6" i="5"/>
  <c r="H5" i="5"/>
  <c r="H4" i="5"/>
  <c r="H3" i="5"/>
  <c r="H2" i="4"/>
  <c r="H47" i="4"/>
  <c r="H46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3" i="4"/>
  <c r="H12" i="4"/>
  <c r="H11" i="4"/>
  <c r="H10" i="4"/>
  <c r="H7" i="4"/>
  <c r="H6" i="4"/>
  <c r="H5" i="4"/>
  <c r="H2" i="3"/>
  <c r="H48" i="3"/>
  <c r="H47" i="3"/>
  <c r="H46" i="3"/>
  <c r="H44" i="3"/>
  <c r="H43" i="3"/>
  <c r="H42" i="3"/>
  <c r="H41" i="3"/>
  <c r="H40" i="3"/>
  <c r="H39" i="3"/>
  <c r="H37" i="3"/>
  <c r="H36" i="3"/>
  <c r="H35" i="3"/>
  <c r="H34" i="3"/>
  <c r="H33" i="3"/>
  <c r="H32" i="3"/>
  <c r="H31" i="3"/>
  <c r="H30" i="3"/>
  <c r="H29" i="3"/>
  <c r="H28" i="3"/>
  <c r="H27" i="3"/>
  <c r="H26" i="3"/>
  <c r="H24" i="3"/>
  <c r="H23" i="3"/>
  <c r="H22" i="3"/>
  <c r="H21" i="3"/>
  <c r="H20" i="3"/>
  <c r="H19" i="3"/>
  <c r="H18" i="3"/>
  <c r="H17" i="3"/>
  <c r="H16" i="3"/>
  <c r="H15" i="3"/>
  <c r="H13" i="3"/>
  <c r="H12" i="3"/>
  <c r="H11" i="3"/>
  <c r="H10" i="3"/>
  <c r="H8" i="3"/>
  <c r="H7" i="3"/>
  <c r="H6" i="3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<sst xmlns="http://schemas.openxmlformats.org/spreadsheetml/2006/main" count="1126" uniqueCount="279">
  <si>
    <t>Batch1-MSB66984A</t>
  </si>
  <si>
    <t>Batch1-MSB66984B</t>
  </si>
  <si>
    <t>Batch4-MSB66985A</t>
  </si>
  <si>
    <t>Batch4-MSB66985B</t>
  </si>
  <si>
    <t>Batch4-MSB66985C</t>
  </si>
  <si>
    <t>Batch5-MSB66986A</t>
  </si>
  <si>
    <t>Batch5-MSB66986B</t>
  </si>
  <si>
    <t>Batch5-MSB66986C</t>
  </si>
  <si>
    <t>Batch6-MSB67264A</t>
  </si>
  <si>
    <t>Batch6-MSB67264B</t>
  </si>
  <si>
    <t>Batch6-MSB67264C</t>
  </si>
  <si>
    <t>Ferm5-MSB67265A</t>
  </si>
  <si>
    <t>Ferm5-MSB67265C</t>
  </si>
  <si>
    <t>PEAKS number</t>
  </si>
  <si>
    <t>sample name</t>
  </si>
  <si>
    <t>include in 3-batch analysis?</t>
  </si>
  <si>
    <t>Y</t>
  </si>
  <si>
    <t>N</t>
  </si>
  <si>
    <t>Protein Group</t>
  </si>
  <si>
    <t>Protein ID</t>
  </si>
  <si>
    <t>Accession</t>
  </si>
  <si>
    <t>-10lgP</t>
  </si>
  <si>
    <t>Coverage (%)</t>
  </si>
  <si>
    <t>Coverage (%) Sample 1</t>
  </si>
  <si>
    <t>Intensity Sample 1</t>
  </si>
  <si>
    <t>#Peptides</t>
  </si>
  <si>
    <t>#Unique</t>
  </si>
  <si>
    <t>#Spec Sample 1</t>
  </si>
  <si>
    <t>PTM</t>
  </si>
  <si>
    <t>Avg. Mass</t>
  </si>
  <si>
    <t>Description</t>
  </si>
  <si>
    <t>|#CONTAM#TRFL_HUMAN|</t>
  </si>
  <si>
    <t>Carbamidomethylation; Oxidation (M)</t>
  </si>
  <si>
    <t>|#CONTAM#K2C1_HUMAN|</t>
  </si>
  <si>
    <t>sp|#CONTAM#K2C1_HUMAN|</t>
  </si>
  <si>
    <t>|#CONTAM#K1C9_HUMAN|</t>
  </si>
  <si>
    <t>sp|#CONTAM#K1C9_HUMAN|</t>
  </si>
  <si>
    <t>|#CONTAM#K1C10_HUMAN|</t>
  </si>
  <si>
    <t>sp|#CONTAM#K1C10_HUMAN|</t>
  </si>
  <si>
    <t>C4QY07</t>
  </si>
  <si>
    <t>Phosphoglycerate kinase OS=Komagataella phaffii (strain GS115 / ATCC 20864) OX=644223 GN=PAS_chr1-4_0292 PE=3 SV=1</t>
  </si>
  <si>
    <t>F2QLH3</t>
  </si>
  <si>
    <t>Phosphoglycerate kinase OS=Komagataella phaffii (strain ATCC 76273 / CBS 7435 / CECT 11047 / NRRL Y-11430 / Wegner 21-1) OX=981350 GN=PGK1 PE=3 SV=1</t>
  </si>
  <si>
    <t>F2QP45</t>
  </si>
  <si>
    <t>Fructose-bisphosphate aldolase OS=Komagataella phaffii (strain ATCC 76273 / CBS 7435 / CECT 11047 / NRRL Y-11430 / Wegner 21-1) OX=981350 GN=FBA1-2 PE=3 SV=1</t>
  </si>
  <si>
    <t>|#CONTAM#K22E_HUMAN|</t>
  </si>
  <si>
    <t>Carbamidomethylation</t>
  </si>
  <si>
    <t>sp|#CONTAM#K22E_HUMAN|</t>
  </si>
  <si>
    <t>MannosidaseTR</t>
  </si>
  <si>
    <t>C4QZU2</t>
  </si>
  <si>
    <t>5-methyltetrahydropteroyltriglutamate--homocysteine S-methyltransferase OS=Komagataella phaffii (strain GS115 / ATCC 20864) OX=644223 GN=PAS_chr2-1_0160 PE=3 SV=1</t>
  </si>
  <si>
    <t>F2QTU9</t>
  </si>
  <si>
    <t>5-methyltetrahydropteroyltriglutamate--homocysteine S-methyltransferase OS=Komagataella phaffii (strain ATCC 76273 / CBS 7435 / CECT 11047 / NRRL Y-11430 / Wegner 21-1) OX=981350 GN=MET6 PE=3 SV=1</t>
  </si>
  <si>
    <t>C4QZS3</t>
  </si>
  <si>
    <t>Endoplasmic reticulum chaperone BiP OS=Komagataella phaffii (strain GS115 / ATCC 20864) OX=644223 GN=PAS_chr2-1_0140 PE=3 SV=1</t>
  </si>
  <si>
    <t>|#CONTAM#TRYP_PIG|</t>
  </si>
  <si>
    <t>Oxidation (M)</t>
  </si>
  <si>
    <t>sp|#CONTAM#TRYP_PIG|</t>
  </si>
  <si>
    <t>A0A1G4KQ19</t>
  </si>
  <si>
    <t>ribonuclease T2 OS=Komagataella phaffii (strain ATCC 76273 / CBS 7435 / CECT 11047 / NRRL Y-11430 / Wegner 21-1) OX=981350 GN=RNY1 PE=3 SV=1</t>
  </si>
  <si>
    <t>C4QZY8</t>
  </si>
  <si>
    <t>ribonuclease T2 OS=Komagataella phaffii (strain GS115 / ATCC 20864) OX=644223 GN=PAS_chr2-1_0204 PE=3 SV=1</t>
  </si>
  <si>
    <t>C4R2S1</t>
  </si>
  <si>
    <t>Catalase OS=Komagataella phaffii (strain GS115 / ATCC 20864) OX=644223 GN=PAS_chr2-2_0131 PE=3 SV=1</t>
  </si>
  <si>
    <t>F2QR06</t>
  </si>
  <si>
    <t>Catalase OS=Komagataella phaffii (strain ATCC 76273 / CBS 7435 / CECT 11047 / NRRL Y-11430 / Wegner 21-1) OX=981350 GN=CTA1 PE=3 SV=1</t>
  </si>
  <si>
    <t>C4R8X7</t>
  </si>
  <si>
    <t>Superoxide dismutase [Cu-Zn] OS=Komagataella phaffii (strain GS115 / ATCC 20864) OX=644223 GN=PAS_chr4_0786 PE=3 SV=1</t>
  </si>
  <si>
    <t>F2QY66</t>
  </si>
  <si>
    <t>Superoxide dismutase [Cu-Zn] OS=Komagataella phaffii (strain ATCC 76273 / CBS 7435 / CECT 11047 / NRRL Y-11430 / Wegner 21-1) OX=981350 GN=SOD1 PE=3 SV=1</t>
  </si>
  <si>
    <t>C4R2L8</t>
  </si>
  <si>
    <t>L-type lectin-like domain-containing protein OS=Komagataella phaffii (strain GS115 / ATCC 20864) OX=644223 GN=PAS_chr2-2_0178 PE=4 SV=1</t>
  </si>
  <si>
    <t>F2QR56</t>
  </si>
  <si>
    <t>L-type lectin-like domain-containing protein OS=Komagataella phaffii (strain ATCC 76273 / CBS 7435 / CECT 11047 / NRRL Y-11430 / Wegner 21-1) OX=981350 GN=PP7435_Chr2-0187 PE=4 SV=1</t>
  </si>
  <si>
    <t>C4QV89</t>
  </si>
  <si>
    <t>Heat shock protein that cooperates with Ydj1p (Hsp40) and Ssa1p (Hsp70) OS=Komagataella phaffii (strain GS115 / ATCC 20864) OX=644223 GN=PAS_chr1-3_0102 PE=3 SV=1</t>
  </si>
  <si>
    <t>F2QLY3</t>
  </si>
  <si>
    <t>Heat shock protein OS=Komagataella phaffii (strain ATCC 76273 / CBS 7435 / CECT 11047 / NRRL Y-11430 / Wegner 21-1) OX=981350 GN=HSP104 PE=3 SV=1</t>
  </si>
  <si>
    <t>|#CONTAM#K1C15_SHEEP|</t>
  </si>
  <si>
    <t>sp|#CONTAM#K1C15_SHEEP|</t>
  </si>
  <si>
    <t>F2QSQ9</t>
  </si>
  <si>
    <t>Uncharacterized protein OS=Komagataella phaffii (strain ATCC 76273 / CBS 7435 / CECT 11047 / NRRL Y-11430 / Wegner 21-1) OX=981350 GN=PP7435_Chr2-0752 PE=4 SV=1</t>
  </si>
  <si>
    <t>C4R0Z8</t>
  </si>
  <si>
    <t>Uncharacterized protein OS=Komagataella phaffii (strain GS115 / ATCC 20864) OX=644223 GN=PAS_chr2-1_0539 PE=4 SV=1</t>
  </si>
  <si>
    <t>F2R0H2</t>
  </si>
  <si>
    <t>Cytochrome c isoform 1 OS=Komagataella phaffii (strain ATCC 76273 / CBS 7435 / CECT 11047 / NRRL Y-11430 / Wegner 21-1) OX=981350 GN=CYC1 PE=3 SV=1</t>
  </si>
  <si>
    <t>C4R6L9</t>
  </si>
  <si>
    <t>Cytochrome c  isoform 1 OS=Komagataella phaffii (strain GS115 / ATCC 20864) OX=644223 GN=PAS_chr4_0018 PE=3 SV=1</t>
  </si>
  <si>
    <t>C4R2Q1</t>
  </si>
  <si>
    <t>Type II HSP40 co-chaperone that interacts with the HSP70 protein Ssa1p OS=Komagataella phaffii (strain GS115 / ATCC 20864) OX=644223 GN=PAS_chr2-2_0151 PE=4 SV=1</t>
  </si>
  <si>
    <t>F2QR25</t>
  </si>
  <si>
    <t>Type II HSP40 co-chaperone OS=Komagataella phaffii (strain ATCC 76273 / CBS 7435 / CECT 11047 / NRRL Y-11430 / Wegner 21-1) OX=981350 GN=SIS1 PE=4 SV=1</t>
  </si>
  <si>
    <t>F2QYY5</t>
  </si>
  <si>
    <t>Aspartate aminotransferase OS=Komagataella phaffii (strain ATCC 76273 / CBS 7435 / CECT 11047 / NRRL Y-11430 / Wegner 21-1) OX=981350 GN=AAT2 PE=3 SV=2</t>
  </si>
  <si>
    <t>C4R862</t>
  </si>
  <si>
    <t>Aminotransferase class I/classII domain-containing protein OS=Komagataella phaffii (strain GS115 / ATCC 20864) OX=644223 GN=PAS_chr4_0974 PE=3 SV=1</t>
  </si>
  <si>
    <t>C4R3H3</t>
  </si>
  <si>
    <t>SCP domain-containing protein OS=Komagataella phaffii (strain GS115 / ATCC 20864) OX=644223 GN=PAS_chr3_0076 PE=4 SV=1</t>
  </si>
  <si>
    <t>F2QXH5</t>
  </si>
  <si>
    <t>Extracellular protein X1 OS=Komagataella phaffii (strain ATCC 76273 / CBS 7435 / CECT 11047 / NRRL Y-11430 / Wegner 21-1) OX=981350 GN=EPX1 PE=4 SV=1</t>
  </si>
  <si>
    <t>C4R135</t>
  </si>
  <si>
    <t>Xylose and arabinose reductase OS=Komagataella phaffii (strain GS115 / ATCC 20864) OX=644223 GN=PAS_chr2-1_0573 PE=4 SV=1</t>
  </si>
  <si>
    <t>F2QSM2</t>
  </si>
  <si>
    <t>Xylose and arabinose reductase OS=Komagataella phaffii (strain ATCC 76273 / CBS 7435 / CECT 11047 / NRRL Y-11430 / Wegner 21-1) OX=981350 GN=PP7435_Chr2-0714 PE=4 SV=1</t>
  </si>
  <si>
    <t>|#CONTAM#TRFE_HUMAN|</t>
  </si>
  <si>
    <t>sp|#CONTAM#TRFE_HUMAN|</t>
  </si>
  <si>
    <t>|#CONTAM#RS27A_HUMAN|</t>
  </si>
  <si>
    <t>sp|#CONTAM#RS27A_HUMAN|</t>
  </si>
  <si>
    <t>C4R0V6</t>
  </si>
  <si>
    <t>Uncharacterized protein OS=Komagataella phaffii (strain GS115 / ATCC 20864) OX=644223 GN=PAS_chr2-1_0852 PE=4 SV=1</t>
  </si>
  <si>
    <t>C4QW48</t>
  </si>
  <si>
    <t>Superoxide dismutase copper/zinc binding domain-containing protein OS=Komagataella phaffii (strain GS115 / ATCC 20864) OX=644223 GN=PAS_chr1-1_0109 PE=4 SV=1</t>
  </si>
  <si>
    <t>F2QMC1</t>
  </si>
  <si>
    <t>Putative Cu/Zn superoxide dismutase OS=Komagataella phaffii (strain ATCC 76273 / CBS 7435 / CECT 11047 / NRRL Y-11430 / Wegner 21-1) OX=981350 GN=SOD200 PE=4 SV=1</t>
  </si>
  <si>
    <t>F2QV92</t>
  </si>
  <si>
    <t>Dihydroxyacetone synthase variant 1 OS=Komagataella phaffii (strain ATCC 76273 / CBS 7435 / CECT 11047 / NRRL Y-11430 / Wegner 21-1) OX=981350 GN=DAS1 PE=3 SV=1</t>
  </si>
  <si>
    <t>C4R5P8</t>
  </si>
  <si>
    <t>Transketolase  similar to Tkl2p OS=Komagataella phaffii (strain GS115 / ATCC 20864) OX=644223 GN=PAS_chr3_0832 PE=3 SV=1</t>
  </si>
  <si>
    <t>F2QWG9</t>
  </si>
  <si>
    <t>Putative metalloprotease OS=Komagataella phaffii (strain ATCC 76273 / CBS 7435 / CECT 11047 / NRRL Y-11430 / Wegner 21-1) OX=981350 GN=ECM14 PE=3 SV=1</t>
  </si>
  <si>
    <t>C4R4I2</t>
  </si>
  <si>
    <t>Metalloprotease with similarity to the zinc carboxypeptidase family OS=Komagataella phaffii (strain GS115 / ATCC 20864) OX=644223 GN=PAS_chr3_0419 PE=3 SV=1</t>
  </si>
  <si>
    <t>|#CONTAM#K1H5_HUMAN|</t>
  </si>
  <si>
    <t>sp|#CONTAM#K1H5_HUMAN|</t>
  </si>
  <si>
    <t>C4R2M0</t>
  </si>
  <si>
    <t>3.17E6</t>
  </si>
  <si>
    <t>Sedoheptulose 1 7-bisphosphatase OS=Komagataella phaffii (strain GS115 / ATCC 20864) OX=644223 GN=PAS_chr2-2_0177 PE=4 SV=1</t>
  </si>
  <si>
    <t>F2QR54</t>
  </si>
  <si>
    <t>Sedoheptulose 1 7-bisphosphatase OS=Komagataella phaffii (strain ATCC 76273 / CBS 7435 / CECT 11047 / NRRL Y-11430 / Wegner 21-1) OX=981350 GN=SHB17 PE=4 SV=1</t>
  </si>
  <si>
    <t>C4QW09</t>
  </si>
  <si>
    <t>Fructose-bisphosphate aldolase OS=Komagataella phaffii (strain GS115 / ATCC 20864) OX=644223 GN=PAS_chr1-1_0072 PE=3 SV=1</t>
  </si>
  <si>
    <t>F2QM84</t>
  </si>
  <si>
    <t>Fructose-bisphosphate aldolase OS=Komagataella phaffii (strain ATCC 76273 / CBS 7435 / CECT 11047 / NRRL Y-11430 / Wegner 21-1) OX=981350 GN=FBA1-1 PE=3 SV=1</t>
  </si>
  <si>
    <t>C4R5T8</t>
  </si>
  <si>
    <t>fructose-bisphosphatase OS=Komagataella phaffii (strain GS115 / ATCC 20864) OX=644223 GN=PAS_chr3_0868 PE=3 SV=1</t>
  </si>
  <si>
    <t>F2QV51</t>
  </si>
  <si>
    <t>fructose-bisphosphatase OS=Komagataella phaffii (strain ATCC 76273 / CBS 7435 / CECT 11047 / NRRL Y-11430 / Wegner 21-1) OX=981350 GN=FBP1 PE=3 SV=1</t>
  </si>
  <si>
    <t>|#CONTAM#TAU_HUMAN|</t>
  </si>
  <si>
    <t>2.93E5</t>
  </si>
  <si>
    <t>sp|#CONTAM#TAU_HUMAN|</t>
  </si>
  <si>
    <t>|#CONTAM#CO5_HUMAN|</t>
  </si>
  <si>
    <t>sp|#CONTAM#CO5_HUMAN|</t>
  </si>
  <si>
    <t>|#CONTAM#KRHB3_HUMAN|</t>
  </si>
  <si>
    <t>4.42E5</t>
  </si>
  <si>
    <t>sp|#CONTAM#KRHB3_HUMAN|</t>
  </si>
  <si>
    <t>C4R312</t>
  </si>
  <si>
    <t>Dihydrolipoyl dehydrogenase OS=Komagataella phaffii (strain GS115 / ATCC 20864) OX=644223 GN=PAS_chr2-2_0048 PE=3 SV=1</t>
  </si>
  <si>
    <t>F2QQR8</t>
  </si>
  <si>
    <t>Dihydrolipoyl dehydrogenase OS=Komagataella phaffii (strain ATCC 76273 / CBS 7435 / CECT 11047 / NRRL Y-11430 / Wegner 21-1) OX=981350 GN=LPD1 PE=3 SV=1</t>
  </si>
  <si>
    <t>Coverage (%) Sample 2</t>
  </si>
  <si>
    <t>Intensity Sample 2</t>
  </si>
  <si>
    <t>#Spec Sample 2</t>
  </si>
  <si>
    <t>F2QX14</t>
  </si>
  <si>
    <t>ATPase involved in protein folding OS=Komagataella phaffii (strain ATCC 76273 / CBS 7435 / CECT 11047 / NRRL Y-11430 / Wegner 21-1) OX=981350 GN=SSA3 PE=3 SV=1</t>
  </si>
  <si>
    <t>C4R3X8</t>
  </si>
  <si>
    <t>ATPase involved in protein folding and the response to stress OS=Komagataella phaffii (strain GS115 / ATCC 20864) OX=644223 GN=PAS_chr3_0230 PE=3 SV=1</t>
  </si>
  <si>
    <t>|#CONTAM#KRHB4_HUMAN|</t>
  </si>
  <si>
    <t>sp|#CONTAM#KRHB4_HUMAN|</t>
  </si>
  <si>
    <t>|#CONTAM#K1H6_HUMAN|</t>
  </si>
  <si>
    <t>sp|#CONTAM#K1H6_HUMAN|</t>
  </si>
  <si>
    <t>F2QPX0</t>
  </si>
  <si>
    <t>FACT complex subunit OS=Komagataella phaffii (strain ATCC 76273 / CBS 7435 / CECT 11047 / NRRL Y-11430 / Wegner 21-1) OX=981350 GN=SPT16 PE=1 SV=1</t>
  </si>
  <si>
    <t>C4QYQ8</t>
  </si>
  <si>
    <t>FACT complex subunit OS=Komagataella phaffii (strain GS115 / ATCC 20864) OX=644223 GN=PAS_chr1-4_0529 PE=1 SV=1</t>
  </si>
  <si>
    <t>C4QVC4</t>
  </si>
  <si>
    <t>Molecular chaperone OS=Komagataella phaffii (strain GS115 / ATCC 20864) OX=644223 GN=PAS_chr1-3_0137 PE=3 SV=1</t>
  </si>
  <si>
    <t>F2QM18</t>
  </si>
  <si>
    <t>F1 sector of mitochondrial F1F0 ATP synthase assembly OS=Komagataella phaffii (strain ATCC 76273 / CBS 7435 / CECT 11047 / NRRL Y-11430 / Wegner 21-1) OX=981350 GN=ATP11 PE=3 SV=1</t>
  </si>
  <si>
    <t>|#CONTAM#K2M2_SHEEP|</t>
  </si>
  <si>
    <t>sp|#CONTAM#K2M2_SHEEP|</t>
  </si>
  <si>
    <t>|#CONTAM#KRHB1_HUMAN|</t>
  </si>
  <si>
    <t>sp|#CONTAM#KRHB1_HUMAN|</t>
  </si>
  <si>
    <t>C4QVL4</t>
  </si>
  <si>
    <t>1 3-beta-glucanosyltransferase OS=Komagataella phaffii (strain GS115 / ATCC 20864) OX=644223 GN=PAS_chr1-3_0226 PE=3 SV=1</t>
  </si>
  <si>
    <t>F2QNF8</t>
  </si>
  <si>
    <t>1 3-beta-glucanosyltransferase OS=Komagataella phaffii (strain ATCC 76273 / CBS 7435 / CECT 11047 / NRRL Y-11430 / Wegner 21-1) OX=981350 GN=GAS1-1 PE=3 SV=1</t>
  </si>
  <si>
    <t>Coverage (%) Sample 3</t>
  </si>
  <si>
    <t>Intensity Sample 3</t>
  </si>
  <si>
    <t>#Spec Sample 3</t>
  </si>
  <si>
    <t>F2QUR1</t>
  </si>
  <si>
    <t>Endochitinase OS=Komagataella phaffii (strain ATCC 76273 / CBS 7435 / CECT 11047 / NRRL Y-11430 / Wegner 21-1) OX=981350 GN=CTS1 PE=4 SV=1</t>
  </si>
  <si>
    <t>C4R0Q7</t>
  </si>
  <si>
    <t>Major exo-1 3-beta-glucanase of the cell wall  involved in cell wall beta-glucan assembly OS=Komagataella phaffii (strain GS115 / ATCC 20864) OX=644223 GN=PAS_chr2-1_0454 PE=3 SV=1</t>
  </si>
  <si>
    <t>F2QQ27</t>
  </si>
  <si>
    <t>Putative lectin-like protein OS=Komagataella phaffii (strain ATCC 76273 / CBS 7435 / CECT 11047 / NRRL Y-11430 / Wegner 21-1) OX=981350 GN=FLO5-1 PE=4 SV=1</t>
  </si>
  <si>
    <t>C4QYW7</t>
  </si>
  <si>
    <t>Lectin-like protein with similarity to Flo1p  thought to be expressed and involved in flocculation OS=Komagataella phaffii (strain GS115 / ATCC 20864) OX=644223 GN=PAS_chr1-4_0584 PE=4 SV=1</t>
  </si>
  <si>
    <t>C4R2Z5</t>
  </si>
  <si>
    <t>Protein of the SUN family (Sim1p  Uth1p  Nca3p  Sun4p) that may participate in DNA replication OS=Komagataella phaffii (strain GS115 / ATCC 20864) OX=644223 GN=PAS_chr2-2_0064 PE=3 SV=1</t>
  </si>
  <si>
    <t>F2QQT7</t>
  </si>
  <si>
    <t>Putative glucanase OS=Komagataella phaffii (strain ATCC 76273 / CBS 7435 / CECT 11047 / NRRL Y-11430 / Wegner 21-1) OX=981350 GN=SUN4 PE=3 SV=1</t>
  </si>
  <si>
    <t>C4QYF3</t>
  </si>
  <si>
    <t>Endo-beta-1 3-glucanase  major protein of the cell wall  involved in cell wall maintenance OS=Komagataella phaffii (strain GS115 / ATCC 20864) OX=644223 GN=PAS_chr1-4_0426 PE=3 SV=1</t>
  </si>
  <si>
    <t>F2QPL8</t>
  </si>
  <si>
    <t>Endo-beta-1 3-glucanase OS=Komagataella phaffii (strain ATCC 76273 / CBS 7435 / CECT 11047 / NRRL Y-11430 / Wegner 21-1) OX=981350 GN=BGL2 PE=3 SV=1</t>
  </si>
  <si>
    <t>F2QZA3</t>
  </si>
  <si>
    <t>alanine--glyoxylate transaminase OS=Komagataella phaffii (strain ATCC 76273 / CBS 7435 / CECT 11047 / NRRL Y-11430 / Wegner 21-1) OX=981350 GN=AGX1 PE=3 SV=1</t>
  </si>
  <si>
    <t>C4R7U0</t>
  </si>
  <si>
    <t>alanine--glyoxylate transaminase OS=Komagataella phaffii (strain GS115 / ATCC 20864) OX=644223 GN=PAS_chr4_0416 PE=3 SV=1</t>
  </si>
  <si>
    <t>C4R1A4</t>
  </si>
  <si>
    <t>Serine/threonine-protein phosphatase OS=Komagataella phaffii (strain GS115 / ATCC 20864) OX=644223 GN=PAS_chr2-1_0635 PE=3 SV=1</t>
  </si>
  <si>
    <t>F2QSF4</t>
  </si>
  <si>
    <t>Serine/threonine-protein phosphatase OS=Komagataella phaffii (strain ATCC 76273 / CBS 7435 / CECT 11047 / NRRL Y-11430 / Wegner 21-1) OX=981350 GN=GLC7 PE=3 SV=1</t>
  </si>
  <si>
    <t>2.82E7</t>
  </si>
  <si>
    <t>|#CONTAM#TRY1_BOVIN|</t>
  </si>
  <si>
    <t>sp|#CONTAM#TRY1_BOVIN|</t>
  </si>
  <si>
    <t>|#CONTAM#ANT3_HUMAN|</t>
  </si>
  <si>
    <t>sp|#CONTAM#ANT3_HUMAN|</t>
  </si>
  <si>
    <t>C4R8H7</t>
  </si>
  <si>
    <t>Cellulase OS=Komagataella phaffii (strain GS115 / ATCC 20864) OX=644223 GN=PAS_chr4_0643 PE=3 SV=1</t>
  </si>
  <si>
    <t>F2QYL8</t>
  </si>
  <si>
    <t>Cellulase OS=Komagataella phaffii (strain ATCC 76273 / CBS 7435 / CECT 11047 / NRRL Y-11430 / Wegner 21-1) OX=981350 GN=RCE3 PE=3 SV=1</t>
  </si>
  <si>
    <t>Coverage (%) Sample 4</t>
  </si>
  <si>
    <t>Intensity Sample 4</t>
  </si>
  <si>
    <t>#Spec Sample 4</t>
  </si>
  <si>
    <t>F2QSZ6</t>
  </si>
  <si>
    <t>Cell wall exo-1 3-beta-glucanase OS=Komagataella phaffii (strain ATCC 76273 / CBS 7435 / CECT 11047 / NRRL Y-11430 / Wegner 21-1) OX=981350 GN=EXG1 PE=3 SV=1</t>
  </si>
  <si>
    <t>|#CONTAM#BGAL_ECOLI|</t>
  </si>
  <si>
    <t>sp|#CONTAM#BGAL_ECOLI|</t>
  </si>
  <si>
    <t>Coverage (%) Sample 5</t>
  </si>
  <si>
    <t>Intensity Sample 5</t>
  </si>
  <si>
    <t>#Spec Sample 5</t>
  </si>
  <si>
    <t>6.54E6</t>
  </si>
  <si>
    <t>Coverage (%) Sample 6</t>
  </si>
  <si>
    <t>Intensity Sample 6</t>
  </si>
  <si>
    <t>#Spec Sample 6</t>
  </si>
  <si>
    <t>C4QXF3</t>
  </si>
  <si>
    <t>Plasma membrane Mg(2+) transporter  expression and turnover are regulated by Mg(2+) concentration OS=Komagataella phaffii (strain GS115 / ATCC 20864) OX=644223 GN=PAS_chr1-4_0096 PE=3 SV=1</t>
  </si>
  <si>
    <t>F2QN50</t>
  </si>
  <si>
    <t>Plasma membrane Mg(2+) transporter OS=Komagataella phaffii (strain ATCC 76273 / CBS 7435 / CECT 11047 / NRRL Y-11430 / Wegner 21-1) OX=981350 GN=ALR1 PE=3 SV=1</t>
  </si>
  <si>
    <t>C4R325</t>
  </si>
  <si>
    <t>AP-1 accessory protein OS=Komagataella phaffii (strain GS115 / ATCC 20864) OX=644223 GN=PAS_chr2-2_0037 PE=4 SV=1</t>
  </si>
  <si>
    <t>F2QQQ5</t>
  </si>
  <si>
    <t>AP-1 accessory protein 1 OS=Komagataella phaffii (strain ATCC 76273 / CBS 7435 / CECT 11047 / NRRL Y-11430 / Wegner 21-1) OX=981350 GN=LAA1 PE=4 SV=1</t>
  </si>
  <si>
    <t>|#CONTAM#ALBU_BOVIN|</t>
  </si>
  <si>
    <t>sp|#CONTAM#ALBU_BOVIN|</t>
  </si>
  <si>
    <t>|#CONTAM#KRHB5_HUMAN|</t>
  </si>
  <si>
    <t>sp|#CONTAM#KRHB5_HUMAN|</t>
  </si>
  <si>
    <t>|#CONTAM#TNFA_HUMAN|</t>
  </si>
  <si>
    <t>sp|#CONTAM#TNFA_HUMAN|</t>
  </si>
  <si>
    <t>|#CONTAM#GFP_AEQVI|</t>
  </si>
  <si>
    <t>sp|#CONTAM#GFP_AEQVI|</t>
  </si>
  <si>
    <t>Coverage (%) Sample 7</t>
  </si>
  <si>
    <t>Intensity Sample 7</t>
  </si>
  <si>
    <t>#Spec Sample 7</t>
  </si>
  <si>
    <t>A0A1G4KR04</t>
  </si>
  <si>
    <t>IMS import disulfide relay-system CHCH-CHCH-like Cx9C domain-containing protein OS=Komagataella phaffii (strain ATCC 76273 / CBS 7435 / CECT 11047 / NRRL Y-11430 / Wegner 21-1) OX=981350 GN=PP7435_Chr4-2082 PE=4 SV=1</t>
  </si>
  <si>
    <t>|#CONTAM#K1H2_HUMAN|</t>
  </si>
  <si>
    <t>sp|#CONTAM#K1H2_HUMAN|</t>
  </si>
  <si>
    <t>Coverage (%) Sample 8</t>
  </si>
  <si>
    <t>Intensity Sample 8</t>
  </si>
  <si>
    <t>#Spec Sample 8</t>
  </si>
  <si>
    <t>4.7E11</t>
  </si>
  <si>
    <t>5.11E8</t>
  </si>
  <si>
    <t>2.8E8</t>
  </si>
  <si>
    <t>8.96E7</t>
  </si>
  <si>
    <t>1.57E8</t>
  </si>
  <si>
    <t>6.25E7</t>
  </si>
  <si>
    <t>1.56E8</t>
  </si>
  <si>
    <t>4.53E7</t>
  </si>
  <si>
    <t>1.83E9</t>
  </si>
  <si>
    <t>3.29E7</t>
  </si>
  <si>
    <t>7.92E6</t>
  </si>
  <si>
    <t>1.49E7</t>
  </si>
  <si>
    <t>5.01E6</t>
  </si>
  <si>
    <t>7.44E6</t>
  </si>
  <si>
    <t>8.5E7</t>
  </si>
  <si>
    <t>4.83E6</t>
  </si>
  <si>
    <t>3.67E6</t>
  </si>
  <si>
    <t>1.02E7</t>
  </si>
  <si>
    <t>4.73E5</t>
  </si>
  <si>
    <t>8.22E5</t>
  </si>
  <si>
    <t>LACTOFERRIN</t>
  </si>
  <si>
    <t>rerun of data analysis on 20231206</t>
  </si>
  <si>
    <t>database now definitely contains mannosidase</t>
  </si>
  <si>
    <t>removed contaminant proteins (filter)</t>
  </si>
  <si>
    <t>removed proteins with fewer than 2 identifying peptides</t>
  </si>
  <si>
    <t>below table for reference to PEAKS files if required</t>
  </si>
  <si>
    <t>intensity/LACTOFERRIN*100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</si>
</sst>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quotePrefix="1"/>
    <xf numFmtId="11" fontId="0" fillId="0" borderId="0" xfId="0" applyNumberFormat="1"/>
    <xf numFmtId="2" fontId="0" fillId="0" borderId="0" xfId="0" applyNumberFormat="1"/>
    <xf numFmtId="2" fontId="0" fillId="0" borderId="0" xfId="0" quotePrefix="1" applyNumberFormat="1"/>
    <xf numFmtId="11" fontId="0" fillId="0" borderId="0" xfId="0" quotePrefix="1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BBF74-4B7E-4F0B-8F4D-3C0952D8C199}">
  <dimension ref="A1:C21"/>
  <sheetViews>
    <sheetView tabSelected="1" workbookViewId="0">
      <selection activeCell="C22" sqref="C22"/>
    </sheetView>
  </sheetViews>
  <sheetFormatPr defaultRowHeight="15" x14ac:dyDescent="0.25"/>
  <cols>
    <col min="1" max="1" width="13.140625" bestFit="1" customWidth="1"/>
    <col min="2" max="2" width="17.140625" bestFit="1" customWidth="1"/>
  </cols>
  <sheetData>
    <row r="1" spans="1:3" x14ac:dyDescent="0.25">
      <c r="A1" t="s">
        <v>273</v>
      </c>
    </row>
    <row r="2" spans="1:3" x14ac:dyDescent="0.25">
      <c r="A2" t="s">
        <v>274</v>
      </c>
    </row>
    <row r="3" spans="1:3" x14ac:dyDescent="0.25">
      <c r="A3" t="s">
        <v>275</v>
      </c>
    </row>
    <row r="4" spans="1:3" x14ac:dyDescent="0.25">
      <c r="A4" t="s">
        <v>276</v>
      </c>
    </row>
    <row r="6" spans="1:3" x14ac:dyDescent="0.25">
      <c r="A6" t="s">
        <v>277</v>
      </c>
    </row>
    <row r="7" spans="1:3" s="1" customFormat="1" x14ac:dyDescent="0.25">
      <c r="A7" s="1" t="s">
        <v>13</v>
      </c>
      <c r="B7" s="1" t="s">
        <v>14</v>
      </c>
      <c r="C7" s="1" t="s">
        <v>15</v>
      </c>
    </row>
    <row r="8" spans="1:3" x14ac:dyDescent="0.25">
      <c r="A8">
        <v>74</v>
      </c>
      <c r="B8" t="s">
        <v>0</v>
      </c>
      <c r="C8" t="s">
        <v>16</v>
      </c>
    </row>
    <row r="9" spans="1:3" x14ac:dyDescent="0.25">
      <c r="A9">
        <f>A8+1</f>
        <v>75</v>
      </c>
      <c r="B9" t="s">
        <v>1</v>
      </c>
      <c r="C9" t="s">
        <v>16</v>
      </c>
    </row>
    <row r="10" spans="1:3" x14ac:dyDescent="0.25">
      <c r="A10">
        <f t="shared" ref="A10:A21" si="0">A9+1</f>
        <v>76</v>
      </c>
      <c r="B10" t="s">
        <v>2</v>
      </c>
      <c r="C10" t="s">
        <v>16</v>
      </c>
    </row>
    <row r="11" spans="1:3" x14ac:dyDescent="0.25">
      <c r="A11">
        <f t="shared" si="0"/>
        <v>77</v>
      </c>
      <c r="B11" t="s">
        <v>3</v>
      </c>
      <c r="C11" t="s">
        <v>16</v>
      </c>
    </row>
    <row r="12" spans="1:3" x14ac:dyDescent="0.25">
      <c r="A12">
        <f t="shared" si="0"/>
        <v>78</v>
      </c>
      <c r="B12" t="s">
        <v>4</v>
      </c>
      <c r="C12" t="s">
        <v>16</v>
      </c>
    </row>
    <row r="13" spans="1:3" x14ac:dyDescent="0.25">
      <c r="A13">
        <f t="shared" si="0"/>
        <v>79</v>
      </c>
      <c r="B13" t="s">
        <v>5</v>
      </c>
      <c r="C13" t="s">
        <v>16</v>
      </c>
    </row>
    <row r="14" spans="1:3" x14ac:dyDescent="0.25">
      <c r="A14">
        <f t="shared" si="0"/>
        <v>80</v>
      </c>
      <c r="B14" t="s">
        <v>6</v>
      </c>
      <c r="C14" t="s">
        <v>16</v>
      </c>
    </row>
    <row r="15" spans="1:3" x14ac:dyDescent="0.25">
      <c r="A15">
        <f t="shared" si="0"/>
        <v>81</v>
      </c>
      <c r="B15" t="s">
        <v>7</v>
      </c>
      <c r="C15" t="s">
        <v>16</v>
      </c>
    </row>
    <row r="16" spans="1:3" x14ac:dyDescent="0.25">
      <c r="A16">
        <f t="shared" si="0"/>
        <v>82</v>
      </c>
      <c r="B16" t="s">
        <v>8</v>
      </c>
      <c r="C16" t="s">
        <v>17</v>
      </c>
    </row>
    <row r="17" spans="1:3" x14ac:dyDescent="0.25">
      <c r="A17">
        <f t="shared" si="0"/>
        <v>83</v>
      </c>
      <c r="B17" t="s">
        <v>9</v>
      </c>
      <c r="C17" t="s">
        <v>17</v>
      </c>
    </row>
    <row r="18" spans="1:3" x14ac:dyDescent="0.25">
      <c r="A18">
        <f t="shared" si="0"/>
        <v>84</v>
      </c>
      <c r="B18" t="s">
        <v>10</v>
      </c>
      <c r="C18" t="s">
        <v>17</v>
      </c>
    </row>
    <row r="19" spans="1:3" x14ac:dyDescent="0.25">
      <c r="A19">
        <f t="shared" si="0"/>
        <v>85</v>
      </c>
      <c r="B19" t="s">
        <v>11</v>
      </c>
      <c r="C19" t="s">
        <v>17</v>
      </c>
    </row>
    <row r="20" spans="1:3" x14ac:dyDescent="0.25">
      <c r="A20">
        <f t="shared" si="0"/>
        <v>86</v>
      </c>
      <c r="B20" t="s">
        <v>12</v>
      </c>
      <c r="C20" t="s">
        <v>17</v>
      </c>
    </row>
    <row r="21" spans="1:3" x14ac:dyDescent="0.25">
      <c r="A21">
        <f t="shared" si="0"/>
        <v>87</v>
      </c>
      <c r="B21" t="s">
        <v>12</v>
      </c>
      <c r="C2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70315-5BFD-453D-AB83-9E7109125D0C}">
  <sheetPr filterMode="1"/>
  <dimension ref="A1:N196"/>
  <sheetViews>
    <sheetView workbookViewId="0">
      <selection activeCell="F22" sqref="F22"/>
    </sheetView>
  </sheetViews>
  <sheetFormatPr defaultRowHeight="15" x14ac:dyDescent="0.25"/>
  <cols>
    <col min="7" max="8" width="8.7109375" style="4"/>
  </cols>
  <sheetData>
    <row r="1" spans="1:14" s="1" customFormat="1" x14ac:dyDescent="0.2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23</v>
      </c>
      <c r="G1" s="7" t="s">
        <v>24</v>
      </c>
      <c r="H1" s="7" t="s">
        <v>278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</row>
    <row r="2" spans="1:14" x14ac:dyDescent="0.25">
      <c r="A2">
        <v>1</v>
      </c>
      <c r="B2">
        <v>1</v>
      </c>
      <c r="C2" t="s">
        <v>31</v>
      </c>
      <c r="D2">
        <v>389.15</v>
      </c>
      <c r="E2">
        <v>85</v>
      </c>
      <c r="F2">
        <v>85</v>
      </c>
      <c r="G2" s="6">
        <v>545000000000</v>
      </c>
      <c r="H2" s="5">
        <f>G2/G$2*100</f>
        <v>100</v>
      </c>
      <c r="I2">
        <v>48</v>
      </c>
      <c r="J2">
        <v>47</v>
      </c>
      <c r="K2">
        <v>6670</v>
      </c>
      <c r="L2" t="s">
        <v>32</v>
      </c>
      <c r="M2">
        <v>78182</v>
      </c>
      <c r="N2" t="s">
        <v>272</v>
      </c>
    </row>
    <row r="3" spans="1:14" hidden="1" x14ac:dyDescent="0.25">
      <c r="A3">
        <v>3</v>
      </c>
      <c r="B3">
        <v>2</v>
      </c>
      <c r="C3" t="s">
        <v>33</v>
      </c>
      <c r="D3">
        <v>266.82</v>
      </c>
      <c r="E3">
        <v>46</v>
      </c>
      <c r="F3">
        <v>46</v>
      </c>
      <c r="G3" s="6">
        <v>1220000000</v>
      </c>
      <c r="H3" s="6"/>
      <c r="I3">
        <v>21</v>
      </c>
      <c r="J3">
        <v>19</v>
      </c>
      <c r="K3">
        <v>77</v>
      </c>
      <c r="L3" t="s">
        <v>32</v>
      </c>
      <c r="M3">
        <v>65886</v>
      </c>
      <c r="N3" t="s">
        <v>34</v>
      </c>
    </row>
    <row r="4" spans="1:14" hidden="1" x14ac:dyDescent="0.25">
      <c r="A4">
        <v>9</v>
      </c>
      <c r="B4">
        <v>4</v>
      </c>
      <c r="C4" t="s">
        <v>35</v>
      </c>
      <c r="D4">
        <v>264.83</v>
      </c>
      <c r="E4">
        <v>45</v>
      </c>
      <c r="F4">
        <v>45</v>
      </c>
      <c r="G4" s="6">
        <v>210000000</v>
      </c>
      <c r="H4" s="6"/>
      <c r="I4">
        <v>18</v>
      </c>
      <c r="J4">
        <v>17</v>
      </c>
      <c r="K4">
        <v>37</v>
      </c>
      <c r="L4" t="s">
        <v>32</v>
      </c>
      <c r="M4">
        <v>62129</v>
      </c>
      <c r="N4" t="s">
        <v>36</v>
      </c>
    </row>
    <row r="5" spans="1:14" hidden="1" x14ac:dyDescent="0.25">
      <c r="A5">
        <v>5</v>
      </c>
      <c r="B5">
        <v>3</v>
      </c>
      <c r="C5" t="s">
        <v>37</v>
      </c>
      <c r="D5">
        <v>255.1</v>
      </c>
      <c r="E5">
        <v>47</v>
      </c>
      <c r="F5">
        <v>47</v>
      </c>
      <c r="G5" s="6">
        <v>629000000</v>
      </c>
      <c r="H5" s="6"/>
      <c r="I5">
        <v>22</v>
      </c>
      <c r="J5">
        <v>17</v>
      </c>
      <c r="K5">
        <v>61</v>
      </c>
      <c r="L5" t="s">
        <v>32</v>
      </c>
      <c r="M5">
        <v>59519</v>
      </c>
      <c r="N5" t="s">
        <v>38</v>
      </c>
    </row>
    <row r="6" spans="1:14" x14ac:dyDescent="0.25">
      <c r="A6">
        <v>2</v>
      </c>
      <c r="B6">
        <v>10</v>
      </c>
      <c r="C6" t="s">
        <v>43</v>
      </c>
      <c r="D6">
        <v>240.05</v>
      </c>
      <c r="E6">
        <v>62</v>
      </c>
      <c r="F6">
        <v>62</v>
      </c>
      <c r="G6" s="6">
        <v>1170000000</v>
      </c>
      <c r="H6" s="5">
        <f t="shared" ref="H6:H8" si="0">G6/G$2*100</f>
        <v>0.21467889908256882</v>
      </c>
      <c r="I6">
        <v>13</v>
      </c>
      <c r="J6">
        <v>11</v>
      </c>
      <c r="K6">
        <v>157</v>
      </c>
      <c r="L6" t="s">
        <v>32</v>
      </c>
      <c r="M6">
        <v>40434</v>
      </c>
      <c r="N6" t="s">
        <v>44</v>
      </c>
    </row>
    <row r="7" spans="1:14" x14ac:dyDescent="0.25">
      <c r="A7">
        <v>4</v>
      </c>
      <c r="B7">
        <v>5</v>
      </c>
      <c r="C7" t="s">
        <v>39</v>
      </c>
      <c r="D7">
        <v>246.81</v>
      </c>
      <c r="E7">
        <v>62</v>
      </c>
      <c r="F7">
        <v>62</v>
      </c>
      <c r="G7" s="6">
        <v>434000000</v>
      </c>
      <c r="H7" s="5">
        <f t="shared" si="0"/>
        <v>7.9633027522935773E-2</v>
      </c>
      <c r="I7">
        <v>17</v>
      </c>
      <c r="J7">
        <v>17</v>
      </c>
      <c r="K7">
        <v>64</v>
      </c>
      <c r="M7">
        <v>44103</v>
      </c>
      <c r="N7" t="s">
        <v>40</v>
      </c>
    </row>
    <row r="8" spans="1:14" x14ac:dyDescent="0.25">
      <c r="A8">
        <v>4</v>
      </c>
      <c r="B8">
        <v>6</v>
      </c>
      <c r="C8" t="s">
        <v>41</v>
      </c>
      <c r="D8">
        <v>246.81</v>
      </c>
      <c r="E8">
        <v>62</v>
      </c>
      <c r="F8">
        <v>62</v>
      </c>
      <c r="G8" s="6">
        <v>434000000</v>
      </c>
      <c r="H8" s="5">
        <f t="shared" si="0"/>
        <v>7.9633027522935773E-2</v>
      </c>
      <c r="I8">
        <v>17</v>
      </c>
      <c r="J8">
        <v>17</v>
      </c>
      <c r="K8">
        <v>64</v>
      </c>
      <c r="M8">
        <v>44103</v>
      </c>
      <c r="N8" t="s">
        <v>42</v>
      </c>
    </row>
    <row r="9" spans="1:14" hidden="1" x14ac:dyDescent="0.25">
      <c r="A9">
        <v>8</v>
      </c>
      <c r="B9">
        <v>7</v>
      </c>
      <c r="C9" t="s">
        <v>45</v>
      </c>
      <c r="D9">
        <v>218.39</v>
      </c>
      <c r="E9">
        <v>31</v>
      </c>
      <c r="F9">
        <v>31</v>
      </c>
      <c r="G9" s="6">
        <v>171000000</v>
      </c>
      <c r="H9" s="6"/>
      <c r="I9">
        <v>17</v>
      </c>
      <c r="J9">
        <v>15</v>
      </c>
      <c r="K9">
        <v>40</v>
      </c>
      <c r="L9" t="s">
        <v>46</v>
      </c>
      <c r="M9">
        <v>65865</v>
      </c>
      <c r="N9" t="s">
        <v>47</v>
      </c>
    </row>
    <row r="10" spans="1:14" x14ac:dyDescent="0.25">
      <c r="A10">
        <v>10</v>
      </c>
      <c r="B10">
        <v>12</v>
      </c>
      <c r="C10" t="s">
        <v>53</v>
      </c>
      <c r="D10">
        <v>188.61</v>
      </c>
      <c r="E10">
        <v>22</v>
      </c>
      <c r="F10">
        <v>22</v>
      </c>
      <c r="G10" s="6">
        <v>178000000</v>
      </c>
      <c r="H10" s="5">
        <f t="shared" ref="H10:H13" si="1">G10/G$2*100</f>
        <v>3.2660550458715597E-2</v>
      </c>
      <c r="I10">
        <v>13</v>
      </c>
      <c r="J10">
        <v>13</v>
      </c>
      <c r="K10">
        <v>35</v>
      </c>
      <c r="M10">
        <v>74214</v>
      </c>
      <c r="N10" t="s">
        <v>54</v>
      </c>
    </row>
    <row r="11" spans="1:14" x14ac:dyDescent="0.25">
      <c r="A11">
        <v>12</v>
      </c>
      <c r="B11">
        <v>264024</v>
      </c>
      <c r="C11" t="s">
        <v>48</v>
      </c>
      <c r="D11">
        <v>195.8</v>
      </c>
      <c r="E11">
        <v>27</v>
      </c>
      <c r="F11">
        <v>27</v>
      </c>
      <c r="G11" s="6">
        <v>124000000</v>
      </c>
      <c r="H11" s="5">
        <f t="shared" si="1"/>
        <v>2.2752293577981652E-2</v>
      </c>
      <c r="I11">
        <v>10</v>
      </c>
      <c r="J11">
        <v>10</v>
      </c>
      <c r="K11">
        <v>19</v>
      </c>
      <c r="L11" t="s">
        <v>46</v>
      </c>
      <c r="M11">
        <v>64030</v>
      </c>
      <c r="N11" t="s">
        <v>48</v>
      </c>
    </row>
    <row r="12" spans="1:14" x14ac:dyDescent="0.25">
      <c r="A12">
        <v>19</v>
      </c>
      <c r="B12">
        <v>31</v>
      </c>
      <c r="C12" t="s">
        <v>84</v>
      </c>
      <c r="D12">
        <v>118.49</v>
      </c>
      <c r="E12">
        <v>45</v>
      </c>
      <c r="F12">
        <v>45</v>
      </c>
      <c r="G12" s="6">
        <v>110000000</v>
      </c>
      <c r="H12" s="5">
        <f t="shared" si="1"/>
        <v>2.0183486238532111E-2</v>
      </c>
      <c r="I12">
        <v>6</v>
      </c>
      <c r="J12">
        <v>6</v>
      </c>
      <c r="K12">
        <v>11</v>
      </c>
      <c r="L12" t="s">
        <v>56</v>
      </c>
      <c r="M12">
        <v>12125</v>
      </c>
      <c r="N12" t="s">
        <v>85</v>
      </c>
    </row>
    <row r="13" spans="1:14" x14ac:dyDescent="0.25">
      <c r="A13">
        <v>19</v>
      </c>
      <c r="B13">
        <v>32</v>
      </c>
      <c r="C13" t="s">
        <v>86</v>
      </c>
      <c r="D13">
        <v>118.49</v>
      </c>
      <c r="E13">
        <v>45</v>
      </c>
      <c r="F13">
        <v>45</v>
      </c>
      <c r="G13" s="6">
        <v>110000000</v>
      </c>
      <c r="H13" s="5">
        <f t="shared" si="1"/>
        <v>2.0183486238532111E-2</v>
      </c>
      <c r="I13">
        <v>6</v>
      </c>
      <c r="J13">
        <v>6</v>
      </c>
      <c r="K13">
        <v>11</v>
      </c>
      <c r="L13" t="s">
        <v>56</v>
      </c>
      <c r="M13">
        <v>12125</v>
      </c>
      <c r="N13" t="s">
        <v>87</v>
      </c>
    </row>
    <row r="14" spans="1:14" hidden="1" x14ac:dyDescent="0.25">
      <c r="A14">
        <v>7</v>
      </c>
      <c r="B14">
        <v>24</v>
      </c>
      <c r="C14" t="s">
        <v>55</v>
      </c>
      <c r="D14">
        <v>175.06</v>
      </c>
      <c r="E14">
        <v>29</v>
      </c>
      <c r="F14">
        <v>29</v>
      </c>
      <c r="G14" s="6">
        <v>3810000000</v>
      </c>
      <c r="H14" s="6"/>
      <c r="I14">
        <v>5</v>
      </c>
      <c r="J14">
        <v>5</v>
      </c>
      <c r="K14">
        <v>46</v>
      </c>
      <c r="L14" t="s">
        <v>56</v>
      </c>
      <c r="M14">
        <v>24409</v>
      </c>
      <c r="N14" t="s">
        <v>57</v>
      </c>
    </row>
    <row r="15" spans="1:14" x14ac:dyDescent="0.25">
      <c r="A15">
        <v>29</v>
      </c>
      <c r="B15">
        <v>35</v>
      </c>
      <c r="C15" t="s">
        <v>96</v>
      </c>
      <c r="D15">
        <v>92.67</v>
      </c>
      <c r="E15">
        <v>6</v>
      </c>
      <c r="F15">
        <v>6</v>
      </c>
      <c r="G15" s="6">
        <v>90400000</v>
      </c>
      <c r="H15" s="5">
        <f t="shared" ref="H15:H24" si="2">G15/G$2*100</f>
        <v>1.6587155963302753E-2</v>
      </c>
      <c r="I15">
        <v>2</v>
      </c>
      <c r="J15">
        <v>2</v>
      </c>
      <c r="K15">
        <v>6</v>
      </c>
      <c r="L15" t="s">
        <v>46</v>
      </c>
      <c r="M15">
        <v>31886</v>
      </c>
      <c r="N15" t="s">
        <v>97</v>
      </c>
    </row>
    <row r="16" spans="1:14" x14ac:dyDescent="0.25">
      <c r="A16">
        <v>29</v>
      </c>
      <c r="B16">
        <v>36</v>
      </c>
      <c r="C16" t="s">
        <v>98</v>
      </c>
      <c r="D16">
        <v>92.67</v>
      </c>
      <c r="E16">
        <v>6</v>
      </c>
      <c r="F16">
        <v>6</v>
      </c>
      <c r="G16" s="6">
        <v>90400000</v>
      </c>
      <c r="H16" s="5">
        <f t="shared" si="2"/>
        <v>1.6587155963302753E-2</v>
      </c>
      <c r="I16">
        <v>2</v>
      </c>
      <c r="J16">
        <v>2</v>
      </c>
      <c r="K16">
        <v>6</v>
      </c>
      <c r="L16" t="s">
        <v>46</v>
      </c>
      <c r="M16">
        <v>31886</v>
      </c>
      <c r="N16" t="s">
        <v>99</v>
      </c>
    </row>
    <row r="17" spans="1:14" x14ac:dyDescent="0.25">
      <c r="A17">
        <v>13</v>
      </c>
      <c r="B17">
        <v>13</v>
      </c>
      <c r="C17" t="s">
        <v>58</v>
      </c>
      <c r="D17">
        <v>159.63999999999999</v>
      </c>
      <c r="E17">
        <v>30</v>
      </c>
      <c r="F17">
        <v>30</v>
      </c>
      <c r="G17" s="6">
        <v>58400000</v>
      </c>
      <c r="H17" s="5">
        <f t="shared" si="2"/>
        <v>1.0715596330275228E-2</v>
      </c>
      <c r="I17">
        <v>10</v>
      </c>
      <c r="J17">
        <v>10</v>
      </c>
      <c r="K17">
        <v>17</v>
      </c>
      <c r="L17" t="s">
        <v>46</v>
      </c>
      <c r="M17">
        <v>45824</v>
      </c>
      <c r="N17" t="s">
        <v>59</v>
      </c>
    </row>
    <row r="18" spans="1:14" x14ac:dyDescent="0.25">
      <c r="A18">
        <v>13</v>
      </c>
      <c r="B18">
        <v>14</v>
      </c>
      <c r="C18" t="s">
        <v>60</v>
      </c>
      <c r="D18">
        <v>159.63999999999999</v>
      </c>
      <c r="E18">
        <v>29</v>
      </c>
      <c r="F18">
        <v>29</v>
      </c>
      <c r="G18" s="6">
        <v>58400000</v>
      </c>
      <c r="H18" s="5">
        <f t="shared" si="2"/>
        <v>1.0715596330275228E-2</v>
      </c>
      <c r="I18">
        <v>10</v>
      </c>
      <c r="J18">
        <v>10</v>
      </c>
      <c r="K18">
        <v>17</v>
      </c>
      <c r="L18" t="s">
        <v>46</v>
      </c>
      <c r="M18">
        <v>47077</v>
      </c>
      <c r="N18" t="s">
        <v>61</v>
      </c>
    </row>
    <row r="19" spans="1:14" x14ac:dyDescent="0.25">
      <c r="A19">
        <v>16</v>
      </c>
      <c r="B19">
        <v>15</v>
      </c>
      <c r="C19" t="s">
        <v>62</v>
      </c>
      <c r="D19">
        <v>146.84</v>
      </c>
      <c r="E19">
        <v>26</v>
      </c>
      <c r="F19">
        <v>26</v>
      </c>
      <c r="G19" s="6">
        <v>45200000</v>
      </c>
      <c r="H19" s="5">
        <f t="shared" si="2"/>
        <v>8.2935779816513764E-3</v>
      </c>
      <c r="I19">
        <v>9</v>
      </c>
      <c r="J19">
        <v>9</v>
      </c>
      <c r="K19">
        <v>13</v>
      </c>
      <c r="M19">
        <v>57865</v>
      </c>
      <c r="N19" t="s">
        <v>63</v>
      </c>
    </row>
    <row r="20" spans="1:14" x14ac:dyDescent="0.25">
      <c r="A20">
        <v>16</v>
      </c>
      <c r="B20">
        <v>16</v>
      </c>
      <c r="C20" t="s">
        <v>64</v>
      </c>
      <c r="D20">
        <v>146.84</v>
      </c>
      <c r="E20">
        <v>26</v>
      </c>
      <c r="F20">
        <v>26</v>
      </c>
      <c r="G20" s="6">
        <v>45200000</v>
      </c>
      <c r="H20" s="5">
        <f t="shared" si="2"/>
        <v>8.2935779816513764E-3</v>
      </c>
      <c r="I20">
        <v>9</v>
      </c>
      <c r="J20">
        <v>9</v>
      </c>
      <c r="K20">
        <v>13</v>
      </c>
      <c r="M20">
        <v>57865</v>
      </c>
      <c r="N20" t="s">
        <v>65</v>
      </c>
    </row>
    <row r="21" spans="1:14" x14ac:dyDescent="0.25">
      <c r="A21">
        <v>15</v>
      </c>
      <c r="B21">
        <v>21</v>
      </c>
      <c r="C21" t="s">
        <v>70</v>
      </c>
      <c r="D21">
        <v>146.26</v>
      </c>
      <c r="E21">
        <v>22</v>
      </c>
      <c r="F21">
        <v>22</v>
      </c>
      <c r="G21" s="6">
        <v>44600000</v>
      </c>
      <c r="H21" s="5">
        <f t="shared" si="2"/>
        <v>8.183486238532111E-3</v>
      </c>
      <c r="I21">
        <v>7</v>
      </c>
      <c r="J21">
        <v>7</v>
      </c>
      <c r="K21">
        <v>12</v>
      </c>
      <c r="L21" t="s">
        <v>32</v>
      </c>
      <c r="M21">
        <v>50881</v>
      </c>
      <c r="N21" t="s">
        <v>71</v>
      </c>
    </row>
    <row r="22" spans="1:14" x14ac:dyDescent="0.25">
      <c r="A22">
        <v>15</v>
      </c>
      <c r="B22">
        <v>22</v>
      </c>
      <c r="C22" t="s">
        <v>72</v>
      </c>
      <c r="D22">
        <v>146.26</v>
      </c>
      <c r="E22">
        <v>22</v>
      </c>
      <c r="F22">
        <v>22</v>
      </c>
      <c r="G22" s="6">
        <v>44600000</v>
      </c>
      <c r="H22" s="5">
        <f t="shared" si="2"/>
        <v>8.183486238532111E-3</v>
      </c>
      <c r="I22">
        <v>7</v>
      </c>
      <c r="J22">
        <v>7</v>
      </c>
      <c r="K22">
        <v>12</v>
      </c>
      <c r="L22" t="s">
        <v>32</v>
      </c>
      <c r="M22">
        <v>50881</v>
      </c>
      <c r="N22" t="s">
        <v>73</v>
      </c>
    </row>
    <row r="23" spans="1:14" x14ac:dyDescent="0.25">
      <c r="A23">
        <v>11</v>
      </c>
      <c r="B23">
        <v>8</v>
      </c>
      <c r="C23" t="s">
        <v>49</v>
      </c>
      <c r="D23">
        <v>191.46</v>
      </c>
      <c r="E23">
        <v>24</v>
      </c>
      <c r="F23">
        <v>24</v>
      </c>
      <c r="G23" s="6">
        <v>41300000</v>
      </c>
      <c r="H23" s="5">
        <f t="shared" si="2"/>
        <v>7.5779816513761467E-3</v>
      </c>
      <c r="I23">
        <v>15</v>
      </c>
      <c r="J23">
        <v>15</v>
      </c>
      <c r="K23">
        <v>27</v>
      </c>
      <c r="L23" t="s">
        <v>32</v>
      </c>
      <c r="M23">
        <v>85839</v>
      </c>
      <c r="N23" t="s">
        <v>50</v>
      </c>
    </row>
    <row r="24" spans="1:14" x14ac:dyDescent="0.25">
      <c r="A24">
        <v>11</v>
      </c>
      <c r="B24">
        <v>9</v>
      </c>
      <c r="C24" t="s">
        <v>51</v>
      </c>
      <c r="D24">
        <v>191.46</v>
      </c>
      <c r="E24">
        <v>24</v>
      </c>
      <c r="F24">
        <v>24</v>
      </c>
      <c r="G24" s="6">
        <v>41300000</v>
      </c>
      <c r="H24" s="5">
        <f t="shared" si="2"/>
        <v>7.5779816513761467E-3</v>
      </c>
      <c r="I24">
        <v>15</v>
      </c>
      <c r="J24">
        <v>15</v>
      </c>
      <c r="K24">
        <v>27</v>
      </c>
      <c r="L24" t="s">
        <v>32</v>
      </c>
      <c r="M24">
        <v>85839</v>
      </c>
      <c r="N24" t="s">
        <v>52</v>
      </c>
    </row>
    <row r="25" spans="1:14" hidden="1" x14ac:dyDescent="0.25">
      <c r="A25">
        <v>17</v>
      </c>
      <c r="B25">
        <v>23</v>
      </c>
      <c r="C25" t="s">
        <v>78</v>
      </c>
      <c r="D25">
        <v>126.9</v>
      </c>
      <c r="E25">
        <v>16</v>
      </c>
      <c r="F25">
        <v>16</v>
      </c>
      <c r="G25" s="6">
        <v>9200000</v>
      </c>
      <c r="H25" s="6"/>
      <c r="I25">
        <v>7</v>
      </c>
      <c r="J25">
        <v>3</v>
      </c>
      <c r="K25">
        <v>14</v>
      </c>
      <c r="M25">
        <v>48770</v>
      </c>
      <c r="N25" t="s">
        <v>79</v>
      </c>
    </row>
    <row r="26" spans="1:14" x14ac:dyDescent="0.25">
      <c r="A26">
        <v>14</v>
      </c>
      <c r="B26">
        <v>19</v>
      </c>
      <c r="C26" t="s">
        <v>66</v>
      </c>
      <c r="D26">
        <v>146.6</v>
      </c>
      <c r="E26">
        <v>55</v>
      </c>
      <c r="F26">
        <v>55</v>
      </c>
      <c r="G26" s="6">
        <v>32600000</v>
      </c>
      <c r="H26" s="5">
        <f t="shared" ref="H26:H37" si="3">G26/G$2*100</f>
        <v>5.9816513761467892E-3</v>
      </c>
      <c r="I26">
        <v>8</v>
      </c>
      <c r="J26">
        <v>8</v>
      </c>
      <c r="K26">
        <v>16</v>
      </c>
      <c r="L26" t="s">
        <v>46</v>
      </c>
      <c r="M26">
        <v>15677</v>
      </c>
      <c r="N26" t="s">
        <v>67</v>
      </c>
    </row>
    <row r="27" spans="1:14" x14ac:dyDescent="0.25">
      <c r="A27">
        <v>14</v>
      </c>
      <c r="B27">
        <v>20</v>
      </c>
      <c r="C27" t="s">
        <v>68</v>
      </c>
      <c r="D27">
        <v>146.6</v>
      </c>
      <c r="E27">
        <v>55</v>
      </c>
      <c r="F27">
        <v>55</v>
      </c>
      <c r="G27" s="6">
        <v>32600000</v>
      </c>
      <c r="H27" s="5">
        <f t="shared" si="3"/>
        <v>5.9816513761467892E-3</v>
      </c>
      <c r="I27">
        <v>8</v>
      </c>
      <c r="J27">
        <v>8</v>
      </c>
      <c r="K27">
        <v>16</v>
      </c>
      <c r="L27" t="s">
        <v>46</v>
      </c>
      <c r="M27">
        <v>15677</v>
      </c>
      <c r="N27" t="s">
        <v>69</v>
      </c>
    </row>
    <row r="28" spans="1:14" x14ac:dyDescent="0.25">
      <c r="A28">
        <v>18</v>
      </c>
      <c r="B28">
        <v>17</v>
      </c>
      <c r="C28" t="s">
        <v>74</v>
      </c>
      <c r="D28">
        <v>142.33000000000001</v>
      </c>
      <c r="E28">
        <v>9</v>
      </c>
      <c r="F28">
        <v>9</v>
      </c>
      <c r="G28" s="6">
        <v>17900000</v>
      </c>
      <c r="H28" s="5">
        <f t="shared" si="3"/>
        <v>3.2844036697247704E-3</v>
      </c>
      <c r="I28">
        <v>7</v>
      </c>
      <c r="J28">
        <v>7</v>
      </c>
      <c r="K28">
        <v>10</v>
      </c>
      <c r="L28" t="s">
        <v>46</v>
      </c>
      <c r="M28">
        <v>100304</v>
      </c>
      <c r="N28" t="s">
        <v>75</v>
      </c>
    </row>
    <row r="29" spans="1:14" x14ac:dyDescent="0.25">
      <c r="A29">
        <v>18</v>
      </c>
      <c r="B29">
        <v>18</v>
      </c>
      <c r="C29" t="s">
        <v>76</v>
      </c>
      <c r="D29">
        <v>142.33000000000001</v>
      </c>
      <c r="E29">
        <v>9</v>
      </c>
      <c r="F29">
        <v>9</v>
      </c>
      <c r="G29" s="6">
        <v>17900000</v>
      </c>
      <c r="H29" s="5">
        <f t="shared" si="3"/>
        <v>3.2844036697247704E-3</v>
      </c>
      <c r="I29">
        <v>7</v>
      </c>
      <c r="J29">
        <v>7</v>
      </c>
      <c r="K29">
        <v>10</v>
      </c>
      <c r="L29" t="s">
        <v>46</v>
      </c>
      <c r="M29">
        <v>100304</v>
      </c>
      <c r="N29" t="s">
        <v>77</v>
      </c>
    </row>
    <row r="30" spans="1:14" x14ac:dyDescent="0.25">
      <c r="A30">
        <v>30</v>
      </c>
      <c r="B30">
        <v>25</v>
      </c>
      <c r="C30" t="s">
        <v>80</v>
      </c>
      <c r="D30">
        <v>120.73</v>
      </c>
      <c r="E30">
        <v>32</v>
      </c>
      <c r="F30">
        <v>32</v>
      </c>
      <c r="G30" s="6">
        <v>15100000</v>
      </c>
      <c r="H30" s="5">
        <f t="shared" si="3"/>
        <v>2.7706422018348624E-3</v>
      </c>
      <c r="I30">
        <v>4</v>
      </c>
      <c r="J30">
        <v>4</v>
      </c>
      <c r="K30">
        <v>7</v>
      </c>
      <c r="L30" t="s">
        <v>46</v>
      </c>
      <c r="M30">
        <v>23657</v>
      </c>
      <c r="N30" t="s">
        <v>81</v>
      </c>
    </row>
    <row r="31" spans="1:14" x14ac:dyDescent="0.25">
      <c r="A31">
        <v>30</v>
      </c>
      <c r="B31">
        <v>26</v>
      </c>
      <c r="C31" t="s">
        <v>82</v>
      </c>
      <c r="D31">
        <v>120.73</v>
      </c>
      <c r="E31">
        <v>32</v>
      </c>
      <c r="F31">
        <v>32</v>
      </c>
      <c r="G31" s="6">
        <v>15100000</v>
      </c>
      <c r="H31" s="5">
        <f t="shared" si="3"/>
        <v>2.7706422018348624E-3</v>
      </c>
      <c r="I31">
        <v>4</v>
      </c>
      <c r="J31">
        <v>4</v>
      </c>
      <c r="K31">
        <v>7</v>
      </c>
      <c r="L31" t="s">
        <v>46</v>
      </c>
      <c r="M31">
        <v>23657</v>
      </c>
      <c r="N31" t="s">
        <v>83</v>
      </c>
    </row>
    <row r="32" spans="1:14" x14ac:dyDescent="0.25">
      <c r="A32">
        <v>47</v>
      </c>
      <c r="B32">
        <v>43</v>
      </c>
      <c r="C32" t="s">
        <v>108</v>
      </c>
      <c r="D32">
        <v>62.72</v>
      </c>
      <c r="E32">
        <v>14</v>
      </c>
      <c r="F32">
        <v>14</v>
      </c>
      <c r="G32" s="6">
        <v>14600000</v>
      </c>
      <c r="H32" s="5">
        <f t="shared" si="3"/>
        <v>2.678899082568807E-3</v>
      </c>
      <c r="I32">
        <v>2</v>
      </c>
      <c r="J32">
        <v>2</v>
      </c>
      <c r="K32">
        <v>4</v>
      </c>
      <c r="M32">
        <v>29432</v>
      </c>
      <c r="N32" t="s">
        <v>109</v>
      </c>
    </row>
    <row r="33" spans="1:14" x14ac:dyDescent="0.25">
      <c r="A33">
        <v>62</v>
      </c>
      <c r="B33">
        <v>29</v>
      </c>
      <c r="C33" t="s">
        <v>92</v>
      </c>
      <c r="D33">
        <v>103.14</v>
      </c>
      <c r="E33">
        <v>10</v>
      </c>
      <c r="F33">
        <v>10</v>
      </c>
      <c r="G33" s="6">
        <v>14500000</v>
      </c>
      <c r="H33" s="5">
        <f t="shared" si="3"/>
        <v>2.6605504587155966E-3</v>
      </c>
      <c r="I33">
        <v>3</v>
      </c>
      <c r="J33">
        <v>3</v>
      </c>
      <c r="K33">
        <v>4</v>
      </c>
      <c r="M33">
        <v>45507</v>
      </c>
      <c r="N33" t="s">
        <v>93</v>
      </c>
    </row>
    <row r="34" spans="1:14" x14ac:dyDescent="0.25">
      <c r="A34">
        <v>62</v>
      </c>
      <c r="B34">
        <v>30</v>
      </c>
      <c r="C34" t="s">
        <v>94</v>
      </c>
      <c r="D34">
        <v>103.14</v>
      </c>
      <c r="E34">
        <v>10</v>
      </c>
      <c r="F34">
        <v>10</v>
      </c>
      <c r="G34" s="6">
        <v>14500000</v>
      </c>
      <c r="H34" s="5">
        <f t="shared" si="3"/>
        <v>2.6605504587155966E-3</v>
      </c>
      <c r="I34">
        <v>3</v>
      </c>
      <c r="J34">
        <v>3</v>
      </c>
      <c r="K34">
        <v>4</v>
      </c>
      <c r="M34">
        <v>42440</v>
      </c>
      <c r="N34" t="s">
        <v>95</v>
      </c>
    </row>
    <row r="35" spans="1:14" x14ac:dyDescent="0.25">
      <c r="A35">
        <v>94</v>
      </c>
      <c r="B35">
        <v>37</v>
      </c>
      <c r="C35" t="s">
        <v>110</v>
      </c>
      <c r="D35">
        <v>61.44</v>
      </c>
      <c r="E35">
        <v>13</v>
      </c>
      <c r="F35">
        <v>13</v>
      </c>
      <c r="G35" s="6">
        <v>12500000</v>
      </c>
      <c r="H35" s="5">
        <f t="shared" si="3"/>
        <v>2.2935779816513763E-3</v>
      </c>
      <c r="I35">
        <v>2</v>
      </c>
      <c r="J35">
        <v>2</v>
      </c>
      <c r="K35">
        <v>3</v>
      </c>
      <c r="L35" t="s">
        <v>46</v>
      </c>
      <c r="M35">
        <v>33398</v>
      </c>
      <c r="N35" t="s">
        <v>111</v>
      </c>
    </row>
    <row r="36" spans="1:14" x14ac:dyDescent="0.25">
      <c r="A36">
        <v>94</v>
      </c>
      <c r="B36">
        <v>38</v>
      </c>
      <c r="C36" t="s">
        <v>112</v>
      </c>
      <c r="D36">
        <v>61.44</v>
      </c>
      <c r="E36">
        <v>13</v>
      </c>
      <c r="F36">
        <v>13</v>
      </c>
      <c r="G36" s="6">
        <v>12500000</v>
      </c>
      <c r="H36" s="5">
        <f t="shared" si="3"/>
        <v>2.2935779816513763E-3</v>
      </c>
      <c r="I36">
        <v>2</v>
      </c>
      <c r="J36">
        <v>2</v>
      </c>
      <c r="K36">
        <v>3</v>
      </c>
      <c r="L36" t="s">
        <v>46</v>
      </c>
      <c r="M36">
        <v>33398</v>
      </c>
      <c r="N36" t="s">
        <v>113</v>
      </c>
    </row>
    <row r="37" spans="1:14" x14ac:dyDescent="0.25">
      <c r="A37">
        <v>39</v>
      </c>
      <c r="B37">
        <v>27</v>
      </c>
      <c r="C37" t="s">
        <v>88</v>
      </c>
      <c r="D37">
        <v>108.35</v>
      </c>
      <c r="E37">
        <v>11</v>
      </c>
      <c r="F37">
        <v>11</v>
      </c>
      <c r="G37" s="6">
        <v>11000000</v>
      </c>
      <c r="H37" s="5">
        <f t="shared" si="3"/>
        <v>2.0183486238532109E-3</v>
      </c>
      <c r="I37">
        <v>3</v>
      </c>
      <c r="J37">
        <v>3</v>
      </c>
      <c r="K37">
        <v>6</v>
      </c>
      <c r="M37">
        <v>37022</v>
      </c>
      <c r="N37" t="s">
        <v>89</v>
      </c>
    </row>
    <row r="38" spans="1:14" hidden="1" x14ac:dyDescent="0.25">
      <c r="A38">
        <v>6</v>
      </c>
      <c r="B38">
        <v>50</v>
      </c>
      <c r="C38" t="s">
        <v>104</v>
      </c>
      <c r="D38">
        <v>72.819999999999993</v>
      </c>
      <c r="E38">
        <v>3</v>
      </c>
      <c r="F38">
        <v>3</v>
      </c>
      <c r="G38" s="6">
        <v>40800000</v>
      </c>
      <c r="H38" s="6"/>
      <c r="I38">
        <v>2</v>
      </c>
      <c r="J38">
        <v>1</v>
      </c>
      <c r="K38">
        <v>19</v>
      </c>
      <c r="L38" t="s">
        <v>46</v>
      </c>
      <c r="M38">
        <v>77050</v>
      </c>
      <c r="N38" t="s">
        <v>105</v>
      </c>
    </row>
    <row r="39" spans="1:14" x14ac:dyDescent="0.25">
      <c r="A39">
        <v>39</v>
      </c>
      <c r="B39">
        <v>28</v>
      </c>
      <c r="C39" t="s">
        <v>90</v>
      </c>
      <c r="D39">
        <v>108.35</v>
      </c>
      <c r="E39">
        <v>11</v>
      </c>
      <c r="F39">
        <v>11</v>
      </c>
      <c r="G39" s="6">
        <v>11000000</v>
      </c>
      <c r="H39" s="5">
        <f t="shared" ref="H39:H44" si="4">G39/G$2*100</f>
        <v>2.0183486238532109E-3</v>
      </c>
      <c r="I39">
        <v>3</v>
      </c>
      <c r="J39">
        <v>3</v>
      </c>
      <c r="K39">
        <v>6</v>
      </c>
      <c r="M39">
        <v>37022</v>
      </c>
      <c r="N39" t="s">
        <v>91</v>
      </c>
    </row>
    <row r="40" spans="1:14" x14ac:dyDescent="0.25">
      <c r="A40">
        <v>97</v>
      </c>
      <c r="B40">
        <v>41</v>
      </c>
      <c r="C40" t="s">
        <v>124</v>
      </c>
      <c r="D40">
        <v>50.4</v>
      </c>
      <c r="E40">
        <v>11</v>
      </c>
      <c r="F40">
        <v>11</v>
      </c>
      <c r="G40" s="6">
        <v>3170000</v>
      </c>
      <c r="H40" s="5">
        <f t="shared" si="4"/>
        <v>5.8165137614678893E-4</v>
      </c>
      <c r="I40">
        <v>2</v>
      </c>
      <c r="J40">
        <v>2</v>
      </c>
      <c r="K40">
        <v>3</v>
      </c>
      <c r="M40">
        <v>27251</v>
      </c>
      <c r="N40" t="s">
        <v>126</v>
      </c>
    </row>
    <row r="41" spans="1:14" x14ac:dyDescent="0.25">
      <c r="A41">
        <v>97</v>
      </c>
      <c r="B41">
        <v>42</v>
      </c>
      <c r="C41" t="s">
        <v>127</v>
      </c>
      <c r="D41">
        <v>50.4</v>
      </c>
      <c r="E41">
        <v>11</v>
      </c>
      <c r="F41">
        <v>11</v>
      </c>
      <c r="G41" s="6">
        <v>3170000</v>
      </c>
      <c r="H41" s="5">
        <f t="shared" si="4"/>
        <v>5.8165137614678893E-4</v>
      </c>
      <c r="I41">
        <v>2</v>
      </c>
      <c r="J41">
        <v>2</v>
      </c>
      <c r="K41">
        <v>3</v>
      </c>
      <c r="M41">
        <v>27251</v>
      </c>
      <c r="N41" t="s">
        <v>128</v>
      </c>
    </row>
    <row r="42" spans="1:14" x14ac:dyDescent="0.25">
      <c r="A42">
        <v>48</v>
      </c>
      <c r="B42">
        <v>33</v>
      </c>
      <c r="C42" t="s">
        <v>100</v>
      </c>
      <c r="D42">
        <v>76.040000000000006</v>
      </c>
      <c r="E42">
        <v>11</v>
      </c>
      <c r="F42">
        <v>11</v>
      </c>
      <c r="G42" s="6">
        <v>2110000</v>
      </c>
      <c r="H42" s="5">
        <f t="shared" si="4"/>
        <v>3.8715596330275227E-4</v>
      </c>
      <c r="I42">
        <v>3</v>
      </c>
      <c r="J42">
        <v>3</v>
      </c>
      <c r="K42">
        <v>4</v>
      </c>
      <c r="M42">
        <v>32127</v>
      </c>
      <c r="N42" t="s">
        <v>101</v>
      </c>
    </row>
    <row r="43" spans="1:14" x14ac:dyDescent="0.25">
      <c r="A43">
        <v>48</v>
      </c>
      <c r="B43">
        <v>34</v>
      </c>
      <c r="C43" t="s">
        <v>102</v>
      </c>
      <c r="D43">
        <v>76.040000000000006</v>
      </c>
      <c r="E43">
        <v>11</v>
      </c>
      <c r="F43">
        <v>11</v>
      </c>
      <c r="G43" s="6">
        <v>2110000</v>
      </c>
      <c r="H43" s="5">
        <f t="shared" si="4"/>
        <v>3.8715596330275227E-4</v>
      </c>
      <c r="I43">
        <v>3</v>
      </c>
      <c r="J43">
        <v>3</v>
      </c>
      <c r="K43">
        <v>4</v>
      </c>
      <c r="M43">
        <v>32127</v>
      </c>
      <c r="N43" t="s">
        <v>103</v>
      </c>
    </row>
    <row r="44" spans="1:14" x14ac:dyDescent="0.25">
      <c r="A44">
        <v>59</v>
      </c>
      <c r="B44">
        <v>39</v>
      </c>
      <c r="C44" t="s">
        <v>114</v>
      </c>
      <c r="D44">
        <v>59.44</v>
      </c>
      <c r="E44">
        <v>4</v>
      </c>
      <c r="F44">
        <v>4</v>
      </c>
      <c r="G44" s="6">
        <v>1370000</v>
      </c>
      <c r="H44" s="5">
        <f t="shared" si="4"/>
        <v>2.5137614678899083E-4</v>
      </c>
      <c r="I44">
        <v>2</v>
      </c>
      <c r="J44">
        <v>2</v>
      </c>
      <c r="K44">
        <v>3</v>
      </c>
      <c r="M44">
        <v>78887</v>
      </c>
      <c r="N44" t="s">
        <v>115</v>
      </c>
    </row>
    <row r="45" spans="1:14" hidden="1" x14ac:dyDescent="0.25">
      <c r="A45">
        <v>111</v>
      </c>
      <c r="B45">
        <v>58</v>
      </c>
      <c r="C45" t="s">
        <v>106</v>
      </c>
      <c r="D45">
        <v>65.03</v>
      </c>
      <c r="E45">
        <v>6</v>
      </c>
      <c r="F45">
        <v>6</v>
      </c>
      <c r="G45" s="6">
        <v>11300000</v>
      </c>
      <c r="H45" s="6"/>
      <c r="I45">
        <v>1</v>
      </c>
      <c r="J45">
        <v>1</v>
      </c>
      <c r="K45">
        <v>3</v>
      </c>
      <c r="M45">
        <v>17965</v>
      </c>
      <c r="N45" t="s">
        <v>107</v>
      </c>
    </row>
    <row r="46" spans="1:14" x14ac:dyDescent="0.25">
      <c r="A46">
        <v>59</v>
      </c>
      <c r="B46">
        <v>40</v>
      </c>
      <c r="C46" t="s">
        <v>116</v>
      </c>
      <c r="D46">
        <v>59.44</v>
      </c>
      <c r="E46">
        <v>4</v>
      </c>
      <c r="F46">
        <v>4</v>
      </c>
      <c r="G46" s="6">
        <v>1370000</v>
      </c>
      <c r="H46" s="5">
        <f t="shared" ref="H46:H48" si="5">G46/G$2*100</f>
        <v>2.5137614678899083E-4</v>
      </c>
      <c r="I46">
        <v>2</v>
      </c>
      <c r="J46">
        <v>2</v>
      </c>
      <c r="K46">
        <v>3</v>
      </c>
      <c r="M46">
        <v>78853</v>
      </c>
      <c r="N46" t="s">
        <v>117</v>
      </c>
    </row>
    <row r="47" spans="1:14" x14ac:dyDescent="0.25">
      <c r="A47">
        <v>154</v>
      </c>
      <c r="B47">
        <v>62</v>
      </c>
      <c r="C47" t="s">
        <v>129</v>
      </c>
      <c r="D47">
        <v>47.9</v>
      </c>
      <c r="E47">
        <v>4</v>
      </c>
      <c r="F47">
        <v>4</v>
      </c>
      <c r="G47" s="6">
        <v>0</v>
      </c>
      <c r="H47" s="5">
        <f t="shared" si="5"/>
        <v>0</v>
      </c>
      <c r="I47">
        <v>2</v>
      </c>
      <c r="J47">
        <v>1</v>
      </c>
      <c r="K47">
        <v>2</v>
      </c>
      <c r="M47">
        <v>39732</v>
      </c>
      <c r="N47" t="s">
        <v>130</v>
      </c>
    </row>
    <row r="48" spans="1:14" x14ac:dyDescent="0.25">
      <c r="A48">
        <v>154</v>
      </c>
      <c r="B48">
        <v>63</v>
      </c>
      <c r="C48" t="s">
        <v>131</v>
      </c>
      <c r="D48">
        <v>47.9</v>
      </c>
      <c r="E48">
        <v>4</v>
      </c>
      <c r="F48">
        <v>4</v>
      </c>
      <c r="G48" s="6">
        <v>0</v>
      </c>
      <c r="H48" s="5">
        <f t="shared" si="5"/>
        <v>0</v>
      </c>
      <c r="I48">
        <v>2</v>
      </c>
      <c r="J48">
        <v>1</v>
      </c>
      <c r="K48">
        <v>2</v>
      </c>
      <c r="M48">
        <v>39732</v>
      </c>
      <c r="N48" t="s">
        <v>132</v>
      </c>
    </row>
    <row r="49" spans="1:14" x14ac:dyDescent="0.25">
      <c r="G49" s="5"/>
      <c r="H49" s="5"/>
    </row>
    <row r="50" spans="1:14" x14ac:dyDescent="0.25">
      <c r="G50" s="5"/>
      <c r="H50" s="5"/>
    </row>
    <row r="51" spans="1:14" x14ac:dyDescent="0.25">
      <c r="G51" s="5"/>
      <c r="H51" s="5"/>
    </row>
    <row r="52" spans="1:14" x14ac:dyDescent="0.25">
      <c r="G52" s="5"/>
      <c r="H52" s="5"/>
    </row>
    <row r="53" spans="1:14" hidden="1" x14ac:dyDescent="0.25">
      <c r="A53">
        <v>100</v>
      </c>
      <c r="B53">
        <v>61</v>
      </c>
      <c r="C53" t="s">
        <v>122</v>
      </c>
      <c r="D53">
        <v>51.26</v>
      </c>
      <c r="E53">
        <v>2</v>
      </c>
      <c r="F53">
        <v>2</v>
      </c>
      <c r="G53"/>
      <c r="H53"/>
      <c r="I53">
        <v>1</v>
      </c>
      <c r="J53">
        <v>0</v>
      </c>
      <c r="K53">
        <v>1</v>
      </c>
      <c r="M53">
        <v>47597</v>
      </c>
      <c r="N53" t="s">
        <v>123</v>
      </c>
    </row>
    <row r="54" spans="1:14" x14ac:dyDescent="0.25">
      <c r="G54" s="5"/>
      <c r="H54" s="5"/>
    </row>
    <row r="55" spans="1:14" x14ac:dyDescent="0.25">
      <c r="G55" s="5"/>
      <c r="H55" s="5"/>
    </row>
    <row r="56" spans="1:14" x14ac:dyDescent="0.25">
      <c r="G56" s="5"/>
      <c r="H56" s="5"/>
    </row>
    <row r="57" spans="1:14" x14ac:dyDescent="0.25">
      <c r="G57" s="5"/>
      <c r="H57" s="5"/>
    </row>
    <row r="58" spans="1:14" x14ac:dyDescent="0.25">
      <c r="G58" s="5"/>
      <c r="H58" s="5"/>
    </row>
    <row r="59" spans="1:14" x14ac:dyDescent="0.25">
      <c r="G59" s="5"/>
      <c r="H59" s="5"/>
    </row>
    <row r="60" spans="1:14" x14ac:dyDescent="0.25">
      <c r="G60" s="5"/>
      <c r="H60" s="5"/>
    </row>
    <row r="61" spans="1:14" x14ac:dyDescent="0.25">
      <c r="G61" s="5"/>
      <c r="H61" s="5"/>
    </row>
    <row r="62" spans="1:14" x14ac:dyDescent="0.25">
      <c r="G62" s="5"/>
      <c r="H62" s="5"/>
    </row>
    <row r="63" spans="1:14" x14ac:dyDescent="0.25">
      <c r="G63" s="5"/>
      <c r="H63" s="5"/>
    </row>
    <row r="64" spans="1:14" x14ac:dyDescent="0.25">
      <c r="G64" s="5"/>
      <c r="H64" s="5"/>
    </row>
    <row r="65" spans="7:8" x14ac:dyDescent="0.25">
      <c r="G65" s="5"/>
      <c r="H65" s="5"/>
    </row>
    <row r="66" spans="7:8" x14ac:dyDescent="0.25">
      <c r="G66" s="5"/>
      <c r="H66" s="5"/>
    </row>
    <row r="67" spans="7:8" x14ac:dyDescent="0.25">
      <c r="G67" s="5"/>
      <c r="H67" s="5"/>
    </row>
    <row r="68" spans="7:8" x14ac:dyDescent="0.25">
      <c r="G68" s="5"/>
      <c r="H68" s="5"/>
    </row>
    <row r="69" spans="7:8" x14ac:dyDescent="0.25">
      <c r="G69" s="5"/>
      <c r="H69" s="5"/>
    </row>
    <row r="70" spans="7:8" x14ac:dyDescent="0.25">
      <c r="G70" s="5"/>
      <c r="H70" s="5"/>
    </row>
    <row r="71" spans="7:8" x14ac:dyDescent="0.25">
      <c r="G71" s="5"/>
      <c r="H71" s="5"/>
    </row>
    <row r="72" spans="7:8" x14ac:dyDescent="0.25">
      <c r="G72" s="5"/>
      <c r="H72" s="5"/>
    </row>
    <row r="73" spans="7:8" x14ac:dyDescent="0.25">
      <c r="G73" s="5"/>
      <c r="H73" s="5"/>
    </row>
    <row r="74" spans="7:8" x14ac:dyDescent="0.25">
      <c r="G74" s="5"/>
      <c r="H74" s="5"/>
    </row>
    <row r="75" spans="7:8" x14ac:dyDescent="0.25">
      <c r="G75" s="5"/>
      <c r="H75" s="5"/>
    </row>
    <row r="76" spans="7:8" x14ac:dyDescent="0.25">
      <c r="G76" s="5"/>
      <c r="H76" s="5"/>
    </row>
    <row r="79" spans="7:8" x14ac:dyDescent="0.25">
      <c r="G79" s="5"/>
      <c r="H79" s="5"/>
    </row>
    <row r="80" spans="7:8" x14ac:dyDescent="0.25">
      <c r="G80" s="5"/>
      <c r="H80" s="5"/>
    </row>
    <row r="83" spans="7:8" x14ac:dyDescent="0.25">
      <c r="G83" s="5"/>
      <c r="H83" s="5"/>
    </row>
    <row r="84" spans="7:8" x14ac:dyDescent="0.25">
      <c r="G84" s="5"/>
      <c r="H84" s="5"/>
    </row>
    <row r="85" spans="7:8" x14ac:dyDescent="0.25">
      <c r="G85" s="5"/>
      <c r="H85" s="5"/>
    </row>
    <row r="86" spans="7:8" x14ac:dyDescent="0.25">
      <c r="G86" s="5"/>
      <c r="H86" s="5"/>
    </row>
    <row r="87" spans="7:8" x14ac:dyDescent="0.25">
      <c r="G87" s="5"/>
      <c r="H87" s="5"/>
    </row>
    <row r="88" spans="7:8" x14ac:dyDescent="0.25">
      <c r="G88" s="5"/>
      <c r="H88" s="5"/>
    </row>
    <row r="89" spans="7:8" x14ac:dyDescent="0.25">
      <c r="G89" s="5"/>
      <c r="H89" s="5"/>
    </row>
    <row r="90" spans="7:8" x14ac:dyDescent="0.25">
      <c r="G90" s="5"/>
      <c r="H90" s="5"/>
    </row>
    <row r="91" spans="7:8" x14ac:dyDescent="0.25">
      <c r="G91" s="5"/>
      <c r="H91" s="5"/>
    </row>
    <row r="92" spans="7:8" x14ac:dyDescent="0.25">
      <c r="G92" s="5"/>
      <c r="H92" s="5"/>
    </row>
    <row r="93" spans="7:8" x14ac:dyDescent="0.25">
      <c r="G93" s="5"/>
      <c r="H93" s="5"/>
    </row>
    <row r="94" spans="7:8" x14ac:dyDescent="0.25">
      <c r="G94" s="5"/>
      <c r="H94" s="5"/>
    </row>
    <row r="95" spans="7:8" x14ac:dyDescent="0.25">
      <c r="G95" s="5"/>
      <c r="H95" s="5"/>
    </row>
    <row r="96" spans="7:8" x14ac:dyDescent="0.25">
      <c r="G96" s="5"/>
      <c r="H96" s="5"/>
    </row>
    <row r="97" spans="7:8" x14ac:dyDescent="0.25">
      <c r="G97" s="5"/>
      <c r="H97" s="5"/>
    </row>
    <row r="98" spans="7:8" x14ac:dyDescent="0.25">
      <c r="G98" s="5"/>
      <c r="H98" s="5"/>
    </row>
    <row r="99" spans="7:8" x14ac:dyDescent="0.25">
      <c r="G99" s="5"/>
      <c r="H99" s="5"/>
    </row>
    <row r="100" spans="7:8" x14ac:dyDescent="0.25">
      <c r="G100" s="5"/>
      <c r="H100" s="5"/>
    </row>
    <row r="101" spans="7:8" x14ac:dyDescent="0.25">
      <c r="G101" s="5"/>
      <c r="H101" s="5"/>
    </row>
    <row r="102" spans="7:8" x14ac:dyDescent="0.25">
      <c r="G102" s="5"/>
      <c r="H102" s="5"/>
    </row>
    <row r="103" spans="7:8" x14ac:dyDescent="0.25">
      <c r="G103" s="5"/>
      <c r="H103" s="5"/>
    </row>
    <row r="104" spans="7:8" x14ac:dyDescent="0.25">
      <c r="G104" s="5"/>
      <c r="H104" s="5"/>
    </row>
    <row r="105" spans="7:8" x14ac:dyDescent="0.25">
      <c r="G105" s="5"/>
      <c r="H105" s="5"/>
    </row>
    <row r="106" spans="7:8" x14ac:dyDescent="0.25">
      <c r="G106" s="5"/>
      <c r="H106" s="5"/>
    </row>
    <row r="107" spans="7:8" x14ac:dyDescent="0.25">
      <c r="G107" s="5"/>
      <c r="H107" s="5"/>
    </row>
    <row r="108" spans="7:8" x14ac:dyDescent="0.25">
      <c r="G108" s="5"/>
      <c r="H108" s="5"/>
    </row>
    <row r="109" spans="7:8" x14ac:dyDescent="0.25">
      <c r="G109" s="5"/>
      <c r="H109" s="5"/>
    </row>
    <row r="110" spans="7:8" x14ac:dyDescent="0.25">
      <c r="G110" s="5"/>
      <c r="H110" s="5"/>
    </row>
    <row r="111" spans="7:8" x14ac:dyDescent="0.25">
      <c r="G111" s="5"/>
      <c r="H111" s="5"/>
    </row>
    <row r="112" spans="7:8" x14ac:dyDescent="0.25">
      <c r="G112" s="5"/>
      <c r="H112" s="5"/>
    </row>
    <row r="113" spans="7:8" x14ac:dyDescent="0.25">
      <c r="G113" s="5"/>
      <c r="H113" s="5"/>
    </row>
    <row r="114" spans="7:8" x14ac:dyDescent="0.25">
      <c r="G114" s="5"/>
      <c r="H114" s="5"/>
    </row>
    <row r="115" spans="7:8" x14ac:dyDescent="0.25">
      <c r="G115" s="5"/>
      <c r="H115" s="5"/>
    </row>
    <row r="116" spans="7:8" x14ac:dyDescent="0.25">
      <c r="G116" s="5"/>
      <c r="H116" s="5"/>
    </row>
    <row r="117" spans="7:8" x14ac:dyDescent="0.25">
      <c r="G117" s="5"/>
      <c r="H117" s="5"/>
    </row>
    <row r="118" spans="7:8" x14ac:dyDescent="0.25">
      <c r="G118" s="5"/>
      <c r="H118" s="5"/>
    </row>
    <row r="119" spans="7:8" x14ac:dyDescent="0.25">
      <c r="G119" s="5"/>
      <c r="H119" s="5"/>
    </row>
    <row r="120" spans="7:8" x14ac:dyDescent="0.25">
      <c r="G120" s="5"/>
      <c r="H120" s="5"/>
    </row>
    <row r="121" spans="7:8" x14ac:dyDescent="0.25">
      <c r="G121" s="5"/>
      <c r="H121" s="5"/>
    </row>
    <row r="122" spans="7:8" x14ac:dyDescent="0.25">
      <c r="G122" s="5"/>
      <c r="H122" s="5"/>
    </row>
    <row r="123" spans="7:8" x14ac:dyDescent="0.25">
      <c r="G123" s="5"/>
      <c r="H123" s="5"/>
    </row>
    <row r="124" spans="7:8" x14ac:dyDescent="0.25">
      <c r="G124" s="5"/>
      <c r="H124" s="5"/>
    </row>
    <row r="125" spans="7:8" x14ac:dyDescent="0.25">
      <c r="G125" s="5"/>
      <c r="H125" s="5"/>
    </row>
    <row r="126" spans="7:8" x14ac:dyDescent="0.25">
      <c r="G126" s="5"/>
      <c r="H126" s="5"/>
    </row>
    <row r="127" spans="7:8" x14ac:dyDescent="0.25">
      <c r="G127" s="5"/>
      <c r="H127" s="5"/>
    </row>
    <row r="128" spans="7:8" x14ac:dyDescent="0.25">
      <c r="G128" s="5"/>
      <c r="H128" s="5"/>
    </row>
    <row r="129" spans="7:8" x14ac:dyDescent="0.25">
      <c r="G129" s="5"/>
      <c r="H129" s="5"/>
    </row>
    <row r="130" spans="7:8" x14ac:dyDescent="0.25">
      <c r="G130" s="5"/>
      <c r="H130" s="5"/>
    </row>
    <row r="131" spans="7:8" x14ac:dyDescent="0.25">
      <c r="G131" s="5"/>
      <c r="H131" s="5"/>
    </row>
    <row r="132" spans="7:8" x14ac:dyDescent="0.25">
      <c r="G132" s="5"/>
      <c r="H132" s="5"/>
    </row>
    <row r="133" spans="7:8" x14ac:dyDescent="0.25">
      <c r="G133" s="5"/>
      <c r="H133" s="5"/>
    </row>
    <row r="134" spans="7:8" x14ac:dyDescent="0.25">
      <c r="G134" s="5"/>
      <c r="H134" s="5"/>
    </row>
    <row r="135" spans="7:8" x14ac:dyDescent="0.25">
      <c r="G135" s="5"/>
      <c r="H135" s="5"/>
    </row>
    <row r="136" spans="7:8" x14ac:dyDescent="0.25">
      <c r="G136" s="5"/>
      <c r="H136" s="5"/>
    </row>
    <row r="137" spans="7:8" x14ac:dyDescent="0.25">
      <c r="G137" s="5"/>
      <c r="H137" s="5"/>
    </row>
    <row r="138" spans="7:8" x14ac:dyDescent="0.25">
      <c r="G138" s="5"/>
      <c r="H138" s="5"/>
    </row>
    <row r="139" spans="7:8" x14ac:dyDescent="0.25">
      <c r="G139" s="5"/>
      <c r="H139" s="5"/>
    </row>
    <row r="140" spans="7:8" x14ac:dyDescent="0.25">
      <c r="G140" s="5"/>
      <c r="H140" s="5"/>
    </row>
    <row r="141" spans="7:8" x14ac:dyDescent="0.25">
      <c r="G141" s="5"/>
      <c r="H141" s="5"/>
    </row>
    <row r="142" spans="7:8" x14ac:dyDescent="0.25">
      <c r="G142" s="5"/>
      <c r="H142" s="5"/>
    </row>
    <row r="143" spans="7:8" x14ac:dyDescent="0.25">
      <c r="G143" s="5"/>
      <c r="H143" s="5"/>
    </row>
    <row r="144" spans="7:8" x14ac:dyDescent="0.25">
      <c r="G144" s="5"/>
      <c r="H144" s="5"/>
    </row>
    <row r="145" spans="7:8" x14ac:dyDescent="0.25">
      <c r="G145" s="5"/>
      <c r="H145" s="5"/>
    </row>
    <row r="146" spans="7:8" x14ac:dyDescent="0.25">
      <c r="G146" s="5"/>
      <c r="H146" s="5"/>
    </row>
    <row r="147" spans="7:8" x14ac:dyDescent="0.25">
      <c r="G147" s="5"/>
      <c r="H147" s="5"/>
    </row>
    <row r="148" spans="7:8" x14ac:dyDescent="0.25">
      <c r="G148" s="5"/>
      <c r="H148" s="5"/>
    </row>
    <row r="149" spans="7:8" x14ac:dyDescent="0.25">
      <c r="G149" s="5"/>
      <c r="H149" s="5"/>
    </row>
    <row r="150" spans="7:8" x14ac:dyDescent="0.25">
      <c r="G150" s="5"/>
      <c r="H150" s="5"/>
    </row>
    <row r="151" spans="7:8" x14ac:dyDescent="0.25">
      <c r="G151" s="5"/>
      <c r="H151" s="5"/>
    </row>
    <row r="152" spans="7:8" x14ac:dyDescent="0.25">
      <c r="G152" s="5"/>
      <c r="H152" s="5"/>
    </row>
    <row r="153" spans="7:8" x14ac:dyDescent="0.25">
      <c r="G153" s="5"/>
      <c r="H153" s="5"/>
    </row>
    <row r="154" spans="7:8" x14ac:dyDescent="0.25">
      <c r="G154" s="5"/>
      <c r="H154" s="5"/>
    </row>
    <row r="155" spans="7:8" x14ac:dyDescent="0.25">
      <c r="G155" s="5"/>
      <c r="H155" s="5"/>
    </row>
    <row r="163" spans="1:14" hidden="1" x14ac:dyDescent="0.25">
      <c r="A163">
        <v>1011</v>
      </c>
      <c r="B163">
        <v>97</v>
      </c>
      <c r="C163" t="s">
        <v>137</v>
      </c>
      <c r="D163">
        <v>26</v>
      </c>
      <c r="E163">
        <v>1</v>
      </c>
      <c r="F163">
        <v>1</v>
      </c>
      <c r="G163" s="2" t="s">
        <v>138</v>
      </c>
      <c r="H163" s="2"/>
      <c r="I163">
        <v>1</v>
      </c>
      <c r="J163">
        <v>1</v>
      </c>
      <c r="K163">
        <v>1</v>
      </c>
      <c r="M163">
        <v>78746</v>
      </c>
      <c r="N163" t="s">
        <v>139</v>
      </c>
    </row>
    <row r="174" spans="1:14" hidden="1" x14ac:dyDescent="0.25">
      <c r="A174">
        <v>139</v>
      </c>
      <c r="B174">
        <v>556</v>
      </c>
      <c r="C174" t="s">
        <v>140</v>
      </c>
      <c r="D174">
        <v>25.31</v>
      </c>
      <c r="E174">
        <v>0</v>
      </c>
      <c r="F174">
        <v>0</v>
      </c>
      <c r="G174"/>
      <c r="H174"/>
      <c r="I174">
        <v>0</v>
      </c>
      <c r="J174">
        <v>0</v>
      </c>
      <c r="K174">
        <v>0</v>
      </c>
      <c r="M174">
        <v>188330</v>
      </c>
      <c r="N174" t="s">
        <v>141</v>
      </c>
    </row>
    <row r="196" spans="1:14" hidden="1" x14ac:dyDescent="0.25">
      <c r="A196">
        <v>140</v>
      </c>
      <c r="B196">
        <v>234</v>
      </c>
      <c r="C196" t="s">
        <v>142</v>
      </c>
      <c r="D196">
        <v>23.51</v>
      </c>
      <c r="E196">
        <v>2</v>
      </c>
      <c r="F196">
        <v>2</v>
      </c>
      <c r="G196" s="2" t="s">
        <v>143</v>
      </c>
      <c r="H196" s="2"/>
      <c r="I196">
        <v>1</v>
      </c>
      <c r="J196">
        <v>1</v>
      </c>
      <c r="K196">
        <v>1</v>
      </c>
      <c r="M196">
        <v>54214</v>
      </c>
      <c r="N196" t="s">
        <v>144</v>
      </c>
    </row>
  </sheetData>
  <autoFilter ref="N1:N287" xr:uid="{C7870315-5BFD-453D-AB83-9E7109125D0C}">
    <filterColumn colId="0">
      <customFilters>
        <customFilter operator="notEqual" val="*sp|#CONTAM*"/>
      </customFilters>
    </filterColumn>
  </autoFilter>
  <sortState xmlns:xlrd2="http://schemas.microsoft.com/office/spreadsheetml/2017/richdata2" ref="A2:N195">
    <sortCondition descending="1" ref="G1:G1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C9EE6-DCC2-45D3-AF91-7B58CCCEB470}">
  <sheetPr filterMode="1"/>
  <dimension ref="A1:N145"/>
  <sheetViews>
    <sheetView workbookViewId="0">
      <selection activeCell="H5" sqref="H5"/>
    </sheetView>
  </sheetViews>
  <sheetFormatPr defaultRowHeight="15" x14ac:dyDescent="0.25"/>
  <cols>
    <col min="8" max="8" width="8.7109375" style="4"/>
  </cols>
  <sheetData>
    <row r="1" spans="1:14" s="1" customFormat="1" x14ac:dyDescent="0.2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149</v>
      </c>
      <c r="G1" s="1" t="s">
        <v>150</v>
      </c>
      <c r="H1" s="7"/>
      <c r="I1" s="1" t="s">
        <v>25</v>
      </c>
      <c r="J1" s="1" t="s">
        <v>26</v>
      </c>
      <c r="K1" s="1" t="s">
        <v>151</v>
      </c>
      <c r="L1" s="1" t="s">
        <v>28</v>
      </c>
      <c r="M1" s="1" t="s">
        <v>29</v>
      </c>
      <c r="N1" s="1" t="s">
        <v>30</v>
      </c>
    </row>
    <row r="2" spans="1:14" x14ac:dyDescent="0.25">
      <c r="A2">
        <v>1</v>
      </c>
      <c r="B2">
        <v>1</v>
      </c>
      <c r="C2" t="s">
        <v>31</v>
      </c>
      <c r="D2">
        <v>374.62</v>
      </c>
      <c r="E2">
        <v>85</v>
      </c>
      <c r="F2">
        <v>85</v>
      </c>
      <c r="G2" s="3">
        <v>472000000000</v>
      </c>
      <c r="H2" s="4">
        <f>G2/G$2*100</f>
        <v>100</v>
      </c>
      <c r="I2">
        <v>48</v>
      </c>
      <c r="J2">
        <v>47</v>
      </c>
      <c r="K2">
        <v>7301</v>
      </c>
      <c r="L2" t="s">
        <v>32</v>
      </c>
      <c r="M2">
        <v>78182</v>
      </c>
      <c r="N2" t="s">
        <v>272</v>
      </c>
    </row>
    <row r="3" spans="1:14" hidden="1" x14ac:dyDescent="0.25">
      <c r="A3">
        <v>3</v>
      </c>
      <c r="B3">
        <v>2</v>
      </c>
      <c r="C3" t="s">
        <v>33</v>
      </c>
      <c r="D3">
        <v>262.41000000000003</v>
      </c>
      <c r="E3">
        <v>48</v>
      </c>
      <c r="F3">
        <v>48</v>
      </c>
      <c r="G3" s="3">
        <v>1100000000</v>
      </c>
      <c r="H3" s="3"/>
      <c r="I3">
        <v>22</v>
      </c>
      <c r="J3">
        <v>20</v>
      </c>
      <c r="K3">
        <v>81</v>
      </c>
      <c r="L3" t="s">
        <v>32</v>
      </c>
      <c r="M3">
        <v>65886</v>
      </c>
      <c r="N3" t="s">
        <v>34</v>
      </c>
    </row>
    <row r="4" spans="1:14" hidden="1" x14ac:dyDescent="0.25">
      <c r="A4">
        <v>5</v>
      </c>
      <c r="B4">
        <v>3</v>
      </c>
      <c r="C4" t="s">
        <v>37</v>
      </c>
      <c r="D4">
        <v>260.47000000000003</v>
      </c>
      <c r="E4">
        <v>54</v>
      </c>
      <c r="F4">
        <v>54</v>
      </c>
      <c r="G4" s="3">
        <v>571000000</v>
      </c>
      <c r="H4" s="3"/>
      <c r="I4">
        <v>25</v>
      </c>
      <c r="J4">
        <v>20</v>
      </c>
      <c r="K4">
        <v>65</v>
      </c>
      <c r="L4" t="s">
        <v>32</v>
      </c>
      <c r="M4">
        <v>59519</v>
      </c>
      <c r="N4" t="s">
        <v>38</v>
      </c>
    </row>
    <row r="5" spans="1:14" x14ac:dyDescent="0.25">
      <c r="A5">
        <v>2</v>
      </c>
      <c r="B5">
        <v>10</v>
      </c>
      <c r="C5" t="s">
        <v>43</v>
      </c>
      <c r="D5">
        <v>235.08</v>
      </c>
      <c r="E5">
        <v>65</v>
      </c>
      <c r="F5">
        <v>65</v>
      </c>
      <c r="G5" s="3">
        <v>836000000</v>
      </c>
      <c r="H5" s="4">
        <f t="shared" ref="H5:H7" si="0">G5/G$2*100</f>
        <v>0.17711864406779659</v>
      </c>
      <c r="I5">
        <v>13</v>
      </c>
      <c r="J5">
        <v>12</v>
      </c>
      <c r="K5">
        <v>200</v>
      </c>
      <c r="L5" t="s">
        <v>32</v>
      </c>
      <c r="M5">
        <v>40434</v>
      </c>
      <c r="N5" t="s">
        <v>44</v>
      </c>
    </row>
    <row r="6" spans="1:14" x14ac:dyDescent="0.25">
      <c r="A6">
        <v>4</v>
      </c>
      <c r="B6">
        <v>5</v>
      </c>
      <c r="C6" t="s">
        <v>39</v>
      </c>
      <c r="D6">
        <v>247.59</v>
      </c>
      <c r="E6">
        <v>60</v>
      </c>
      <c r="F6">
        <v>60</v>
      </c>
      <c r="G6" s="3">
        <v>296000000</v>
      </c>
      <c r="H6" s="4">
        <f t="shared" si="0"/>
        <v>6.2711864406779658E-2</v>
      </c>
      <c r="I6">
        <v>16</v>
      </c>
      <c r="J6">
        <v>16</v>
      </c>
      <c r="K6">
        <v>71</v>
      </c>
      <c r="M6">
        <v>44103</v>
      </c>
      <c r="N6" t="s">
        <v>40</v>
      </c>
    </row>
    <row r="7" spans="1:14" x14ac:dyDescent="0.25">
      <c r="A7">
        <v>4</v>
      </c>
      <c r="B7">
        <v>6</v>
      </c>
      <c r="C7" t="s">
        <v>41</v>
      </c>
      <c r="D7">
        <v>247.59</v>
      </c>
      <c r="E7">
        <v>60</v>
      </c>
      <c r="F7">
        <v>60</v>
      </c>
      <c r="G7" s="3">
        <v>296000000</v>
      </c>
      <c r="H7" s="4">
        <f t="shared" si="0"/>
        <v>6.2711864406779658E-2</v>
      </c>
      <c r="I7">
        <v>16</v>
      </c>
      <c r="J7">
        <v>16</v>
      </c>
      <c r="K7">
        <v>71</v>
      </c>
      <c r="M7">
        <v>44103</v>
      </c>
      <c r="N7" t="s">
        <v>42</v>
      </c>
    </row>
    <row r="8" spans="1:14" hidden="1" x14ac:dyDescent="0.25">
      <c r="A8">
        <v>11</v>
      </c>
      <c r="B8">
        <v>4</v>
      </c>
      <c r="C8" t="s">
        <v>35</v>
      </c>
      <c r="D8">
        <v>233.4</v>
      </c>
      <c r="E8">
        <v>40</v>
      </c>
      <c r="F8">
        <v>40</v>
      </c>
      <c r="G8" s="3">
        <v>195000000</v>
      </c>
      <c r="H8" s="3"/>
      <c r="I8">
        <v>17</v>
      </c>
      <c r="J8">
        <v>16</v>
      </c>
      <c r="K8">
        <v>37</v>
      </c>
      <c r="L8" t="s">
        <v>32</v>
      </c>
      <c r="M8">
        <v>62129</v>
      </c>
      <c r="N8" t="s">
        <v>36</v>
      </c>
    </row>
    <row r="9" spans="1:14" hidden="1" x14ac:dyDescent="0.25">
      <c r="A9">
        <v>10</v>
      </c>
      <c r="B9">
        <v>7</v>
      </c>
      <c r="C9" t="s">
        <v>45</v>
      </c>
      <c r="D9">
        <v>219.82</v>
      </c>
      <c r="E9">
        <v>28</v>
      </c>
      <c r="F9">
        <v>28</v>
      </c>
      <c r="G9" s="3">
        <v>141000000</v>
      </c>
      <c r="H9" s="3"/>
      <c r="I9">
        <v>16</v>
      </c>
      <c r="J9">
        <v>13</v>
      </c>
      <c r="K9">
        <v>41</v>
      </c>
      <c r="L9" t="s">
        <v>46</v>
      </c>
      <c r="M9">
        <v>65865</v>
      </c>
      <c r="N9" t="s">
        <v>47</v>
      </c>
    </row>
    <row r="10" spans="1:14" x14ac:dyDescent="0.25">
      <c r="A10">
        <v>22</v>
      </c>
      <c r="B10">
        <v>36</v>
      </c>
      <c r="C10" t="s">
        <v>98</v>
      </c>
      <c r="D10">
        <v>112.06</v>
      </c>
      <c r="E10">
        <v>12</v>
      </c>
      <c r="F10">
        <v>12</v>
      </c>
      <c r="G10" s="3">
        <v>176000000</v>
      </c>
      <c r="H10" s="4">
        <f t="shared" ref="H10:H13" si="1">G10/G$2*100</f>
        <v>3.7288135593220341E-2</v>
      </c>
      <c r="I10">
        <v>3</v>
      </c>
      <c r="J10">
        <v>3</v>
      </c>
      <c r="K10">
        <v>8</v>
      </c>
      <c r="L10" t="s">
        <v>46</v>
      </c>
      <c r="M10">
        <v>31886</v>
      </c>
      <c r="N10" t="s">
        <v>99</v>
      </c>
    </row>
    <row r="11" spans="1:14" x14ac:dyDescent="0.25">
      <c r="A11">
        <v>22</v>
      </c>
      <c r="B11">
        <v>35</v>
      </c>
      <c r="C11" t="s">
        <v>96</v>
      </c>
      <c r="D11">
        <v>112.06</v>
      </c>
      <c r="E11">
        <v>12</v>
      </c>
      <c r="F11">
        <v>12</v>
      </c>
      <c r="G11" s="3">
        <v>176000000</v>
      </c>
      <c r="H11" s="4">
        <f t="shared" si="1"/>
        <v>3.7288135593220341E-2</v>
      </c>
      <c r="I11">
        <v>3</v>
      </c>
      <c r="J11">
        <v>3</v>
      </c>
      <c r="K11">
        <v>8</v>
      </c>
      <c r="L11" t="s">
        <v>46</v>
      </c>
      <c r="M11">
        <v>31886</v>
      </c>
      <c r="N11" t="s">
        <v>97</v>
      </c>
    </row>
    <row r="12" spans="1:14" x14ac:dyDescent="0.25">
      <c r="A12">
        <v>13</v>
      </c>
      <c r="B12">
        <v>12</v>
      </c>
      <c r="C12" t="s">
        <v>53</v>
      </c>
      <c r="D12">
        <v>205.58</v>
      </c>
      <c r="E12">
        <v>24</v>
      </c>
      <c r="F12">
        <v>24</v>
      </c>
      <c r="G12" s="3">
        <v>170000000</v>
      </c>
      <c r="H12" s="4">
        <f t="shared" si="1"/>
        <v>3.6016949152542374E-2</v>
      </c>
      <c r="I12">
        <v>14</v>
      </c>
      <c r="J12">
        <v>13</v>
      </c>
      <c r="K12">
        <v>38</v>
      </c>
      <c r="M12">
        <v>74214</v>
      </c>
      <c r="N12" t="s">
        <v>54</v>
      </c>
    </row>
    <row r="13" spans="1:14" x14ac:dyDescent="0.25">
      <c r="A13">
        <v>16</v>
      </c>
      <c r="B13">
        <v>264024</v>
      </c>
      <c r="C13" t="s">
        <v>48</v>
      </c>
      <c r="D13">
        <v>181.51</v>
      </c>
      <c r="E13">
        <v>22</v>
      </c>
      <c r="F13">
        <v>22</v>
      </c>
      <c r="G13" s="3">
        <v>82900000</v>
      </c>
      <c r="H13" s="4">
        <f t="shared" si="1"/>
        <v>1.7563559322033899E-2</v>
      </c>
      <c r="I13">
        <v>9</v>
      </c>
      <c r="J13">
        <v>9</v>
      </c>
      <c r="K13">
        <v>15</v>
      </c>
      <c r="L13" t="s">
        <v>46</v>
      </c>
      <c r="M13">
        <v>64030</v>
      </c>
      <c r="N13" t="s">
        <v>48</v>
      </c>
    </row>
    <row r="14" spans="1:14" hidden="1" x14ac:dyDescent="0.25">
      <c r="A14">
        <v>7</v>
      </c>
      <c r="B14">
        <v>24</v>
      </c>
      <c r="C14" t="s">
        <v>55</v>
      </c>
      <c r="D14">
        <v>180.53</v>
      </c>
      <c r="E14">
        <v>35</v>
      </c>
      <c r="F14">
        <v>35</v>
      </c>
      <c r="G14" s="3">
        <v>2050000000</v>
      </c>
      <c r="H14" s="3"/>
      <c r="I14">
        <v>6</v>
      </c>
      <c r="J14">
        <v>6</v>
      </c>
      <c r="K14">
        <v>48</v>
      </c>
      <c r="L14" t="s">
        <v>32</v>
      </c>
      <c r="M14">
        <v>24409</v>
      </c>
      <c r="N14" t="s">
        <v>57</v>
      </c>
    </row>
    <row r="15" spans="1:14" x14ac:dyDescent="0.25">
      <c r="A15">
        <v>15</v>
      </c>
      <c r="B15">
        <v>13</v>
      </c>
      <c r="C15" t="s">
        <v>58</v>
      </c>
      <c r="D15">
        <v>177.33</v>
      </c>
      <c r="E15">
        <v>34</v>
      </c>
      <c r="F15">
        <v>34</v>
      </c>
      <c r="G15" s="3">
        <v>64600000</v>
      </c>
      <c r="H15" s="4">
        <f t="shared" ref="H15:H28" si="2">G15/G$2*100</f>
        <v>1.3686440677966101E-2</v>
      </c>
      <c r="I15">
        <v>11</v>
      </c>
      <c r="J15">
        <v>11</v>
      </c>
      <c r="K15">
        <v>25</v>
      </c>
      <c r="L15" t="s">
        <v>46</v>
      </c>
      <c r="M15">
        <v>45824</v>
      </c>
      <c r="N15" t="s">
        <v>59</v>
      </c>
    </row>
    <row r="16" spans="1:14" x14ac:dyDescent="0.25">
      <c r="A16">
        <v>15</v>
      </c>
      <c r="B16">
        <v>14</v>
      </c>
      <c r="C16" t="s">
        <v>60</v>
      </c>
      <c r="D16">
        <v>177.33</v>
      </c>
      <c r="E16">
        <v>33</v>
      </c>
      <c r="F16">
        <v>33</v>
      </c>
      <c r="G16" s="3">
        <v>64600000</v>
      </c>
      <c r="H16" s="4">
        <f t="shared" si="2"/>
        <v>1.3686440677966101E-2</v>
      </c>
      <c r="I16">
        <v>11</v>
      </c>
      <c r="J16">
        <v>11</v>
      </c>
      <c r="K16">
        <v>25</v>
      </c>
      <c r="L16" t="s">
        <v>46</v>
      </c>
      <c r="M16">
        <v>47077</v>
      </c>
      <c r="N16" t="s">
        <v>61</v>
      </c>
    </row>
    <row r="17" spans="1:14" x14ac:dyDescent="0.25">
      <c r="A17">
        <v>12</v>
      </c>
      <c r="B17">
        <v>8</v>
      </c>
      <c r="C17" t="s">
        <v>49</v>
      </c>
      <c r="D17">
        <v>194.88</v>
      </c>
      <c r="E17">
        <v>28</v>
      </c>
      <c r="F17">
        <v>28</v>
      </c>
      <c r="G17" s="3">
        <v>58200000</v>
      </c>
      <c r="H17" s="4">
        <f t="shared" si="2"/>
        <v>1.2330508474576273E-2</v>
      </c>
      <c r="I17">
        <v>16</v>
      </c>
      <c r="J17">
        <v>16</v>
      </c>
      <c r="K17">
        <v>34</v>
      </c>
      <c r="L17" t="s">
        <v>32</v>
      </c>
      <c r="M17">
        <v>85839</v>
      </c>
      <c r="N17" t="s">
        <v>50</v>
      </c>
    </row>
    <row r="18" spans="1:14" x14ac:dyDescent="0.25">
      <c r="A18">
        <v>12</v>
      </c>
      <c r="B18">
        <v>9</v>
      </c>
      <c r="C18" t="s">
        <v>51</v>
      </c>
      <c r="D18">
        <v>194.88</v>
      </c>
      <c r="E18">
        <v>28</v>
      </c>
      <c r="F18">
        <v>28</v>
      </c>
      <c r="G18" s="3">
        <v>58200000</v>
      </c>
      <c r="H18" s="4">
        <f t="shared" si="2"/>
        <v>1.2330508474576273E-2</v>
      </c>
      <c r="I18">
        <v>16</v>
      </c>
      <c r="J18">
        <v>16</v>
      </c>
      <c r="K18">
        <v>34</v>
      </c>
      <c r="L18" t="s">
        <v>32</v>
      </c>
      <c r="M18">
        <v>85839</v>
      </c>
      <c r="N18" t="s">
        <v>52</v>
      </c>
    </row>
    <row r="19" spans="1:14" x14ac:dyDescent="0.25">
      <c r="A19">
        <v>25</v>
      </c>
      <c r="B19">
        <v>31</v>
      </c>
      <c r="C19" t="s">
        <v>84</v>
      </c>
      <c r="D19">
        <v>115.9</v>
      </c>
      <c r="E19">
        <v>28</v>
      </c>
      <c r="F19">
        <v>28</v>
      </c>
      <c r="G19" s="3">
        <v>52000000</v>
      </c>
      <c r="H19" s="4">
        <f t="shared" si="2"/>
        <v>1.1016949152542373E-2</v>
      </c>
      <c r="I19">
        <v>3</v>
      </c>
      <c r="J19">
        <v>3</v>
      </c>
      <c r="K19">
        <v>6</v>
      </c>
      <c r="M19">
        <v>12125</v>
      </c>
      <c r="N19" t="s">
        <v>85</v>
      </c>
    </row>
    <row r="20" spans="1:14" x14ac:dyDescent="0.25">
      <c r="A20">
        <v>25</v>
      </c>
      <c r="B20">
        <v>32</v>
      </c>
      <c r="C20" t="s">
        <v>86</v>
      </c>
      <c r="D20">
        <v>115.9</v>
      </c>
      <c r="E20">
        <v>28</v>
      </c>
      <c r="F20">
        <v>28</v>
      </c>
      <c r="G20" s="3">
        <v>52000000</v>
      </c>
      <c r="H20" s="4">
        <f t="shared" si="2"/>
        <v>1.1016949152542373E-2</v>
      </c>
      <c r="I20">
        <v>3</v>
      </c>
      <c r="J20">
        <v>3</v>
      </c>
      <c r="K20">
        <v>6</v>
      </c>
      <c r="M20">
        <v>12125</v>
      </c>
      <c r="N20" t="s">
        <v>87</v>
      </c>
    </row>
    <row r="21" spans="1:14" x14ac:dyDescent="0.25">
      <c r="A21">
        <v>18</v>
      </c>
      <c r="B21">
        <v>21</v>
      </c>
      <c r="C21" t="s">
        <v>70</v>
      </c>
      <c r="D21">
        <v>156.9</v>
      </c>
      <c r="E21">
        <v>21</v>
      </c>
      <c r="F21">
        <v>21</v>
      </c>
      <c r="G21" s="3">
        <v>42000000</v>
      </c>
      <c r="H21" s="4">
        <f t="shared" si="2"/>
        <v>8.8983050847457629E-3</v>
      </c>
      <c r="I21">
        <v>7</v>
      </c>
      <c r="J21">
        <v>7</v>
      </c>
      <c r="K21">
        <v>13</v>
      </c>
      <c r="L21" t="s">
        <v>46</v>
      </c>
      <c r="M21">
        <v>50881</v>
      </c>
      <c r="N21" t="s">
        <v>71</v>
      </c>
    </row>
    <row r="22" spans="1:14" x14ac:dyDescent="0.25">
      <c r="A22">
        <v>18</v>
      </c>
      <c r="B22">
        <v>22</v>
      </c>
      <c r="C22" t="s">
        <v>72</v>
      </c>
      <c r="D22">
        <v>156.9</v>
      </c>
      <c r="E22">
        <v>21</v>
      </c>
      <c r="F22">
        <v>21</v>
      </c>
      <c r="G22" s="3">
        <v>42000000</v>
      </c>
      <c r="H22" s="4">
        <f t="shared" si="2"/>
        <v>8.8983050847457629E-3</v>
      </c>
      <c r="I22">
        <v>7</v>
      </c>
      <c r="J22">
        <v>7</v>
      </c>
      <c r="K22">
        <v>13</v>
      </c>
      <c r="L22" t="s">
        <v>46</v>
      </c>
      <c r="M22">
        <v>50881</v>
      </c>
      <c r="N22" t="s">
        <v>73</v>
      </c>
    </row>
    <row r="23" spans="1:14" x14ac:dyDescent="0.25">
      <c r="A23">
        <v>17</v>
      </c>
      <c r="B23">
        <v>15</v>
      </c>
      <c r="C23" t="s">
        <v>62</v>
      </c>
      <c r="D23">
        <v>159.87</v>
      </c>
      <c r="E23">
        <v>26</v>
      </c>
      <c r="F23">
        <v>26</v>
      </c>
      <c r="G23" s="3">
        <v>41300000</v>
      </c>
      <c r="H23" s="4">
        <f t="shared" si="2"/>
        <v>8.7499999999999991E-3</v>
      </c>
      <c r="I23">
        <v>8</v>
      </c>
      <c r="J23">
        <v>8</v>
      </c>
      <c r="K23">
        <v>13</v>
      </c>
      <c r="M23">
        <v>57865</v>
      </c>
      <c r="N23" t="s">
        <v>63</v>
      </c>
    </row>
    <row r="24" spans="1:14" x14ac:dyDescent="0.25">
      <c r="A24">
        <v>17</v>
      </c>
      <c r="B24">
        <v>16</v>
      </c>
      <c r="C24" t="s">
        <v>64</v>
      </c>
      <c r="D24">
        <v>159.87</v>
      </c>
      <c r="E24">
        <v>26</v>
      </c>
      <c r="F24">
        <v>26</v>
      </c>
      <c r="G24" s="3">
        <v>41300000</v>
      </c>
      <c r="H24" s="4">
        <f t="shared" si="2"/>
        <v>8.7499999999999991E-3</v>
      </c>
      <c r="I24">
        <v>8</v>
      </c>
      <c r="J24">
        <v>8</v>
      </c>
      <c r="K24">
        <v>13</v>
      </c>
      <c r="M24">
        <v>57865</v>
      </c>
      <c r="N24" t="s">
        <v>65</v>
      </c>
    </row>
    <row r="25" spans="1:14" x14ac:dyDescent="0.25">
      <c r="A25">
        <v>19</v>
      </c>
      <c r="B25">
        <v>19</v>
      </c>
      <c r="C25" t="s">
        <v>66</v>
      </c>
      <c r="D25">
        <v>144.33000000000001</v>
      </c>
      <c r="E25">
        <v>44</v>
      </c>
      <c r="F25">
        <v>44</v>
      </c>
      <c r="G25" s="3">
        <v>23100000</v>
      </c>
      <c r="H25" s="4">
        <f t="shared" si="2"/>
        <v>4.8940677966101695E-3</v>
      </c>
      <c r="I25">
        <v>5</v>
      </c>
      <c r="J25">
        <v>5</v>
      </c>
      <c r="K25">
        <v>10</v>
      </c>
      <c r="L25" t="s">
        <v>46</v>
      </c>
      <c r="M25">
        <v>15677</v>
      </c>
      <c r="N25" t="s">
        <v>67</v>
      </c>
    </row>
    <row r="26" spans="1:14" x14ac:dyDescent="0.25">
      <c r="A26">
        <v>19</v>
      </c>
      <c r="B26">
        <v>20</v>
      </c>
      <c r="C26" t="s">
        <v>68</v>
      </c>
      <c r="D26">
        <v>144.33000000000001</v>
      </c>
      <c r="E26">
        <v>44</v>
      </c>
      <c r="F26">
        <v>44</v>
      </c>
      <c r="G26" s="3">
        <v>23100000</v>
      </c>
      <c r="H26" s="4">
        <f t="shared" si="2"/>
        <v>4.8940677966101695E-3</v>
      </c>
      <c r="I26">
        <v>5</v>
      </c>
      <c r="J26">
        <v>5</v>
      </c>
      <c r="K26">
        <v>10</v>
      </c>
      <c r="L26" t="s">
        <v>46</v>
      </c>
      <c r="M26">
        <v>15677</v>
      </c>
      <c r="N26" t="s">
        <v>69</v>
      </c>
    </row>
    <row r="27" spans="1:14" x14ac:dyDescent="0.25">
      <c r="A27">
        <v>20</v>
      </c>
      <c r="B27">
        <v>17</v>
      </c>
      <c r="C27" t="s">
        <v>74</v>
      </c>
      <c r="D27">
        <v>134.63</v>
      </c>
      <c r="E27">
        <v>8</v>
      </c>
      <c r="F27">
        <v>8</v>
      </c>
      <c r="G27" s="3">
        <v>21800000</v>
      </c>
      <c r="H27" s="4">
        <f t="shared" si="2"/>
        <v>4.6186440677966102E-3</v>
      </c>
      <c r="I27">
        <v>6</v>
      </c>
      <c r="J27">
        <v>6</v>
      </c>
      <c r="K27">
        <v>14</v>
      </c>
      <c r="L27" t="s">
        <v>46</v>
      </c>
      <c r="M27">
        <v>100304</v>
      </c>
      <c r="N27" t="s">
        <v>75</v>
      </c>
    </row>
    <row r="28" spans="1:14" x14ac:dyDescent="0.25">
      <c r="A28">
        <v>20</v>
      </c>
      <c r="B28">
        <v>18</v>
      </c>
      <c r="C28" t="s">
        <v>76</v>
      </c>
      <c r="D28">
        <v>134.63</v>
      </c>
      <c r="E28">
        <v>8</v>
      </c>
      <c r="F28">
        <v>8</v>
      </c>
      <c r="G28" s="3">
        <v>21800000</v>
      </c>
      <c r="H28" s="4">
        <f t="shared" si="2"/>
        <v>4.6186440677966102E-3</v>
      </c>
      <c r="I28">
        <v>6</v>
      </c>
      <c r="J28">
        <v>6</v>
      </c>
      <c r="K28">
        <v>14</v>
      </c>
      <c r="L28" t="s">
        <v>46</v>
      </c>
      <c r="M28">
        <v>100304</v>
      </c>
      <c r="N28" t="s">
        <v>77</v>
      </c>
    </row>
    <row r="29" spans="1:14" hidden="1" x14ac:dyDescent="0.25">
      <c r="A29">
        <v>21</v>
      </c>
      <c r="B29">
        <v>23</v>
      </c>
      <c r="C29" t="s">
        <v>78</v>
      </c>
      <c r="D29">
        <v>121.22</v>
      </c>
      <c r="E29">
        <v>10</v>
      </c>
      <c r="F29">
        <v>10</v>
      </c>
      <c r="G29" s="3">
        <v>4170000</v>
      </c>
      <c r="H29" s="3"/>
      <c r="I29">
        <v>5</v>
      </c>
      <c r="J29">
        <v>1</v>
      </c>
      <c r="K29">
        <v>11</v>
      </c>
      <c r="M29">
        <v>48770</v>
      </c>
      <c r="N29" t="s">
        <v>79</v>
      </c>
    </row>
    <row r="30" spans="1:14" x14ac:dyDescent="0.25">
      <c r="A30">
        <v>45</v>
      </c>
      <c r="B30">
        <v>25</v>
      </c>
      <c r="C30" t="s">
        <v>80</v>
      </c>
      <c r="D30">
        <v>147.81</v>
      </c>
      <c r="E30">
        <v>32</v>
      </c>
      <c r="F30">
        <v>32</v>
      </c>
      <c r="G30" s="3">
        <v>19400000</v>
      </c>
      <c r="H30" s="4">
        <f t="shared" ref="H30:H44" si="3">G30/G$2*100</f>
        <v>4.110169491525424E-3</v>
      </c>
      <c r="I30">
        <v>4</v>
      </c>
      <c r="J30">
        <v>4</v>
      </c>
      <c r="K30">
        <v>5</v>
      </c>
      <c r="L30" t="s">
        <v>46</v>
      </c>
      <c r="M30">
        <v>23657</v>
      </c>
      <c r="N30" t="s">
        <v>81</v>
      </c>
    </row>
    <row r="31" spans="1:14" x14ac:dyDescent="0.25">
      <c r="A31">
        <v>45</v>
      </c>
      <c r="B31">
        <v>26</v>
      </c>
      <c r="C31" t="s">
        <v>82</v>
      </c>
      <c r="D31">
        <v>147.81</v>
      </c>
      <c r="E31">
        <v>32</v>
      </c>
      <c r="F31">
        <v>32</v>
      </c>
      <c r="G31" s="3">
        <v>19400000</v>
      </c>
      <c r="H31" s="4">
        <f t="shared" si="3"/>
        <v>4.110169491525424E-3</v>
      </c>
      <c r="I31">
        <v>4</v>
      </c>
      <c r="J31">
        <v>4</v>
      </c>
      <c r="K31">
        <v>5</v>
      </c>
      <c r="L31" t="s">
        <v>46</v>
      </c>
      <c r="M31">
        <v>23657</v>
      </c>
      <c r="N31" t="s">
        <v>83</v>
      </c>
    </row>
    <row r="32" spans="1:14" x14ac:dyDescent="0.25">
      <c r="A32">
        <v>37</v>
      </c>
      <c r="B32">
        <v>30</v>
      </c>
      <c r="C32" t="s">
        <v>94</v>
      </c>
      <c r="D32">
        <v>109.62</v>
      </c>
      <c r="E32">
        <v>10</v>
      </c>
      <c r="F32">
        <v>10</v>
      </c>
      <c r="G32" s="3">
        <v>17900000</v>
      </c>
      <c r="H32" s="4">
        <f t="shared" si="3"/>
        <v>3.7923728813559323E-3</v>
      </c>
      <c r="I32">
        <v>3</v>
      </c>
      <c r="J32">
        <v>3</v>
      </c>
      <c r="K32">
        <v>6</v>
      </c>
      <c r="M32">
        <v>42440</v>
      </c>
      <c r="N32" t="s">
        <v>95</v>
      </c>
    </row>
    <row r="33" spans="1:14" x14ac:dyDescent="0.25">
      <c r="A33">
        <v>37</v>
      </c>
      <c r="B33">
        <v>29</v>
      </c>
      <c r="C33" t="s">
        <v>92</v>
      </c>
      <c r="D33">
        <v>109.62</v>
      </c>
      <c r="E33">
        <v>10</v>
      </c>
      <c r="F33">
        <v>10</v>
      </c>
      <c r="G33" s="3">
        <v>17900000</v>
      </c>
      <c r="H33" s="4">
        <f t="shared" si="3"/>
        <v>3.7923728813559323E-3</v>
      </c>
      <c r="I33">
        <v>3</v>
      </c>
      <c r="J33">
        <v>3</v>
      </c>
      <c r="K33">
        <v>6</v>
      </c>
      <c r="M33">
        <v>45507</v>
      </c>
      <c r="N33" t="s">
        <v>93</v>
      </c>
    </row>
    <row r="34" spans="1:14" x14ac:dyDescent="0.25">
      <c r="A34">
        <v>122</v>
      </c>
      <c r="B34">
        <v>37</v>
      </c>
      <c r="C34" t="s">
        <v>110</v>
      </c>
      <c r="D34">
        <v>63.22</v>
      </c>
      <c r="E34">
        <v>13</v>
      </c>
      <c r="F34">
        <v>13</v>
      </c>
      <c r="G34" s="3">
        <v>10800000</v>
      </c>
      <c r="H34" s="4">
        <f t="shared" si="3"/>
        <v>2.2881355932203389E-3</v>
      </c>
      <c r="I34">
        <v>2</v>
      </c>
      <c r="J34">
        <v>2</v>
      </c>
      <c r="K34">
        <v>3</v>
      </c>
      <c r="L34" t="s">
        <v>46</v>
      </c>
      <c r="M34">
        <v>33398</v>
      </c>
      <c r="N34" t="s">
        <v>111</v>
      </c>
    </row>
    <row r="35" spans="1:14" x14ac:dyDescent="0.25">
      <c r="A35">
        <v>122</v>
      </c>
      <c r="B35">
        <v>38</v>
      </c>
      <c r="C35" t="s">
        <v>112</v>
      </c>
      <c r="D35">
        <v>63.22</v>
      </c>
      <c r="E35">
        <v>13</v>
      </c>
      <c r="F35">
        <v>13</v>
      </c>
      <c r="G35" s="3">
        <v>10800000</v>
      </c>
      <c r="H35" s="4">
        <f t="shared" si="3"/>
        <v>2.2881355932203389E-3</v>
      </c>
      <c r="I35">
        <v>2</v>
      </c>
      <c r="J35">
        <v>2</v>
      </c>
      <c r="K35">
        <v>3</v>
      </c>
      <c r="L35" t="s">
        <v>46</v>
      </c>
      <c r="M35">
        <v>33398</v>
      </c>
      <c r="N35" t="s">
        <v>113</v>
      </c>
    </row>
    <row r="36" spans="1:14" x14ac:dyDescent="0.25">
      <c r="A36">
        <v>46</v>
      </c>
      <c r="B36">
        <v>43</v>
      </c>
      <c r="C36" t="s">
        <v>108</v>
      </c>
      <c r="D36">
        <v>67.36</v>
      </c>
      <c r="E36">
        <v>14</v>
      </c>
      <c r="F36">
        <v>14</v>
      </c>
      <c r="G36" s="3">
        <v>10200000</v>
      </c>
      <c r="H36" s="4">
        <f t="shared" si="3"/>
        <v>2.1610169491525426E-3</v>
      </c>
      <c r="I36">
        <v>2</v>
      </c>
      <c r="J36">
        <v>2</v>
      </c>
      <c r="K36">
        <v>5</v>
      </c>
      <c r="M36">
        <v>29432</v>
      </c>
      <c r="N36" t="s">
        <v>109</v>
      </c>
    </row>
    <row r="37" spans="1:14" x14ac:dyDescent="0.25">
      <c r="A37">
        <v>244</v>
      </c>
      <c r="B37">
        <v>1230</v>
      </c>
      <c r="C37" t="s">
        <v>164</v>
      </c>
      <c r="D37">
        <v>35.450000000000003</v>
      </c>
      <c r="E37">
        <v>7</v>
      </c>
      <c r="F37">
        <v>7</v>
      </c>
      <c r="G37" s="3">
        <v>8350000</v>
      </c>
      <c r="H37" s="4">
        <f t="shared" si="3"/>
        <v>1.7690677966101694E-3</v>
      </c>
      <c r="I37">
        <v>2</v>
      </c>
      <c r="J37">
        <v>2</v>
      </c>
      <c r="K37">
        <v>2</v>
      </c>
      <c r="L37" t="s">
        <v>46</v>
      </c>
      <c r="M37">
        <v>37035</v>
      </c>
      <c r="N37" t="s">
        <v>165</v>
      </c>
    </row>
    <row r="38" spans="1:14" x14ac:dyDescent="0.25">
      <c r="A38">
        <v>244</v>
      </c>
      <c r="B38">
        <v>1231</v>
      </c>
      <c r="C38" t="s">
        <v>166</v>
      </c>
      <c r="D38">
        <v>35.450000000000003</v>
      </c>
      <c r="E38">
        <v>7</v>
      </c>
      <c r="F38">
        <v>7</v>
      </c>
      <c r="G38" s="3">
        <v>8350000</v>
      </c>
      <c r="H38" s="4">
        <f t="shared" si="3"/>
        <v>1.7690677966101694E-3</v>
      </c>
      <c r="I38">
        <v>2</v>
      </c>
      <c r="J38">
        <v>2</v>
      </c>
      <c r="K38">
        <v>2</v>
      </c>
      <c r="L38" t="s">
        <v>46</v>
      </c>
      <c r="M38">
        <v>37035</v>
      </c>
      <c r="N38" t="s">
        <v>167</v>
      </c>
    </row>
    <row r="39" spans="1:14" x14ac:dyDescent="0.25">
      <c r="A39">
        <v>30</v>
      </c>
      <c r="B39">
        <v>28</v>
      </c>
      <c r="C39" t="s">
        <v>90</v>
      </c>
      <c r="D39">
        <v>136.91</v>
      </c>
      <c r="E39">
        <v>18</v>
      </c>
      <c r="F39">
        <v>18</v>
      </c>
      <c r="G39" s="3">
        <v>3830000</v>
      </c>
      <c r="H39" s="4">
        <f t="shared" si="3"/>
        <v>8.1144067796610163E-4</v>
      </c>
      <c r="I39">
        <v>5</v>
      </c>
      <c r="J39">
        <v>5</v>
      </c>
      <c r="K39">
        <v>8</v>
      </c>
      <c r="M39">
        <v>37022</v>
      </c>
      <c r="N39" t="s">
        <v>91</v>
      </c>
    </row>
    <row r="40" spans="1:14" x14ac:dyDescent="0.25">
      <c r="A40">
        <v>30</v>
      </c>
      <c r="B40">
        <v>27</v>
      </c>
      <c r="C40" t="s">
        <v>88</v>
      </c>
      <c r="D40">
        <v>136.91</v>
      </c>
      <c r="E40">
        <v>18</v>
      </c>
      <c r="F40">
        <v>18</v>
      </c>
      <c r="G40" s="3">
        <v>3830000</v>
      </c>
      <c r="H40" s="4">
        <f t="shared" si="3"/>
        <v>8.1144067796610163E-4</v>
      </c>
      <c r="I40">
        <v>5</v>
      </c>
      <c r="J40">
        <v>5</v>
      </c>
      <c r="K40">
        <v>8</v>
      </c>
      <c r="M40">
        <v>37022</v>
      </c>
      <c r="N40" t="s">
        <v>89</v>
      </c>
    </row>
    <row r="41" spans="1:14" x14ac:dyDescent="0.25">
      <c r="A41">
        <v>121</v>
      </c>
      <c r="B41">
        <v>42</v>
      </c>
      <c r="C41" t="s">
        <v>127</v>
      </c>
      <c r="D41">
        <v>58.55</v>
      </c>
      <c r="E41">
        <v>11</v>
      </c>
      <c r="F41">
        <v>11</v>
      </c>
      <c r="G41" s="3">
        <v>2430000</v>
      </c>
      <c r="H41" s="4">
        <f t="shared" si="3"/>
        <v>5.1483050847457633E-4</v>
      </c>
      <c r="I41">
        <v>2</v>
      </c>
      <c r="J41">
        <v>2</v>
      </c>
      <c r="K41">
        <v>3</v>
      </c>
      <c r="M41">
        <v>27251</v>
      </c>
      <c r="N41" t="s">
        <v>128</v>
      </c>
    </row>
    <row r="42" spans="1:14" x14ac:dyDescent="0.25">
      <c r="A42">
        <v>121</v>
      </c>
      <c r="B42">
        <v>41</v>
      </c>
      <c r="C42" t="s">
        <v>124</v>
      </c>
      <c r="D42">
        <v>58.55</v>
      </c>
      <c r="E42">
        <v>11</v>
      </c>
      <c r="F42">
        <v>11</v>
      </c>
      <c r="G42" s="3">
        <v>2430000</v>
      </c>
      <c r="H42" s="4">
        <f t="shared" si="3"/>
        <v>5.1483050847457633E-4</v>
      </c>
      <c r="I42">
        <v>2</v>
      </c>
      <c r="J42">
        <v>2</v>
      </c>
      <c r="K42">
        <v>3</v>
      </c>
      <c r="M42">
        <v>27251</v>
      </c>
      <c r="N42" t="s">
        <v>126</v>
      </c>
    </row>
    <row r="43" spans="1:14" x14ac:dyDescent="0.25">
      <c r="A43">
        <v>110</v>
      </c>
      <c r="B43">
        <v>62</v>
      </c>
      <c r="C43" t="s">
        <v>129</v>
      </c>
      <c r="D43">
        <v>64.38</v>
      </c>
      <c r="E43">
        <v>8</v>
      </c>
      <c r="F43">
        <v>8</v>
      </c>
      <c r="G43" s="3">
        <v>2330000</v>
      </c>
      <c r="H43" s="4">
        <f t="shared" si="3"/>
        <v>4.9364406779661024E-4</v>
      </c>
      <c r="I43">
        <v>2</v>
      </c>
      <c r="J43">
        <v>2</v>
      </c>
      <c r="K43">
        <v>2</v>
      </c>
      <c r="M43">
        <v>39732</v>
      </c>
      <c r="N43" t="s">
        <v>130</v>
      </c>
    </row>
    <row r="44" spans="1:14" x14ac:dyDescent="0.25">
      <c r="A44">
        <v>110</v>
      </c>
      <c r="B44">
        <v>63</v>
      </c>
      <c r="C44" t="s">
        <v>131</v>
      </c>
      <c r="D44">
        <v>64.38</v>
      </c>
      <c r="E44">
        <v>8</v>
      </c>
      <c r="F44">
        <v>8</v>
      </c>
      <c r="G44" s="3">
        <v>2330000</v>
      </c>
      <c r="H44" s="4">
        <f t="shared" si="3"/>
        <v>4.9364406779661024E-4</v>
      </c>
      <c r="I44">
        <v>2</v>
      </c>
      <c r="J44">
        <v>2</v>
      </c>
      <c r="K44">
        <v>2</v>
      </c>
      <c r="M44">
        <v>39732</v>
      </c>
      <c r="N44" t="s">
        <v>132</v>
      </c>
    </row>
    <row r="45" spans="1:14" hidden="1" x14ac:dyDescent="0.25">
      <c r="A45">
        <v>6</v>
      </c>
      <c r="B45">
        <v>50</v>
      </c>
      <c r="C45" t="s">
        <v>104</v>
      </c>
      <c r="D45">
        <v>62.75</v>
      </c>
      <c r="E45">
        <v>3</v>
      </c>
      <c r="F45">
        <v>3</v>
      </c>
      <c r="G45" s="3">
        <v>49900000</v>
      </c>
      <c r="H45" s="3"/>
      <c r="I45">
        <v>2</v>
      </c>
      <c r="J45">
        <v>1</v>
      </c>
      <c r="K45">
        <v>20</v>
      </c>
      <c r="L45" t="s">
        <v>46</v>
      </c>
      <c r="M45">
        <v>77050</v>
      </c>
      <c r="N45" t="s">
        <v>105</v>
      </c>
    </row>
    <row r="46" spans="1:14" x14ac:dyDescent="0.25">
      <c r="A46">
        <v>275</v>
      </c>
      <c r="B46">
        <v>1246</v>
      </c>
      <c r="C46" t="s">
        <v>160</v>
      </c>
      <c r="D46">
        <v>43.17</v>
      </c>
      <c r="E46">
        <v>2</v>
      </c>
      <c r="F46">
        <v>2</v>
      </c>
      <c r="G46" s="3">
        <v>1510000</v>
      </c>
      <c r="H46" s="4">
        <f t="shared" ref="H46:H47" si="4">G46/G$2*100</f>
        <v>3.1991525423728817E-4</v>
      </c>
      <c r="I46">
        <v>2</v>
      </c>
      <c r="J46">
        <v>2</v>
      </c>
      <c r="K46">
        <v>2</v>
      </c>
      <c r="M46">
        <v>114856</v>
      </c>
      <c r="N46" t="s">
        <v>161</v>
      </c>
    </row>
    <row r="47" spans="1:14" x14ac:dyDescent="0.25">
      <c r="A47">
        <v>275</v>
      </c>
      <c r="B47">
        <v>1247</v>
      </c>
      <c r="C47" t="s">
        <v>162</v>
      </c>
      <c r="D47">
        <v>43.17</v>
      </c>
      <c r="E47">
        <v>2</v>
      </c>
      <c r="F47">
        <v>2</v>
      </c>
      <c r="G47" s="3">
        <v>1510000</v>
      </c>
      <c r="H47" s="4">
        <f t="shared" si="4"/>
        <v>3.1991525423728817E-4</v>
      </c>
      <c r="I47">
        <v>2</v>
      </c>
      <c r="J47">
        <v>2</v>
      </c>
      <c r="K47">
        <v>2</v>
      </c>
      <c r="M47">
        <v>114856</v>
      </c>
      <c r="N47" t="s">
        <v>163</v>
      </c>
    </row>
    <row r="50" spans="1:14" hidden="1" x14ac:dyDescent="0.25">
      <c r="A50">
        <v>57</v>
      </c>
      <c r="B50">
        <v>66</v>
      </c>
      <c r="C50" t="s">
        <v>156</v>
      </c>
      <c r="D50">
        <v>49.69</v>
      </c>
      <c r="E50">
        <v>2</v>
      </c>
      <c r="F50">
        <v>2</v>
      </c>
      <c r="H50"/>
      <c r="I50">
        <v>2</v>
      </c>
      <c r="J50">
        <v>0</v>
      </c>
      <c r="K50">
        <v>4</v>
      </c>
      <c r="M50">
        <v>64895</v>
      </c>
      <c r="N50" t="s">
        <v>157</v>
      </c>
    </row>
    <row r="51" spans="1:14" hidden="1" x14ac:dyDescent="0.25">
      <c r="A51">
        <v>127</v>
      </c>
      <c r="B51">
        <v>64</v>
      </c>
      <c r="C51" t="s">
        <v>158</v>
      </c>
      <c r="D51">
        <v>48.89</v>
      </c>
      <c r="E51">
        <v>1</v>
      </c>
      <c r="F51">
        <v>1</v>
      </c>
      <c r="H51"/>
      <c r="I51">
        <v>1</v>
      </c>
      <c r="J51">
        <v>0</v>
      </c>
      <c r="K51">
        <v>1</v>
      </c>
      <c r="M51">
        <v>52247</v>
      </c>
      <c r="N51" t="s">
        <v>159</v>
      </c>
    </row>
    <row r="54" spans="1:14" x14ac:dyDescent="0.25">
      <c r="G54" s="3"/>
    </row>
    <row r="55" spans="1:14" x14ac:dyDescent="0.25">
      <c r="G55" s="3"/>
    </row>
    <row r="56" spans="1:14" x14ac:dyDescent="0.25">
      <c r="G56" s="3"/>
    </row>
    <row r="57" spans="1:14" x14ac:dyDescent="0.25">
      <c r="G57" s="3"/>
    </row>
    <row r="58" spans="1:14" x14ac:dyDescent="0.25">
      <c r="G58" s="3"/>
    </row>
    <row r="59" spans="1:14" x14ac:dyDescent="0.25">
      <c r="G59" s="3"/>
    </row>
    <row r="60" spans="1:14" x14ac:dyDescent="0.25">
      <c r="G60" s="3"/>
    </row>
    <row r="61" spans="1:14" x14ac:dyDescent="0.25">
      <c r="G61" s="3"/>
    </row>
    <row r="62" spans="1:14" hidden="1" x14ac:dyDescent="0.25">
      <c r="A62">
        <v>71</v>
      </c>
      <c r="B62">
        <v>58</v>
      </c>
      <c r="C62" t="s">
        <v>106</v>
      </c>
      <c r="D62">
        <v>45.6</v>
      </c>
      <c r="E62">
        <v>6</v>
      </c>
      <c r="F62">
        <v>6</v>
      </c>
      <c r="G62" s="3">
        <v>5440000</v>
      </c>
      <c r="H62" s="3"/>
      <c r="I62">
        <v>1</v>
      </c>
      <c r="J62">
        <v>1</v>
      </c>
      <c r="K62">
        <v>4</v>
      </c>
      <c r="M62">
        <v>17965</v>
      </c>
      <c r="N62" t="s">
        <v>107</v>
      </c>
    </row>
    <row r="63" spans="1:14" x14ac:dyDescent="0.25">
      <c r="G63" s="3"/>
    </row>
    <row r="64" spans="1:14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1:14" x14ac:dyDescent="0.25">
      <c r="G81" s="3"/>
    </row>
    <row r="82" spans="1:14" x14ac:dyDescent="0.25">
      <c r="G82" s="3"/>
    </row>
    <row r="83" spans="1:14" x14ac:dyDescent="0.25">
      <c r="G83" s="3"/>
    </row>
    <row r="86" spans="1:14" x14ac:dyDescent="0.25">
      <c r="G86" s="3"/>
    </row>
    <row r="87" spans="1:14" x14ac:dyDescent="0.25">
      <c r="G87" s="3"/>
    </row>
    <row r="88" spans="1:14" x14ac:dyDescent="0.25">
      <c r="G88" s="3"/>
    </row>
    <row r="89" spans="1:14" x14ac:dyDescent="0.25">
      <c r="G89" s="3"/>
    </row>
    <row r="92" spans="1:14" hidden="1" x14ac:dyDescent="0.25">
      <c r="A92">
        <v>259</v>
      </c>
      <c r="B92">
        <v>1832</v>
      </c>
      <c r="C92" t="s">
        <v>168</v>
      </c>
      <c r="D92">
        <v>32.39</v>
      </c>
      <c r="E92">
        <v>1</v>
      </c>
      <c r="F92">
        <v>1</v>
      </c>
      <c r="H92"/>
      <c r="I92">
        <v>1</v>
      </c>
      <c r="J92">
        <v>0</v>
      </c>
      <c r="K92">
        <v>1</v>
      </c>
      <c r="M92">
        <v>53682</v>
      </c>
      <c r="N92" t="s">
        <v>169</v>
      </c>
    </row>
    <row r="93" spans="1:14" x14ac:dyDescent="0.25">
      <c r="G93" s="3"/>
    </row>
    <row r="94" spans="1:14" x14ac:dyDescent="0.25">
      <c r="G94" s="3"/>
    </row>
    <row r="95" spans="1:14" x14ac:dyDescent="0.25">
      <c r="G95" s="3"/>
    </row>
    <row r="96" spans="1:14" hidden="1" x14ac:dyDescent="0.25">
      <c r="A96">
        <v>170</v>
      </c>
      <c r="B96">
        <v>682</v>
      </c>
      <c r="C96" t="s">
        <v>170</v>
      </c>
      <c r="D96">
        <v>31.84</v>
      </c>
      <c r="E96">
        <v>1</v>
      </c>
      <c r="F96">
        <v>1</v>
      </c>
      <c r="H96"/>
      <c r="I96">
        <v>1</v>
      </c>
      <c r="J96">
        <v>0</v>
      </c>
      <c r="K96">
        <v>1</v>
      </c>
      <c r="M96">
        <v>54971</v>
      </c>
      <c r="N96" t="s">
        <v>171</v>
      </c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</sheetData>
  <autoFilter ref="N1:N277" xr:uid="{3BBC9EE6-DCC2-45D3-AF91-7B58CCCEB470}">
    <filterColumn colId="0">
      <customFilters>
        <customFilter operator="notEqual" val="*sp|#CONTAM*"/>
      </customFilters>
    </filterColumn>
  </autoFilter>
  <sortState xmlns:xlrd2="http://schemas.microsoft.com/office/spreadsheetml/2017/richdata2" ref="A2:N145">
    <sortCondition descending="1" ref="G1:G1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E39F8-446B-48AE-B1CD-0F51DF22697A}">
  <sheetPr filterMode="1"/>
  <dimension ref="A1:N166"/>
  <sheetViews>
    <sheetView workbookViewId="0">
      <selection activeCell="H3" sqref="H3"/>
    </sheetView>
  </sheetViews>
  <sheetFormatPr defaultRowHeight="15" x14ac:dyDescent="0.25"/>
  <cols>
    <col min="8" max="8" width="8.7109375" style="4"/>
  </cols>
  <sheetData>
    <row r="1" spans="1:14" s="1" customFormat="1" x14ac:dyDescent="0.2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176</v>
      </c>
      <c r="G1" s="1" t="s">
        <v>177</v>
      </c>
      <c r="H1" s="7"/>
      <c r="I1" s="1" t="s">
        <v>25</v>
      </c>
      <c r="J1" s="1" t="s">
        <v>26</v>
      </c>
      <c r="K1" s="1" t="s">
        <v>178</v>
      </c>
      <c r="L1" s="1" t="s">
        <v>28</v>
      </c>
      <c r="M1" s="1" t="s">
        <v>29</v>
      </c>
      <c r="N1" s="1" t="s">
        <v>30</v>
      </c>
    </row>
    <row r="2" spans="1:14" x14ac:dyDescent="0.25">
      <c r="A2">
        <v>1</v>
      </c>
      <c r="B2">
        <v>1</v>
      </c>
      <c r="C2" t="s">
        <v>31</v>
      </c>
      <c r="D2">
        <v>372.25</v>
      </c>
      <c r="E2">
        <v>85</v>
      </c>
      <c r="F2">
        <v>85</v>
      </c>
      <c r="G2" s="6">
        <v>530000000000</v>
      </c>
      <c r="H2" s="5">
        <f>G2/G$2*100</f>
        <v>100</v>
      </c>
      <c r="I2">
        <v>48</v>
      </c>
      <c r="J2">
        <v>47</v>
      </c>
      <c r="K2">
        <v>7512</v>
      </c>
      <c r="L2" t="s">
        <v>32</v>
      </c>
      <c r="M2">
        <v>78182</v>
      </c>
      <c r="N2" t="s">
        <v>272</v>
      </c>
    </row>
    <row r="3" spans="1:14" x14ac:dyDescent="0.25">
      <c r="A3">
        <v>2</v>
      </c>
      <c r="B3">
        <v>10</v>
      </c>
      <c r="C3" t="s">
        <v>43</v>
      </c>
      <c r="D3">
        <v>216.35</v>
      </c>
      <c r="E3">
        <v>57</v>
      </c>
      <c r="F3">
        <v>57</v>
      </c>
      <c r="G3" s="6">
        <v>413000000</v>
      </c>
      <c r="H3" s="5">
        <f t="shared" ref="H3:H11" si="0">G3/G$2*100</f>
        <v>7.7924528301886786E-2</v>
      </c>
      <c r="I3">
        <v>12</v>
      </c>
      <c r="J3">
        <v>11</v>
      </c>
      <c r="K3">
        <v>139</v>
      </c>
      <c r="L3" t="s">
        <v>32</v>
      </c>
      <c r="M3">
        <v>40434</v>
      </c>
      <c r="N3" t="s">
        <v>44</v>
      </c>
    </row>
    <row r="4" spans="1:14" x14ac:dyDescent="0.25">
      <c r="A4">
        <v>8</v>
      </c>
      <c r="B4">
        <v>264024</v>
      </c>
      <c r="C4" t="s">
        <v>48</v>
      </c>
      <c r="D4">
        <v>217.7</v>
      </c>
      <c r="E4">
        <v>30</v>
      </c>
      <c r="F4">
        <v>30</v>
      </c>
      <c r="G4" s="6">
        <v>394000000</v>
      </c>
      <c r="H4" s="5">
        <f t="shared" si="0"/>
        <v>7.4339622641509437E-2</v>
      </c>
      <c r="I4">
        <v>12</v>
      </c>
      <c r="J4">
        <v>12</v>
      </c>
      <c r="K4">
        <v>38</v>
      </c>
      <c r="L4" t="s">
        <v>46</v>
      </c>
      <c r="M4">
        <v>64030</v>
      </c>
      <c r="N4" t="s">
        <v>48</v>
      </c>
    </row>
    <row r="5" spans="1:14" x14ac:dyDescent="0.25">
      <c r="A5">
        <v>5</v>
      </c>
      <c r="B5">
        <v>12</v>
      </c>
      <c r="C5" t="s">
        <v>53</v>
      </c>
      <c r="D5">
        <v>218.07</v>
      </c>
      <c r="E5">
        <v>23</v>
      </c>
      <c r="F5">
        <v>23</v>
      </c>
      <c r="G5" s="6">
        <v>304000000</v>
      </c>
      <c r="H5" s="5">
        <f t="shared" si="0"/>
        <v>5.7358490566037736E-2</v>
      </c>
      <c r="I5">
        <v>14</v>
      </c>
      <c r="J5">
        <v>13</v>
      </c>
      <c r="K5">
        <v>55</v>
      </c>
      <c r="L5" t="s">
        <v>56</v>
      </c>
      <c r="M5">
        <v>74214</v>
      </c>
      <c r="N5" t="s">
        <v>54</v>
      </c>
    </row>
    <row r="6" spans="1:14" x14ac:dyDescent="0.25">
      <c r="A6">
        <v>3</v>
      </c>
      <c r="B6">
        <v>5</v>
      </c>
      <c r="C6" t="s">
        <v>39</v>
      </c>
      <c r="D6">
        <v>255.18</v>
      </c>
      <c r="E6">
        <v>63</v>
      </c>
      <c r="F6">
        <v>63</v>
      </c>
      <c r="G6" s="6">
        <v>284000000</v>
      </c>
      <c r="H6" s="5">
        <f t="shared" si="0"/>
        <v>5.3584905660377359E-2</v>
      </c>
      <c r="I6">
        <v>18</v>
      </c>
      <c r="J6">
        <v>18</v>
      </c>
      <c r="K6">
        <v>74</v>
      </c>
      <c r="L6" t="s">
        <v>56</v>
      </c>
      <c r="M6">
        <v>44103</v>
      </c>
      <c r="N6" t="s">
        <v>40</v>
      </c>
    </row>
    <row r="7" spans="1:14" x14ac:dyDescent="0.25">
      <c r="A7">
        <v>3</v>
      </c>
      <c r="B7">
        <v>6</v>
      </c>
      <c r="C7" t="s">
        <v>41</v>
      </c>
      <c r="D7">
        <v>255.18</v>
      </c>
      <c r="E7">
        <v>63</v>
      </c>
      <c r="F7">
        <v>63</v>
      </c>
      <c r="G7" s="6">
        <v>284000000</v>
      </c>
      <c r="H7" s="5">
        <f t="shared" si="0"/>
        <v>5.3584905660377359E-2</v>
      </c>
      <c r="I7">
        <v>18</v>
      </c>
      <c r="J7">
        <v>18</v>
      </c>
      <c r="K7">
        <v>74</v>
      </c>
      <c r="L7" t="s">
        <v>56</v>
      </c>
      <c r="M7">
        <v>44103</v>
      </c>
      <c r="N7" t="s">
        <v>42</v>
      </c>
    </row>
    <row r="8" spans="1:14" x14ac:dyDescent="0.25">
      <c r="A8">
        <v>21</v>
      </c>
      <c r="B8">
        <v>36</v>
      </c>
      <c r="C8" t="s">
        <v>98</v>
      </c>
      <c r="D8">
        <v>109.87</v>
      </c>
      <c r="E8">
        <v>12</v>
      </c>
      <c r="F8">
        <v>12</v>
      </c>
      <c r="G8" s="6">
        <v>256000000</v>
      </c>
      <c r="H8" s="5">
        <f t="shared" si="0"/>
        <v>4.8301886792452828E-2</v>
      </c>
      <c r="I8">
        <v>3</v>
      </c>
      <c r="J8">
        <v>3</v>
      </c>
      <c r="K8">
        <v>8</v>
      </c>
      <c r="L8" t="s">
        <v>46</v>
      </c>
      <c r="M8">
        <v>31886</v>
      </c>
      <c r="N8" t="s">
        <v>99</v>
      </c>
    </row>
    <row r="9" spans="1:14" x14ac:dyDescent="0.25">
      <c r="A9">
        <v>21</v>
      </c>
      <c r="B9">
        <v>35</v>
      </c>
      <c r="C9" t="s">
        <v>96</v>
      </c>
      <c r="D9">
        <v>109.87</v>
      </c>
      <c r="E9">
        <v>12</v>
      </c>
      <c r="F9">
        <v>12</v>
      </c>
      <c r="G9" s="6">
        <v>256000000</v>
      </c>
      <c r="H9" s="5">
        <f t="shared" si="0"/>
        <v>4.8301886792452828E-2</v>
      </c>
      <c r="I9">
        <v>3</v>
      </c>
      <c r="J9">
        <v>3</v>
      </c>
      <c r="K9">
        <v>8</v>
      </c>
      <c r="L9" t="s">
        <v>46</v>
      </c>
      <c r="M9">
        <v>31886</v>
      </c>
      <c r="N9" t="s">
        <v>97</v>
      </c>
    </row>
    <row r="10" spans="1:14" x14ac:dyDescent="0.25">
      <c r="A10">
        <v>10</v>
      </c>
      <c r="B10">
        <v>15</v>
      </c>
      <c r="C10" t="s">
        <v>62</v>
      </c>
      <c r="D10">
        <v>207.84</v>
      </c>
      <c r="E10">
        <v>32</v>
      </c>
      <c r="F10">
        <v>32</v>
      </c>
      <c r="G10" s="6">
        <v>119000000</v>
      </c>
      <c r="H10" s="5">
        <f t="shared" si="0"/>
        <v>2.2452830188679246E-2</v>
      </c>
      <c r="I10">
        <v>14</v>
      </c>
      <c r="J10">
        <v>14</v>
      </c>
      <c r="K10">
        <v>29</v>
      </c>
      <c r="M10">
        <v>57865</v>
      </c>
      <c r="N10" t="s">
        <v>63</v>
      </c>
    </row>
    <row r="11" spans="1:14" x14ac:dyDescent="0.25">
      <c r="A11">
        <v>10</v>
      </c>
      <c r="B11">
        <v>16</v>
      </c>
      <c r="C11" t="s">
        <v>64</v>
      </c>
      <c r="D11">
        <v>207.84</v>
      </c>
      <c r="E11">
        <v>32</v>
      </c>
      <c r="F11">
        <v>32</v>
      </c>
      <c r="G11" s="6">
        <v>119000000</v>
      </c>
      <c r="H11" s="5">
        <f t="shared" si="0"/>
        <v>2.2452830188679246E-2</v>
      </c>
      <c r="I11">
        <v>14</v>
      </c>
      <c r="J11">
        <v>14</v>
      </c>
      <c r="K11">
        <v>29</v>
      </c>
      <c r="M11">
        <v>57865</v>
      </c>
      <c r="N11" t="s">
        <v>65</v>
      </c>
    </row>
    <row r="12" spans="1:14" hidden="1" x14ac:dyDescent="0.25">
      <c r="A12">
        <v>12</v>
      </c>
      <c r="B12">
        <v>2</v>
      </c>
      <c r="C12" t="s">
        <v>33</v>
      </c>
      <c r="D12">
        <v>207.06</v>
      </c>
      <c r="E12">
        <v>31</v>
      </c>
      <c r="F12">
        <v>31</v>
      </c>
      <c r="G12" s="6">
        <v>82500000</v>
      </c>
      <c r="H12" s="6"/>
      <c r="I12">
        <v>15</v>
      </c>
      <c r="J12">
        <v>14</v>
      </c>
      <c r="K12">
        <v>28</v>
      </c>
      <c r="L12" t="s">
        <v>46</v>
      </c>
      <c r="M12">
        <v>65886</v>
      </c>
      <c r="N12" t="s">
        <v>34</v>
      </c>
    </row>
    <row r="13" spans="1:14" x14ac:dyDescent="0.25">
      <c r="A13">
        <v>13</v>
      </c>
      <c r="B13">
        <v>19</v>
      </c>
      <c r="C13" t="s">
        <v>66</v>
      </c>
      <c r="D13">
        <v>194.95</v>
      </c>
      <c r="E13">
        <v>81</v>
      </c>
      <c r="F13">
        <v>81</v>
      </c>
      <c r="G13" s="6">
        <v>111000000</v>
      </c>
      <c r="H13" s="5">
        <f t="shared" ref="H13:H14" si="1">G13/G$2*100</f>
        <v>2.0943396226415095E-2</v>
      </c>
      <c r="I13">
        <v>11</v>
      </c>
      <c r="J13">
        <v>11</v>
      </c>
      <c r="K13">
        <v>25</v>
      </c>
      <c r="L13" t="s">
        <v>46</v>
      </c>
      <c r="M13">
        <v>15677</v>
      </c>
      <c r="N13" t="s">
        <v>67</v>
      </c>
    </row>
    <row r="14" spans="1:14" x14ac:dyDescent="0.25">
      <c r="A14">
        <v>13</v>
      </c>
      <c r="B14">
        <v>20</v>
      </c>
      <c r="C14" t="s">
        <v>68</v>
      </c>
      <c r="D14">
        <v>194.95</v>
      </c>
      <c r="E14">
        <v>81</v>
      </c>
      <c r="F14">
        <v>81</v>
      </c>
      <c r="G14" s="6">
        <v>111000000</v>
      </c>
      <c r="H14" s="5">
        <f t="shared" si="1"/>
        <v>2.0943396226415095E-2</v>
      </c>
      <c r="I14">
        <v>11</v>
      </c>
      <c r="J14">
        <v>11</v>
      </c>
      <c r="K14">
        <v>25</v>
      </c>
      <c r="L14" t="s">
        <v>46</v>
      </c>
      <c r="M14">
        <v>15677</v>
      </c>
      <c r="N14" t="s">
        <v>69</v>
      </c>
    </row>
    <row r="15" spans="1:14" hidden="1" x14ac:dyDescent="0.25">
      <c r="A15">
        <v>4</v>
      </c>
      <c r="B15">
        <v>24</v>
      </c>
      <c r="C15" t="s">
        <v>55</v>
      </c>
      <c r="D15">
        <v>172.03</v>
      </c>
      <c r="E15">
        <v>29</v>
      </c>
      <c r="F15">
        <v>29</v>
      </c>
      <c r="G15" s="6">
        <v>3220000000</v>
      </c>
      <c r="H15" s="6"/>
      <c r="I15">
        <v>5</v>
      </c>
      <c r="J15">
        <v>4</v>
      </c>
      <c r="K15">
        <v>55</v>
      </c>
      <c r="L15" t="s">
        <v>56</v>
      </c>
      <c r="M15">
        <v>24409</v>
      </c>
      <c r="N15" t="s">
        <v>57</v>
      </c>
    </row>
    <row r="16" spans="1:14" hidden="1" x14ac:dyDescent="0.25">
      <c r="A16">
        <v>16</v>
      </c>
      <c r="B16">
        <v>3</v>
      </c>
      <c r="C16" t="s">
        <v>37</v>
      </c>
      <c r="D16">
        <v>166.21</v>
      </c>
      <c r="E16">
        <v>20</v>
      </c>
      <c r="F16">
        <v>20</v>
      </c>
      <c r="G16" s="6">
        <v>44200000</v>
      </c>
      <c r="H16" s="6"/>
      <c r="I16">
        <v>10</v>
      </c>
      <c r="J16">
        <v>8</v>
      </c>
      <c r="K16">
        <v>19</v>
      </c>
      <c r="M16">
        <v>59519</v>
      </c>
      <c r="N16" t="s">
        <v>38</v>
      </c>
    </row>
    <row r="17" spans="1:14" hidden="1" x14ac:dyDescent="0.25">
      <c r="A17">
        <v>17</v>
      </c>
      <c r="B17">
        <v>7</v>
      </c>
      <c r="C17" t="s">
        <v>45</v>
      </c>
      <c r="D17">
        <v>163.71</v>
      </c>
      <c r="E17">
        <v>13</v>
      </c>
      <c r="F17">
        <v>13</v>
      </c>
      <c r="G17" s="6">
        <v>12100000</v>
      </c>
      <c r="H17" s="6"/>
      <c r="I17">
        <v>7</v>
      </c>
      <c r="J17">
        <v>6</v>
      </c>
      <c r="K17">
        <v>14</v>
      </c>
      <c r="M17">
        <v>65865</v>
      </c>
      <c r="N17" t="s">
        <v>47</v>
      </c>
    </row>
    <row r="18" spans="1:14" x14ac:dyDescent="0.25">
      <c r="A18">
        <v>9</v>
      </c>
      <c r="B18">
        <v>8</v>
      </c>
      <c r="C18" t="s">
        <v>49</v>
      </c>
      <c r="D18">
        <v>212.97</v>
      </c>
      <c r="E18">
        <v>34</v>
      </c>
      <c r="F18">
        <v>34</v>
      </c>
      <c r="G18" s="6">
        <v>65700000</v>
      </c>
      <c r="H18" s="5">
        <f t="shared" ref="H18:H37" si="2">G18/G$2*100</f>
        <v>1.2396226415094339E-2</v>
      </c>
      <c r="I18">
        <v>21</v>
      </c>
      <c r="J18">
        <v>21</v>
      </c>
      <c r="K18">
        <v>37</v>
      </c>
      <c r="L18" t="s">
        <v>32</v>
      </c>
      <c r="M18">
        <v>85839</v>
      </c>
      <c r="N18" t="s">
        <v>50</v>
      </c>
    </row>
    <row r="19" spans="1:14" x14ac:dyDescent="0.25">
      <c r="A19">
        <v>9</v>
      </c>
      <c r="B19">
        <v>9</v>
      </c>
      <c r="C19" t="s">
        <v>51</v>
      </c>
      <c r="D19">
        <v>212.97</v>
      </c>
      <c r="E19">
        <v>34</v>
      </c>
      <c r="F19">
        <v>34</v>
      </c>
      <c r="G19" s="6">
        <v>65700000</v>
      </c>
      <c r="H19" s="5">
        <f t="shared" si="2"/>
        <v>1.2396226415094339E-2</v>
      </c>
      <c r="I19">
        <v>21</v>
      </c>
      <c r="J19">
        <v>21</v>
      </c>
      <c r="K19">
        <v>37</v>
      </c>
      <c r="L19" t="s">
        <v>32</v>
      </c>
      <c r="M19">
        <v>85839</v>
      </c>
      <c r="N19" t="s">
        <v>52</v>
      </c>
    </row>
    <row r="20" spans="1:14" x14ac:dyDescent="0.25">
      <c r="A20">
        <v>15</v>
      </c>
      <c r="B20">
        <v>13</v>
      </c>
      <c r="C20" t="s">
        <v>58</v>
      </c>
      <c r="D20">
        <v>163.49</v>
      </c>
      <c r="E20">
        <v>31</v>
      </c>
      <c r="F20">
        <v>31</v>
      </c>
      <c r="G20" s="6">
        <v>51500000</v>
      </c>
      <c r="H20" s="5">
        <f t="shared" si="2"/>
        <v>9.7169811320754716E-3</v>
      </c>
      <c r="I20">
        <v>10</v>
      </c>
      <c r="J20">
        <v>10</v>
      </c>
      <c r="K20">
        <v>20</v>
      </c>
      <c r="L20" t="s">
        <v>46</v>
      </c>
      <c r="M20">
        <v>45824</v>
      </c>
      <c r="N20" t="s">
        <v>59</v>
      </c>
    </row>
    <row r="21" spans="1:14" x14ac:dyDescent="0.25">
      <c r="A21">
        <v>15</v>
      </c>
      <c r="B21">
        <v>14</v>
      </c>
      <c r="C21" t="s">
        <v>60</v>
      </c>
      <c r="D21">
        <v>163.49</v>
      </c>
      <c r="E21">
        <v>31</v>
      </c>
      <c r="F21">
        <v>31</v>
      </c>
      <c r="G21" s="6">
        <v>51500000</v>
      </c>
      <c r="H21" s="5">
        <f t="shared" si="2"/>
        <v>9.7169811320754716E-3</v>
      </c>
      <c r="I21">
        <v>10</v>
      </c>
      <c r="J21">
        <v>10</v>
      </c>
      <c r="K21">
        <v>20</v>
      </c>
      <c r="L21" t="s">
        <v>46</v>
      </c>
      <c r="M21">
        <v>47077</v>
      </c>
      <c r="N21" t="s">
        <v>61</v>
      </c>
    </row>
    <row r="22" spans="1:14" x14ac:dyDescent="0.25">
      <c r="A22">
        <v>26</v>
      </c>
      <c r="B22">
        <v>14247</v>
      </c>
      <c r="C22" t="s">
        <v>179</v>
      </c>
      <c r="D22">
        <v>131.38</v>
      </c>
      <c r="E22">
        <v>9</v>
      </c>
      <c r="F22">
        <v>9</v>
      </c>
      <c r="G22" s="6">
        <v>33900000</v>
      </c>
      <c r="H22" s="5">
        <f t="shared" si="2"/>
        <v>6.3962264150943396E-3</v>
      </c>
      <c r="I22">
        <v>4</v>
      </c>
      <c r="J22">
        <v>4</v>
      </c>
      <c r="K22">
        <v>9</v>
      </c>
      <c r="L22" t="s">
        <v>46</v>
      </c>
      <c r="M22">
        <v>71659</v>
      </c>
      <c r="N22" t="s">
        <v>180</v>
      </c>
    </row>
    <row r="23" spans="1:14" x14ac:dyDescent="0.25">
      <c r="A23">
        <v>40</v>
      </c>
      <c r="B23">
        <v>25</v>
      </c>
      <c r="C23" t="s">
        <v>80</v>
      </c>
      <c r="D23">
        <v>120.67</v>
      </c>
      <c r="E23">
        <v>20</v>
      </c>
      <c r="F23">
        <v>20</v>
      </c>
      <c r="G23" s="6">
        <v>32400000</v>
      </c>
      <c r="H23" s="5">
        <f t="shared" si="2"/>
        <v>6.1132075471698119E-3</v>
      </c>
      <c r="I23">
        <v>4</v>
      </c>
      <c r="J23">
        <v>4</v>
      </c>
      <c r="K23">
        <v>6</v>
      </c>
      <c r="L23" t="s">
        <v>46</v>
      </c>
      <c r="M23">
        <v>23657</v>
      </c>
      <c r="N23" t="s">
        <v>81</v>
      </c>
    </row>
    <row r="24" spans="1:14" x14ac:dyDescent="0.25">
      <c r="A24">
        <v>40</v>
      </c>
      <c r="B24">
        <v>26</v>
      </c>
      <c r="C24" t="s">
        <v>82</v>
      </c>
      <c r="D24">
        <v>120.67</v>
      </c>
      <c r="E24">
        <v>20</v>
      </c>
      <c r="F24">
        <v>20</v>
      </c>
      <c r="G24" s="6">
        <v>32400000</v>
      </c>
      <c r="H24" s="5">
        <f t="shared" si="2"/>
        <v>6.1132075471698119E-3</v>
      </c>
      <c r="I24">
        <v>4</v>
      </c>
      <c r="J24">
        <v>4</v>
      </c>
      <c r="K24">
        <v>6</v>
      </c>
      <c r="L24" t="s">
        <v>46</v>
      </c>
      <c r="M24">
        <v>23657</v>
      </c>
      <c r="N24" t="s">
        <v>83</v>
      </c>
    </row>
    <row r="25" spans="1:14" x14ac:dyDescent="0.25">
      <c r="A25">
        <v>18</v>
      </c>
      <c r="B25">
        <v>45</v>
      </c>
      <c r="C25" t="s">
        <v>120</v>
      </c>
      <c r="D25">
        <v>138.29</v>
      </c>
      <c r="E25">
        <v>16</v>
      </c>
      <c r="F25">
        <v>16</v>
      </c>
      <c r="G25" s="6">
        <v>26100000</v>
      </c>
      <c r="H25" s="5">
        <f t="shared" si="2"/>
        <v>4.9245283018867925E-3</v>
      </c>
      <c r="I25">
        <v>6</v>
      </c>
      <c r="J25">
        <v>6</v>
      </c>
      <c r="K25">
        <v>12</v>
      </c>
      <c r="L25" t="s">
        <v>46</v>
      </c>
      <c r="M25">
        <v>62370</v>
      </c>
      <c r="N25" t="s">
        <v>121</v>
      </c>
    </row>
    <row r="26" spans="1:14" x14ac:dyDescent="0.25">
      <c r="A26">
        <v>18</v>
      </c>
      <c r="B26">
        <v>44</v>
      </c>
      <c r="C26" t="s">
        <v>118</v>
      </c>
      <c r="D26">
        <v>138.29</v>
      </c>
      <c r="E26">
        <v>14</v>
      </c>
      <c r="F26">
        <v>14</v>
      </c>
      <c r="G26" s="6">
        <v>26100000</v>
      </c>
      <c r="H26" s="5">
        <f t="shared" si="2"/>
        <v>4.9245283018867925E-3</v>
      </c>
      <c r="I26">
        <v>6</v>
      </c>
      <c r="J26">
        <v>6</v>
      </c>
      <c r="K26">
        <v>12</v>
      </c>
      <c r="L26" t="s">
        <v>46</v>
      </c>
      <c r="M26">
        <v>67499</v>
      </c>
      <c r="N26" t="s">
        <v>119</v>
      </c>
    </row>
    <row r="27" spans="1:14" x14ac:dyDescent="0.25">
      <c r="A27">
        <v>128</v>
      </c>
      <c r="B27">
        <v>5590</v>
      </c>
      <c r="C27" t="s">
        <v>191</v>
      </c>
      <c r="D27">
        <v>72.989999999999995</v>
      </c>
      <c r="E27">
        <v>10</v>
      </c>
      <c r="F27">
        <v>10</v>
      </c>
      <c r="G27" s="6">
        <v>18600000</v>
      </c>
      <c r="H27" s="5">
        <f t="shared" si="2"/>
        <v>3.5094339622641513E-3</v>
      </c>
      <c r="I27">
        <v>2</v>
      </c>
      <c r="J27">
        <v>2</v>
      </c>
      <c r="K27">
        <v>2</v>
      </c>
      <c r="M27">
        <v>33946</v>
      </c>
      <c r="N27" t="s">
        <v>192</v>
      </c>
    </row>
    <row r="28" spans="1:14" x14ac:dyDescent="0.25">
      <c r="A28">
        <v>128</v>
      </c>
      <c r="B28">
        <v>5589</v>
      </c>
      <c r="C28" t="s">
        <v>193</v>
      </c>
      <c r="D28">
        <v>72.989999999999995</v>
      </c>
      <c r="E28">
        <v>10</v>
      </c>
      <c r="F28">
        <v>10</v>
      </c>
      <c r="G28" s="6">
        <v>18600000</v>
      </c>
      <c r="H28" s="5">
        <f t="shared" si="2"/>
        <v>3.5094339622641513E-3</v>
      </c>
      <c r="I28">
        <v>2</v>
      </c>
      <c r="J28">
        <v>2</v>
      </c>
      <c r="K28">
        <v>2</v>
      </c>
      <c r="M28">
        <v>33946</v>
      </c>
      <c r="N28" t="s">
        <v>194</v>
      </c>
    </row>
    <row r="29" spans="1:14" x14ac:dyDescent="0.25">
      <c r="A29">
        <v>39</v>
      </c>
      <c r="B29">
        <v>20372</v>
      </c>
      <c r="C29" t="s">
        <v>172</v>
      </c>
      <c r="D29">
        <v>90.77</v>
      </c>
      <c r="E29">
        <v>8</v>
      </c>
      <c r="F29">
        <v>8</v>
      </c>
      <c r="G29" s="6">
        <v>12100000</v>
      </c>
      <c r="H29" s="5">
        <f t="shared" si="2"/>
        <v>2.2830188679245282E-3</v>
      </c>
      <c r="I29">
        <v>3</v>
      </c>
      <c r="J29">
        <v>3</v>
      </c>
      <c r="K29">
        <v>6</v>
      </c>
      <c r="L29" t="s">
        <v>46</v>
      </c>
      <c r="M29">
        <v>57291</v>
      </c>
      <c r="N29" t="s">
        <v>173</v>
      </c>
    </row>
    <row r="30" spans="1:14" x14ac:dyDescent="0.25">
      <c r="A30">
        <v>39</v>
      </c>
      <c r="B30">
        <v>5991</v>
      </c>
      <c r="C30" t="s">
        <v>174</v>
      </c>
      <c r="D30">
        <v>90.77</v>
      </c>
      <c r="E30">
        <v>8</v>
      </c>
      <c r="F30">
        <v>8</v>
      </c>
      <c r="G30" s="6">
        <v>12100000</v>
      </c>
      <c r="H30" s="5">
        <f t="shared" si="2"/>
        <v>2.2830188679245282E-3</v>
      </c>
      <c r="I30">
        <v>3</v>
      </c>
      <c r="J30">
        <v>3</v>
      </c>
      <c r="K30">
        <v>6</v>
      </c>
      <c r="L30" t="s">
        <v>46</v>
      </c>
      <c r="M30">
        <v>57291</v>
      </c>
      <c r="N30" t="s">
        <v>175</v>
      </c>
    </row>
    <row r="31" spans="1:14" x14ac:dyDescent="0.25">
      <c r="A31">
        <v>38</v>
      </c>
      <c r="B31">
        <v>15897</v>
      </c>
      <c r="C31" t="s">
        <v>181</v>
      </c>
      <c r="D31">
        <v>126.32</v>
      </c>
      <c r="E31">
        <v>11</v>
      </c>
      <c r="F31">
        <v>11</v>
      </c>
      <c r="G31" s="6">
        <v>9740000</v>
      </c>
      <c r="H31" s="5">
        <f t="shared" si="2"/>
        <v>1.8377358490566035E-3</v>
      </c>
      <c r="I31">
        <v>4</v>
      </c>
      <c r="J31">
        <v>4</v>
      </c>
      <c r="K31">
        <v>7</v>
      </c>
      <c r="L31" t="s">
        <v>46</v>
      </c>
      <c r="M31">
        <v>47837</v>
      </c>
      <c r="N31" t="s">
        <v>182</v>
      </c>
    </row>
    <row r="32" spans="1:14" x14ac:dyDescent="0.25">
      <c r="A32">
        <v>47</v>
      </c>
      <c r="B32">
        <v>21</v>
      </c>
      <c r="C32" t="s">
        <v>70</v>
      </c>
      <c r="D32">
        <v>128.94</v>
      </c>
      <c r="E32">
        <v>14</v>
      </c>
      <c r="F32">
        <v>14</v>
      </c>
      <c r="G32" s="6">
        <v>9180000</v>
      </c>
      <c r="H32" s="5">
        <f t="shared" si="2"/>
        <v>1.7320754716981131E-3</v>
      </c>
      <c r="I32">
        <v>4</v>
      </c>
      <c r="J32">
        <v>4</v>
      </c>
      <c r="K32">
        <v>6</v>
      </c>
      <c r="L32" t="s">
        <v>46</v>
      </c>
      <c r="M32">
        <v>50881</v>
      </c>
      <c r="N32" t="s">
        <v>71</v>
      </c>
    </row>
    <row r="33" spans="1:14" x14ac:dyDescent="0.25">
      <c r="A33">
        <v>47</v>
      </c>
      <c r="B33">
        <v>22</v>
      </c>
      <c r="C33" t="s">
        <v>72</v>
      </c>
      <c r="D33">
        <v>128.94</v>
      </c>
      <c r="E33">
        <v>14</v>
      </c>
      <c r="F33">
        <v>14</v>
      </c>
      <c r="G33" s="6">
        <v>9180000</v>
      </c>
      <c r="H33" s="5">
        <f t="shared" si="2"/>
        <v>1.7320754716981131E-3</v>
      </c>
      <c r="I33">
        <v>4</v>
      </c>
      <c r="J33">
        <v>4</v>
      </c>
      <c r="K33">
        <v>6</v>
      </c>
      <c r="L33" t="s">
        <v>46</v>
      </c>
      <c r="M33">
        <v>50881</v>
      </c>
      <c r="N33" t="s">
        <v>73</v>
      </c>
    </row>
    <row r="34" spans="1:14" x14ac:dyDescent="0.25">
      <c r="A34">
        <v>20</v>
      </c>
      <c r="B34">
        <v>17</v>
      </c>
      <c r="C34" t="s">
        <v>74</v>
      </c>
      <c r="D34">
        <v>130.36000000000001</v>
      </c>
      <c r="E34">
        <v>9</v>
      </c>
      <c r="F34">
        <v>9</v>
      </c>
      <c r="G34" s="6">
        <v>8230000</v>
      </c>
      <c r="H34" s="5">
        <f t="shared" si="2"/>
        <v>1.5528301886792452E-3</v>
      </c>
      <c r="I34">
        <v>7</v>
      </c>
      <c r="J34">
        <v>7</v>
      </c>
      <c r="K34">
        <v>11</v>
      </c>
      <c r="L34" t="s">
        <v>46</v>
      </c>
      <c r="M34">
        <v>100304</v>
      </c>
      <c r="N34" t="s">
        <v>75</v>
      </c>
    </row>
    <row r="35" spans="1:14" x14ac:dyDescent="0.25">
      <c r="A35">
        <v>20</v>
      </c>
      <c r="B35">
        <v>18</v>
      </c>
      <c r="C35" t="s">
        <v>76</v>
      </c>
      <c r="D35">
        <v>130.36000000000001</v>
      </c>
      <c r="E35">
        <v>9</v>
      </c>
      <c r="F35">
        <v>9</v>
      </c>
      <c r="G35" s="6">
        <v>8230000</v>
      </c>
      <c r="H35" s="5">
        <f t="shared" si="2"/>
        <v>1.5528301886792452E-3</v>
      </c>
      <c r="I35">
        <v>7</v>
      </c>
      <c r="J35">
        <v>7</v>
      </c>
      <c r="K35">
        <v>11</v>
      </c>
      <c r="L35" t="s">
        <v>46</v>
      </c>
      <c r="M35">
        <v>100304</v>
      </c>
      <c r="N35" t="s">
        <v>77</v>
      </c>
    </row>
    <row r="36" spans="1:14" x14ac:dyDescent="0.25">
      <c r="A36">
        <v>64</v>
      </c>
      <c r="B36">
        <v>8501</v>
      </c>
      <c r="C36" t="s">
        <v>187</v>
      </c>
      <c r="D36">
        <v>114.45</v>
      </c>
      <c r="E36">
        <v>13</v>
      </c>
      <c r="F36">
        <v>13</v>
      </c>
      <c r="G36" s="6">
        <v>8130000</v>
      </c>
      <c r="H36" s="5">
        <f t="shared" si="2"/>
        <v>1.5339622641509433E-3</v>
      </c>
      <c r="I36">
        <v>4</v>
      </c>
      <c r="J36">
        <v>4</v>
      </c>
      <c r="K36">
        <v>5</v>
      </c>
      <c r="L36" t="s">
        <v>46</v>
      </c>
      <c r="M36">
        <v>44996</v>
      </c>
      <c r="N36" t="s">
        <v>188</v>
      </c>
    </row>
    <row r="37" spans="1:14" x14ac:dyDescent="0.25">
      <c r="A37">
        <v>64</v>
      </c>
      <c r="B37">
        <v>20371</v>
      </c>
      <c r="C37" t="s">
        <v>189</v>
      </c>
      <c r="D37">
        <v>114.45</v>
      </c>
      <c r="E37">
        <v>13</v>
      </c>
      <c r="F37">
        <v>13</v>
      </c>
      <c r="G37" s="6">
        <v>8130000</v>
      </c>
      <c r="H37" s="5">
        <f t="shared" si="2"/>
        <v>1.5339622641509433E-3</v>
      </c>
      <c r="I37">
        <v>4</v>
      </c>
      <c r="J37">
        <v>4</v>
      </c>
      <c r="K37">
        <v>5</v>
      </c>
      <c r="L37" t="s">
        <v>46</v>
      </c>
      <c r="M37">
        <v>44996</v>
      </c>
      <c r="N37" t="s">
        <v>190</v>
      </c>
    </row>
    <row r="38" spans="1:14" hidden="1" x14ac:dyDescent="0.25">
      <c r="A38">
        <v>36</v>
      </c>
      <c r="B38">
        <v>4</v>
      </c>
      <c r="C38" t="s">
        <v>35</v>
      </c>
      <c r="D38">
        <v>109.22</v>
      </c>
      <c r="E38">
        <v>11</v>
      </c>
      <c r="F38">
        <v>11</v>
      </c>
      <c r="G38" s="6">
        <v>2160000</v>
      </c>
      <c r="H38" s="6"/>
      <c r="I38">
        <v>5</v>
      </c>
      <c r="J38">
        <v>4</v>
      </c>
      <c r="K38">
        <v>6</v>
      </c>
      <c r="M38">
        <v>62129</v>
      </c>
      <c r="N38" t="s">
        <v>36</v>
      </c>
    </row>
    <row r="39" spans="1:14" x14ac:dyDescent="0.25">
      <c r="A39">
        <v>65</v>
      </c>
      <c r="B39">
        <v>30</v>
      </c>
      <c r="C39" t="s">
        <v>94</v>
      </c>
      <c r="D39">
        <v>101.17</v>
      </c>
      <c r="E39">
        <v>9</v>
      </c>
      <c r="F39">
        <v>9</v>
      </c>
      <c r="G39" s="6">
        <v>8070000</v>
      </c>
      <c r="H39" s="5">
        <f t="shared" ref="H39:H46" si="3">G39/G$2*100</f>
        <v>1.5226415094339622E-3</v>
      </c>
      <c r="I39">
        <v>3</v>
      </c>
      <c r="J39">
        <v>3</v>
      </c>
      <c r="K39">
        <v>5</v>
      </c>
      <c r="M39">
        <v>42440</v>
      </c>
      <c r="N39" t="s">
        <v>95</v>
      </c>
    </row>
    <row r="40" spans="1:14" x14ac:dyDescent="0.25">
      <c r="A40">
        <v>65</v>
      </c>
      <c r="B40">
        <v>29</v>
      </c>
      <c r="C40" t="s">
        <v>92</v>
      </c>
      <c r="D40">
        <v>101.17</v>
      </c>
      <c r="E40">
        <v>9</v>
      </c>
      <c r="F40">
        <v>9</v>
      </c>
      <c r="G40" s="6">
        <v>8070000</v>
      </c>
      <c r="H40" s="5">
        <f t="shared" si="3"/>
        <v>1.5226415094339622E-3</v>
      </c>
      <c r="I40">
        <v>3</v>
      </c>
      <c r="J40">
        <v>3</v>
      </c>
      <c r="K40">
        <v>5</v>
      </c>
      <c r="M40">
        <v>45507</v>
      </c>
      <c r="N40" t="s">
        <v>93</v>
      </c>
    </row>
    <row r="41" spans="1:14" x14ac:dyDescent="0.25">
      <c r="A41">
        <v>59</v>
      </c>
      <c r="B41">
        <v>42</v>
      </c>
      <c r="C41" t="s">
        <v>127</v>
      </c>
      <c r="D41">
        <v>113.23</v>
      </c>
      <c r="E41">
        <v>18</v>
      </c>
      <c r="F41">
        <v>18</v>
      </c>
      <c r="G41" s="6">
        <v>4290000</v>
      </c>
      <c r="H41" s="5">
        <f t="shared" si="3"/>
        <v>8.0943396226415098E-4</v>
      </c>
      <c r="I41">
        <v>3</v>
      </c>
      <c r="J41">
        <v>3</v>
      </c>
      <c r="K41">
        <v>5</v>
      </c>
      <c r="M41">
        <v>27251</v>
      </c>
      <c r="N41" t="s">
        <v>128</v>
      </c>
    </row>
    <row r="42" spans="1:14" x14ac:dyDescent="0.25">
      <c r="A42">
        <v>59</v>
      </c>
      <c r="B42">
        <v>41</v>
      </c>
      <c r="C42" t="s">
        <v>124</v>
      </c>
      <c r="D42">
        <v>113.23</v>
      </c>
      <c r="E42">
        <v>18</v>
      </c>
      <c r="F42">
        <v>18</v>
      </c>
      <c r="G42" s="6">
        <v>4290000</v>
      </c>
      <c r="H42" s="5">
        <f t="shared" si="3"/>
        <v>8.0943396226415098E-4</v>
      </c>
      <c r="I42">
        <v>3</v>
      </c>
      <c r="J42">
        <v>3</v>
      </c>
      <c r="K42">
        <v>5</v>
      </c>
      <c r="M42">
        <v>27251</v>
      </c>
      <c r="N42" t="s">
        <v>126</v>
      </c>
    </row>
    <row r="43" spans="1:14" x14ac:dyDescent="0.25">
      <c r="A43">
        <v>124</v>
      </c>
      <c r="B43">
        <v>59</v>
      </c>
      <c r="C43" t="s">
        <v>133</v>
      </c>
      <c r="D43">
        <v>53.67</v>
      </c>
      <c r="E43">
        <v>5</v>
      </c>
      <c r="F43">
        <v>5</v>
      </c>
      <c r="G43" s="6">
        <v>3430000</v>
      </c>
      <c r="H43" s="5">
        <f t="shared" si="3"/>
        <v>6.4716981132075468E-4</v>
      </c>
      <c r="I43">
        <v>2</v>
      </c>
      <c r="J43">
        <v>2</v>
      </c>
      <c r="K43">
        <v>3</v>
      </c>
      <c r="M43">
        <v>38337</v>
      </c>
      <c r="N43" t="s">
        <v>134</v>
      </c>
    </row>
    <row r="44" spans="1:14" x14ac:dyDescent="0.25">
      <c r="A44">
        <v>124</v>
      </c>
      <c r="B44">
        <v>60</v>
      </c>
      <c r="C44" t="s">
        <v>135</v>
      </c>
      <c r="D44">
        <v>53.67</v>
      </c>
      <c r="E44">
        <v>5</v>
      </c>
      <c r="F44">
        <v>5</v>
      </c>
      <c r="G44" s="6">
        <v>3430000</v>
      </c>
      <c r="H44" s="5">
        <f t="shared" si="3"/>
        <v>6.4716981132075468E-4</v>
      </c>
      <c r="I44">
        <v>2</v>
      </c>
      <c r="J44">
        <v>2</v>
      </c>
      <c r="K44">
        <v>3</v>
      </c>
      <c r="M44">
        <v>38337</v>
      </c>
      <c r="N44" t="s">
        <v>136</v>
      </c>
    </row>
    <row r="45" spans="1:14" x14ac:dyDescent="0.25">
      <c r="A45">
        <v>85</v>
      </c>
      <c r="B45">
        <v>28</v>
      </c>
      <c r="C45" t="s">
        <v>90</v>
      </c>
      <c r="D45">
        <v>70.89</v>
      </c>
      <c r="E45">
        <v>11</v>
      </c>
      <c r="F45">
        <v>11</v>
      </c>
      <c r="G45" s="6">
        <v>3390000</v>
      </c>
      <c r="H45" s="5">
        <f t="shared" si="3"/>
        <v>6.3962264150943396E-4</v>
      </c>
      <c r="I45">
        <v>3</v>
      </c>
      <c r="J45">
        <v>3</v>
      </c>
      <c r="K45">
        <v>3</v>
      </c>
      <c r="M45">
        <v>37022</v>
      </c>
      <c r="N45" t="s">
        <v>91</v>
      </c>
    </row>
    <row r="46" spans="1:14" x14ac:dyDescent="0.25">
      <c r="A46">
        <v>85</v>
      </c>
      <c r="B46">
        <v>27</v>
      </c>
      <c r="C46" t="s">
        <v>88</v>
      </c>
      <c r="D46">
        <v>70.89</v>
      </c>
      <c r="E46">
        <v>11</v>
      </c>
      <c r="F46">
        <v>11</v>
      </c>
      <c r="G46" s="6">
        <v>3390000</v>
      </c>
      <c r="H46" s="5">
        <f t="shared" si="3"/>
        <v>6.3962264150943396E-4</v>
      </c>
      <c r="I46">
        <v>3</v>
      </c>
      <c r="J46">
        <v>3</v>
      </c>
      <c r="K46">
        <v>3</v>
      </c>
      <c r="M46">
        <v>37022</v>
      </c>
      <c r="N46" t="s">
        <v>89</v>
      </c>
    </row>
    <row r="47" spans="1:14" hidden="1" x14ac:dyDescent="0.25">
      <c r="A47">
        <v>44</v>
      </c>
      <c r="B47">
        <v>23</v>
      </c>
      <c r="C47" t="s">
        <v>78</v>
      </c>
      <c r="D47">
        <v>72.5</v>
      </c>
      <c r="E47">
        <v>5</v>
      </c>
      <c r="F47">
        <v>5</v>
      </c>
      <c r="G47" s="6">
        <v>720000</v>
      </c>
      <c r="H47" s="6"/>
      <c r="I47">
        <v>2</v>
      </c>
      <c r="J47">
        <v>1</v>
      </c>
      <c r="K47">
        <v>3</v>
      </c>
      <c r="M47">
        <v>48770</v>
      </c>
      <c r="N47" t="s">
        <v>79</v>
      </c>
    </row>
    <row r="48" spans="1:14" x14ac:dyDescent="0.25">
      <c r="A48">
        <v>62</v>
      </c>
      <c r="B48">
        <v>33</v>
      </c>
      <c r="C48" t="s">
        <v>100</v>
      </c>
      <c r="D48">
        <v>68.959999999999994</v>
      </c>
      <c r="E48">
        <v>8</v>
      </c>
      <c r="F48">
        <v>8</v>
      </c>
      <c r="G48" s="6">
        <v>2340000</v>
      </c>
      <c r="H48" s="5">
        <f t="shared" ref="H48:H57" si="4">G48/G$2*100</f>
        <v>4.4150943396226416E-4</v>
      </c>
      <c r="I48">
        <v>2</v>
      </c>
      <c r="J48">
        <v>2</v>
      </c>
      <c r="K48">
        <v>3</v>
      </c>
      <c r="M48">
        <v>32127</v>
      </c>
      <c r="N48" t="s">
        <v>101</v>
      </c>
    </row>
    <row r="49" spans="1:14" x14ac:dyDescent="0.25">
      <c r="A49">
        <v>62</v>
      </c>
      <c r="B49">
        <v>34</v>
      </c>
      <c r="C49" t="s">
        <v>102</v>
      </c>
      <c r="D49">
        <v>68.959999999999994</v>
      </c>
      <c r="E49">
        <v>8</v>
      </c>
      <c r="F49">
        <v>8</v>
      </c>
      <c r="G49" s="6">
        <v>2340000</v>
      </c>
      <c r="H49" s="5">
        <f t="shared" si="4"/>
        <v>4.4150943396226416E-4</v>
      </c>
      <c r="I49">
        <v>2</v>
      </c>
      <c r="J49">
        <v>2</v>
      </c>
      <c r="K49">
        <v>3</v>
      </c>
      <c r="M49">
        <v>32127</v>
      </c>
      <c r="N49" t="s">
        <v>103</v>
      </c>
    </row>
    <row r="50" spans="1:14" x14ac:dyDescent="0.25">
      <c r="A50">
        <v>259</v>
      </c>
      <c r="B50">
        <v>31</v>
      </c>
      <c r="C50" t="s">
        <v>84</v>
      </c>
      <c r="D50">
        <v>53</v>
      </c>
      <c r="E50">
        <v>18</v>
      </c>
      <c r="F50">
        <v>18</v>
      </c>
      <c r="G50" s="6">
        <v>2310000</v>
      </c>
      <c r="H50" s="5">
        <f t="shared" si="4"/>
        <v>4.3584905660377357E-4</v>
      </c>
      <c r="I50">
        <v>2</v>
      </c>
      <c r="J50">
        <v>2</v>
      </c>
      <c r="K50">
        <v>2</v>
      </c>
      <c r="M50">
        <v>12125</v>
      </c>
      <c r="N50" t="s">
        <v>85</v>
      </c>
    </row>
    <row r="51" spans="1:14" x14ac:dyDescent="0.25">
      <c r="A51">
        <v>259</v>
      </c>
      <c r="B51">
        <v>32</v>
      </c>
      <c r="C51" t="s">
        <v>86</v>
      </c>
      <c r="D51">
        <v>53</v>
      </c>
      <c r="E51">
        <v>18</v>
      </c>
      <c r="F51">
        <v>18</v>
      </c>
      <c r="G51" s="6">
        <v>2310000</v>
      </c>
      <c r="H51" s="5">
        <f t="shared" si="4"/>
        <v>4.3584905660377357E-4</v>
      </c>
      <c r="I51">
        <v>2</v>
      </c>
      <c r="J51">
        <v>2</v>
      </c>
      <c r="K51">
        <v>2</v>
      </c>
      <c r="M51">
        <v>12125</v>
      </c>
      <c r="N51" t="s">
        <v>87</v>
      </c>
    </row>
    <row r="52" spans="1:14" x14ac:dyDescent="0.25">
      <c r="A52">
        <v>139</v>
      </c>
      <c r="B52">
        <v>4562</v>
      </c>
      <c r="C52" t="s">
        <v>199</v>
      </c>
      <c r="D52">
        <v>51.67</v>
      </c>
      <c r="E52">
        <v>7</v>
      </c>
      <c r="F52">
        <v>7</v>
      </c>
      <c r="G52" s="6">
        <v>1560000</v>
      </c>
      <c r="H52" s="5">
        <f t="shared" si="4"/>
        <v>2.9433962264150944E-4</v>
      </c>
      <c r="I52">
        <v>2</v>
      </c>
      <c r="J52">
        <v>2</v>
      </c>
      <c r="K52">
        <v>2</v>
      </c>
      <c r="M52">
        <v>36869</v>
      </c>
      <c r="N52" t="s">
        <v>200</v>
      </c>
    </row>
    <row r="53" spans="1:14" x14ac:dyDescent="0.25">
      <c r="A53">
        <v>139</v>
      </c>
      <c r="B53">
        <v>4563</v>
      </c>
      <c r="C53" t="s">
        <v>201</v>
      </c>
      <c r="D53">
        <v>51.67</v>
      </c>
      <c r="E53">
        <v>7</v>
      </c>
      <c r="F53">
        <v>7</v>
      </c>
      <c r="G53" s="6">
        <v>1560000</v>
      </c>
      <c r="H53" s="5">
        <f t="shared" si="4"/>
        <v>2.9433962264150944E-4</v>
      </c>
      <c r="I53">
        <v>2</v>
      </c>
      <c r="J53">
        <v>2</v>
      </c>
      <c r="K53">
        <v>2</v>
      </c>
      <c r="M53">
        <v>36869</v>
      </c>
      <c r="N53" t="s">
        <v>202</v>
      </c>
    </row>
    <row r="54" spans="1:14" x14ac:dyDescent="0.25">
      <c r="A54">
        <v>30</v>
      </c>
      <c r="B54">
        <v>46</v>
      </c>
      <c r="C54" t="s">
        <v>152</v>
      </c>
      <c r="D54">
        <v>94.63</v>
      </c>
      <c r="E54">
        <v>3</v>
      </c>
      <c r="F54">
        <v>3</v>
      </c>
      <c r="G54" s="6">
        <v>1360000</v>
      </c>
      <c r="H54" s="5">
        <f t="shared" si="4"/>
        <v>2.5660377358490566E-4</v>
      </c>
      <c r="I54">
        <v>2</v>
      </c>
      <c r="J54">
        <v>1</v>
      </c>
      <c r="K54">
        <v>7</v>
      </c>
      <c r="M54">
        <v>70767</v>
      </c>
      <c r="N54" t="s">
        <v>153</v>
      </c>
    </row>
    <row r="55" spans="1:14" x14ac:dyDescent="0.25">
      <c r="A55">
        <v>30</v>
      </c>
      <c r="B55">
        <v>47</v>
      </c>
      <c r="C55" t="s">
        <v>154</v>
      </c>
      <c r="D55">
        <v>94.63</v>
      </c>
      <c r="E55">
        <v>3</v>
      </c>
      <c r="F55">
        <v>3</v>
      </c>
      <c r="G55" s="6">
        <v>1360000</v>
      </c>
      <c r="H55" s="5">
        <f t="shared" si="4"/>
        <v>2.5660377358490566E-4</v>
      </c>
      <c r="I55">
        <v>2</v>
      </c>
      <c r="J55">
        <v>1</v>
      </c>
      <c r="K55">
        <v>7</v>
      </c>
      <c r="M55">
        <v>70767</v>
      </c>
      <c r="N55" t="s">
        <v>155</v>
      </c>
    </row>
    <row r="56" spans="1:14" x14ac:dyDescent="0.25">
      <c r="A56">
        <v>84</v>
      </c>
      <c r="B56">
        <v>281</v>
      </c>
      <c r="C56" t="s">
        <v>183</v>
      </c>
      <c r="D56">
        <v>117.52</v>
      </c>
      <c r="E56">
        <v>10</v>
      </c>
      <c r="F56">
        <v>10</v>
      </c>
      <c r="G56" s="6">
        <v>981000</v>
      </c>
      <c r="H56" s="5">
        <f t="shared" si="4"/>
        <v>1.8509433962264152E-4</v>
      </c>
      <c r="I56">
        <v>3</v>
      </c>
      <c r="J56">
        <v>3</v>
      </c>
      <c r="K56">
        <v>3</v>
      </c>
      <c r="M56">
        <v>51236</v>
      </c>
      <c r="N56" t="s">
        <v>184</v>
      </c>
    </row>
    <row r="57" spans="1:14" x14ac:dyDescent="0.25">
      <c r="A57">
        <v>84</v>
      </c>
      <c r="B57">
        <v>282</v>
      </c>
      <c r="C57" t="s">
        <v>185</v>
      </c>
      <c r="D57">
        <v>117.52</v>
      </c>
      <c r="E57">
        <v>10</v>
      </c>
      <c r="F57">
        <v>10</v>
      </c>
      <c r="G57" s="6">
        <v>981000</v>
      </c>
      <c r="H57" s="5">
        <f t="shared" si="4"/>
        <v>1.8509433962264152E-4</v>
      </c>
      <c r="I57">
        <v>3</v>
      </c>
      <c r="J57">
        <v>3</v>
      </c>
      <c r="K57">
        <v>3</v>
      </c>
      <c r="M57">
        <v>51236</v>
      </c>
      <c r="N57" t="s">
        <v>186</v>
      </c>
    </row>
    <row r="58" spans="1:14" hidden="1" x14ac:dyDescent="0.25">
      <c r="A58">
        <v>49</v>
      </c>
      <c r="B58">
        <v>58</v>
      </c>
      <c r="C58" t="s">
        <v>106</v>
      </c>
      <c r="D58">
        <v>65.069999999999993</v>
      </c>
      <c r="E58">
        <v>6</v>
      </c>
      <c r="F58">
        <v>6</v>
      </c>
      <c r="G58" s="6">
        <v>6750000</v>
      </c>
      <c r="H58" s="6"/>
      <c r="I58">
        <v>1</v>
      </c>
      <c r="J58">
        <v>1</v>
      </c>
      <c r="K58">
        <v>5</v>
      </c>
      <c r="M58">
        <v>17965</v>
      </c>
      <c r="N58" t="s">
        <v>107</v>
      </c>
    </row>
    <row r="59" spans="1:14" x14ac:dyDescent="0.25">
      <c r="A59">
        <v>113</v>
      </c>
      <c r="B59">
        <v>7038</v>
      </c>
      <c r="C59" t="s">
        <v>195</v>
      </c>
      <c r="D59">
        <v>71.680000000000007</v>
      </c>
      <c r="E59">
        <v>8</v>
      </c>
      <c r="F59">
        <v>8</v>
      </c>
      <c r="G59" s="6">
        <v>807000</v>
      </c>
      <c r="H59" s="5">
        <f t="shared" ref="H59:H60" si="5">G59/G$2*100</f>
        <v>1.5226415094339623E-4</v>
      </c>
      <c r="I59">
        <v>2</v>
      </c>
      <c r="J59">
        <v>2</v>
      </c>
      <c r="K59">
        <v>2</v>
      </c>
      <c r="M59">
        <v>44092</v>
      </c>
      <c r="N59" t="s">
        <v>196</v>
      </c>
    </row>
    <row r="60" spans="1:14" x14ac:dyDescent="0.25">
      <c r="A60">
        <v>113</v>
      </c>
      <c r="B60">
        <v>7039</v>
      </c>
      <c r="C60" t="s">
        <v>197</v>
      </c>
      <c r="D60">
        <v>71.680000000000007</v>
      </c>
      <c r="E60">
        <v>8</v>
      </c>
      <c r="F60">
        <v>8</v>
      </c>
      <c r="G60" s="6">
        <v>807000</v>
      </c>
      <c r="H60" s="5">
        <f t="shared" si="5"/>
        <v>1.5226415094339623E-4</v>
      </c>
      <c r="I60">
        <v>2</v>
      </c>
      <c r="J60">
        <v>2</v>
      </c>
      <c r="K60">
        <v>2</v>
      </c>
      <c r="M60">
        <v>45429</v>
      </c>
      <c r="N60" t="s">
        <v>198</v>
      </c>
    </row>
    <row r="61" spans="1:14" x14ac:dyDescent="0.25">
      <c r="G61" s="2"/>
      <c r="H61" s="5"/>
    </row>
    <row r="62" spans="1:14" x14ac:dyDescent="0.25">
      <c r="G62" s="2"/>
      <c r="H62" s="5"/>
    </row>
    <row r="63" spans="1:14" x14ac:dyDescent="0.25">
      <c r="G63" s="2"/>
      <c r="H63" s="5"/>
    </row>
    <row r="64" spans="1:14" x14ac:dyDescent="0.25">
      <c r="G64" s="2"/>
      <c r="H64" s="5"/>
    </row>
    <row r="65" spans="1:14" x14ac:dyDescent="0.25">
      <c r="G65" s="2"/>
      <c r="H65" s="5"/>
    </row>
    <row r="66" spans="1:14" x14ac:dyDescent="0.25">
      <c r="G66" s="2"/>
      <c r="H66" s="5"/>
    </row>
    <row r="67" spans="1:14" x14ac:dyDescent="0.25">
      <c r="G67" s="2"/>
      <c r="H67" s="5"/>
    </row>
    <row r="68" spans="1:14" x14ac:dyDescent="0.25">
      <c r="G68" s="2"/>
      <c r="H68" s="5"/>
    </row>
    <row r="69" spans="1:14" x14ac:dyDescent="0.25">
      <c r="G69" s="2"/>
      <c r="H69" s="5"/>
    </row>
    <row r="70" spans="1:14" x14ac:dyDescent="0.25">
      <c r="G70" s="2"/>
      <c r="H70" s="5"/>
    </row>
    <row r="71" spans="1:14" x14ac:dyDescent="0.25">
      <c r="G71" s="2"/>
      <c r="H71" s="5"/>
    </row>
    <row r="72" spans="1:14" hidden="1" x14ac:dyDescent="0.25">
      <c r="A72">
        <v>6</v>
      </c>
      <c r="B72">
        <v>50</v>
      </c>
      <c r="C72" t="s">
        <v>104</v>
      </c>
      <c r="D72">
        <v>44.18</v>
      </c>
      <c r="E72">
        <v>2</v>
      </c>
      <c r="F72">
        <v>2</v>
      </c>
      <c r="G72" s="2" t="s">
        <v>203</v>
      </c>
      <c r="H72" s="2"/>
      <c r="I72">
        <v>2</v>
      </c>
      <c r="J72">
        <v>1</v>
      </c>
      <c r="K72">
        <v>19</v>
      </c>
      <c r="L72" t="s">
        <v>46</v>
      </c>
      <c r="M72">
        <v>77050</v>
      </c>
      <c r="N72" t="s">
        <v>105</v>
      </c>
    </row>
    <row r="73" spans="1:14" x14ac:dyDescent="0.25">
      <c r="G73" s="2"/>
      <c r="H73" s="5"/>
    </row>
    <row r="74" spans="1:14" x14ac:dyDescent="0.25">
      <c r="G74" s="2"/>
      <c r="H74" s="5"/>
    </row>
    <row r="75" spans="1:14" x14ac:dyDescent="0.25">
      <c r="G75" s="2"/>
      <c r="H75" s="5"/>
    </row>
    <row r="76" spans="1:14" x14ac:dyDescent="0.25">
      <c r="G76" s="2"/>
      <c r="H76" s="5"/>
    </row>
    <row r="77" spans="1:14" x14ac:dyDescent="0.25">
      <c r="G77" s="2"/>
      <c r="H77" s="5"/>
    </row>
    <row r="78" spans="1:14" x14ac:dyDescent="0.25">
      <c r="G78" s="2"/>
      <c r="H78" s="5"/>
    </row>
    <row r="79" spans="1:14" x14ac:dyDescent="0.25">
      <c r="G79" s="2"/>
      <c r="H79" s="5"/>
    </row>
    <row r="80" spans="1:14" x14ac:dyDescent="0.25">
      <c r="G80" s="2"/>
      <c r="H80" s="5"/>
    </row>
    <row r="81" spans="1:14" x14ac:dyDescent="0.25">
      <c r="G81" s="2"/>
      <c r="H81" s="5"/>
    </row>
    <row r="82" spans="1:14" x14ac:dyDescent="0.25">
      <c r="G82" s="2"/>
      <c r="H82" s="5"/>
    </row>
    <row r="83" spans="1:14" hidden="1" x14ac:dyDescent="0.25">
      <c r="A83">
        <v>309</v>
      </c>
      <c r="B83">
        <v>72</v>
      </c>
      <c r="C83" t="s">
        <v>204</v>
      </c>
      <c r="D83">
        <v>39.01</v>
      </c>
      <c r="E83">
        <v>3</v>
      </c>
      <c r="F83">
        <v>3</v>
      </c>
      <c r="H83"/>
      <c r="I83">
        <v>1</v>
      </c>
      <c r="J83">
        <v>0</v>
      </c>
      <c r="K83">
        <v>1</v>
      </c>
      <c r="M83">
        <v>25425</v>
      </c>
      <c r="N83" t="s">
        <v>205</v>
      </c>
    </row>
    <row r="84" spans="1:14" x14ac:dyDescent="0.25">
      <c r="G84" s="2"/>
      <c r="H84" s="5"/>
    </row>
    <row r="85" spans="1:14" x14ac:dyDescent="0.25">
      <c r="G85" s="2"/>
      <c r="H85" s="5"/>
    </row>
    <row r="86" spans="1:14" x14ac:dyDescent="0.25">
      <c r="G86" s="2"/>
      <c r="H86" s="5"/>
    </row>
    <row r="87" spans="1:14" x14ac:dyDescent="0.25">
      <c r="G87" s="2"/>
      <c r="H87" s="5"/>
    </row>
    <row r="88" spans="1:14" x14ac:dyDescent="0.25">
      <c r="G88" s="2"/>
      <c r="H88" s="5"/>
    </row>
    <row r="89" spans="1:14" x14ac:dyDescent="0.25">
      <c r="G89" s="2"/>
      <c r="H89" s="5"/>
    </row>
    <row r="90" spans="1:14" x14ac:dyDescent="0.25">
      <c r="G90" s="2"/>
      <c r="H90" s="5"/>
    </row>
    <row r="91" spans="1:14" x14ac:dyDescent="0.25">
      <c r="G91" s="2"/>
      <c r="H91" s="5"/>
    </row>
    <row r="92" spans="1:14" x14ac:dyDescent="0.25">
      <c r="G92" s="2"/>
      <c r="H92" s="5"/>
    </row>
    <row r="93" spans="1:14" x14ac:dyDescent="0.25">
      <c r="G93" s="2"/>
      <c r="H93" s="5"/>
    </row>
    <row r="96" spans="1:14" x14ac:dyDescent="0.25">
      <c r="G96" s="2"/>
      <c r="H96" s="5"/>
    </row>
    <row r="97" spans="7:8" x14ac:dyDescent="0.25">
      <c r="G97" s="2"/>
      <c r="H97" s="5"/>
    </row>
    <row r="98" spans="7:8" x14ac:dyDescent="0.25">
      <c r="G98" s="2"/>
      <c r="H98" s="5"/>
    </row>
    <row r="99" spans="7:8" x14ac:dyDescent="0.25">
      <c r="G99" s="2"/>
      <c r="H99" s="5"/>
    </row>
    <row r="100" spans="7:8" x14ac:dyDescent="0.25">
      <c r="G100" s="2"/>
      <c r="H100" s="5"/>
    </row>
    <row r="101" spans="7:8" x14ac:dyDescent="0.25">
      <c r="G101" s="2"/>
      <c r="H101" s="5"/>
    </row>
    <row r="102" spans="7:8" x14ac:dyDescent="0.25">
      <c r="G102" s="2"/>
      <c r="H102" s="5"/>
    </row>
    <row r="103" spans="7:8" x14ac:dyDescent="0.25">
      <c r="G103" s="2"/>
      <c r="H103" s="5"/>
    </row>
    <row r="104" spans="7:8" x14ac:dyDescent="0.25">
      <c r="G104" s="2"/>
      <c r="H104" s="5"/>
    </row>
    <row r="105" spans="7:8" x14ac:dyDescent="0.25">
      <c r="G105" s="2"/>
      <c r="H105" s="5"/>
    </row>
    <row r="106" spans="7:8" x14ac:dyDescent="0.25">
      <c r="G106" s="2"/>
      <c r="H106" s="5"/>
    </row>
    <row r="107" spans="7:8" x14ac:dyDescent="0.25">
      <c r="G107" s="2"/>
      <c r="H107" s="5"/>
    </row>
    <row r="108" spans="7:8" x14ac:dyDescent="0.25">
      <c r="G108" s="2"/>
      <c r="H108" s="5"/>
    </row>
    <row r="109" spans="7:8" x14ac:dyDescent="0.25">
      <c r="G109" s="2"/>
      <c r="H109" s="5"/>
    </row>
    <row r="110" spans="7:8" x14ac:dyDescent="0.25">
      <c r="G110" s="2"/>
      <c r="H110" s="5"/>
    </row>
    <row r="111" spans="7:8" x14ac:dyDescent="0.25">
      <c r="G111" s="2"/>
      <c r="H111" s="5"/>
    </row>
    <row r="112" spans="7:8" x14ac:dyDescent="0.25">
      <c r="G112" s="2"/>
      <c r="H112" s="5"/>
    </row>
    <row r="113" spans="7:8" x14ac:dyDescent="0.25">
      <c r="G113" s="2"/>
      <c r="H113" s="5"/>
    </row>
    <row r="114" spans="7:8" x14ac:dyDescent="0.25">
      <c r="G114" s="2"/>
      <c r="H114" s="5"/>
    </row>
    <row r="115" spans="7:8" x14ac:dyDescent="0.25">
      <c r="G115" s="2"/>
      <c r="H115" s="5"/>
    </row>
    <row r="116" spans="7:8" x14ac:dyDescent="0.25">
      <c r="G116" s="2"/>
      <c r="H116" s="5"/>
    </row>
    <row r="117" spans="7:8" x14ac:dyDescent="0.25">
      <c r="G117" s="2"/>
      <c r="H117" s="5"/>
    </row>
    <row r="118" spans="7:8" x14ac:dyDescent="0.25">
      <c r="G118" s="2"/>
      <c r="H118" s="5"/>
    </row>
    <row r="119" spans="7:8" x14ac:dyDescent="0.25">
      <c r="G119" s="2"/>
      <c r="H119" s="5"/>
    </row>
    <row r="120" spans="7:8" x14ac:dyDescent="0.25">
      <c r="G120" s="2"/>
      <c r="H120" s="5"/>
    </row>
    <row r="121" spans="7:8" x14ac:dyDescent="0.25">
      <c r="G121" s="2"/>
      <c r="H121" s="5"/>
    </row>
    <row r="122" spans="7:8" x14ac:dyDescent="0.25">
      <c r="G122" s="2"/>
      <c r="H122" s="5"/>
    </row>
    <row r="123" spans="7:8" x14ac:dyDescent="0.25">
      <c r="G123" s="2"/>
      <c r="H123" s="5"/>
    </row>
    <row r="124" spans="7:8" x14ac:dyDescent="0.25">
      <c r="G124" s="2"/>
      <c r="H124" s="5"/>
    </row>
    <row r="125" spans="7:8" x14ac:dyDescent="0.25">
      <c r="G125" s="2"/>
      <c r="H125" s="5"/>
    </row>
    <row r="126" spans="7:8" x14ac:dyDescent="0.25">
      <c r="G126" s="2"/>
      <c r="H126" s="5"/>
    </row>
    <row r="127" spans="7:8" x14ac:dyDescent="0.25">
      <c r="G127" s="2"/>
      <c r="H127" s="5"/>
    </row>
    <row r="128" spans="7:8" x14ac:dyDescent="0.25">
      <c r="G128" s="2"/>
      <c r="H128" s="5"/>
    </row>
    <row r="129" spans="7:8" x14ac:dyDescent="0.25">
      <c r="G129" s="2"/>
      <c r="H129" s="5"/>
    </row>
    <row r="130" spans="7:8" x14ac:dyDescent="0.25">
      <c r="G130" s="2"/>
      <c r="H130" s="5"/>
    </row>
    <row r="131" spans="7:8" x14ac:dyDescent="0.25">
      <c r="G131" s="2"/>
      <c r="H131" s="5"/>
    </row>
    <row r="132" spans="7:8" x14ac:dyDescent="0.25">
      <c r="G132" s="2"/>
      <c r="H132" s="5"/>
    </row>
    <row r="133" spans="7:8" x14ac:dyDescent="0.25">
      <c r="G133" s="2"/>
      <c r="H133" s="5"/>
    </row>
    <row r="134" spans="7:8" x14ac:dyDescent="0.25">
      <c r="G134" s="2"/>
      <c r="H134" s="5"/>
    </row>
    <row r="135" spans="7:8" x14ac:dyDescent="0.25">
      <c r="G135" s="2"/>
      <c r="H135" s="5"/>
    </row>
    <row r="136" spans="7:8" x14ac:dyDescent="0.25">
      <c r="G136" s="2"/>
      <c r="H136" s="5"/>
    </row>
    <row r="137" spans="7:8" x14ac:dyDescent="0.25">
      <c r="G137" s="2"/>
      <c r="H137" s="5"/>
    </row>
    <row r="138" spans="7:8" x14ac:dyDescent="0.25">
      <c r="G138" s="2"/>
      <c r="H138" s="5"/>
    </row>
    <row r="139" spans="7:8" x14ac:dyDescent="0.25">
      <c r="G139" s="2"/>
      <c r="H139" s="5"/>
    </row>
    <row r="140" spans="7:8" x14ac:dyDescent="0.25">
      <c r="G140" s="2"/>
      <c r="H140" s="5"/>
    </row>
    <row r="141" spans="7:8" x14ac:dyDescent="0.25">
      <c r="G141" s="2"/>
      <c r="H141" s="5"/>
    </row>
    <row r="142" spans="7:8" x14ac:dyDescent="0.25">
      <c r="G142" s="2"/>
      <c r="H142" s="5"/>
    </row>
    <row r="143" spans="7:8" x14ac:dyDescent="0.25">
      <c r="G143" s="2"/>
      <c r="H143" s="5"/>
    </row>
    <row r="144" spans="7:8" x14ac:dyDescent="0.25">
      <c r="G144" s="2"/>
      <c r="H144" s="5"/>
    </row>
    <row r="145" spans="7:8" x14ac:dyDescent="0.25">
      <c r="G145" s="2"/>
      <c r="H145" s="5"/>
    </row>
    <row r="146" spans="7:8" x14ac:dyDescent="0.25">
      <c r="G146" s="2"/>
      <c r="H146" s="5"/>
    </row>
    <row r="147" spans="7:8" x14ac:dyDescent="0.25">
      <c r="G147" s="2"/>
      <c r="H147" s="5"/>
    </row>
    <row r="148" spans="7:8" x14ac:dyDescent="0.25">
      <c r="G148" s="2"/>
      <c r="H148" s="5"/>
    </row>
    <row r="149" spans="7:8" x14ac:dyDescent="0.25">
      <c r="G149" s="2"/>
      <c r="H149" s="5"/>
    </row>
    <row r="150" spans="7:8" x14ac:dyDescent="0.25">
      <c r="G150" s="2"/>
      <c r="H150" s="5"/>
    </row>
    <row r="151" spans="7:8" x14ac:dyDescent="0.25">
      <c r="G151" s="2"/>
      <c r="H151" s="5"/>
    </row>
    <row r="152" spans="7:8" x14ac:dyDescent="0.25">
      <c r="G152" s="2"/>
      <c r="H152" s="5"/>
    </row>
    <row r="153" spans="7:8" x14ac:dyDescent="0.25">
      <c r="G153" s="2"/>
      <c r="H153" s="5"/>
    </row>
    <row r="154" spans="7:8" x14ac:dyDescent="0.25">
      <c r="G154" s="2"/>
      <c r="H154" s="5"/>
    </row>
    <row r="155" spans="7:8" x14ac:dyDescent="0.25">
      <c r="G155" s="2"/>
      <c r="H155" s="5"/>
    </row>
    <row r="156" spans="7:8" x14ac:dyDescent="0.25">
      <c r="G156" s="2"/>
      <c r="H156" s="5"/>
    </row>
    <row r="157" spans="7:8" x14ac:dyDescent="0.25">
      <c r="G157" s="2"/>
      <c r="H157" s="5"/>
    </row>
    <row r="158" spans="7:8" x14ac:dyDescent="0.25">
      <c r="G158" s="2"/>
      <c r="H158" s="5"/>
    </row>
    <row r="159" spans="7:8" x14ac:dyDescent="0.25">
      <c r="G159" s="2"/>
      <c r="H159" s="5"/>
    </row>
    <row r="160" spans="7:8" x14ac:dyDescent="0.25">
      <c r="G160" s="2"/>
      <c r="H160" s="5"/>
    </row>
    <row r="166" spans="1:14" hidden="1" x14ac:dyDescent="0.25">
      <c r="A166">
        <v>126</v>
      </c>
      <c r="B166">
        <v>988</v>
      </c>
      <c r="C166" t="s">
        <v>206</v>
      </c>
      <c r="D166">
        <v>26.33</v>
      </c>
      <c r="E166">
        <v>0</v>
      </c>
      <c r="F166">
        <v>0</v>
      </c>
      <c r="H166"/>
      <c r="I166">
        <v>0</v>
      </c>
      <c r="J166">
        <v>0</v>
      </c>
      <c r="K166">
        <v>0</v>
      </c>
      <c r="M166">
        <v>52602</v>
      </c>
      <c r="N166" t="s">
        <v>207</v>
      </c>
    </row>
  </sheetData>
  <autoFilter ref="N1:N310" xr:uid="{B5FE39F8-446B-48AE-B1CD-0F51DF22697A}">
    <filterColumn colId="0">
      <customFilters>
        <customFilter operator="notEqual" val="*sp|#CONTAM*"/>
      </customFilters>
    </filterColumn>
  </autoFilter>
  <sortState xmlns:xlrd2="http://schemas.microsoft.com/office/spreadsheetml/2017/richdata2" ref="A2:N165">
    <sortCondition descending="1" ref="G1:G16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9DA3-3D1F-4B02-AF4A-44EE3394340C}">
  <sheetPr filterMode="1"/>
  <dimension ref="A1:N264"/>
  <sheetViews>
    <sheetView workbookViewId="0">
      <selection activeCell="H1" sqref="H1:H1048576"/>
    </sheetView>
  </sheetViews>
  <sheetFormatPr defaultRowHeight="15" x14ac:dyDescent="0.25"/>
  <cols>
    <col min="8" max="8" width="8.7109375" style="4"/>
  </cols>
  <sheetData>
    <row r="1" spans="1:14" s="1" customFormat="1" x14ac:dyDescent="0.2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212</v>
      </c>
      <c r="G1" s="1" t="s">
        <v>213</v>
      </c>
      <c r="H1" s="7"/>
      <c r="I1" s="1" t="s">
        <v>25</v>
      </c>
      <c r="J1" s="1" t="s">
        <v>26</v>
      </c>
      <c r="K1" s="1" t="s">
        <v>214</v>
      </c>
      <c r="L1" s="1" t="s">
        <v>28</v>
      </c>
      <c r="M1" s="1" t="s">
        <v>29</v>
      </c>
      <c r="N1" s="1" t="s">
        <v>30</v>
      </c>
    </row>
    <row r="2" spans="1:14" x14ac:dyDescent="0.25">
      <c r="A2">
        <v>1</v>
      </c>
      <c r="B2">
        <v>1</v>
      </c>
      <c r="C2" t="s">
        <v>31</v>
      </c>
      <c r="D2">
        <v>376.06</v>
      </c>
      <c r="E2">
        <v>86</v>
      </c>
      <c r="F2">
        <v>86</v>
      </c>
      <c r="G2" s="3">
        <v>487000000000</v>
      </c>
      <c r="H2" s="4">
        <f>G2/G$2*100</f>
        <v>100</v>
      </c>
      <c r="I2">
        <v>49</v>
      </c>
      <c r="J2">
        <v>48</v>
      </c>
      <c r="K2">
        <v>7461</v>
      </c>
      <c r="L2" t="s">
        <v>32</v>
      </c>
      <c r="M2">
        <v>78182</v>
      </c>
      <c r="N2" t="s">
        <v>272</v>
      </c>
    </row>
    <row r="3" spans="1:14" x14ac:dyDescent="0.25">
      <c r="A3">
        <v>10</v>
      </c>
      <c r="B3">
        <v>264024</v>
      </c>
      <c r="C3" t="s">
        <v>48</v>
      </c>
      <c r="D3">
        <v>223.56</v>
      </c>
      <c r="E3">
        <v>44</v>
      </c>
      <c r="F3">
        <v>44</v>
      </c>
      <c r="G3" s="3">
        <v>368000000</v>
      </c>
      <c r="H3" s="4">
        <f t="shared" ref="H3:H6" si="0">G3/G$2*100</f>
        <v>7.5564681724845997E-2</v>
      </c>
      <c r="I3">
        <v>14</v>
      </c>
      <c r="J3">
        <v>14</v>
      </c>
      <c r="K3">
        <v>39</v>
      </c>
      <c r="L3" t="s">
        <v>46</v>
      </c>
      <c r="M3">
        <v>64030</v>
      </c>
      <c r="N3" t="s">
        <v>48</v>
      </c>
    </row>
    <row r="4" spans="1:14" x14ac:dyDescent="0.25">
      <c r="A4">
        <v>2</v>
      </c>
      <c r="B4">
        <v>10</v>
      </c>
      <c r="C4" t="s">
        <v>43</v>
      </c>
      <c r="D4">
        <v>225.55</v>
      </c>
      <c r="E4">
        <v>62</v>
      </c>
      <c r="F4">
        <v>62</v>
      </c>
      <c r="G4" s="3">
        <v>352000000</v>
      </c>
      <c r="H4" s="4">
        <f t="shared" si="0"/>
        <v>7.2279260780287471E-2</v>
      </c>
      <c r="I4">
        <v>13</v>
      </c>
      <c r="J4">
        <v>12</v>
      </c>
      <c r="K4">
        <v>133</v>
      </c>
      <c r="L4" t="s">
        <v>32</v>
      </c>
      <c r="M4">
        <v>40434</v>
      </c>
      <c r="N4" t="s">
        <v>44</v>
      </c>
    </row>
    <row r="5" spans="1:14" x14ac:dyDescent="0.25">
      <c r="A5">
        <v>5</v>
      </c>
      <c r="B5">
        <v>12</v>
      </c>
      <c r="C5" t="s">
        <v>53</v>
      </c>
      <c r="D5">
        <v>218.64</v>
      </c>
      <c r="E5">
        <v>25</v>
      </c>
      <c r="F5">
        <v>25</v>
      </c>
      <c r="G5" s="3">
        <v>284000000</v>
      </c>
      <c r="H5" s="4">
        <f t="shared" si="0"/>
        <v>5.8316221765913757E-2</v>
      </c>
      <c r="I5">
        <v>15</v>
      </c>
      <c r="J5">
        <v>14</v>
      </c>
      <c r="K5">
        <v>54</v>
      </c>
      <c r="L5" t="s">
        <v>56</v>
      </c>
      <c r="M5">
        <v>74214</v>
      </c>
      <c r="N5" t="s">
        <v>54</v>
      </c>
    </row>
    <row r="6" spans="1:14" x14ac:dyDescent="0.25">
      <c r="A6">
        <v>3</v>
      </c>
      <c r="B6">
        <v>5</v>
      </c>
      <c r="C6" t="s">
        <v>39</v>
      </c>
      <c r="D6">
        <v>251.48</v>
      </c>
      <c r="E6">
        <v>64</v>
      </c>
      <c r="F6">
        <v>64</v>
      </c>
      <c r="G6" s="3">
        <v>279000000</v>
      </c>
      <c r="H6" s="4">
        <f t="shared" si="0"/>
        <v>5.7289527720739218E-2</v>
      </c>
      <c r="I6">
        <v>17</v>
      </c>
      <c r="J6">
        <v>17</v>
      </c>
      <c r="K6">
        <v>63</v>
      </c>
      <c r="M6">
        <v>44103</v>
      </c>
      <c r="N6" t="s">
        <v>40</v>
      </c>
    </row>
    <row r="7" spans="1:14" hidden="1" x14ac:dyDescent="0.25">
      <c r="A7">
        <v>12</v>
      </c>
      <c r="B7">
        <v>2</v>
      </c>
      <c r="C7" t="s">
        <v>33</v>
      </c>
      <c r="D7">
        <v>218.87</v>
      </c>
      <c r="E7">
        <v>37</v>
      </c>
      <c r="F7">
        <v>37</v>
      </c>
      <c r="G7" s="3">
        <v>80700000</v>
      </c>
      <c r="H7" s="3"/>
      <c r="I7">
        <v>17</v>
      </c>
      <c r="J7">
        <v>15</v>
      </c>
      <c r="K7">
        <v>33</v>
      </c>
      <c r="L7" t="s">
        <v>46</v>
      </c>
      <c r="M7">
        <v>65886</v>
      </c>
      <c r="N7" t="s">
        <v>34</v>
      </c>
    </row>
    <row r="8" spans="1:14" x14ac:dyDescent="0.25">
      <c r="A8">
        <v>3</v>
      </c>
      <c r="B8">
        <v>6</v>
      </c>
      <c r="C8" t="s">
        <v>41</v>
      </c>
      <c r="D8">
        <v>251.48</v>
      </c>
      <c r="E8">
        <v>64</v>
      </c>
      <c r="F8">
        <v>64</v>
      </c>
      <c r="G8" s="3">
        <v>279000000</v>
      </c>
      <c r="H8" s="4">
        <f t="shared" ref="H8:H14" si="1">G8/G$2*100</f>
        <v>5.7289527720739218E-2</v>
      </c>
      <c r="I8">
        <v>17</v>
      </c>
      <c r="J8">
        <v>17</v>
      </c>
      <c r="K8">
        <v>63</v>
      </c>
      <c r="M8">
        <v>44103</v>
      </c>
      <c r="N8" t="s">
        <v>42</v>
      </c>
    </row>
    <row r="9" spans="1:14" x14ac:dyDescent="0.25">
      <c r="A9">
        <v>20</v>
      </c>
      <c r="B9">
        <v>36</v>
      </c>
      <c r="C9" t="s">
        <v>98</v>
      </c>
      <c r="D9">
        <v>116.13</v>
      </c>
      <c r="E9">
        <v>12</v>
      </c>
      <c r="F9">
        <v>12</v>
      </c>
      <c r="G9" s="3">
        <v>207000000</v>
      </c>
      <c r="H9" s="4">
        <f t="shared" si="1"/>
        <v>4.2505133470225873E-2</v>
      </c>
      <c r="I9">
        <v>3</v>
      </c>
      <c r="J9">
        <v>3</v>
      </c>
      <c r="K9">
        <v>10</v>
      </c>
      <c r="L9" t="s">
        <v>46</v>
      </c>
      <c r="M9">
        <v>31886</v>
      </c>
      <c r="N9" t="s">
        <v>99</v>
      </c>
    </row>
    <row r="10" spans="1:14" x14ac:dyDescent="0.25">
      <c r="A10">
        <v>20</v>
      </c>
      <c r="B10">
        <v>35</v>
      </c>
      <c r="C10" t="s">
        <v>96</v>
      </c>
      <c r="D10">
        <v>116.13</v>
      </c>
      <c r="E10">
        <v>12</v>
      </c>
      <c r="F10">
        <v>12</v>
      </c>
      <c r="G10" s="3">
        <v>207000000</v>
      </c>
      <c r="H10" s="4">
        <f t="shared" si="1"/>
        <v>4.2505133470225873E-2</v>
      </c>
      <c r="I10">
        <v>3</v>
      </c>
      <c r="J10">
        <v>3</v>
      </c>
      <c r="K10">
        <v>10</v>
      </c>
      <c r="L10" t="s">
        <v>46</v>
      </c>
      <c r="M10">
        <v>31886</v>
      </c>
      <c r="N10" t="s">
        <v>97</v>
      </c>
    </row>
    <row r="11" spans="1:14" x14ac:dyDescent="0.25">
      <c r="A11">
        <v>11</v>
      </c>
      <c r="B11">
        <v>15</v>
      </c>
      <c r="C11" t="s">
        <v>62</v>
      </c>
      <c r="D11">
        <v>212.45</v>
      </c>
      <c r="E11">
        <v>38</v>
      </c>
      <c r="F11">
        <v>38</v>
      </c>
      <c r="G11" s="3">
        <v>119000000</v>
      </c>
      <c r="H11" s="4">
        <f t="shared" si="1"/>
        <v>2.4435318275154001E-2</v>
      </c>
      <c r="I11">
        <v>15</v>
      </c>
      <c r="J11">
        <v>15</v>
      </c>
      <c r="K11">
        <v>32</v>
      </c>
      <c r="M11">
        <v>57865</v>
      </c>
      <c r="N11" t="s">
        <v>63</v>
      </c>
    </row>
    <row r="12" spans="1:14" x14ac:dyDescent="0.25">
      <c r="A12">
        <v>11</v>
      </c>
      <c r="B12">
        <v>16</v>
      </c>
      <c r="C12" t="s">
        <v>64</v>
      </c>
      <c r="D12">
        <v>212.45</v>
      </c>
      <c r="E12">
        <v>38</v>
      </c>
      <c r="F12">
        <v>38</v>
      </c>
      <c r="G12" s="3">
        <v>119000000</v>
      </c>
      <c r="H12" s="4">
        <f t="shared" si="1"/>
        <v>2.4435318275154001E-2</v>
      </c>
      <c r="I12">
        <v>15</v>
      </c>
      <c r="J12">
        <v>15</v>
      </c>
      <c r="K12">
        <v>32</v>
      </c>
      <c r="M12">
        <v>57865</v>
      </c>
      <c r="N12" t="s">
        <v>65</v>
      </c>
    </row>
    <row r="13" spans="1:14" x14ac:dyDescent="0.25">
      <c r="A13">
        <v>14</v>
      </c>
      <c r="B13">
        <v>19</v>
      </c>
      <c r="C13" t="s">
        <v>66</v>
      </c>
      <c r="D13">
        <v>185.92</v>
      </c>
      <c r="E13">
        <v>75</v>
      </c>
      <c r="F13">
        <v>75</v>
      </c>
      <c r="G13" s="3">
        <v>115000000</v>
      </c>
      <c r="H13" s="4">
        <f t="shared" si="1"/>
        <v>2.3613963039014373E-2</v>
      </c>
      <c r="I13">
        <v>10</v>
      </c>
      <c r="J13">
        <v>10</v>
      </c>
      <c r="K13">
        <v>22</v>
      </c>
      <c r="L13" t="s">
        <v>46</v>
      </c>
      <c r="M13">
        <v>15677</v>
      </c>
      <c r="N13" t="s">
        <v>67</v>
      </c>
    </row>
    <row r="14" spans="1:14" x14ac:dyDescent="0.25">
      <c r="A14">
        <v>14</v>
      </c>
      <c r="B14">
        <v>20</v>
      </c>
      <c r="C14" t="s">
        <v>68</v>
      </c>
      <c r="D14">
        <v>185.92</v>
      </c>
      <c r="E14">
        <v>75</v>
      </c>
      <c r="F14">
        <v>75</v>
      </c>
      <c r="G14" s="3">
        <v>115000000</v>
      </c>
      <c r="H14" s="4">
        <f t="shared" si="1"/>
        <v>2.3613963039014373E-2</v>
      </c>
      <c r="I14">
        <v>10</v>
      </c>
      <c r="J14">
        <v>10</v>
      </c>
      <c r="K14">
        <v>22</v>
      </c>
      <c r="L14" t="s">
        <v>46</v>
      </c>
      <c r="M14">
        <v>15677</v>
      </c>
      <c r="N14" t="s">
        <v>69</v>
      </c>
    </row>
    <row r="15" spans="1:14" hidden="1" x14ac:dyDescent="0.25">
      <c r="A15">
        <v>15</v>
      </c>
      <c r="B15">
        <v>3</v>
      </c>
      <c r="C15" t="s">
        <v>37</v>
      </c>
      <c r="D15">
        <v>177.06</v>
      </c>
      <c r="E15">
        <v>27</v>
      </c>
      <c r="F15">
        <v>27</v>
      </c>
      <c r="G15" s="3">
        <v>47100000</v>
      </c>
      <c r="H15" s="3"/>
      <c r="I15">
        <v>12</v>
      </c>
      <c r="J15">
        <v>10</v>
      </c>
      <c r="K15">
        <v>20</v>
      </c>
      <c r="L15" t="s">
        <v>46</v>
      </c>
      <c r="M15">
        <v>59519</v>
      </c>
      <c r="N15" t="s">
        <v>38</v>
      </c>
    </row>
    <row r="16" spans="1:14" hidden="1" x14ac:dyDescent="0.25">
      <c r="A16">
        <v>4</v>
      </c>
      <c r="B16">
        <v>24</v>
      </c>
      <c r="C16" t="s">
        <v>55</v>
      </c>
      <c r="D16">
        <v>170.42</v>
      </c>
      <c r="E16">
        <v>32</v>
      </c>
      <c r="F16">
        <v>32</v>
      </c>
      <c r="G16" s="3">
        <v>3370000000</v>
      </c>
      <c r="H16" s="3"/>
      <c r="I16">
        <v>5</v>
      </c>
      <c r="J16">
        <v>5</v>
      </c>
      <c r="K16">
        <v>51</v>
      </c>
      <c r="L16" t="s">
        <v>32</v>
      </c>
      <c r="M16">
        <v>24409</v>
      </c>
      <c r="N16" t="s">
        <v>57</v>
      </c>
    </row>
    <row r="17" spans="1:14" x14ac:dyDescent="0.25">
      <c r="A17">
        <v>9</v>
      </c>
      <c r="B17">
        <v>8</v>
      </c>
      <c r="C17" t="s">
        <v>49</v>
      </c>
      <c r="D17">
        <v>194.16</v>
      </c>
      <c r="E17">
        <v>36</v>
      </c>
      <c r="F17">
        <v>36</v>
      </c>
      <c r="G17" s="3">
        <v>55400000</v>
      </c>
      <c r="H17" s="4">
        <f t="shared" ref="H17:H20" si="2">G17/G$2*100</f>
        <v>1.137577002053388E-2</v>
      </c>
      <c r="I17">
        <v>22</v>
      </c>
      <c r="J17">
        <v>21</v>
      </c>
      <c r="K17">
        <v>38</v>
      </c>
      <c r="L17" t="s">
        <v>32</v>
      </c>
      <c r="M17">
        <v>85839</v>
      </c>
      <c r="N17" t="s">
        <v>50</v>
      </c>
    </row>
    <row r="18" spans="1:14" x14ac:dyDescent="0.25">
      <c r="A18">
        <v>9</v>
      </c>
      <c r="B18">
        <v>9</v>
      </c>
      <c r="C18" t="s">
        <v>51</v>
      </c>
      <c r="D18">
        <v>194.16</v>
      </c>
      <c r="E18">
        <v>36</v>
      </c>
      <c r="F18">
        <v>36</v>
      </c>
      <c r="G18" s="3">
        <v>55400000</v>
      </c>
      <c r="H18" s="4">
        <f t="shared" si="2"/>
        <v>1.137577002053388E-2</v>
      </c>
      <c r="I18">
        <v>22</v>
      </c>
      <c r="J18">
        <v>21</v>
      </c>
      <c r="K18">
        <v>38</v>
      </c>
      <c r="L18" t="s">
        <v>32</v>
      </c>
      <c r="M18">
        <v>85839</v>
      </c>
      <c r="N18" t="s">
        <v>52</v>
      </c>
    </row>
    <row r="19" spans="1:14" x14ac:dyDescent="0.25">
      <c r="A19">
        <v>90</v>
      </c>
      <c r="B19">
        <v>25</v>
      </c>
      <c r="C19" t="s">
        <v>80</v>
      </c>
      <c r="D19">
        <v>116.94</v>
      </c>
      <c r="E19">
        <v>17</v>
      </c>
      <c r="F19">
        <v>17</v>
      </c>
      <c r="G19" s="3">
        <v>43700000</v>
      </c>
      <c r="H19" s="4">
        <f t="shared" si="2"/>
        <v>8.9733059548254626E-3</v>
      </c>
      <c r="I19">
        <v>3</v>
      </c>
      <c r="J19">
        <v>3</v>
      </c>
      <c r="K19">
        <v>4</v>
      </c>
      <c r="L19" t="s">
        <v>46</v>
      </c>
      <c r="M19">
        <v>23657</v>
      </c>
      <c r="N19" t="s">
        <v>81</v>
      </c>
    </row>
    <row r="20" spans="1:14" x14ac:dyDescent="0.25">
      <c r="A20">
        <v>90</v>
      </c>
      <c r="B20">
        <v>26</v>
      </c>
      <c r="C20" t="s">
        <v>82</v>
      </c>
      <c r="D20">
        <v>116.94</v>
      </c>
      <c r="E20">
        <v>17</v>
      </c>
      <c r="F20">
        <v>17</v>
      </c>
      <c r="G20" s="3">
        <v>43700000</v>
      </c>
      <c r="H20" s="4">
        <f t="shared" si="2"/>
        <v>8.9733059548254626E-3</v>
      </c>
      <c r="I20">
        <v>3</v>
      </c>
      <c r="J20">
        <v>3</v>
      </c>
      <c r="K20">
        <v>4</v>
      </c>
      <c r="L20" t="s">
        <v>46</v>
      </c>
      <c r="M20">
        <v>23657</v>
      </c>
      <c r="N20" t="s">
        <v>83</v>
      </c>
    </row>
    <row r="21" spans="1:14" hidden="1" x14ac:dyDescent="0.25">
      <c r="A21">
        <v>16</v>
      </c>
      <c r="B21">
        <v>7</v>
      </c>
      <c r="C21" t="s">
        <v>45</v>
      </c>
      <c r="D21">
        <v>147.6</v>
      </c>
      <c r="E21">
        <v>9</v>
      </c>
      <c r="F21">
        <v>9</v>
      </c>
      <c r="G21" s="3">
        <v>13900000</v>
      </c>
      <c r="H21" s="3"/>
      <c r="I21">
        <v>5</v>
      </c>
      <c r="J21">
        <v>4</v>
      </c>
      <c r="K21">
        <v>12</v>
      </c>
      <c r="M21">
        <v>65865</v>
      </c>
      <c r="N21" t="s">
        <v>47</v>
      </c>
    </row>
    <row r="22" spans="1:14" x14ac:dyDescent="0.25">
      <c r="A22">
        <v>17</v>
      </c>
      <c r="B22">
        <v>13</v>
      </c>
      <c r="C22" t="s">
        <v>58</v>
      </c>
      <c r="D22">
        <v>164.97</v>
      </c>
      <c r="E22">
        <v>30</v>
      </c>
      <c r="F22">
        <v>30</v>
      </c>
      <c r="G22" s="3">
        <v>39200000</v>
      </c>
      <c r="H22" s="4">
        <f t="shared" ref="H22:H40" si="3">G22/G$2*100</f>
        <v>8.0492813141683772E-3</v>
      </c>
      <c r="I22">
        <v>10</v>
      </c>
      <c r="J22">
        <v>10</v>
      </c>
      <c r="K22">
        <v>17</v>
      </c>
      <c r="L22" t="s">
        <v>46</v>
      </c>
      <c r="M22">
        <v>45824</v>
      </c>
      <c r="N22" t="s">
        <v>59</v>
      </c>
    </row>
    <row r="23" spans="1:14" x14ac:dyDescent="0.25">
      <c r="A23">
        <v>17</v>
      </c>
      <c r="B23">
        <v>14</v>
      </c>
      <c r="C23" t="s">
        <v>60</v>
      </c>
      <c r="D23">
        <v>164.97</v>
      </c>
      <c r="E23">
        <v>29</v>
      </c>
      <c r="F23">
        <v>29</v>
      </c>
      <c r="G23" s="3">
        <v>39200000</v>
      </c>
      <c r="H23" s="4">
        <f t="shared" si="3"/>
        <v>8.0492813141683772E-3</v>
      </c>
      <c r="I23">
        <v>10</v>
      </c>
      <c r="J23">
        <v>10</v>
      </c>
      <c r="K23">
        <v>17</v>
      </c>
      <c r="L23" t="s">
        <v>46</v>
      </c>
      <c r="M23">
        <v>47077</v>
      </c>
      <c r="N23" t="s">
        <v>61</v>
      </c>
    </row>
    <row r="24" spans="1:14" x14ac:dyDescent="0.25">
      <c r="A24">
        <v>21</v>
      </c>
      <c r="B24">
        <v>14247</v>
      </c>
      <c r="C24" t="s">
        <v>179</v>
      </c>
      <c r="D24">
        <v>143.43</v>
      </c>
      <c r="E24">
        <v>9</v>
      </c>
      <c r="F24">
        <v>9</v>
      </c>
      <c r="G24" s="3">
        <v>38400000</v>
      </c>
      <c r="H24" s="4">
        <f t="shared" si="3"/>
        <v>7.885010266940452E-3</v>
      </c>
      <c r="I24">
        <v>4</v>
      </c>
      <c r="J24">
        <v>4</v>
      </c>
      <c r="K24">
        <v>14</v>
      </c>
      <c r="L24" t="s">
        <v>46</v>
      </c>
      <c r="M24">
        <v>71659</v>
      </c>
      <c r="N24" t="s">
        <v>180</v>
      </c>
    </row>
    <row r="25" spans="1:14" x14ac:dyDescent="0.25">
      <c r="A25">
        <v>30</v>
      </c>
      <c r="B25">
        <v>45</v>
      </c>
      <c r="C25" t="s">
        <v>120</v>
      </c>
      <c r="D25">
        <v>128.35</v>
      </c>
      <c r="E25">
        <v>11</v>
      </c>
      <c r="F25">
        <v>11</v>
      </c>
      <c r="G25" s="3">
        <v>23800000</v>
      </c>
      <c r="H25" s="4">
        <f t="shared" si="3"/>
        <v>4.887063655030801E-3</v>
      </c>
      <c r="I25">
        <v>5</v>
      </c>
      <c r="J25">
        <v>5</v>
      </c>
      <c r="K25">
        <v>6</v>
      </c>
      <c r="L25" t="s">
        <v>46</v>
      </c>
      <c r="M25">
        <v>62370</v>
      </c>
      <c r="N25" t="s">
        <v>121</v>
      </c>
    </row>
    <row r="26" spans="1:14" x14ac:dyDescent="0.25">
      <c r="A26">
        <v>30</v>
      </c>
      <c r="B26">
        <v>44</v>
      </c>
      <c r="C26" t="s">
        <v>118</v>
      </c>
      <c r="D26">
        <v>128.35</v>
      </c>
      <c r="E26">
        <v>11</v>
      </c>
      <c r="F26">
        <v>11</v>
      </c>
      <c r="G26" s="3">
        <v>23800000</v>
      </c>
      <c r="H26" s="4">
        <f t="shared" si="3"/>
        <v>4.887063655030801E-3</v>
      </c>
      <c r="I26">
        <v>5</v>
      </c>
      <c r="J26">
        <v>5</v>
      </c>
      <c r="K26">
        <v>6</v>
      </c>
      <c r="L26" t="s">
        <v>46</v>
      </c>
      <c r="M26">
        <v>67499</v>
      </c>
      <c r="N26" t="s">
        <v>119</v>
      </c>
    </row>
    <row r="27" spans="1:14" x14ac:dyDescent="0.25">
      <c r="A27">
        <v>279</v>
      </c>
      <c r="B27">
        <v>5590</v>
      </c>
      <c r="C27" t="s">
        <v>191</v>
      </c>
      <c r="D27">
        <v>49.55</v>
      </c>
      <c r="E27">
        <v>10</v>
      </c>
      <c r="F27">
        <v>10</v>
      </c>
      <c r="G27" s="3">
        <v>13700000</v>
      </c>
      <c r="H27" s="4">
        <f t="shared" si="3"/>
        <v>2.813141683778234E-3</v>
      </c>
      <c r="I27">
        <v>2</v>
      </c>
      <c r="J27">
        <v>2</v>
      </c>
      <c r="K27">
        <v>2</v>
      </c>
      <c r="M27">
        <v>33946</v>
      </c>
      <c r="N27" t="s">
        <v>192</v>
      </c>
    </row>
    <row r="28" spans="1:14" x14ac:dyDescent="0.25">
      <c r="A28">
        <v>279</v>
      </c>
      <c r="B28">
        <v>5589</v>
      </c>
      <c r="C28" t="s">
        <v>193</v>
      </c>
      <c r="D28">
        <v>49.55</v>
      </c>
      <c r="E28">
        <v>10</v>
      </c>
      <c r="F28">
        <v>10</v>
      </c>
      <c r="G28" s="3">
        <v>13700000</v>
      </c>
      <c r="H28" s="4">
        <f t="shared" si="3"/>
        <v>2.813141683778234E-3</v>
      </c>
      <c r="I28">
        <v>2</v>
      </c>
      <c r="J28">
        <v>2</v>
      </c>
      <c r="K28">
        <v>2</v>
      </c>
      <c r="M28">
        <v>33946</v>
      </c>
      <c r="N28" t="s">
        <v>194</v>
      </c>
    </row>
    <row r="29" spans="1:14" x14ac:dyDescent="0.25">
      <c r="A29">
        <v>41</v>
      </c>
      <c r="B29">
        <v>20372</v>
      </c>
      <c r="C29" t="s">
        <v>172</v>
      </c>
      <c r="D29">
        <v>129.22999999999999</v>
      </c>
      <c r="E29">
        <v>12</v>
      </c>
      <c r="F29">
        <v>12</v>
      </c>
      <c r="G29" s="3">
        <v>13600000</v>
      </c>
      <c r="H29" s="4">
        <f t="shared" si="3"/>
        <v>2.7926078028747436E-3</v>
      </c>
      <c r="I29">
        <v>4</v>
      </c>
      <c r="J29">
        <v>4</v>
      </c>
      <c r="K29">
        <v>6</v>
      </c>
      <c r="L29" t="s">
        <v>46</v>
      </c>
      <c r="M29">
        <v>57291</v>
      </c>
      <c r="N29" t="s">
        <v>173</v>
      </c>
    </row>
    <row r="30" spans="1:14" x14ac:dyDescent="0.25">
      <c r="A30">
        <v>41</v>
      </c>
      <c r="B30">
        <v>5991</v>
      </c>
      <c r="C30" t="s">
        <v>174</v>
      </c>
      <c r="D30">
        <v>129.22999999999999</v>
      </c>
      <c r="E30">
        <v>12</v>
      </c>
      <c r="F30">
        <v>12</v>
      </c>
      <c r="G30" s="3">
        <v>13600000</v>
      </c>
      <c r="H30" s="4">
        <f t="shared" si="3"/>
        <v>2.7926078028747436E-3</v>
      </c>
      <c r="I30">
        <v>4</v>
      </c>
      <c r="J30">
        <v>4</v>
      </c>
      <c r="K30">
        <v>6</v>
      </c>
      <c r="L30" t="s">
        <v>46</v>
      </c>
      <c r="M30">
        <v>57291</v>
      </c>
      <c r="N30" t="s">
        <v>175</v>
      </c>
    </row>
    <row r="31" spans="1:14" x14ac:dyDescent="0.25">
      <c r="A31">
        <v>19</v>
      </c>
      <c r="B31">
        <v>17</v>
      </c>
      <c r="C31" t="s">
        <v>74</v>
      </c>
      <c r="D31">
        <v>148.16999999999999</v>
      </c>
      <c r="E31">
        <v>8</v>
      </c>
      <c r="F31">
        <v>8</v>
      </c>
      <c r="G31" s="3">
        <v>9370000</v>
      </c>
      <c r="H31" s="4">
        <f t="shared" si="3"/>
        <v>1.9240246406570843E-3</v>
      </c>
      <c r="I31">
        <v>6</v>
      </c>
      <c r="J31">
        <v>6</v>
      </c>
      <c r="K31">
        <v>11</v>
      </c>
      <c r="L31" t="s">
        <v>46</v>
      </c>
      <c r="M31">
        <v>100304</v>
      </c>
      <c r="N31" t="s">
        <v>75</v>
      </c>
    </row>
    <row r="32" spans="1:14" x14ac:dyDescent="0.25">
      <c r="A32">
        <v>19</v>
      </c>
      <c r="B32">
        <v>18</v>
      </c>
      <c r="C32" t="s">
        <v>76</v>
      </c>
      <c r="D32">
        <v>148.16999999999999</v>
      </c>
      <c r="E32">
        <v>8</v>
      </c>
      <c r="F32">
        <v>8</v>
      </c>
      <c r="G32" s="3">
        <v>9370000</v>
      </c>
      <c r="H32" s="4">
        <f t="shared" si="3"/>
        <v>1.9240246406570843E-3</v>
      </c>
      <c r="I32">
        <v>6</v>
      </c>
      <c r="J32">
        <v>6</v>
      </c>
      <c r="K32">
        <v>11</v>
      </c>
      <c r="L32" t="s">
        <v>46</v>
      </c>
      <c r="M32">
        <v>100304</v>
      </c>
      <c r="N32" t="s">
        <v>77</v>
      </c>
    </row>
    <row r="33" spans="1:14" x14ac:dyDescent="0.25">
      <c r="A33">
        <v>37</v>
      </c>
      <c r="B33">
        <v>15896</v>
      </c>
      <c r="C33" t="s">
        <v>215</v>
      </c>
      <c r="D33">
        <v>118.21</v>
      </c>
      <c r="E33">
        <v>10</v>
      </c>
      <c r="F33">
        <v>10</v>
      </c>
      <c r="G33" s="3">
        <v>8460000</v>
      </c>
      <c r="H33" s="4">
        <f t="shared" si="3"/>
        <v>1.7371663244353183E-3</v>
      </c>
      <c r="I33">
        <v>3</v>
      </c>
      <c r="J33">
        <v>3</v>
      </c>
      <c r="K33">
        <v>7</v>
      </c>
      <c r="L33" t="s">
        <v>46</v>
      </c>
      <c r="M33">
        <v>44023</v>
      </c>
      <c r="N33" t="s">
        <v>216</v>
      </c>
    </row>
    <row r="34" spans="1:14" x14ac:dyDescent="0.25">
      <c r="A34">
        <v>37</v>
      </c>
      <c r="B34">
        <v>15897</v>
      </c>
      <c r="C34" t="s">
        <v>181</v>
      </c>
      <c r="D34">
        <v>118.21</v>
      </c>
      <c r="E34">
        <v>9</v>
      </c>
      <c r="F34">
        <v>9</v>
      </c>
      <c r="G34" s="3">
        <v>8460000</v>
      </c>
      <c r="H34" s="4">
        <f t="shared" si="3"/>
        <v>1.7371663244353183E-3</v>
      </c>
      <c r="I34">
        <v>3</v>
      </c>
      <c r="J34">
        <v>3</v>
      </c>
      <c r="K34">
        <v>7</v>
      </c>
      <c r="L34" t="s">
        <v>46</v>
      </c>
      <c r="M34">
        <v>47837</v>
      </c>
      <c r="N34" t="s">
        <v>182</v>
      </c>
    </row>
    <row r="35" spans="1:14" x14ac:dyDescent="0.25">
      <c r="A35">
        <v>123</v>
      </c>
      <c r="B35">
        <v>30</v>
      </c>
      <c r="C35" t="s">
        <v>94</v>
      </c>
      <c r="D35">
        <v>83.14</v>
      </c>
      <c r="E35">
        <v>9</v>
      </c>
      <c r="F35">
        <v>9</v>
      </c>
      <c r="G35" s="3">
        <v>7950000</v>
      </c>
      <c r="H35" s="4">
        <f t="shared" si="3"/>
        <v>1.6324435318275155E-3</v>
      </c>
      <c r="I35">
        <v>3</v>
      </c>
      <c r="J35">
        <v>3</v>
      </c>
      <c r="K35">
        <v>3</v>
      </c>
      <c r="M35">
        <v>42440</v>
      </c>
      <c r="N35" t="s">
        <v>95</v>
      </c>
    </row>
    <row r="36" spans="1:14" x14ac:dyDescent="0.25">
      <c r="A36">
        <v>123</v>
      </c>
      <c r="B36">
        <v>29</v>
      </c>
      <c r="C36" t="s">
        <v>92</v>
      </c>
      <c r="D36">
        <v>83.14</v>
      </c>
      <c r="E36">
        <v>9</v>
      </c>
      <c r="F36">
        <v>9</v>
      </c>
      <c r="G36" s="3">
        <v>7950000</v>
      </c>
      <c r="H36" s="4">
        <f t="shared" si="3"/>
        <v>1.6324435318275155E-3</v>
      </c>
      <c r="I36">
        <v>3</v>
      </c>
      <c r="J36">
        <v>3</v>
      </c>
      <c r="K36">
        <v>3</v>
      </c>
      <c r="M36">
        <v>45507</v>
      </c>
      <c r="N36" t="s">
        <v>93</v>
      </c>
    </row>
    <row r="37" spans="1:14" x14ac:dyDescent="0.25">
      <c r="A37">
        <v>50</v>
      </c>
      <c r="B37">
        <v>8501</v>
      </c>
      <c r="C37" t="s">
        <v>187</v>
      </c>
      <c r="D37">
        <v>124.24</v>
      </c>
      <c r="E37">
        <v>23</v>
      </c>
      <c r="F37">
        <v>23</v>
      </c>
      <c r="G37" s="3">
        <v>5800000</v>
      </c>
      <c r="H37" s="4">
        <f t="shared" si="3"/>
        <v>1.1909650924024641E-3</v>
      </c>
      <c r="I37">
        <v>4</v>
      </c>
      <c r="J37">
        <v>4</v>
      </c>
      <c r="K37">
        <v>5</v>
      </c>
      <c r="L37" t="s">
        <v>46</v>
      </c>
      <c r="M37">
        <v>44996</v>
      </c>
      <c r="N37" t="s">
        <v>188</v>
      </c>
    </row>
    <row r="38" spans="1:14" x14ac:dyDescent="0.25">
      <c r="A38">
        <v>50</v>
      </c>
      <c r="B38">
        <v>20371</v>
      </c>
      <c r="C38" t="s">
        <v>189</v>
      </c>
      <c r="D38">
        <v>124.24</v>
      </c>
      <c r="E38">
        <v>23</v>
      </c>
      <c r="F38">
        <v>23</v>
      </c>
      <c r="G38" s="3">
        <v>5800000</v>
      </c>
      <c r="H38" s="4">
        <f t="shared" si="3"/>
        <v>1.1909650924024641E-3</v>
      </c>
      <c r="I38">
        <v>4</v>
      </c>
      <c r="J38">
        <v>4</v>
      </c>
      <c r="K38">
        <v>5</v>
      </c>
      <c r="L38" t="s">
        <v>46</v>
      </c>
      <c r="M38">
        <v>44996</v>
      </c>
      <c r="N38" t="s">
        <v>190</v>
      </c>
    </row>
    <row r="39" spans="1:14" x14ac:dyDescent="0.25">
      <c r="A39">
        <v>74</v>
      </c>
      <c r="B39">
        <v>42</v>
      </c>
      <c r="C39" t="s">
        <v>127</v>
      </c>
      <c r="D39">
        <v>89.25</v>
      </c>
      <c r="E39">
        <v>11</v>
      </c>
      <c r="F39">
        <v>11</v>
      </c>
      <c r="G39" s="3">
        <v>3600000</v>
      </c>
      <c r="H39" s="4">
        <f t="shared" si="3"/>
        <v>7.3921971252566732E-4</v>
      </c>
      <c r="I39">
        <v>2</v>
      </c>
      <c r="J39">
        <v>2</v>
      </c>
      <c r="K39">
        <v>4</v>
      </c>
      <c r="M39">
        <v>27251</v>
      </c>
      <c r="N39" t="s">
        <v>128</v>
      </c>
    </row>
    <row r="40" spans="1:14" x14ac:dyDescent="0.25">
      <c r="A40">
        <v>74</v>
      </c>
      <c r="B40">
        <v>41</v>
      </c>
      <c r="C40" t="s">
        <v>124</v>
      </c>
      <c r="D40">
        <v>89.25</v>
      </c>
      <c r="E40">
        <v>11</v>
      </c>
      <c r="F40">
        <v>11</v>
      </c>
      <c r="G40" s="3">
        <v>3600000</v>
      </c>
      <c r="H40" s="4">
        <f t="shared" si="3"/>
        <v>7.3921971252566732E-4</v>
      </c>
      <c r="I40">
        <v>2</v>
      </c>
      <c r="J40">
        <v>2</v>
      </c>
      <c r="K40">
        <v>4</v>
      </c>
      <c r="M40">
        <v>27251</v>
      </c>
      <c r="N40" t="s">
        <v>126</v>
      </c>
    </row>
    <row r="41" spans="1:14" hidden="1" x14ac:dyDescent="0.25">
      <c r="A41">
        <v>59</v>
      </c>
      <c r="B41">
        <v>23</v>
      </c>
      <c r="C41" t="s">
        <v>78</v>
      </c>
      <c r="D41">
        <v>75.540000000000006</v>
      </c>
      <c r="E41">
        <v>5</v>
      </c>
      <c r="F41">
        <v>5</v>
      </c>
      <c r="G41" s="3">
        <v>337000</v>
      </c>
      <c r="H41" s="3"/>
      <c r="I41">
        <v>2</v>
      </c>
      <c r="J41">
        <v>1</v>
      </c>
      <c r="K41">
        <v>2</v>
      </c>
      <c r="M41">
        <v>48770</v>
      </c>
      <c r="N41" t="s">
        <v>79</v>
      </c>
    </row>
    <row r="42" spans="1:14" x14ac:dyDescent="0.25">
      <c r="A42">
        <v>77</v>
      </c>
      <c r="B42">
        <v>7038</v>
      </c>
      <c r="C42" t="s">
        <v>195</v>
      </c>
      <c r="D42">
        <v>66.11</v>
      </c>
      <c r="E42">
        <v>8</v>
      </c>
      <c r="F42">
        <v>8</v>
      </c>
      <c r="G42" s="3">
        <v>2310000</v>
      </c>
      <c r="H42" s="4">
        <f t="shared" ref="H42:H53" si="4">G42/G$2*100</f>
        <v>4.7433264887063658E-4</v>
      </c>
      <c r="I42">
        <v>2</v>
      </c>
      <c r="J42">
        <v>2</v>
      </c>
      <c r="K42">
        <v>3</v>
      </c>
      <c r="M42">
        <v>44092</v>
      </c>
      <c r="N42" t="s">
        <v>196</v>
      </c>
    </row>
    <row r="43" spans="1:14" x14ac:dyDescent="0.25">
      <c r="A43">
        <v>77</v>
      </c>
      <c r="B43">
        <v>7039</v>
      </c>
      <c r="C43" t="s">
        <v>197</v>
      </c>
      <c r="D43">
        <v>66.11</v>
      </c>
      <c r="E43">
        <v>8</v>
      </c>
      <c r="F43">
        <v>8</v>
      </c>
      <c r="G43" s="3">
        <v>2310000</v>
      </c>
      <c r="H43" s="4">
        <f t="shared" si="4"/>
        <v>4.7433264887063658E-4</v>
      </c>
      <c r="I43">
        <v>2</v>
      </c>
      <c r="J43">
        <v>2</v>
      </c>
      <c r="K43">
        <v>3</v>
      </c>
      <c r="M43">
        <v>45429</v>
      </c>
      <c r="N43" t="s">
        <v>198</v>
      </c>
    </row>
    <row r="44" spans="1:14" x14ac:dyDescent="0.25">
      <c r="A44">
        <v>80</v>
      </c>
      <c r="B44">
        <v>31</v>
      </c>
      <c r="C44" t="s">
        <v>84</v>
      </c>
      <c r="D44">
        <v>64.45</v>
      </c>
      <c r="E44">
        <v>26</v>
      </c>
      <c r="F44">
        <v>26</v>
      </c>
      <c r="G44" s="3">
        <v>2060000</v>
      </c>
      <c r="H44" s="4">
        <f t="shared" si="4"/>
        <v>4.2299794661190962E-4</v>
      </c>
      <c r="I44">
        <v>3</v>
      </c>
      <c r="J44">
        <v>3</v>
      </c>
      <c r="K44">
        <v>4</v>
      </c>
      <c r="M44">
        <v>12125</v>
      </c>
      <c r="N44" t="s">
        <v>85</v>
      </c>
    </row>
    <row r="45" spans="1:14" x14ac:dyDescent="0.25">
      <c r="A45">
        <v>80</v>
      </c>
      <c r="B45">
        <v>32</v>
      </c>
      <c r="C45" t="s">
        <v>86</v>
      </c>
      <c r="D45">
        <v>64.45</v>
      </c>
      <c r="E45">
        <v>26</v>
      </c>
      <c r="F45">
        <v>26</v>
      </c>
      <c r="G45" s="3">
        <v>2060000</v>
      </c>
      <c r="H45" s="4">
        <f t="shared" si="4"/>
        <v>4.2299794661190962E-4</v>
      </c>
      <c r="I45">
        <v>3</v>
      </c>
      <c r="J45">
        <v>3</v>
      </c>
      <c r="K45">
        <v>4</v>
      </c>
      <c r="M45">
        <v>12125</v>
      </c>
      <c r="N45" t="s">
        <v>87</v>
      </c>
    </row>
    <row r="46" spans="1:14" x14ac:dyDescent="0.25">
      <c r="A46">
        <v>149</v>
      </c>
      <c r="B46">
        <v>4562</v>
      </c>
      <c r="C46" t="s">
        <v>199</v>
      </c>
      <c r="D46">
        <v>38.96</v>
      </c>
      <c r="E46">
        <v>7</v>
      </c>
      <c r="F46">
        <v>7</v>
      </c>
      <c r="G46" s="3">
        <v>1780000</v>
      </c>
      <c r="H46" s="4">
        <f t="shared" si="4"/>
        <v>3.6550308008213552E-4</v>
      </c>
      <c r="I46">
        <v>2</v>
      </c>
      <c r="J46">
        <v>2</v>
      </c>
      <c r="K46">
        <v>2</v>
      </c>
      <c r="M46">
        <v>36869</v>
      </c>
      <c r="N46" t="s">
        <v>200</v>
      </c>
    </row>
    <row r="47" spans="1:14" x14ac:dyDescent="0.25">
      <c r="A47">
        <v>149</v>
      </c>
      <c r="B47">
        <v>4563</v>
      </c>
      <c r="C47" t="s">
        <v>201</v>
      </c>
      <c r="D47">
        <v>38.96</v>
      </c>
      <c r="E47">
        <v>7</v>
      </c>
      <c r="F47">
        <v>7</v>
      </c>
      <c r="G47" s="3">
        <v>1780000</v>
      </c>
      <c r="H47" s="4">
        <f t="shared" si="4"/>
        <v>3.6550308008213552E-4</v>
      </c>
      <c r="I47">
        <v>2</v>
      </c>
      <c r="J47">
        <v>2</v>
      </c>
      <c r="K47">
        <v>2</v>
      </c>
      <c r="M47">
        <v>36869</v>
      </c>
      <c r="N47" t="s">
        <v>202</v>
      </c>
    </row>
    <row r="48" spans="1:14" x14ac:dyDescent="0.25">
      <c r="A48">
        <v>261</v>
      </c>
      <c r="B48">
        <v>21801</v>
      </c>
      <c r="C48" t="s">
        <v>208</v>
      </c>
      <c r="D48">
        <v>58.42</v>
      </c>
      <c r="E48">
        <v>3</v>
      </c>
      <c r="F48">
        <v>3</v>
      </c>
      <c r="G48" s="3">
        <v>1390000</v>
      </c>
      <c r="H48" s="4">
        <f t="shared" si="4"/>
        <v>2.8542094455852156E-4</v>
      </c>
      <c r="I48">
        <v>2</v>
      </c>
      <c r="J48">
        <v>2</v>
      </c>
      <c r="K48">
        <v>2</v>
      </c>
      <c r="M48">
        <v>63899</v>
      </c>
      <c r="N48" t="s">
        <v>209</v>
      </c>
    </row>
    <row r="49" spans="1:14" x14ac:dyDescent="0.25">
      <c r="A49">
        <v>261</v>
      </c>
      <c r="B49">
        <v>21802</v>
      </c>
      <c r="C49" t="s">
        <v>210</v>
      </c>
      <c r="D49">
        <v>58.42</v>
      </c>
      <c r="E49">
        <v>3</v>
      </c>
      <c r="F49">
        <v>3</v>
      </c>
      <c r="G49" s="3">
        <v>1390000</v>
      </c>
      <c r="H49" s="4">
        <f t="shared" si="4"/>
        <v>2.8542094455852156E-4</v>
      </c>
      <c r="I49">
        <v>2</v>
      </c>
      <c r="J49">
        <v>2</v>
      </c>
      <c r="K49">
        <v>2</v>
      </c>
      <c r="M49">
        <v>63899</v>
      </c>
      <c r="N49" t="s">
        <v>211</v>
      </c>
    </row>
    <row r="50" spans="1:14" x14ac:dyDescent="0.25">
      <c r="A50">
        <v>46</v>
      </c>
      <c r="B50">
        <v>28</v>
      </c>
      <c r="C50" t="s">
        <v>90</v>
      </c>
      <c r="D50">
        <v>75.28</v>
      </c>
      <c r="E50">
        <v>7</v>
      </c>
      <c r="F50">
        <v>7</v>
      </c>
      <c r="G50" s="3">
        <v>1370000</v>
      </c>
      <c r="H50" s="4">
        <f t="shared" si="4"/>
        <v>2.8131416837782341E-4</v>
      </c>
      <c r="I50">
        <v>2</v>
      </c>
      <c r="J50">
        <v>2</v>
      </c>
      <c r="K50">
        <v>3</v>
      </c>
      <c r="M50">
        <v>37022</v>
      </c>
      <c r="N50" t="s">
        <v>91</v>
      </c>
    </row>
    <row r="51" spans="1:14" x14ac:dyDescent="0.25">
      <c r="A51">
        <v>46</v>
      </c>
      <c r="B51">
        <v>27</v>
      </c>
      <c r="C51" t="s">
        <v>88</v>
      </c>
      <c r="D51">
        <v>75.28</v>
      </c>
      <c r="E51">
        <v>7</v>
      </c>
      <c r="F51">
        <v>7</v>
      </c>
      <c r="G51" s="3">
        <v>1370000</v>
      </c>
      <c r="H51" s="4">
        <f t="shared" si="4"/>
        <v>2.8131416837782341E-4</v>
      </c>
      <c r="I51">
        <v>2</v>
      </c>
      <c r="J51">
        <v>2</v>
      </c>
      <c r="K51">
        <v>3</v>
      </c>
      <c r="M51">
        <v>37022</v>
      </c>
      <c r="N51" t="s">
        <v>89</v>
      </c>
    </row>
    <row r="52" spans="1:14" x14ac:dyDescent="0.25">
      <c r="A52">
        <v>34</v>
      </c>
      <c r="B52">
        <v>46</v>
      </c>
      <c r="C52" t="s">
        <v>152</v>
      </c>
      <c r="D52">
        <v>89.93</v>
      </c>
      <c r="E52">
        <v>3</v>
      </c>
      <c r="F52">
        <v>3</v>
      </c>
      <c r="G52" s="3">
        <v>849000</v>
      </c>
      <c r="H52" s="4">
        <f t="shared" si="4"/>
        <v>1.7433264887063655E-4</v>
      </c>
      <c r="I52">
        <v>2</v>
      </c>
      <c r="J52">
        <v>1</v>
      </c>
      <c r="K52">
        <v>7</v>
      </c>
      <c r="M52">
        <v>70767</v>
      </c>
      <c r="N52" t="s">
        <v>153</v>
      </c>
    </row>
    <row r="53" spans="1:14" x14ac:dyDescent="0.25">
      <c r="A53">
        <v>34</v>
      </c>
      <c r="B53">
        <v>47</v>
      </c>
      <c r="C53" t="s">
        <v>154</v>
      </c>
      <c r="D53">
        <v>89.93</v>
      </c>
      <c r="E53">
        <v>3</v>
      </c>
      <c r="F53">
        <v>3</v>
      </c>
      <c r="G53" s="3">
        <v>849000</v>
      </c>
      <c r="H53" s="4">
        <f t="shared" si="4"/>
        <v>1.7433264887063655E-4</v>
      </c>
      <c r="I53">
        <v>2</v>
      </c>
      <c r="J53">
        <v>1</v>
      </c>
      <c r="K53">
        <v>7</v>
      </c>
      <c r="M53">
        <v>70767</v>
      </c>
      <c r="N53" t="s">
        <v>155</v>
      </c>
    </row>
    <row r="54" spans="1:14" hidden="1" x14ac:dyDescent="0.25">
      <c r="A54">
        <v>92</v>
      </c>
      <c r="B54">
        <v>58</v>
      </c>
      <c r="C54" t="s">
        <v>106</v>
      </c>
      <c r="D54">
        <v>61.94</v>
      </c>
      <c r="E54">
        <v>6</v>
      </c>
      <c r="F54">
        <v>6</v>
      </c>
      <c r="G54" s="3">
        <v>6610000</v>
      </c>
      <c r="H54" s="3"/>
      <c r="I54">
        <v>1</v>
      </c>
      <c r="J54">
        <v>1</v>
      </c>
      <c r="K54">
        <v>4</v>
      </c>
      <c r="M54">
        <v>17965</v>
      </c>
      <c r="N54" t="s">
        <v>107</v>
      </c>
    </row>
    <row r="55" spans="1:14" x14ac:dyDescent="0.25">
      <c r="A55">
        <v>301</v>
      </c>
      <c r="B55">
        <v>59</v>
      </c>
      <c r="C55" t="s">
        <v>133</v>
      </c>
      <c r="D55">
        <v>45.6</v>
      </c>
      <c r="E55">
        <v>5</v>
      </c>
      <c r="F55">
        <v>5</v>
      </c>
      <c r="G55" s="3">
        <v>359000</v>
      </c>
      <c r="H55" s="4">
        <f t="shared" ref="H55:H56" si="5">G55/G$2*100</f>
        <v>7.3716632443531827E-5</v>
      </c>
      <c r="I55">
        <v>2</v>
      </c>
      <c r="J55">
        <v>2</v>
      </c>
      <c r="K55">
        <v>2</v>
      </c>
      <c r="M55">
        <v>38337</v>
      </c>
      <c r="N55" t="s">
        <v>134</v>
      </c>
    </row>
    <row r="56" spans="1:14" x14ac:dyDescent="0.25">
      <c r="A56">
        <v>301</v>
      </c>
      <c r="B56">
        <v>60</v>
      </c>
      <c r="C56" t="s">
        <v>135</v>
      </c>
      <c r="D56">
        <v>45.6</v>
      </c>
      <c r="E56">
        <v>5</v>
      </c>
      <c r="F56">
        <v>5</v>
      </c>
      <c r="G56" s="3">
        <v>359000</v>
      </c>
      <c r="H56" s="4">
        <f t="shared" si="5"/>
        <v>7.3716632443531827E-5</v>
      </c>
      <c r="I56">
        <v>2</v>
      </c>
      <c r="J56">
        <v>2</v>
      </c>
      <c r="K56">
        <v>2</v>
      </c>
      <c r="M56">
        <v>38337</v>
      </c>
      <c r="N56" t="s">
        <v>136</v>
      </c>
    </row>
    <row r="57" spans="1:14" x14ac:dyDescent="0.25">
      <c r="G57" s="3"/>
    </row>
    <row r="58" spans="1:14" x14ac:dyDescent="0.25">
      <c r="G58" s="3"/>
    </row>
    <row r="59" spans="1:14" x14ac:dyDescent="0.25">
      <c r="G59" s="3"/>
    </row>
    <row r="60" spans="1:14" x14ac:dyDescent="0.25">
      <c r="G60" s="3"/>
    </row>
    <row r="61" spans="1:14" x14ac:dyDescent="0.25">
      <c r="G61" s="3"/>
    </row>
    <row r="62" spans="1:14" x14ac:dyDescent="0.25">
      <c r="G62" s="3"/>
    </row>
    <row r="63" spans="1:14" x14ac:dyDescent="0.25">
      <c r="G63" s="3"/>
    </row>
    <row r="64" spans="1:14" x14ac:dyDescent="0.25">
      <c r="G64" s="3"/>
    </row>
    <row r="65" spans="1:14" hidden="1" x14ac:dyDescent="0.25">
      <c r="A65">
        <v>103</v>
      </c>
      <c r="B65">
        <v>4</v>
      </c>
      <c r="C65" t="s">
        <v>35</v>
      </c>
      <c r="D65">
        <v>48.4</v>
      </c>
      <c r="E65">
        <v>1</v>
      </c>
      <c r="F65">
        <v>1</v>
      </c>
      <c r="H65"/>
      <c r="I65">
        <v>1</v>
      </c>
      <c r="J65">
        <v>0</v>
      </c>
      <c r="K65">
        <v>2</v>
      </c>
      <c r="M65">
        <v>62129</v>
      </c>
      <c r="N65" t="s">
        <v>36</v>
      </c>
    </row>
    <row r="66" spans="1:14" x14ac:dyDescent="0.25">
      <c r="G66" s="3"/>
    </row>
    <row r="67" spans="1:14" x14ac:dyDescent="0.25">
      <c r="G67" s="3"/>
    </row>
    <row r="68" spans="1:14" x14ac:dyDescent="0.25">
      <c r="G68" s="3"/>
    </row>
    <row r="69" spans="1:14" x14ac:dyDescent="0.25">
      <c r="G69" s="3"/>
    </row>
    <row r="70" spans="1:14" x14ac:dyDescent="0.25">
      <c r="G70" s="3"/>
    </row>
    <row r="71" spans="1:14" x14ac:dyDescent="0.25">
      <c r="G71" s="3"/>
    </row>
    <row r="72" spans="1:14" x14ac:dyDescent="0.25">
      <c r="G72" s="3"/>
    </row>
    <row r="73" spans="1:14" x14ac:dyDescent="0.25">
      <c r="G73" s="3"/>
    </row>
    <row r="74" spans="1:14" x14ac:dyDescent="0.25">
      <c r="G74" s="3"/>
    </row>
    <row r="75" spans="1:14" x14ac:dyDescent="0.25">
      <c r="G75" s="3"/>
    </row>
    <row r="76" spans="1:14" x14ac:dyDescent="0.25">
      <c r="G76" s="3"/>
    </row>
    <row r="77" spans="1:14" hidden="1" x14ac:dyDescent="0.25">
      <c r="A77">
        <v>7</v>
      </c>
      <c r="B77">
        <v>50</v>
      </c>
      <c r="C77" t="s">
        <v>104</v>
      </c>
      <c r="D77">
        <v>42.86</v>
      </c>
      <c r="E77">
        <v>1</v>
      </c>
      <c r="F77">
        <v>1</v>
      </c>
      <c r="H77"/>
      <c r="I77">
        <v>1</v>
      </c>
      <c r="J77">
        <v>0</v>
      </c>
      <c r="K77">
        <v>21</v>
      </c>
      <c r="M77">
        <v>77050</v>
      </c>
      <c r="N77" t="s">
        <v>105</v>
      </c>
    </row>
    <row r="78" spans="1:14" x14ac:dyDescent="0.25">
      <c r="G78" s="3"/>
    </row>
    <row r="79" spans="1:14" x14ac:dyDescent="0.25">
      <c r="G79" s="3"/>
    </row>
    <row r="80" spans="1:14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238" spans="1:14" hidden="1" x14ac:dyDescent="0.25">
      <c r="A238">
        <v>284</v>
      </c>
      <c r="B238">
        <v>1729</v>
      </c>
      <c r="C238" t="s">
        <v>217</v>
      </c>
      <c r="D238">
        <v>22.91</v>
      </c>
      <c r="E238">
        <v>0</v>
      </c>
      <c r="F238">
        <v>0</v>
      </c>
      <c r="H238"/>
      <c r="I238">
        <v>0</v>
      </c>
      <c r="J238">
        <v>0</v>
      </c>
      <c r="K238">
        <v>0</v>
      </c>
      <c r="M238">
        <v>116483</v>
      </c>
      <c r="N238" t="s">
        <v>218</v>
      </c>
    </row>
    <row r="264" spans="1:14" hidden="1" x14ac:dyDescent="0.25">
      <c r="A264">
        <v>410</v>
      </c>
      <c r="B264">
        <v>66</v>
      </c>
      <c r="C264" t="s">
        <v>156</v>
      </c>
      <c r="D264">
        <v>21.78</v>
      </c>
      <c r="E264">
        <v>0</v>
      </c>
      <c r="F264">
        <v>0</v>
      </c>
      <c r="H264"/>
      <c r="I264">
        <v>0</v>
      </c>
      <c r="J264">
        <v>0</v>
      </c>
      <c r="K264">
        <v>0</v>
      </c>
      <c r="M264">
        <v>64895</v>
      </c>
      <c r="N264" t="s">
        <v>157</v>
      </c>
    </row>
  </sheetData>
  <autoFilter ref="N1:N314" xr:uid="{173E9DA3-3D1F-4B02-AF4A-44EE3394340C}">
    <filterColumn colId="0">
      <customFilters>
        <customFilter operator="notEqual" val="*sp|#CONTAM*"/>
      </customFilters>
    </filterColumn>
  </autoFilter>
  <sortState xmlns:xlrd2="http://schemas.microsoft.com/office/spreadsheetml/2017/richdata2" ref="A2:N263">
    <sortCondition descending="1" ref="G1:G26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C9D21-9A55-43C8-9A90-31CFFDEF1CD0}">
  <sheetPr filterMode="1"/>
  <dimension ref="A1:N53"/>
  <sheetViews>
    <sheetView workbookViewId="0">
      <selection activeCell="H1" sqref="H1:H1048576"/>
    </sheetView>
  </sheetViews>
  <sheetFormatPr defaultRowHeight="15" x14ac:dyDescent="0.25"/>
  <cols>
    <col min="8" max="8" width="8.7109375" style="4"/>
  </cols>
  <sheetData>
    <row r="1" spans="1:14" s="1" customFormat="1" x14ac:dyDescent="0.2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219</v>
      </c>
      <c r="G1" s="1" t="s">
        <v>220</v>
      </c>
      <c r="H1" s="7"/>
      <c r="I1" s="1" t="s">
        <v>25</v>
      </c>
      <c r="J1" s="1" t="s">
        <v>26</v>
      </c>
      <c r="K1" s="1" t="s">
        <v>221</v>
      </c>
      <c r="L1" s="1" t="s">
        <v>28</v>
      </c>
      <c r="M1" s="1" t="s">
        <v>29</v>
      </c>
      <c r="N1" s="1" t="s">
        <v>30</v>
      </c>
    </row>
    <row r="2" spans="1:14" x14ac:dyDescent="0.25">
      <c r="A2">
        <v>1</v>
      </c>
      <c r="B2">
        <v>1</v>
      </c>
      <c r="C2" t="s">
        <v>31</v>
      </c>
      <c r="D2">
        <v>384.24</v>
      </c>
      <c r="E2">
        <v>85</v>
      </c>
      <c r="F2">
        <v>85</v>
      </c>
      <c r="G2" s="6">
        <v>484000000000</v>
      </c>
      <c r="H2" s="5">
        <f>G2/G$2*100</f>
        <v>100</v>
      </c>
      <c r="I2">
        <v>48</v>
      </c>
      <c r="J2">
        <v>47</v>
      </c>
      <c r="K2">
        <v>7824</v>
      </c>
      <c r="L2" t="s">
        <v>32</v>
      </c>
      <c r="M2">
        <v>78182</v>
      </c>
      <c r="N2" t="s">
        <v>272</v>
      </c>
    </row>
    <row r="3" spans="1:14" x14ac:dyDescent="0.25">
      <c r="A3">
        <v>2</v>
      </c>
      <c r="B3">
        <v>10</v>
      </c>
      <c r="C3" t="s">
        <v>43</v>
      </c>
      <c r="D3">
        <v>219.98</v>
      </c>
      <c r="E3">
        <v>57</v>
      </c>
      <c r="F3">
        <v>57</v>
      </c>
      <c r="G3" s="6">
        <v>402000000</v>
      </c>
      <c r="H3" s="5">
        <f t="shared" ref="H3:H5" si="0">G3/G$2*100</f>
        <v>8.3057851239669425E-2</v>
      </c>
      <c r="I3">
        <v>12</v>
      </c>
      <c r="J3">
        <v>11</v>
      </c>
      <c r="K3">
        <v>109</v>
      </c>
      <c r="L3" t="s">
        <v>32</v>
      </c>
      <c r="M3">
        <v>40434</v>
      </c>
      <c r="N3" t="s">
        <v>44</v>
      </c>
    </row>
    <row r="4" spans="1:14" x14ac:dyDescent="0.25">
      <c r="A4">
        <v>7</v>
      </c>
      <c r="B4">
        <v>264024</v>
      </c>
      <c r="C4" t="s">
        <v>48</v>
      </c>
      <c r="D4">
        <v>221.96</v>
      </c>
      <c r="E4">
        <v>30</v>
      </c>
      <c r="F4">
        <v>30</v>
      </c>
      <c r="G4" s="6">
        <v>367000000</v>
      </c>
      <c r="H4" s="5">
        <f t="shared" si="0"/>
        <v>7.5826446280991736E-2</v>
      </c>
      <c r="I4">
        <v>12</v>
      </c>
      <c r="J4">
        <v>12</v>
      </c>
      <c r="K4">
        <v>47</v>
      </c>
      <c r="L4" t="s">
        <v>32</v>
      </c>
      <c r="M4">
        <v>64030</v>
      </c>
      <c r="N4" t="s">
        <v>48</v>
      </c>
    </row>
    <row r="5" spans="1:14" x14ac:dyDescent="0.25">
      <c r="A5">
        <v>5</v>
      </c>
      <c r="B5">
        <v>12</v>
      </c>
      <c r="C5" t="s">
        <v>53</v>
      </c>
      <c r="D5">
        <v>224.94</v>
      </c>
      <c r="E5">
        <v>24</v>
      </c>
      <c r="F5">
        <v>24</v>
      </c>
      <c r="G5" s="6">
        <v>315000000</v>
      </c>
      <c r="H5" s="5">
        <f t="shared" si="0"/>
        <v>6.5082644628099179E-2</v>
      </c>
      <c r="I5">
        <v>15</v>
      </c>
      <c r="J5">
        <v>14</v>
      </c>
      <c r="K5">
        <v>57</v>
      </c>
      <c r="L5" t="s">
        <v>56</v>
      </c>
      <c r="M5">
        <v>74214</v>
      </c>
      <c r="N5" t="s">
        <v>54</v>
      </c>
    </row>
    <row r="6" spans="1:14" hidden="1" x14ac:dyDescent="0.25">
      <c r="A6">
        <v>12</v>
      </c>
      <c r="B6">
        <v>2</v>
      </c>
      <c r="C6" t="s">
        <v>33</v>
      </c>
      <c r="D6">
        <v>222.53</v>
      </c>
      <c r="E6">
        <v>36</v>
      </c>
      <c r="F6">
        <v>36</v>
      </c>
      <c r="G6" s="6">
        <v>87600000</v>
      </c>
      <c r="H6" s="6"/>
      <c r="I6">
        <v>17</v>
      </c>
      <c r="J6">
        <v>15</v>
      </c>
      <c r="K6">
        <v>31</v>
      </c>
      <c r="L6" t="s">
        <v>46</v>
      </c>
      <c r="M6">
        <v>65886</v>
      </c>
      <c r="N6" t="s">
        <v>34</v>
      </c>
    </row>
    <row r="7" spans="1:14" x14ac:dyDescent="0.25">
      <c r="A7">
        <v>3</v>
      </c>
      <c r="B7">
        <v>5</v>
      </c>
      <c r="C7" t="s">
        <v>39</v>
      </c>
      <c r="D7">
        <v>253.77</v>
      </c>
      <c r="E7">
        <v>62</v>
      </c>
      <c r="F7">
        <v>62</v>
      </c>
      <c r="G7" s="6">
        <v>270000000</v>
      </c>
      <c r="H7" s="5">
        <f t="shared" ref="H7:H14" si="1">G7/G$2*100</f>
        <v>5.578512396694215E-2</v>
      </c>
      <c r="I7">
        <v>17</v>
      </c>
      <c r="J7">
        <v>17</v>
      </c>
      <c r="K7">
        <v>67</v>
      </c>
      <c r="M7">
        <v>44103</v>
      </c>
      <c r="N7" t="s">
        <v>40</v>
      </c>
    </row>
    <row r="8" spans="1:14" x14ac:dyDescent="0.25">
      <c r="A8">
        <v>3</v>
      </c>
      <c r="B8">
        <v>6</v>
      </c>
      <c r="C8" t="s">
        <v>41</v>
      </c>
      <c r="D8">
        <v>253.77</v>
      </c>
      <c r="E8">
        <v>62</v>
      </c>
      <c r="F8">
        <v>62</v>
      </c>
      <c r="G8" s="6">
        <v>270000000</v>
      </c>
      <c r="H8" s="5">
        <f t="shared" si="1"/>
        <v>5.578512396694215E-2</v>
      </c>
      <c r="I8">
        <v>17</v>
      </c>
      <c r="J8">
        <v>17</v>
      </c>
      <c r="K8">
        <v>67</v>
      </c>
      <c r="M8">
        <v>44103</v>
      </c>
      <c r="N8" t="s">
        <v>42</v>
      </c>
    </row>
    <row r="9" spans="1:14" x14ac:dyDescent="0.25">
      <c r="A9">
        <v>24</v>
      </c>
      <c r="B9">
        <v>36</v>
      </c>
      <c r="C9" t="s">
        <v>98</v>
      </c>
      <c r="D9">
        <v>113.66</v>
      </c>
      <c r="E9">
        <v>12</v>
      </c>
      <c r="F9">
        <v>12</v>
      </c>
      <c r="G9" s="6">
        <v>198000000</v>
      </c>
      <c r="H9" s="5">
        <f t="shared" si="1"/>
        <v>4.0909090909090909E-2</v>
      </c>
      <c r="I9">
        <v>3</v>
      </c>
      <c r="J9">
        <v>3</v>
      </c>
      <c r="K9">
        <v>5</v>
      </c>
      <c r="L9" t="s">
        <v>46</v>
      </c>
      <c r="M9">
        <v>31886</v>
      </c>
      <c r="N9" t="s">
        <v>99</v>
      </c>
    </row>
    <row r="10" spans="1:14" x14ac:dyDescent="0.25">
      <c r="A10">
        <v>24</v>
      </c>
      <c r="B10">
        <v>35</v>
      </c>
      <c r="C10" t="s">
        <v>96</v>
      </c>
      <c r="D10">
        <v>113.66</v>
      </c>
      <c r="E10">
        <v>12</v>
      </c>
      <c r="F10">
        <v>12</v>
      </c>
      <c r="G10" s="6">
        <v>198000000</v>
      </c>
      <c r="H10" s="5">
        <f t="shared" si="1"/>
        <v>4.0909090909090909E-2</v>
      </c>
      <c r="I10">
        <v>3</v>
      </c>
      <c r="J10">
        <v>3</v>
      </c>
      <c r="K10">
        <v>5</v>
      </c>
      <c r="L10" t="s">
        <v>46</v>
      </c>
      <c r="M10">
        <v>31886</v>
      </c>
      <c r="N10" t="s">
        <v>97</v>
      </c>
    </row>
    <row r="11" spans="1:14" x14ac:dyDescent="0.25">
      <c r="A11">
        <v>11</v>
      </c>
      <c r="B11">
        <v>15</v>
      </c>
      <c r="C11" t="s">
        <v>62</v>
      </c>
      <c r="D11">
        <v>214.23</v>
      </c>
      <c r="E11">
        <v>45</v>
      </c>
      <c r="F11">
        <v>45</v>
      </c>
      <c r="G11" s="6">
        <v>136000000</v>
      </c>
      <c r="H11" s="5">
        <f t="shared" si="1"/>
        <v>2.809917355371901E-2</v>
      </c>
      <c r="I11">
        <v>16</v>
      </c>
      <c r="J11">
        <v>16</v>
      </c>
      <c r="K11">
        <v>26</v>
      </c>
      <c r="L11" t="s">
        <v>46</v>
      </c>
      <c r="M11">
        <v>57865</v>
      </c>
      <c r="N11" t="s">
        <v>63</v>
      </c>
    </row>
    <row r="12" spans="1:14" x14ac:dyDescent="0.25">
      <c r="A12">
        <v>11</v>
      </c>
      <c r="B12">
        <v>16</v>
      </c>
      <c r="C12" t="s">
        <v>64</v>
      </c>
      <c r="D12">
        <v>214.23</v>
      </c>
      <c r="E12">
        <v>45</v>
      </c>
      <c r="F12">
        <v>45</v>
      </c>
      <c r="G12" s="6">
        <v>136000000</v>
      </c>
      <c r="H12" s="5">
        <f t="shared" si="1"/>
        <v>2.809917355371901E-2</v>
      </c>
      <c r="I12">
        <v>16</v>
      </c>
      <c r="J12">
        <v>16</v>
      </c>
      <c r="K12">
        <v>26</v>
      </c>
      <c r="L12" t="s">
        <v>46</v>
      </c>
      <c r="M12">
        <v>57865</v>
      </c>
      <c r="N12" t="s">
        <v>65</v>
      </c>
    </row>
    <row r="13" spans="1:14" x14ac:dyDescent="0.25">
      <c r="A13">
        <v>14</v>
      </c>
      <c r="B13">
        <v>19</v>
      </c>
      <c r="C13" t="s">
        <v>66</v>
      </c>
      <c r="D13">
        <v>190.19</v>
      </c>
      <c r="E13">
        <v>66</v>
      </c>
      <c r="F13">
        <v>66</v>
      </c>
      <c r="G13" s="6">
        <v>124000000</v>
      </c>
      <c r="H13" s="5">
        <f t="shared" si="1"/>
        <v>2.5619834710743802E-2</v>
      </c>
      <c r="I13">
        <v>8</v>
      </c>
      <c r="J13">
        <v>8</v>
      </c>
      <c r="K13">
        <v>24</v>
      </c>
      <c r="L13" t="s">
        <v>46</v>
      </c>
      <c r="M13">
        <v>15677</v>
      </c>
      <c r="N13" t="s">
        <v>67</v>
      </c>
    </row>
    <row r="14" spans="1:14" x14ac:dyDescent="0.25">
      <c r="A14">
        <v>14</v>
      </c>
      <c r="B14">
        <v>20</v>
      </c>
      <c r="C14" t="s">
        <v>68</v>
      </c>
      <c r="D14">
        <v>190.19</v>
      </c>
      <c r="E14">
        <v>66</v>
      </c>
      <c r="F14">
        <v>66</v>
      </c>
      <c r="G14" s="6">
        <v>124000000</v>
      </c>
      <c r="H14" s="5">
        <f t="shared" si="1"/>
        <v>2.5619834710743802E-2</v>
      </c>
      <c r="I14">
        <v>8</v>
      </c>
      <c r="J14">
        <v>8</v>
      </c>
      <c r="K14">
        <v>24</v>
      </c>
      <c r="L14" t="s">
        <v>46</v>
      </c>
      <c r="M14">
        <v>15677</v>
      </c>
      <c r="N14" t="s">
        <v>69</v>
      </c>
    </row>
    <row r="15" spans="1:14" hidden="1" x14ac:dyDescent="0.25">
      <c r="A15">
        <v>6</v>
      </c>
      <c r="B15">
        <v>24</v>
      </c>
      <c r="C15" t="s">
        <v>55</v>
      </c>
      <c r="D15">
        <v>175.31</v>
      </c>
      <c r="E15">
        <v>29</v>
      </c>
      <c r="F15">
        <v>29</v>
      </c>
      <c r="G15" s="6">
        <v>2850000000</v>
      </c>
      <c r="H15" s="6"/>
      <c r="I15">
        <v>5</v>
      </c>
      <c r="J15">
        <v>5</v>
      </c>
      <c r="K15">
        <v>52</v>
      </c>
      <c r="L15" t="s">
        <v>56</v>
      </c>
      <c r="M15">
        <v>24409</v>
      </c>
      <c r="N15" t="s">
        <v>57</v>
      </c>
    </row>
    <row r="16" spans="1:14" x14ac:dyDescent="0.25">
      <c r="A16">
        <v>9</v>
      </c>
      <c r="B16">
        <v>8</v>
      </c>
      <c r="C16" t="s">
        <v>49</v>
      </c>
      <c r="D16">
        <v>215.24</v>
      </c>
      <c r="E16">
        <v>32</v>
      </c>
      <c r="F16">
        <v>32</v>
      </c>
      <c r="G16" s="6">
        <v>64200000</v>
      </c>
      <c r="H16" s="5">
        <f t="shared" ref="H16:H17" si="2">G16/G$2*100</f>
        <v>1.3264462809917355E-2</v>
      </c>
      <c r="I16">
        <v>19</v>
      </c>
      <c r="J16">
        <v>18</v>
      </c>
      <c r="K16">
        <v>40</v>
      </c>
      <c r="L16" t="s">
        <v>32</v>
      </c>
      <c r="M16">
        <v>85839</v>
      </c>
      <c r="N16" t="s">
        <v>50</v>
      </c>
    </row>
    <row r="17" spans="1:14" x14ac:dyDescent="0.25">
      <c r="A17">
        <v>9</v>
      </c>
      <c r="B17">
        <v>9</v>
      </c>
      <c r="C17" t="s">
        <v>51</v>
      </c>
      <c r="D17">
        <v>215.24</v>
      </c>
      <c r="E17">
        <v>32</v>
      </c>
      <c r="F17">
        <v>32</v>
      </c>
      <c r="G17" s="6">
        <v>64200000</v>
      </c>
      <c r="H17" s="5">
        <f t="shared" si="2"/>
        <v>1.3264462809917355E-2</v>
      </c>
      <c r="I17">
        <v>19</v>
      </c>
      <c r="J17">
        <v>18</v>
      </c>
      <c r="K17">
        <v>40</v>
      </c>
      <c r="L17" t="s">
        <v>32</v>
      </c>
      <c r="M17">
        <v>85839</v>
      </c>
      <c r="N17" t="s">
        <v>52</v>
      </c>
    </row>
    <row r="18" spans="1:14" hidden="1" x14ac:dyDescent="0.25">
      <c r="A18">
        <v>15</v>
      </c>
      <c r="B18">
        <v>7</v>
      </c>
      <c r="C18" t="s">
        <v>45</v>
      </c>
      <c r="D18">
        <v>155.77000000000001</v>
      </c>
      <c r="E18">
        <v>12</v>
      </c>
      <c r="F18">
        <v>12</v>
      </c>
      <c r="G18" s="6">
        <v>16000000</v>
      </c>
      <c r="H18" s="6"/>
      <c r="I18">
        <v>6</v>
      </c>
      <c r="J18">
        <v>5</v>
      </c>
      <c r="K18">
        <v>11</v>
      </c>
      <c r="M18">
        <v>65865</v>
      </c>
      <c r="N18" t="s">
        <v>47</v>
      </c>
    </row>
    <row r="19" spans="1:14" hidden="1" x14ac:dyDescent="0.25">
      <c r="A19">
        <v>16</v>
      </c>
      <c r="B19">
        <v>3</v>
      </c>
      <c r="C19" t="s">
        <v>37</v>
      </c>
      <c r="D19">
        <v>155.16999999999999</v>
      </c>
      <c r="E19">
        <v>23</v>
      </c>
      <c r="F19">
        <v>23</v>
      </c>
      <c r="G19" s="6">
        <v>54500000</v>
      </c>
      <c r="H19" s="6"/>
      <c r="I19">
        <v>9</v>
      </c>
      <c r="J19">
        <v>8</v>
      </c>
      <c r="K19">
        <v>19</v>
      </c>
      <c r="L19" t="s">
        <v>46</v>
      </c>
      <c r="M19">
        <v>59519</v>
      </c>
      <c r="N19" t="s">
        <v>38</v>
      </c>
    </row>
    <row r="20" spans="1:14" x14ac:dyDescent="0.25">
      <c r="A20">
        <v>13</v>
      </c>
      <c r="B20">
        <v>13</v>
      </c>
      <c r="C20" t="s">
        <v>58</v>
      </c>
      <c r="D20">
        <v>163.38</v>
      </c>
      <c r="E20">
        <v>37</v>
      </c>
      <c r="F20">
        <v>37</v>
      </c>
      <c r="G20" s="6">
        <v>44800000</v>
      </c>
      <c r="H20" s="5">
        <f t="shared" ref="H20:H24" si="3">G20/G$2*100</f>
        <v>9.2561983471074385E-3</v>
      </c>
      <c r="I20">
        <v>10</v>
      </c>
      <c r="J20">
        <v>10</v>
      </c>
      <c r="K20">
        <v>23</v>
      </c>
      <c r="L20" t="s">
        <v>46</v>
      </c>
      <c r="M20">
        <v>45824</v>
      </c>
      <c r="N20" t="s">
        <v>59</v>
      </c>
    </row>
    <row r="21" spans="1:14" x14ac:dyDescent="0.25">
      <c r="A21">
        <v>13</v>
      </c>
      <c r="B21">
        <v>14</v>
      </c>
      <c r="C21" t="s">
        <v>60</v>
      </c>
      <c r="D21">
        <v>163.38</v>
      </c>
      <c r="E21">
        <v>36</v>
      </c>
      <c r="F21">
        <v>36</v>
      </c>
      <c r="G21" s="6">
        <v>44800000</v>
      </c>
      <c r="H21" s="5">
        <f t="shared" si="3"/>
        <v>9.2561983471074385E-3</v>
      </c>
      <c r="I21">
        <v>10</v>
      </c>
      <c r="J21">
        <v>10</v>
      </c>
      <c r="K21">
        <v>23</v>
      </c>
      <c r="L21" t="s">
        <v>46</v>
      </c>
      <c r="M21">
        <v>47077</v>
      </c>
      <c r="N21" t="s">
        <v>61</v>
      </c>
    </row>
    <row r="22" spans="1:14" x14ac:dyDescent="0.25">
      <c r="A22">
        <v>39</v>
      </c>
      <c r="B22">
        <v>25</v>
      </c>
      <c r="C22" t="s">
        <v>80</v>
      </c>
      <c r="D22">
        <v>136.02000000000001</v>
      </c>
      <c r="E22">
        <v>32</v>
      </c>
      <c r="F22">
        <v>32</v>
      </c>
      <c r="G22" s="6">
        <v>43100000</v>
      </c>
      <c r="H22" s="5">
        <f t="shared" si="3"/>
        <v>8.90495867768595E-3</v>
      </c>
      <c r="I22">
        <v>4</v>
      </c>
      <c r="J22">
        <v>4</v>
      </c>
      <c r="K22">
        <v>7</v>
      </c>
      <c r="L22" t="s">
        <v>46</v>
      </c>
      <c r="M22">
        <v>23657</v>
      </c>
      <c r="N22" t="s">
        <v>81</v>
      </c>
    </row>
    <row r="23" spans="1:14" x14ac:dyDescent="0.25">
      <c r="A23">
        <v>39</v>
      </c>
      <c r="B23">
        <v>26</v>
      </c>
      <c r="C23" t="s">
        <v>82</v>
      </c>
      <c r="D23">
        <v>136.02000000000001</v>
      </c>
      <c r="E23">
        <v>32</v>
      </c>
      <c r="F23">
        <v>32</v>
      </c>
      <c r="G23" s="6">
        <v>43100000</v>
      </c>
      <c r="H23" s="5">
        <f t="shared" si="3"/>
        <v>8.90495867768595E-3</v>
      </c>
      <c r="I23">
        <v>4</v>
      </c>
      <c r="J23">
        <v>4</v>
      </c>
      <c r="K23">
        <v>7</v>
      </c>
      <c r="L23" t="s">
        <v>46</v>
      </c>
      <c r="M23">
        <v>23657</v>
      </c>
      <c r="N23" t="s">
        <v>83</v>
      </c>
    </row>
    <row r="24" spans="1:14" x14ac:dyDescent="0.25">
      <c r="A24">
        <v>21</v>
      </c>
      <c r="B24">
        <v>45</v>
      </c>
      <c r="C24" t="s">
        <v>120</v>
      </c>
      <c r="D24">
        <v>141.5</v>
      </c>
      <c r="E24">
        <v>13</v>
      </c>
      <c r="F24">
        <v>13</v>
      </c>
      <c r="G24" s="6">
        <v>28500000</v>
      </c>
      <c r="H24" s="5">
        <f t="shared" si="3"/>
        <v>5.8884297520661157E-3</v>
      </c>
      <c r="I24">
        <v>5</v>
      </c>
      <c r="J24">
        <v>5</v>
      </c>
      <c r="K24">
        <v>7</v>
      </c>
      <c r="L24" t="s">
        <v>46</v>
      </c>
      <c r="M24">
        <v>62370</v>
      </c>
      <c r="N24" t="s">
        <v>121</v>
      </c>
    </row>
    <row r="25" spans="1:14" hidden="1" x14ac:dyDescent="0.25">
      <c r="A25">
        <v>32</v>
      </c>
      <c r="B25">
        <v>4</v>
      </c>
      <c r="C25" t="s">
        <v>35</v>
      </c>
      <c r="D25">
        <v>122.34</v>
      </c>
      <c r="E25">
        <v>12</v>
      </c>
      <c r="F25">
        <v>12</v>
      </c>
      <c r="G25" s="6">
        <v>7580000</v>
      </c>
      <c r="H25" s="6"/>
      <c r="I25">
        <v>4</v>
      </c>
      <c r="J25">
        <v>4</v>
      </c>
      <c r="K25">
        <v>4</v>
      </c>
      <c r="M25">
        <v>62129</v>
      </c>
      <c r="N25" t="s">
        <v>36</v>
      </c>
    </row>
    <row r="26" spans="1:14" x14ac:dyDescent="0.25">
      <c r="A26">
        <v>21</v>
      </c>
      <c r="B26">
        <v>44</v>
      </c>
      <c r="C26" t="s">
        <v>118</v>
      </c>
      <c r="D26">
        <v>141.5</v>
      </c>
      <c r="E26">
        <v>12</v>
      </c>
      <c r="F26">
        <v>12</v>
      </c>
      <c r="G26" s="6">
        <v>28500000</v>
      </c>
      <c r="H26" s="5">
        <f t="shared" ref="H26:H37" si="4">G26/G$2*100</f>
        <v>5.8884297520661157E-3</v>
      </c>
      <c r="I26">
        <v>5</v>
      </c>
      <c r="J26">
        <v>5</v>
      </c>
      <c r="K26">
        <v>7</v>
      </c>
      <c r="L26" t="s">
        <v>46</v>
      </c>
      <c r="M26">
        <v>67499</v>
      </c>
      <c r="N26" t="s">
        <v>119</v>
      </c>
    </row>
    <row r="27" spans="1:14" x14ac:dyDescent="0.25">
      <c r="A27">
        <v>17</v>
      </c>
      <c r="B27">
        <v>14247</v>
      </c>
      <c r="C27" t="s">
        <v>179</v>
      </c>
      <c r="D27">
        <v>135.47999999999999</v>
      </c>
      <c r="E27">
        <v>9</v>
      </c>
      <c r="F27">
        <v>9</v>
      </c>
      <c r="G27" s="6">
        <v>27500000</v>
      </c>
      <c r="H27" s="5">
        <f t="shared" si="4"/>
        <v>5.681818181818182E-3</v>
      </c>
      <c r="I27">
        <v>4</v>
      </c>
      <c r="J27">
        <v>4</v>
      </c>
      <c r="K27">
        <v>17</v>
      </c>
      <c r="L27" t="s">
        <v>46</v>
      </c>
      <c r="M27">
        <v>71659</v>
      </c>
      <c r="N27" t="s">
        <v>180</v>
      </c>
    </row>
    <row r="28" spans="1:14" x14ac:dyDescent="0.25">
      <c r="A28">
        <v>52</v>
      </c>
      <c r="B28">
        <v>5590</v>
      </c>
      <c r="C28" t="s">
        <v>191</v>
      </c>
      <c r="D28">
        <v>64.540000000000006</v>
      </c>
      <c r="E28">
        <v>10</v>
      </c>
      <c r="F28">
        <v>10</v>
      </c>
      <c r="G28" s="6">
        <v>20200000</v>
      </c>
      <c r="H28" s="5">
        <f t="shared" si="4"/>
        <v>4.1735537190082644E-3</v>
      </c>
      <c r="I28">
        <v>2</v>
      </c>
      <c r="J28">
        <v>2</v>
      </c>
      <c r="K28">
        <v>4</v>
      </c>
      <c r="M28">
        <v>33946</v>
      </c>
      <c r="N28" t="s">
        <v>192</v>
      </c>
    </row>
    <row r="29" spans="1:14" x14ac:dyDescent="0.25">
      <c r="A29">
        <v>52</v>
      </c>
      <c r="B29">
        <v>5589</v>
      </c>
      <c r="C29" t="s">
        <v>193</v>
      </c>
      <c r="D29">
        <v>64.540000000000006</v>
      </c>
      <c r="E29">
        <v>10</v>
      </c>
      <c r="F29">
        <v>10</v>
      </c>
      <c r="G29" s="6">
        <v>20200000</v>
      </c>
      <c r="H29" s="5">
        <f t="shared" si="4"/>
        <v>4.1735537190082644E-3</v>
      </c>
      <c r="I29">
        <v>2</v>
      </c>
      <c r="J29">
        <v>2</v>
      </c>
      <c r="K29">
        <v>4</v>
      </c>
      <c r="M29">
        <v>33946</v>
      </c>
      <c r="N29" t="s">
        <v>194</v>
      </c>
    </row>
    <row r="30" spans="1:14" x14ac:dyDescent="0.25">
      <c r="A30">
        <v>45</v>
      </c>
      <c r="B30">
        <v>8501</v>
      </c>
      <c r="C30" t="s">
        <v>187</v>
      </c>
      <c r="D30">
        <v>116.44</v>
      </c>
      <c r="E30">
        <v>11</v>
      </c>
      <c r="F30">
        <v>11</v>
      </c>
      <c r="G30" s="6">
        <v>10800000</v>
      </c>
      <c r="H30" s="5">
        <f t="shared" si="4"/>
        <v>2.231404958677686E-3</v>
      </c>
      <c r="I30">
        <v>3</v>
      </c>
      <c r="J30">
        <v>3</v>
      </c>
      <c r="K30">
        <v>6</v>
      </c>
      <c r="L30" t="s">
        <v>46</v>
      </c>
      <c r="M30">
        <v>44996</v>
      </c>
      <c r="N30" t="s">
        <v>188</v>
      </c>
    </row>
    <row r="31" spans="1:14" x14ac:dyDescent="0.25">
      <c r="A31">
        <v>45</v>
      </c>
      <c r="B31">
        <v>20371</v>
      </c>
      <c r="C31" t="s">
        <v>189</v>
      </c>
      <c r="D31">
        <v>116.44</v>
      </c>
      <c r="E31">
        <v>11</v>
      </c>
      <c r="F31">
        <v>11</v>
      </c>
      <c r="G31" s="6">
        <v>10800000</v>
      </c>
      <c r="H31" s="5">
        <f t="shared" si="4"/>
        <v>2.231404958677686E-3</v>
      </c>
      <c r="I31">
        <v>3</v>
      </c>
      <c r="J31">
        <v>3</v>
      </c>
      <c r="K31">
        <v>6</v>
      </c>
      <c r="L31" t="s">
        <v>46</v>
      </c>
      <c r="M31">
        <v>44996</v>
      </c>
      <c r="N31" t="s">
        <v>190</v>
      </c>
    </row>
    <row r="32" spans="1:14" x14ac:dyDescent="0.25">
      <c r="A32">
        <v>23</v>
      </c>
      <c r="B32">
        <v>20372</v>
      </c>
      <c r="C32" t="s">
        <v>172</v>
      </c>
      <c r="D32">
        <v>101.71</v>
      </c>
      <c r="E32">
        <v>8</v>
      </c>
      <c r="F32">
        <v>8</v>
      </c>
      <c r="G32" s="6">
        <v>9770000</v>
      </c>
      <c r="H32" s="5">
        <f t="shared" si="4"/>
        <v>2.0185950413223138E-3</v>
      </c>
      <c r="I32">
        <v>3</v>
      </c>
      <c r="J32">
        <v>3</v>
      </c>
      <c r="K32">
        <v>5</v>
      </c>
      <c r="L32" t="s">
        <v>46</v>
      </c>
      <c r="M32">
        <v>57291</v>
      </c>
      <c r="N32" t="s">
        <v>173</v>
      </c>
    </row>
    <row r="33" spans="1:14" x14ac:dyDescent="0.25">
      <c r="A33">
        <v>23</v>
      </c>
      <c r="B33">
        <v>5991</v>
      </c>
      <c r="C33" t="s">
        <v>174</v>
      </c>
      <c r="D33">
        <v>101.71</v>
      </c>
      <c r="E33">
        <v>8</v>
      </c>
      <c r="F33">
        <v>8</v>
      </c>
      <c r="G33" s="6">
        <v>9770000</v>
      </c>
      <c r="H33" s="5">
        <f t="shared" si="4"/>
        <v>2.0185950413223138E-3</v>
      </c>
      <c r="I33">
        <v>3</v>
      </c>
      <c r="J33">
        <v>3</v>
      </c>
      <c r="K33">
        <v>5</v>
      </c>
      <c r="L33" t="s">
        <v>46</v>
      </c>
      <c r="M33">
        <v>57291</v>
      </c>
      <c r="N33" t="s">
        <v>175</v>
      </c>
    </row>
    <row r="34" spans="1:14" x14ac:dyDescent="0.25">
      <c r="A34">
        <v>57</v>
      </c>
      <c r="B34">
        <v>15896</v>
      </c>
      <c r="C34" t="s">
        <v>215</v>
      </c>
      <c r="D34">
        <v>121.97</v>
      </c>
      <c r="E34">
        <v>10</v>
      </c>
      <c r="F34">
        <v>10</v>
      </c>
      <c r="G34" s="6">
        <v>9280000</v>
      </c>
      <c r="H34" s="5">
        <f t="shared" si="4"/>
        <v>1.9173553719008265E-3</v>
      </c>
      <c r="I34">
        <v>3</v>
      </c>
      <c r="J34">
        <v>3</v>
      </c>
      <c r="K34">
        <v>5</v>
      </c>
      <c r="L34" t="s">
        <v>46</v>
      </c>
      <c r="M34">
        <v>44023</v>
      </c>
      <c r="N34" t="s">
        <v>216</v>
      </c>
    </row>
    <row r="35" spans="1:14" x14ac:dyDescent="0.25">
      <c r="A35">
        <v>57</v>
      </c>
      <c r="B35">
        <v>15897</v>
      </c>
      <c r="C35" t="s">
        <v>181</v>
      </c>
      <c r="D35">
        <v>121.97</v>
      </c>
      <c r="E35">
        <v>9</v>
      </c>
      <c r="F35">
        <v>9</v>
      </c>
      <c r="G35" s="6">
        <v>9280000</v>
      </c>
      <c r="H35" s="5">
        <f t="shared" si="4"/>
        <v>1.9173553719008265E-3</v>
      </c>
      <c r="I35">
        <v>3</v>
      </c>
      <c r="J35">
        <v>3</v>
      </c>
      <c r="K35">
        <v>5</v>
      </c>
      <c r="L35" t="s">
        <v>46</v>
      </c>
      <c r="M35">
        <v>47837</v>
      </c>
      <c r="N35" t="s">
        <v>182</v>
      </c>
    </row>
    <row r="36" spans="1:14" x14ac:dyDescent="0.25">
      <c r="A36">
        <v>60</v>
      </c>
      <c r="B36">
        <v>21</v>
      </c>
      <c r="C36" t="s">
        <v>70</v>
      </c>
      <c r="D36">
        <v>63.04</v>
      </c>
      <c r="E36">
        <v>7</v>
      </c>
      <c r="F36">
        <v>7</v>
      </c>
      <c r="G36" s="6">
        <v>8420000</v>
      </c>
      <c r="H36" s="5">
        <f t="shared" si="4"/>
        <v>1.7396694214876032E-3</v>
      </c>
      <c r="I36">
        <v>2</v>
      </c>
      <c r="J36">
        <v>2</v>
      </c>
      <c r="K36">
        <v>2</v>
      </c>
      <c r="L36" t="s">
        <v>46</v>
      </c>
      <c r="M36">
        <v>50881</v>
      </c>
      <c r="N36" t="s">
        <v>71</v>
      </c>
    </row>
    <row r="37" spans="1:14" x14ac:dyDescent="0.25">
      <c r="A37">
        <v>60</v>
      </c>
      <c r="B37">
        <v>22</v>
      </c>
      <c r="C37" t="s">
        <v>72</v>
      </c>
      <c r="D37">
        <v>63.04</v>
      </c>
      <c r="E37">
        <v>7</v>
      </c>
      <c r="F37">
        <v>7</v>
      </c>
      <c r="G37" s="6">
        <v>8420000</v>
      </c>
      <c r="H37" s="5">
        <f t="shared" si="4"/>
        <v>1.7396694214876032E-3</v>
      </c>
      <c r="I37">
        <v>2</v>
      </c>
      <c r="J37">
        <v>2</v>
      </c>
      <c r="K37">
        <v>2</v>
      </c>
      <c r="L37" t="s">
        <v>46</v>
      </c>
      <c r="M37">
        <v>50881</v>
      </c>
      <c r="N37" t="s">
        <v>73</v>
      </c>
    </row>
    <row r="38" spans="1:14" hidden="1" x14ac:dyDescent="0.25">
      <c r="A38">
        <v>70</v>
      </c>
      <c r="B38">
        <v>23</v>
      </c>
      <c r="C38" t="s">
        <v>78</v>
      </c>
      <c r="D38">
        <v>73.19</v>
      </c>
      <c r="E38">
        <v>5</v>
      </c>
      <c r="F38">
        <v>5</v>
      </c>
      <c r="G38" s="6">
        <v>615000</v>
      </c>
      <c r="H38" s="6"/>
      <c r="I38">
        <v>2</v>
      </c>
      <c r="J38">
        <v>1</v>
      </c>
      <c r="K38">
        <v>3</v>
      </c>
      <c r="M38">
        <v>48770</v>
      </c>
      <c r="N38" t="s">
        <v>79</v>
      </c>
    </row>
    <row r="39" spans="1:14" x14ac:dyDescent="0.25">
      <c r="A39">
        <v>38</v>
      </c>
      <c r="B39">
        <v>29</v>
      </c>
      <c r="C39" t="s">
        <v>92</v>
      </c>
      <c r="D39">
        <v>107</v>
      </c>
      <c r="E39">
        <v>12</v>
      </c>
      <c r="F39">
        <v>12</v>
      </c>
      <c r="G39" s="6">
        <v>7930000</v>
      </c>
      <c r="H39" s="5">
        <f t="shared" ref="H39:H50" si="5">G39/G$2*100</f>
        <v>1.6384297520661158E-3</v>
      </c>
      <c r="I39">
        <v>4</v>
      </c>
      <c r="J39">
        <v>4</v>
      </c>
      <c r="K39">
        <v>7</v>
      </c>
      <c r="M39">
        <v>45507</v>
      </c>
      <c r="N39" t="s">
        <v>93</v>
      </c>
    </row>
    <row r="40" spans="1:14" x14ac:dyDescent="0.25">
      <c r="A40">
        <v>38</v>
      </c>
      <c r="B40">
        <v>30</v>
      </c>
      <c r="C40" t="s">
        <v>94</v>
      </c>
      <c r="D40">
        <v>107</v>
      </c>
      <c r="E40">
        <v>13</v>
      </c>
      <c r="F40">
        <v>13</v>
      </c>
      <c r="G40" s="6">
        <v>7930000</v>
      </c>
      <c r="H40" s="5">
        <f t="shared" si="5"/>
        <v>1.6384297520661158E-3</v>
      </c>
      <c r="I40">
        <v>4</v>
      </c>
      <c r="J40">
        <v>4</v>
      </c>
      <c r="K40">
        <v>7</v>
      </c>
      <c r="M40">
        <v>42440</v>
      </c>
      <c r="N40" t="s">
        <v>95</v>
      </c>
    </row>
    <row r="41" spans="1:14" x14ac:dyDescent="0.25">
      <c r="A41">
        <v>28</v>
      </c>
      <c r="B41">
        <v>17</v>
      </c>
      <c r="C41" t="s">
        <v>74</v>
      </c>
      <c r="D41">
        <v>116.93</v>
      </c>
      <c r="E41">
        <v>7</v>
      </c>
      <c r="F41">
        <v>7</v>
      </c>
      <c r="G41" s="6">
        <v>4890000</v>
      </c>
      <c r="H41" s="5">
        <f t="shared" si="5"/>
        <v>1.0103305785123967E-3</v>
      </c>
      <c r="I41">
        <v>5</v>
      </c>
      <c r="J41">
        <v>5</v>
      </c>
      <c r="K41">
        <v>8</v>
      </c>
      <c r="L41" t="s">
        <v>46</v>
      </c>
      <c r="M41">
        <v>100304</v>
      </c>
      <c r="N41" t="s">
        <v>75</v>
      </c>
    </row>
    <row r="42" spans="1:14" x14ac:dyDescent="0.25">
      <c r="A42">
        <v>28</v>
      </c>
      <c r="B42">
        <v>18</v>
      </c>
      <c r="C42" t="s">
        <v>76</v>
      </c>
      <c r="D42">
        <v>116.93</v>
      </c>
      <c r="E42">
        <v>7</v>
      </c>
      <c r="F42">
        <v>7</v>
      </c>
      <c r="G42" s="6">
        <v>4890000</v>
      </c>
      <c r="H42" s="5">
        <f t="shared" si="5"/>
        <v>1.0103305785123967E-3</v>
      </c>
      <c r="I42">
        <v>5</v>
      </c>
      <c r="J42">
        <v>5</v>
      </c>
      <c r="K42">
        <v>8</v>
      </c>
      <c r="L42" t="s">
        <v>46</v>
      </c>
      <c r="M42">
        <v>100304</v>
      </c>
      <c r="N42" t="s">
        <v>77</v>
      </c>
    </row>
    <row r="43" spans="1:14" x14ac:dyDescent="0.25">
      <c r="A43">
        <v>130</v>
      </c>
      <c r="B43">
        <v>59</v>
      </c>
      <c r="C43" t="s">
        <v>133</v>
      </c>
      <c r="D43">
        <v>58.05</v>
      </c>
      <c r="E43">
        <v>5</v>
      </c>
      <c r="F43">
        <v>5</v>
      </c>
      <c r="G43" s="6">
        <v>3080000</v>
      </c>
      <c r="H43" s="5">
        <f t="shared" si="5"/>
        <v>6.363636363636363E-4</v>
      </c>
      <c r="I43">
        <v>2</v>
      </c>
      <c r="J43">
        <v>2</v>
      </c>
      <c r="K43">
        <v>2</v>
      </c>
      <c r="M43">
        <v>38337</v>
      </c>
      <c r="N43" t="s">
        <v>134</v>
      </c>
    </row>
    <row r="44" spans="1:14" x14ac:dyDescent="0.25">
      <c r="A44">
        <v>130</v>
      </c>
      <c r="B44">
        <v>60</v>
      </c>
      <c r="C44" t="s">
        <v>135</v>
      </c>
      <c r="D44">
        <v>58.05</v>
      </c>
      <c r="E44">
        <v>5</v>
      </c>
      <c r="F44">
        <v>5</v>
      </c>
      <c r="G44" s="6">
        <v>3080000</v>
      </c>
      <c r="H44" s="5">
        <f t="shared" si="5"/>
        <v>6.363636363636363E-4</v>
      </c>
      <c r="I44">
        <v>2</v>
      </c>
      <c r="J44">
        <v>2</v>
      </c>
      <c r="K44">
        <v>2</v>
      </c>
      <c r="M44">
        <v>38337</v>
      </c>
      <c r="N44" t="s">
        <v>136</v>
      </c>
    </row>
    <row r="45" spans="1:14" x14ac:dyDescent="0.25">
      <c r="A45">
        <v>58</v>
      </c>
      <c r="B45">
        <v>33</v>
      </c>
      <c r="C45" t="s">
        <v>100</v>
      </c>
      <c r="D45">
        <v>53.98</v>
      </c>
      <c r="E45">
        <v>8</v>
      </c>
      <c r="F45">
        <v>8</v>
      </c>
      <c r="G45" s="6">
        <v>2600000</v>
      </c>
      <c r="H45" s="5">
        <f t="shared" si="5"/>
        <v>5.3719008264462812E-4</v>
      </c>
      <c r="I45">
        <v>2</v>
      </c>
      <c r="J45">
        <v>2</v>
      </c>
      <c r="K45">
        <v>5</v>
      </c>
      <c r="M45">
        <v>32127</v>
      </c>
      <c r="N45" t="s">
        <v>101</v>
      </c>
    </row>
    <row r="46" spans="1:14" x14ac:dyDescent="0.25">
      <c r="A46">
        <v>58</v>
      </c>
      <c r="B46">
        <v>34</v>
      </c>
      <c r="C46" t="s">
        <v>102</v>
      </c>
      <c r="D46">
        <v>53.98</v>
      </c>
      <c r="E46">
        <v>8</v>
      </c>
      <c r="F46">
        <v>8</v>
      </c>
      <c r="G46" s="6">
        <v>2600000</v>
      </c>
      <c r="H46" s="5">
        <f t="shared" si="5"/>
        <v>5.3719008264462812E-4</v>
      </c>
      <c r="I46">
        <v>2</v>
      </c>
      <c r="J46">
        <v>2</v>
      </c>
      <c r="K46">
        <v>5</v>
      </c>
      <c r="M46">
        <v>32127</v>
      </c>
      <c r="N46" t="s">
        <v>103</v>
      </c>
    </row>
    <row r="47" spans="1:14" x14ac:dyDescent="0.25">
      <c r="A47">
        <v>114</v>
      </c>
      <c r="B47">
        <v>303</v>
      </c>
      <c r="C47" t="s">
        <v>145</v>
      </c>
      <c r="D47">
        <v>46.95</v>
      </c>
      <c r="E47">
        <v>5</v>
      </c>
      <c r="F47">
        <v>5</v>
      </c>
      <c r="G47" s="6">
        <v>1890000</v>
      </c>
      <c r="H47" s="5">
        <f t="shared" si="5"/>
        <v>3.9049586776859508E-4</v>
      </c>
      <c r="I47">
        <v>2</v>
      </c>
      <c r="J47">
        <v>2</v>
      </c>
      <c r="K47">
        <v>3</v>
      </c>
      <c r="L47" t="s">
        <v>56</v>
      </c>
      <c r="M47">
        <v>52357</v>
      </c>
      <c r="N47" t="s">
        <v>146</v>
      </c>
    </row>
    <row r="48" spans="1:14" x14ac:dyDescent="0.25">
      <c r="A48">
        <v>114</v>
      </c>
      <c r="B48">
        <v>304</v>
      </c>
      <c r="C48" t="s">
        <v>147</v>
      </c>
      <c r="D48">
        <v>46.95</v>
      </c>
      <c r="E48">
        <v>5</v>
      </c>
      <c r="F48">
        <v>5</v>
      </c>
      <c r="G48" s="6">
        <v>1890000</v>
      </c>
      <c r="H48" s="5">
        <f t="shared" si="5"/>
        <v>3.9049586776859508E-4</v>
      </c>
      <c r="I48">
        <v>2</v>
      </c>
      <c r="J48">
        <v>2</v>
      </c>
      <c r="K48">
        <v>3</v>
      </c>
      <c r="L48" t="s">
        <v>56</v>
      </c>
      <c r="M48">
        <v>52357</v>
      </c>
      <c r="N48" t="s">
        <v>148</v>
      </c>
    </row>
    <row r="49" spans="1:14" x14ac:dyDescent="0.25">
      <c r="A49">
        <v>207</v>
      </c>
      <c r="B49">
        <v>7038</v>
      </c>
      <c r="C49" t="s">
        <v>195</v>
      </c>
      <c r="D49">
        <v>68.5</v>
      </c>
      <c r="E49">
        <v>8</v>
      </c>
      <c r="F49">
        <v>8</v>
      </c>
      <c r="G49" s="6">
        <v>723000</v>
      </c>
      <c r="H49" s="5">
        <f t="shared" si="5"/>
        <v>1.493801652892562E-4</v>
      </c>
      <c r="I49">
        <v>2</v>
      </c>
      <c r="J49">
        <v>2</v>
      </c>
      <c r="K49">
        <v>2</v>
      </c>
      <c r="M49">
        <v>44092</v>
      </c>
      <c r="N49" t="s">
        <v>196</v>
      </c>
    </row>
    <row r="50" spans="1:14" x14ac:dyDescent="0.25">
      <c r="A50">
        <v>207</v>
      </c>
      <c r="B50">
        <v>7039</v>
      </c>
      <c r="C50" t="s">
        <v>197</v>
      </c>
      <c r="D50">
        <v>68.5</v>
      </c>
      <c r="E50">
        <v>8</v>
      </c>
      <c r="F50">
        <v>8</v>
      </c>
      <c r="G50" s="6">
        <v>723000</v>
      </c>
      <c r="H50" s="5">
        <f t="shared" si="5"/>
        <v>1.493801652892562E-4</v>
      </c>
      <c r="I50">
        <v>2</v>
      </c>
      <c r="J50">
        <v>2</v>
      </c>
      <c r="K50">
        <v>2</v>
      </c>
      <c r="M50">
        <v>45429</v>
      </c>
      <c r="N50" t="s">
        <v>198</v>
      </c>
    </row>
    <row r="51" spans="1:14" hidden="1" x14ac:dyDescent="0.25">
      <c r="A51">
        <v>89</v>
      </c>
      <c r="B51">
        <v>58</v>
      </c>
      <c r="C51" t="s">
        <v>106</v>
      </c>
      <c r="D51">
        <v>53.93</v>
      </c>
      <c r="E51">
        <v>6</v>
      </c>
      <c r="F51">
        <v>6</v>
      </c>
      <c r="G51" s="2" t="s">
        <v>222</v>
      </c>
      <c r="H51" s="2"/>
      <c r="I51">
        <v>1</v>
      </c>
      <c r="J51">
        <v>1</v>
      </c>
      <c r="K51">
        <v>4</v>
      </c>
      <c r="M51">
        <v>17965</v>
      </c>
      <c r="N51" t="s">
        <v>107</v>
      </c>
    </row>
    <row r="52" spans="1:14" hidden="1" x14ac:dyDescent="0.25">
      <c r="A52">
        <v>4</v>
      </c>
      <c r="B52">
        <v>50</v>
      </c>
      <c r="C52" t="s">
        <v>104</v>
      </c>
      <c r="D52">
        <v>50.03</v>
      </c>
      <c r="E52">
        <v>1</v>
      </c>
      <c r="F52">
        <v>1</v>
      </c>
      <c r="H52"/>
      <c r="I52">
        <v>1</v>
      </c>
      <c r="J52">
        <v>0</v>
      </c>
      <c r="K52">
        <v>16</v>
      </c>
      <c r="M52">
        <v>77050</v>
      </c>
      <c r="N52" t="s">
        <v>105</v>
      </c>
    </row>
    <row r="53" spans="1:14" hidden="1" x14ac:dyDescent="0.25">
      <c r="A53">
        <v>155</v>
      </c>
      <c r="B53">
        <v>66</v>
      </c>
      <c r="C53" t="s">
        <v>156</v>
      </c>
      <c r="D53">
        <v>32.520000000000003</v>
      </c>
      <c r="E53">
        <v>0</v>
      </c>
      <c r="F53">
        <v>0</v>
      </c>
      <c r="H53"/>
      <c r="I53">
        <v>0</v>
      </c>
      <c r="J53">
        <v>0</v>
      </c>
      <c r="K53">
        <v>0</v>
      </c>
      <c r="M53">
        <v>64895</v>
      </c>
      <c r="N53" t="s">
        <v>157</v>
      </c>
    </row>
  </sheetData>
  <autoFilter ref="N1:N53" xr:uid="{98BC9D21-9A55-43C8-9A90-31CFFDEF1CD0}">
    <filterColumn colId="0">
      <customFilters>
        <customFilter operator="notEqual" val="*sp|#CONTAM*"/>
      </customFilters>
    </filterColumn>
  </autoFilter>
  <sortState xmlns:xlrd2="http://schemas.microsoft.com/office/spreadsheetml/2017/richdata2" ref="A2:N50">
    <sortCondition descending="1" ref="G1:G5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9B3E-BF9E-4D4F-B08A-78FBFD0CF9B0}">
  <sheetPr filterMode="1"/>
  <dimension ref="A1:N32"/>
  <sheetViews>
    <sheetView workbookViewId="0">
      <selection activeCell="H1" sqref="H1:H1048576"/>
    </sheetView>
  </sheetViews>
  <sheetFormatPr defaultRowHeight="15" x14ac:dyDescent="0.25"/>
  <cols>
    <col min="8" max="8" width="8.7109375" style="4"/>
  </cols>
  <sheetData>
    <row r="1" spans="1:14" s="1" customFormat="1" x14ac:dyDescent="0.25">
      <c r="A1" s="1" t="s">
        <v>18</v>
      </c>
      <c r="B1" s="1" t="s">
        <v>19</v>
      </c>
      <c r="C1" s="1" t="s">
        <v>20</v>
      </c>
      <c r="D1" s="1" t="s">
        <v>21</v>
      </c>
      <c r="E1" s="1" t="s">
        <v>22</v>
      </c>
      <c r="F1" s="1" t="s">
        <v>223</v>
      </c>
      <c r="G1" s="1" t="s">
        <v>224</v>
      </c>
      <c r="H1" s="7"/>
      <c r="I1" s="1" t="s">
        <v>25</v>
      </c>
      <c r="J1" s="1" t="s">
        <v>26</v>
      </c>
      <c r="K1" s="1" t="s">
        <v>225</v>
      </c>
      <c r="L1" s="1" t="s">
        <v>28</v>
      </c>
      <c r="M1" s="1" t="s">
        <v>29</v>
      </c>
      <c r="N1" s="1" t="s">
        <v>30</v>
      </c>
    </row>
    <row r="2" spans="1:14" x14ac:dyDescent="0.25">
      <c r="A2">
        <v>1</v>
      </c>
      <c r="B2">
        <v>1</v>
      </c>
      <c r="C2" t="s">
        <v>31</v>
      </c>
      <c r="D2">
        <v>407.4</v>
      </c>
      <c r="E2">
        <v>86</v>
      </c>
      <c r="F2">
        <v>86</v>
      </c>
      <c r="G2" s="3">
        <v>487000000000</v>
      </c>
      <c r="H2" s="4">
        <f>G2/G$2*100</f>
        <v>100</v>
      </c>
      <c r="I2">
        <v>49</v>
      </c>
      <c r="J2">
        <v>48</v>
      </c>
      <c r="K2">
        <v>6754</v>
      </c>
      <c r="L2" t="s">
        <v>32</v>
      </c>
      <c r="M2">
        <v>78182</v>
      </c>
      <c r="N2" t="s">
        <v>272</v>
      </c>
    </row>
    <row r="3" spans="1:14" hidden="1" x14ac:dyDescent="0.25">
      <c r="A3">
        <v>2</v>
      </c>
      <c r="B3">
        <v>2</v>
      </c>
      <c r="C3" t="s">
        <v>33</v>
      </c>
      <c r="D3">
        <v>291.97000000000003</v>
      </c>
      <c r="E3">
        <v>49</v>
      </c>
      <c r="F3">
        <v>49</v>
      </c>
      <c r="G3" s="3">
        <v>568000000</v>
      </c>
      <c r="H3" s="3"/>
      <c r="I3">
        <v>22</v>
      </c>
      <c r="J3">
        <v>21</v>
      </c>
      <c r="K3">
        <v>68</v>
      </c>
      <c r="L3" t="s">
        <v>32</v>
      </c>
      <c r="M3">
        <v>65886</v>
      </c>
      <c r="N3" t="s">
        <v>34</v>
      </c>
    </row>
    <row r="4" spans="1:14" hidden="1" x14ac:dyDescent="0.25">
      <c r="A4">
        <v>4</v>
      </c>
      <c r="B4">
        <v>3</v>
      </c>
      <c r="C4" t="s">
        <v>37</v>
      </c>
      <c r="D4">
        <v>246.27</v>
      </c>
      <c r="E4">
        <v>42</v>
      </c>
      <c r="F4">
        <v>42</v>
      </c>
      <c r="G4" s="3">
        <v>280000000</v>
      </c>
      <c r="H4" s="3"/>
      <c r="I4">
        <v>20</v>
      </c>
      <c r="J4">
        <v>16</v>
      </c>
      <c r="K4">
        <v>47</v>
      </c>
      <c r="L4" t="s">
        <v>32</v>
      </c>
      <c r="M4">
        <v>59519</v>
      </c>
      <c r="N4" t="s">
        <v>38</v>
      </c>
    </row>
    <row r="5" spans="1:14" hidden="1" x14ac:dyDescent="0.25">
      <c r="A5">
        <v>7</v>
      </c>
      <c r="B5">
        <v>7</v>
      </c>
      <c r="C5" t="s">
        <v>45</v>
      </c>
      <c r="D5">
        <v>220.56</v>
      </c>
      <c r="E5">
        <v>31</v>
      </c>
      <c r="F5">
        <v>31</v>
      </c>
      <c r="G5" s="3">
        <v>85500000</v>
      </c>
      <c r="H5" s="3"/>
      <c r="I5">
        <v>16</v>
      </c>
      <c r="J5">
        <v>15</v>
      </c>
      <c r="K5">
        <v>31</v>
      </c>
      <c r="L5" t="s">
        <v>46</v>
      </c>
      <c r="M5">
        <v>65865</v>
      </c>
      <c r="N5" t="s">
        <v>47</v>
      </c>
    </row>
    <row r="6" spans="1:14" x14ac:dyDescent="0.25">
      <c r="A6">
        <v>6</v>
      </c>
      <c r="B6">
        <v>10</v>
      </c>
      <c r="C6" t="s">
        <v>43</v>
      </c>
      <c r="D6">
        <v>215.26</v>
      </c>
      <c r="E6">
        <v>40</v>
      </c>
      <c r="F6">
        <v>40</v>
      </c>
      <c r="G6" s="3">
        <v>161000000</v>
      </c>
      <c r="H6" s="4">
        <f t="shared" ref="H6:H7" si="0">G6/G$2*100</f>
        <v>3.3059548254620125E-2</v>
      </c>
      <c r="I6">
        <v>8</v>
      </c>
      <c r="J6">
        <v>8</v>
      </c>
      <c r="K6">
        <v>27</v>
      </c>
      <c r="L6" t="s">
        <v>32</v>
      </c>
      <c r="M6">
        <v>40434</v>
      </c>
      <c r="N6" t="s">
        <v>44</v>
      </c>
    </row>
    <row r="7" spans="1:14" x14ac:dyDescent="0.25">
      <c r="A7">
        <v>8</v>
      </c>
      <c r="B7">
        <v>12</v>
      </c>
      <c r="C7" t="s">
        <v>53</v>
      </c>
      <c r="D7">
        <v>215.44</v>
      </c>
      <c r="E7">
        <v>20</v>
      </c>
      <c r="F7">
        <v>20</v>
      </c>
      <c r="G7" s="3">
        <v>152000000</v>
      </c>
      <c r="H7" s="4">
        <f t="shared" si="0"/>
        <v>3.1211498973305957E-2</v>
      </c>
      <c r="I7">
        <v>11</v>
      </c>
      <c r="J7">
        <v>10</v>
      </c>
      <c r="K7">
        <v>32</v>
      </c>
      <c r="M7">
        <v>74214</v>
      </c>
      <c r="N7" t="s">
        <v>54</v>
      </c>
    </row>
    <row r="8" spans="1:14" hidden="1" x14ac:dyDescent="0.25">
      <c r="A8">
        <v>9</v>
      </c>
      <c r="B8">
        <v>4</v>
      </c>
      <c r="C8" t="s">
        <v>35</v>
      </c>
      <c r="D8">
        <v>213.55</v>
      </c>
      <c r="E8">
        <v>35</v>
      </c>
      <c r="F8">
        <v>35</v>
      </c>
      <c r="G8" s="3">
        <v>61000000</v>
      </c>
      <c r="H8" s="3"/>
      <c r="I8">
        <v>14</v>
      </c>
      <c r="J8">
        <v>13</v>
      </c>
      <c r="K8">
        <v>20</v>
      </c>
      <c r="M8">
        <v>62129</v>
      </c>
      <c r="N8" t="s">
        <v>36</v>
      </c>
    </row>
    <row r="9" spans="1:14" x14ac:dyDescent="0.25">
      <c r="A9">
        <v>23</v>
      </c>
      <c r="B9">
        <v>35</v>
      </c>
      <c r="C9" t="s">
        <v>96</v>
      </c>
      <c r="D9">
        <v>94.75</v>
      </c>
      <c r="E9">
        <v>6</v>
      </c>
      <c r="F9">
        <v>6</v>
      </c>
      <c r="G9" s="3">
        <v>57400000</v>
      </c>
      <c r="H9" s="4">
        <f t="shared" ref="H9:H12" si="1">G9/G$2*100</f>
        <v>1.1786447638603696E-2</v>
      </c>
      <c r="I9">
        <v>2</v>
      </c>
      <c r="J9">
        <v>2</v>
      </c>
      <c r="K9">
        <v>8</v>
      </c>
      <c r="L9" t="s">
        <v>46</v>
      </c>
      <c r="M9">
        <v>31886</v>
      </c>
      <c r="N9" t="s">
        <v>97</v>
      </c>
    </row>
    <row r="10" spans="1:14" x14ac:dyDescent="0.25">
      <c r="A10">
        <v>23</v>
      </c>
      <c r="B10">
        <v>36</v>
      </c>
      <c r="C10" t="s">
        <v>98</v>
      </c>
      <c r="D10">
        <v>94.75</v>
      </c>
      <c r="E10">
        <v>6</v>
      </c>
      <c r="F10">
        <v>6</v>
      </c>
      <c r="G10" s="3">
        <v>57400000</v>
      </c>
      <c r="H10" s="4">
        <f t="shared" si="1"/>
        <v>1.1786447638603696E-2</v>
      </c>
      <c r="I10">
        <v>2</v>
      </c>
      <c r="J10">
        <v>2</v>
      </c>
      <c r="K10">
        <v>8</v>
      </c>
      <c r="L10" t="s">
        <v>46</v>
      </c>
      <c r="M10">
        <v>31886</v>
      </c>
      <c r="N10" t="s">
        <v>99</v>
      </c>
    </row>
    <row r="11" spans="1:14" x14ac:dyDescent="0.25">
      <c r="A11">
        <v>10</v>
      </c>
      <c r="B11">
        <v>5</v>
      </c>
      <c r="C11" t="s">
        <v>39</v>
      </c>
      <c r="D11">
        <v>198.77</v>
      </c>
      <c r="E11">
        <v>44</v>
      </c>
      <c r="F11">
        <v>44</v>
      </c>
      <c r="G11" s="3">
        <v>49200000</v>
      </c>
      <c r="H11" s="4">
        <f t="shared" si="1"/>
        <v>1.0102669404517454E-2</v>
      </c>
      <c r="I11">
        <v>11</v>
      </c>
      <c r="J11">
        <v>11</v>
      </c>
      <c r="K11">
        <v>22</v>
      </c>
      <c r="M11">
        <v>44103</v>
      </c>
      <c r="N11" t="s">
        <v>40</v>
      </c>
    </row>
    <row r="12" spans="1:14" x14ac:dyDescent="0.25">
      <c r="A12">
        <v>10</v>
      </c>
      <c r="B12">
        <v>6</v>
      </c>
      <c r="C12" t="s">
        <v>41</v>
      </c>
      <c r="D12">
        <v>198.77</v>
      </c>
      <c r="E12">
        <v>44</v>
      </c>
      <c r="F12">
        <v>44</v>
      </c>
      <c r="G12" s="3">
        <v>49200000</v>
      </c>
      <c r="H12" s="4">
        <f t="shared" si="1"/>
        <v>1.0102669404517454E-2</v>
      </c>
      <c r="I12">
        <v>11</v>
      </c>
      <c r="J12">
        <v>11</v>
      </c>
      <c r="K12">
        <v>22</v>
      </c>
      <c r="M12">
        <v>44103</v>
      </c>
      <c r="N12" t="s">
        <v>42</v>
      </c>
    </row>
    <row r="13" spans="1:14" hidden="1" x14ac:dyDescent="0.25">
      <c r="A13">
        <v>5</v>
      </c>
      <c r="B13">
        <v>24</v>
      </c>
      <c r="C13" t="s">
        <v>55</v>
      </c>
      <c r="D13">
        <v>172.82</v>
      </c>
      <c r="E13">
        <v>25</v>
      </c>
      <c r="F13">
        <v>25</v>
      </c>
      <c r="G13" s="3">
        <v>4260000000</v>
      </c>
      <c r="H13" s="3"/>
      <c r="I13">
        <v>4</v>
      </c>
      <c r="J13">
        <v>4</v>
      </c>
      <c r="K13">
        <v>40</v>
      </c>
      <c r="L13" t="s">
        <v>56</v>
      </c>
      <c r="M13">
        <v>24409</v>
      </c>
      <c r="N13" t="s">
        <v>57</v>
      </c>
    </row>
    <row r="14" spans="1:14" x14ac:dyDescent="0.25">
      <c r="A14">
        <v>15</v>
      </c>
      <c r="B14">
        <v>15</v>
      </c>
      <c r="C14" t="s">
        <v>62</v>
      </c>
      <c r="D14">
        <v>176.02</v>
      </c>
      <c r="E14">
        <v>26</v>
      </c>
      <c r="F14">
        <v>26</v>
      </c>
      <c r="G14" s="3">
        <v>43900000</v>
      </c>
      <c r="H14" s="4">
        <f t="shared" ref="H14:H17" si="2">G14/G$2*100</f>
        <v>9.0143737166324435E-3</v>
      </c>
      <c r="I14">
        <v>10</v>
      </c>
      <c r="J14">
        <v>10</v>
      </c>
      <c r="K14">
        <v>13</v>
      </c>
      <c r="M14">
        <v>57865</v>
      </c>
      <c r="N14" t="s">
        <v>63</v>
      </c>
    </row>
    <row r="15" spans="1:14" x14ac:dyDescent="0.25">
      <c r="A15">
        <v>15</v>
      </c>
      <c r="B15">
        <v>16</v>
      </c>
      <c r="C15" t="s">
        <v>64</v>
      </c>
      <c r="D15">
        <v>176.02</v>
      </c>
      <c r="E15">
        <v>26</v>
      </c>
      <c r="F15">
        <v>26</v>
      </c>
      <c r="G15" s="3">
        <v>43900000</v>
      </c>
      <c r="H15" s="4">
        <f t="shared" si="2"/>
        <v>9.0143737166324435E-3</v>
      </c>
      <c r="I15">
        <v>10</v>
      </c>
      <c r="J15">
        <v>10</v>
      </c>
      <c r="K15">
        <v>13</v>
      </c>
      <c r="M15">
        <v>57865</v>
      </c>
      <c r="N15" t="s">
        <v>65</v>
      </c>
    </row>
    <row r="16" spans="1:14" x14ac:dyDescent="0.25">
      <c r="A16">
        <v>13</v>
      </c>
      <c r="B16">
        <v>13</v>
      </c>
      <c r="C16" t="s">
        <v>58</v>
      </c>
      <c r="D16">
        <v>162.36000000000001</v>
      </c>
      <c r="E16">
        <v>23</v>
      </c>
      <c r="F16">
        <v>23</v>
      </c>
      <c r="G16" s="3">
        <v>28600000</v>
      </c>
      <c r="H16" s="4">
        <f t="shared" si="2"/>
        <v>5.8726899383983577E-3</v>
      </c>
      <c r="I16">
        <v>7</v>
      </c>
      <c r="J16">
        <v>7</v>
      </c>
      <c r="K16">
        <v>14</v>
      </c>
      <c r="L16" t="s">
        <v>46</v>
      </c>
      <c r="M16">
        <v>45824</v>
      </c>
      <c r="N16" t="s">
        <v>59</v>
      </c>
    </row>
    <row r="17" spans="1:14" x14ac:dyDescent="0.25">
      <c r="A17">
        <v>13</v>
      </c>
      <c r="B17">
        <v>14</v>
      </c>
      <c r="C17" t="s">
        <v>60</v>
      </c>
      <c r="D17">
        <v>162.36000000000001</v>
      </c>
      <c r="E17">
        <v>22</v>
      </c>
      <c r="F17">
        <v>22</v>
      </c>
      <c r="G17" s="3">
        <v>28600000</v>
      </c>
      <c r="H17" s="4">
        <f t="shared" si="2"/>
        <v>5.8726899383983577E-3</v>
      </c>
      <c r="I17">
        <v>7</v>
      </c>
      <c r="J17">
        <v>7</v>
      </c>
      <c r="K17">
        <v>14</v>
      </c>
      <c r="L17" t="s">
        <v>46</v>
      </c>
      <c r="M17">
        <v>47077</v>
      </c>
      <c r="N17" t="s">
        <v>61</v>
      </c>
    </row>
    <row r="18" spans="1:14" hidden="1" x14ac:dyDescent="0.25">
      <c r="A18">
        <v>16</v>
      </c>
      <c r="B18">
        <v>23</v>
      </c>
      <c r="C18" t="s">
        <v>78</v>
      </c>
      <c r="D18">
        <v>116.03</v>
      </c>
      <c r="E18">
        <v>9</v>
      </c>
      <c r="F18">
        <v>9</v>
      </c>
      <c r="G18" s="3">
        <v>2770000</v>
      </c>
      <c r="H18" s="3"/>
      <c r="I18">
        <v>4</v>
      </c>
      <c r="J18">
        <v>1</v>
      </c>
      <c r="K18">
        <v>9</v>
      </c>
      <c r="M18">
        <v>48770</v>
      </c>
      <c r="N18" t="s">
        <v>79</v>
      </c>
    </row>
    <row r="19" spans="1:14" x14ac:dyDescent="0.25">
      <c r="A19">
        <v>44</v>
      </c>
      <c r="B19">
        <v>264024</v>
      </c>
      <c r="C19" t="s">
        <v>48</v>
      </c>
      <c r="D19">
        <v>128.72</v>
      </c>
      <c r="E19">
        <v>12</v>
      </c>
      <c r="F19">
        <v>12</v>
      </c>
      <c r="G19" s="3">
        <v>11600000</v>
      </c>
      <c r="H19" s="4">
        <f t="shared" ref="H19:H26" si="3">G19/G$2*100</f>
        <v>2.3819301848049283E-3</v>
      </c>
      <c r="I19">
        <v>5</v>
      </c>
      <c r="J19">
        <v>5</v>
      </c>
      <c r="K19">
        <v>6</v>
      </c>
      <c r="L19" t="s">
        <v>46</v>
      </c>
      <c r="M19">
        <v>64030</v>
      </c>
      <c r="N19" t="s">
        <v>48</v>
      </c>
    </row>
    <row r="20" spans="1:14" x14ac:dyDescent="0.25">
      <c r="A20">
        <v>38</v>
      </c>
      <c r="B20">
        <v>44</v>
      </c>
      <c r="C20" t="s">
        <v>118</v>
      </c>
      <c r="D20">
        <v>117.01</v>
      </c>
      <c r="E20">
        <v>8</v>
      </c>
      <c r="F20">
        <v>8</v>
      </c>
      <c r="G20" s="3">
        <v>10800000</v>
      </c>
      <c r="H20" s="4">
        <f t="shared" si="3"/>
        <v>2.2176591375770022E-3</v>
      </c>
      <c r="I20">
        <v>4</v>
      </c>
      <c r="J20">
        <v>4</v>
      </c>
      <c r="K20">
        <v>4</v>
      </c>
      <c r="L20" t="s">
        <v>46</v>
      </c>
      <c r="M20">
        <v>67499</v>
      </c>
      <c r="N20" t="s">
        <v>119</v>
      </c>
    </row>
    <row r="21" spans="1:14" x14ac:dyDescent="0.25">
      <c r="A21">
        <v>36</v>
      </c>
      <c r="B21">
        <v>19</v>
      </c>
      <c r="C21" t="s">
        <v>66</v>
      </c>
      <c r="D21">
        <v>93.32</v>
      </c>
      <c r="E21">
        <v>27</v>
      </c>
      <c r="F21">
        <v>27</v>
      </c>
      <c r="G21" s="3">
        <v>7750000</v>
      </c>
      <c r="H21" s="4">
        <f t="shared" si="3"/>
        <v>1.5913757700205338E-3</v>
      </c>
      <c r="I21">
        <v>4</v>
      </c>
      <c r="J21">
        <v>4</v>
      </c>
      <c r="K21">
        <v>8</v>
      </c>
      <c r="M21">
        <v>15677</v>
      </c>
      <c r="N21" t="s">
        <v>67</v>
      </c>
    </row>
    <row r="22" spans="1:14" x14ac:dyDescent="0.25">
      <c r="A22">
        <v>36</v>
      </c>
      <c r="B22">
        <v>20</v>
      </c>
      <c r="C22" t="s">
        <v>68</v>
      </c>
      <c r="D22">
        <v>93.32</v>
      </c>
      <c r="E22">
        <v>27</v>
      </c>
      <c r="F22">
        <v>27</v>
      </c>
      <c r="G22" s="3">
        <v>7750000</v>
      </c>
      <c r="H22" s="4">
        <f t="shared" si="3"/>
        <v>1.5913757700205338E-3</v>
      </c>
      <c r="I22">
        <v>4</v>
      </c>
      <c r="J22">
        <v>4</v>
      </c>
      <c r="K22">
        <v>8</v>
      </c>
      <c r="M22">
        <v>15677</v>
      </c>
      <c r="N22" t="s">
        <v>69</v>
      </c>
    </row>
    <row r="23" spans="1:14" x14ac:dyDescent="0.25">
      <c r="A23">
        <v>43</v>
      </c>
      <c r="B23">
        <v>17</v>
      </c>
      <c r="C23" t="s">
        <v>74</v>
      </c>
      <c r="D23">
        <v>83.57</v>
      </c>
      <c r="E23">
        <v>4</v>
      </c>
      <c r="F23">
        <v>4</v>
      </c>
      <c r="G23" s="3">
        <v>1890000</v>
      </c>
      <c r="H23" s="4">
        <f t="shared" si="3"/>
        <v>3.8809034907597538E-4</v>
      </c>
      <c r="I23">
        <v>3</v>
      </c>
      <c r="J23">
        <v>3</v>
      </c>
      <c r="K23">
        <v>4</v>
      </c>
      <c r="L23" t="s">
        <v>46</v>
      </c>
      <c r="M23">
        <v>100304</v>
      </c>
      <c r="N23" t="s">
        <v>75</v>
      </c>
    </row>
    <row r="24" spans="1:14" x14ac:dyDescent="0.25">
      <c r="A24">
        <v>43</v>
      </c>
      <c r="B24">
        <v>18</v>
      </c>
      <c r="C24" t="s">
        <v>76</v>
      </c>
      <c r="D24">
        <v>83.57</v>
      </c>
      <c r="E24">
        <v>4</v>
      </c>
      <c r="F24">
        <v>4</v>
      </c>
      <c r="G24" s="3">
        <v>1890000</v>
      </c>
      <c r="H24" s="4">
        <f t="shared" si="3"/>
        <v>3.8809034907597538E-4</v>
      </c>
      <c r="I24">
        <v>3</v>
      </c>
      <c r="J24">
        <v>3</v>
      </c>
      <c r="K24">
        <v>4</v>
      </c>
      <c r="L24" t="s">
        <v>46</v>
      </c>
      <c r="M24">
        <v>100304</v>
      </c>
      <c r="N24" t="s">
        <v>77</v>
      </c>
    </row>
    <row r="25" spans="1:14" x14ac:dyDescent="0.25">
      <c r="A25">
        <v>18</v>
      </c>
      <c r="B25">
        <v>9701</v>
      </c>
      <c r="C25" t="s">
        <v>226</v>
      </c>
      <c r="D25">
        <v>42.47</v>
      </c>
      <c r="E25">
        <v>3</v>
      </c>
      <c r="F25">
        <v>3</v>
      </c>
      <c r="G25" s="3">
        <v>0</v>
      </c>
      <c r="H25" s="4">
        <f t="shared" si="3"/>
        <v>0</v>
      </c>
      <c r="I25">
        <v>2</v>
      </c>
      <c r="J25">
        <v>2</v>
      </c>
      <c r="K25">
        <v>3</v>
      </c>
      <c r="L25" t="s">
        <v>56</v>
      </c>
      <c r="M25">
        <v>86222</v>
      </c>
      <c r="N25" t="s">
        <v>227</v>
      </c>
    </row>
    <row r="26" spans="1:14" x14ac:dyDescent="0.25">
      <c r="A26">
        <v>18</v>
      </c>
      <c r="B26">
        <v>9702</v>
      </c>
      <c r="C26" t="s">
        <v>228</v>
      </c>
      <c r="D26">
        <v>42.47</v>
      </c>
      <c r="E26">
        <v>3</v>
      </c>
      <c r="F26">
        <v>3</v>
      </c>
      <c r="G26" s="3">
        <v>0</v>
      </c>
      <c r="H26" s="4">
        <f t="shared" si="3"/>
        <v>0</v>
      </c>
      <c r="I26">
        <v>2</v>
      </c>
      <c r="J26">
        <v>2</v>
      </c>
      <c r="K26">
        <v>3</v>
      </c>
      <c r="L26" t="s">
        <v>56</v>
      </c>
      <c r="M26">
        <v>86222</v>
      </c>
      <c r="N26" t="s">
        <v>229</v>
      </c>
    </row>
    <row r="27" spans="1:14" hidden="1" x14ac:dyDescent="0.25">
      <c r="A27">
        <v>3</v>
      </c>
      <c r="B27">
        <v>50</v>
      </c>
      <c r="C27" t="s">
        <v>104</v>
      </c>
      <c r="D27">
        <v>56.04</v>
      </c>
      <c r="E27">
        <v>2</v>
      </c>
      <c r="F27">
        <v>2</v>
      </c>
      <c r="G27" s="3">
        <v>0</v>
      </c>
      <c r="H27" s="3"/>
      <c r="I27">
        <v>2</v>
      </c>
      <c r="J27">
        <v>1</v>
      </c>
      <c r="K27">
        <v>7</v>
      </c>
      <c r="M27">
        <v>77050</v>
      </c>
      <c r="N27" t="s">
        <v>105</v>
      </c>
    </row>
    <row r="28" spans="1:14" hidden="1" x14ac:dyDescent="0.25">
      <c r="A28">
        <v>88</v>
      </c>
      <c r="B28">
        <v>58</v>
      </c>
      <c r="C28" t="s">
        <v>106</v>
      </c>
      <c r="D28">
        <v>46</v>
      </c>
      <c r="E28">
        <v>6</v>
      </c>
      <c r="F28">
        <v>6</v>
      </c>
      <c r="G28" s="3">
        <v>2940000</v>
      </c>
      <c r="H28" s="3"/>
      <c r="I28">
        <v>1</v>
      </c>
      <c r="J28">
        <v>1</v>
      </c>
      <c r="K28">
        <v>3</v>
      </c>
      <c r="M28">
        <v>17965</v>
      </c>
      <c r="N28" t="s">
        <v>107</v>
      </c>
    </row>
    <row r="29" spans="1:14" hidden="1" x14ac:dyDescent="0.25">
      <c r="A29">
        <v>250</v>
      </c>
      <c r="B29">
        <v>5623</v>
      </c>
      <c r="C29" t="s">
        <v>234</v>
      </c>
      <c r="D29">
        <v>25.9</v>
      </c>
      <c r="E29">
        <v>0</v>
      </c>
      <c r="F29">
        <v>0</v>
      </c>
      <c r="H29"/>
      <c r="I29">
        <v>0</v>
      </c>
      <c r="J29">
        <v>0</v>
      </c>
      <c r="K29">
        <v>0</v>
      </c>
      <c r="M29">
        <v>69294</v>
      </c>
      <c r="N29" t="s">
        <v>235</v>
      </c>
    </row>
    <row r="30" spans="1:14" hidden="1" x14ac:dyDescent="0.25">
      <c r="A30">
        <v>576</v>
      </c>
      <c r="B30">
        <v>1664</v>
      </c>
      <c r="C30" t="s">
        <v>236</v>
      </c>
      <c r="D30">
        <v>22.72</v>
      </c>
      <c r="E30">
        <v>0</v>
      </c>
      <c r="F30">
        <v>0</v>
      </c>
      <c r="H30"/>
      <c r="I30">
        <v>0</v>
      </c>
      <c r="J30">
        <v>0</v>
      </c>
      <c r="K30">
        <v>0</v>
      </c>
      <c r="M30">
        <v>55802</v>
      </c>
      <c r="N30" t="s">
        <v>237</v>
      </c>
    </row>
    <row r="31" spans="1:14" hidden="1" x14ac:dyDescent="0.25">
      <c r="A31">
        <v>1380</v>
      </c>
      <c r="B31">
        <v>44378</v>
      </c>
      <c r="C31" t="s">
        <v>238</v>
      </c>
      <c r="D31">
        <v>21.55</v>
      </c>
      <c r="E31">
        <v>0</v>
      </c>
      <c r="F31">
        <v>0</v>
      </c>
      <c r="H31"/>
      <c r="I31">
        <v>0</v>
      </c>
      <c r="J31">
        <v>0</v>
      </c>
      <c r="K31">
        <v>0</v>
      </c>
      <c r="M31">
        <v>25644</v>
      </c>
      <c r="N31" t="s">
        <v>239</v>
      </c>
    </row>
    <row r="32" spans="1:14" hidden="1" x14ac:dyDescent="0.25">
      <c r="A32">
        <v>167</v>
      </c>
      <c r="B32">
        <v>4198</v>
      </c>
      <c r="C32" t="s">
        <v>240</v>
      </c>
      <c r="D32">
        <v>20.07</v>
      </c>
      <c r="E32">
        <v>0</v>
      </c>
      <c r="F32">
        <v>0</v>
      </c>
      <c r="H32"/>
      <c r="I32">
        <v>0</v>
      </c>
      <c r="J32">
        <v>0</v>
      </c>
      <c r="K32">
        <v>0</v>
      </c>
      <c r="M32">
        <v>26886</v>
      </c>
      <c r="N32" t="s">
        <v>241</v>
      </c>
    </row>
  </sheetData>
  <autoFilter ref="N1:N32" xr:uid="{264C9B3E-BF9E-4D4F-B08A-78FBFD0CF9B0}">
    <filterColumn colId="0">
      <customFilters>
        <customFilter operator="notEqual" val="*sp|#CONTAM*"/>
      </customFilters>
    </filterColumn>
  </autoFilter>
  <sortState xmlns:xlrd2="http://schemas.microsoft.com/office/spreadsheetml/2017/richdata2" ref="A2:N26">
    <sortCondition descending="1" ref="G1:G3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9BAB3-0DEB-40CF-8493-789CB0F4D5FC}">
  <sheetPr filterMode="1"/>
  <dimension ref="A1:N37"/>
  <sheetViews>
    <sheetView workbookViewId="0">
      <selection activeCell="H1" sqref="H1:H1048576"/>
    </sheetView>
  </sheetViews>
  <sheetFormatPr defaultRowHeight="15" x14ac:dyDescent="0.25"/>
  <cols>
    <col min="8" max="8" width="8.7109375" style="4"/>
  </cols>
  <sheetData>
    <row r="1" spans="1:14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242</v>
      </c>
      <c r="G1" t="s">
        <v>243</v>
      </c>
      <c r="I1" t="s">
        <v>25</v>
      </c>
      <c r="J1" t="s">
        <v>26</v>
      </c>
      <c r="K1" t="s">
        <v>244</v>
      </c>
      <c r="L1" t="s">
        <v>28</v>
      </c>
      <c r="M1" t="s">
        <v>29</v>
      </c>
      <c r="N1" t="s">
        <v>30</v>
      </c>
    </row>
    <row r="2" spans="1:14" x14ac:dyDescent="0.25">
      <c r="A2">
        <v>1</v>
      </c>
      <c r="B2">
        <v>1</v>
      </c>
      <c r="C2" t="s">
        <v>31</v>
      </c>
      <c r="D2">
        <v>392.65</v>
      </c>
      <c r="E2">
        <v>85</v>
      </c>
      <c r="F2">
        <v>85</v>
      </c>
      <c r="G2" s="3">
        <v>439000000000</v>
      </c>
      <c r="H2" s="4">
        <f>G2/G$2*100</f>
        <v>100</v>
      </c>
      <c r="I2">
        <v>48</v>
      </c>
      <c r="J2">
        <v>47</v>
      </c>
      <c r="K2">
        <v>6953</v>
      </c>
      <c r="L2" t="s">
        <v>32</v>
      </c>
      <c r="M2">
        <v>78182</v>
      </c>
      <c r="N2" t="s">
        <v>272</v>
      </c>
    </row>
    <row r="3" spans="1:14" hidden="1" x14ac:dyDescent="0.25">
      <c r="A3">
        <v>2</v>
      </c>
      <c r="B3">
        <v>2</v>
      </c>
      <c r="C3" t="s">
        <v>33</v>
      </c>
      <c r="D3">
        <v>287.33999999999997</v>
      </c>
      <c r="E3">
        <v>49</v>
      </c>
      <c r="F3">
        <v>49</v>
      </c>
      <c r="G3" s="3">
        <v>505000000</v>
      </c>
      <c r="H3" s="3"/>
      <c r="I3">
        <v>22</v>
      </c>
      <c r="J3">
        <v>21</v>
      </c>
      <c r="K3">
        <v>80</v>
      </c>
      <c r="L3" t="s">
        <v>32</v>
      </c>
      <c r="M3">
        <v>65886</v>
      </c>
      <c r="N3" t="s">
        <v>34</v>
      </c>
    </row>
    <row r="4" spans="1:14" hidden="1" x14ac:dyDescent="0.25">
      <c r="A4">
        <v>5</v>
      </c>
      <c r="B4">
        <v>3</v>
      </c>
      <c r="C4" t="s">
        <v>37</v>
      </c>
      <c r="D4">
        <v>241.14</v>
      </c>
      <c r="E4">
        <v>43</v>
      </c>
      <c r="F4">
        <v>43</v>
      </c>
      <c r="G4" s="3">
        <v>235000000</v>
      </c>
      <c r="H4" s="3"/>
      <c r="I4">
        <v>21</v>
      </c>
      <c r="J4">
        <v>16</v>
      </c>
      <c r="K4">
        <v>47</v>
      </c>
      <c r="L4" t="s">
        <v>32</v>
      </c>
      <c r="M4">
        <v>59519</v>
      </c>
      <c r="N4" t="s">
        <v>38</v>
      </c>
    </row>
    <row r="5" spans="1:14" x14ac:dyDescent="0.25">
      <c r="A5">
        <v>8</v>
      </c>
      <c r="B5">
        <v>12</v>
      </c>
      <c r="C5" t="s">
        <v>53</v>
      </c>
      <c r="D5">
        <v>203.62</v>
      </c>
      <c r="E5">
        <v>22</v>
      </c>
      <c r="F5">
        <v>22</v>
      </c>
      <c r="G5" s="3">
        <v>168000000</v>
      </c>
      <c r="H5" s="4">
        <f>G5/G$2*100</f>
        <v>3.826879271070615E-2</v>
      </c>
      <c r="I5">
        <v>13</v>
      </c>
      <c r="J5">
        <v>13</v>
      </c>
      <c r="K5">
        <v>33</v>
      </c>
      <c r="M5">
        <v>74214</v>
      </c>
      <c r="N5" t="s">
        <v>54</v>
      </c>
    </row>
    <row r="6" spans="1:14" hidden="1" x14ac:dyDescent="0.25">
      <c r="A6">
        <v>7</v>
      </c>
      <c r="B6">
        <v>7</v>
      </c>
      <c r="C6" t="s">
        <v>45</v>
      </c>
      <c r="D6">
        <v>204.74</v>
      </c>
      <c r="E6">
        <v>26</v>
      </c>
      <c r="F6">
        <v>26</v>
      </c>
      <c r="G6" s="3">
        <v>68200000</v>
      </c>
      <c r="H6" s="3"/>
      <c r="I6">
        <v>14</v>
      </c>
      <c r="J6">
        <v>12</v>
      </c>
      <c r="K6">
        <v>29</v>
      </c>
      <c r="L6" t="s">
        <v>46</v>
      </c>
      <c r="M6">
        <v>65865</v>
      </c>
      <c r="N6" t="s">
        <v>47</v>
      </c>
    </row>
    <row r="7" spans="1:14" x14ac:dyDescent="0.25">
      <c r="A7">
        <v>9</v>
      </c>
      <c r="B7">
        <v>5</v>
      </c>
      <c r="C7" t="s">
        <v>39</v>
      </c>
      <c r="D7">
        <v>191.39</v>
      </c>
      <c r="E7">
        <v>44</v>
      </c>
      <c r="F7">
        <v>44</v>
      </c>
      <c r="G7" s="3">
        <v>46300000</v>
      </c>
      <c r="H7" s="4">
        <f>G7/G$2*100</f>
        <v>1.0546697038724373E-2</v>
      </c>
      <c r="I7">
        <v>11</v>
      </c>
      <c r="J7">
        <v>11</v>
      </c>
      <c r="K7">
        <v>25</v>
      </c>
      <c r="M7">
        <v>44103</v>
      </c>
      <c r="N7" t="s">
        <v>40</v>
      </c>
    </row>
    <row r="8" spans="1:14" hidden="1" x14ac:dyDescent="0.25">
      <c r="A8">
        <v>11</v>
      </c>
      <c r="B8">
        <v>4</v>
      </c>
      <c r="C8" t="s">
        <v>35</v>
      </c>
      <c r="D8">
        <v>199.92</v>
      </c>
      <c r="E8">
        <v>27</v>
      </c>
      <c r="F8">
        <v>27</v>
      </c>
      <c r="G8" s="3">
        <v>49500000</v>
      </c>
      <c r="H8" s="3"/>
      <c r="I8">
        <v>12</v>
      </c>
      <c r="J8">
        <v>11</v>
      </c>
      <c r="K8">
        <v>20</v>
      </c>
      <c r="M8">
        <v>62129</v>
      </c>
      <c r="N8" t="s">
        <v>36</v>
      </c>
    </row>
    <row r="9" spans="1:14" x14ac:dyDescent="0.25">
      <c r="A9">
        <v>9</v>
      </c>
      <c r="B9">
        <v>6</v>
      </c>
      <c r="C9" t="s">
        <v>41</v>
      </c>
      <c r="D9">
        <v>191.39</v>
      </c>
      <c r="E9">
        <v>44</v>
      </c>
      <c r="F9">
        <v>44</v>
      </c>
      <c r="G9" s="3">
        <v>46300000</v>
      </c>
      <c r="H9" s="4">
        <f t="shared" ref="H9:H10" si="0">G9/G$2*100</f>
        <v>1.0546697038724373E-2</v>
      </c>
      <c r="I9">
        <v>11</v>
      </c>
      <c r="J9">
        <v>11</v>
      </c>
      <c r="K9">
        <v>25</v>
      </c>
      <c r="M9">
        <v>44103</v>
      </c>
      <c r="N9" t="s">
        <v>42</v>
      </c>
    </row>
    <row r="10" spans="1:14" x14ac:dyDescent="0.25">
      <c r="A10">
        <v>10</v>
      </c>
      <c r="B10">
        <v>10</v>
      </c>
      <c r="C10" t="s">
        <v>43</v>
      </c>
      <c r="D10">
        <v>210.54</v>
      </c>
      <c r="E10">
        <v>40</v>
      </c>
      <c r="F10">
        <v>40</v>
      </c>
      <c r="G10" s="3">
        <v>137000000</v>
      </c>
      <c r="H10" s="4">
        <f t="shared" si="0"/>
        <v>3.1207289293849656E-2</v>
      </c>
      <c r="I10">
        <v>8</v>
      </c>
      <c r="J10">
        <v>8</v>
      </c>
      <c r="K10">
        <v>25</v>
      </c>
      <c r="L10" t="s">
        <v>46</v>
      </c>
      <c r="M10">
        <v>40434</v>
      </c>
      <c r="N10" t="s">
        <v>44</v>
      </c>
    </row>
    <row r="11" spans="1:14" hidden="1" x14ac:dyDescent="0.25">
      <c r="A11">
        <v>3</v>
      </c>
      <c r="B11">
        <v>24</v>
      </c>
      <c r="C11" t="s">
        <v>55</v>
      </c>
      <c r="D11">
        <v>175.21</v>
      </c>
      <c r="E11">
        <v>29</v>
      </c>
      <c r="F11">
        <v>29</v>
      </c>
      <c r="G11" s="3">
        <v>1510000000</v>
      </c>
      <c r="H11" s="3"/>
      <c r="I11">
        <v>5</v>
      </c>
      <c r="J11">
        <v>5</v>
      </c>
      <c r="K11">
        <v>53</v>
      </c>
      <c r="L11" t="s">
        <v>56</v>
      </c>
      <c r="M11">
        <v>24409</v>
      </c>
      <c r="N11" t="s">
        <v>57</v>
      </c>
    </row>
    <row r="12" spans="1:14" x14ac:dyDescent="0.25">
      <c r="A12">
        <v>14</v>
      </c>
      <c r="B12">
        <v>15</v>
      </c>
      <c r="C12" t="s">
        <v>62</v>
      </c>
      <c r="D12">
        <v>158.94999999999999</v>
      </c>
      <c r="E12">
        <v>21</v>
      </c>
      <c r="F12">
        <v>21</v>
      </c>
      <c r="G12" s="3">
        <v>40700000</v>
      </c>
      <c r="H12" s="4">
        <f t="shared" ref="H12:H16" si="1">G12/G$2*100</f>
        <v>9.2710706150341687E-3</v>
      </c>
      <c r="I12">
        <v>8</v>
      </c>
      <c r="J12">
        <v>8</v>
      </c>
      <c r="K12">
        <v>15</v>
      </c>
      <c r="M12">
        <v>57865</v>
      </c>
      <c r="N12" t="s">
        <v>63</v>
      </c>
    </row>
    <row r="13" spans="1:14" x14ac:dyDescent="0.25">
      <c r="A13">
        <v>14</v>
      </c>
      <c r="B13">
        <v>16</v>
      </c>
      <c r="C13" t="s">
        <v>64</v>
      </c>
      <c r="D13">
        <v>158.94999999999999</v>
      </c>
      <c r="E13">
        <v>21</v>
      </c>
      <c r="F13">
        <v>21</v>
      </c>
      <c r="G13" s="3">
        <v>40700000</v>
      </c>
      <c r="H13" s="4">
        <f t="shared" si="1"/>
        <v>9.2710706150341687E-3</v>
      </c>
      <c r="I13">
        <v>8</v>
      </c>
      <c r="J13">
        <v>8</v>
      </c>
      <c r="K13">
        <v>15</v>
      </c>
      <c r="M13">
        <v>57865</v>
      </c>
      <c r="N13" t="s">
        <v>65</v>
      </c>
    </row>
    <row r="14" spans="1:14" x14ac:dyDescent="0.25">
      <c r="A14">
        <v>23</v>
      </c>
      <c r="B14">
        <v>13</v>
      </c>
      <c r="C14" t="s">
        <v>58</v>
      </c>
      <c r="D14">
        <v>137.38999999999999</v>
      </c>
      <c r="E14">
        <v>17</v>
      </c>
      <c r="F14">
        <v>17</v>
      </c>
      <c r="G14" s="3">
        <v>9110000</v>
      </c>
      <c r="H14" s="4">
        <f t="shared" si="1"/>
        <v>2.0751708428246012E-3</v>
      </c>
      <c r="I14">
        <v>5</v>
      </c>
      <c r="J14">
        <v>5</v>
      </c>
      <c r="K14">
        <v>8</v>
      </c>
      <c r="L14" t="s">
        <v>46</v>
      </c>
      <c r="M14">
        <v>45824</v>
      </c>
      <c r="N14" t="s">
        <v>59</v>
      </c>
    </row>
    <row r="15" spans="1:14" x14ac:dyDescent="0.25">
      <c r="A15">
        <v>23</v>
      </c>
      <c r="B15">
        <v>14</v>
      </c>
      <c r="C15" t="s">
        <v>60</v>
      </c>
      <c r="D15">
        <v>137.38999999999999</v>
      </c>
      <c r="E15">
        <v>16</v>
      </c>
      <c r="F15">
        <v>16</v>
      </c>
      <c r="G15" s="3">
        <v>9110000</v>
      </c>
      <c r="H15" s="4">
        <f t="shared" si="1"/>
        <v>2.0751708428246012E-3</v>
      </c>
      <c r="I15">
        <v>5</v>
      </c>
      <c r="J15">
        <v>5</v>
      </c>
      <c r="K15">
        <v>8</v>
      </c>
      <c r="L15" t="s">
        <v>46</v>
      </c>
      <c r="M15">
        <v>47077</v>
      </c>
      <c r="N15" t="s">
        <v>61</v>
      </c>
    </row>
    <row r="16" spans="1:14" x14ac:dyDescent="0.25">
      <c r="A16">
        <v>33</v>
      </c>
      <c r="B16">
        <v>264024</v>
      </c>
      <c r="C16" t="s">
        <v>48</v>
      </c>
      <c r="D16">
        <v>131.26</v>
      </c>
      <c r="E16">
        <v>11</v>
      </c>
      <c r="F16">
        <v>11</v>
      </c>
      <c r="G16" s="3">
        <v>19000000</v>
      </c>
      <c r="H16" s="4">
        <f t="shared" si="1"/>
        <v>4.3280182232346247E-3</v>
      </c>
      <c r="I16">
        <v>5</v>
      </c>
      <c r="J16">
        <v>5</v>
      </c>
      <c r="K16">
        <v>6</v>
      </c>
      <c r="M16">
        <v>64030</v>
      </c>
      <c r="N16" t="s">
        <v>48</v>
      </c>
    </row>
    <row r="17" spans="1:14" hidden="1" x14ac:dyDescent="0.25">
      <c r="A17">
        <v>19</v>
      </c>
      <c r="B17">
        <v>23</v>
      </c>
      <c r="C17" t="s">
        <v>78</v>
      </c>
      <c r="D17">
        <v>117.97</v>
      </c>
      <c r="E17">
        <v>10</v>
      </c>
      <c r="F17">
        <v>10</v>
      </c>
      <c r="G17" s="3">
        <v>3020000</v>
      </c>
      <c r="H17" s="3"/>
      <c r="I17">
        <v>5</v>
      </c>
      <c r="J17">
        <v>1</v>
      </c>
      <c r="K17">
        <v>8</v>
      </c>
      <c r="M17">
        <v>48770</v>
      </c>
      <c r="N17" t="s">
        <v>79</v>
      </c>
    </row>
    <row r="18" spans="1:14" x14ac:dyDescent="0.25">
      <c r="A18">
        <v>26</v>
      </c>
      <c r="B18">
        <v>45</v>
      </c>
      <c r="C18" t="s">
        <v>120</v>
      </c>
      <c r="D18">
        <v>110.76</v>
      </c>
      <c r="E18">
        <v>12</v>
      </c>
      <c r="F18">
        <v>12</v>
      </c>
      <c r="G18" s="3">
        <v>13200000</v>
      </c>
      <c r="H18" s="4">
        <f t="shared" ref="H18:H30" si="2">G18/G$2*100</f>
        <v>3.006833712984055E-3</v>
      </c>
      <c r="I18">
        <v>5</v>
      </c>
      <c r="J18">
        <v>5</v>
      </c>
      <c r="K18">
        <v>7</v>
      </c>
      <c r="L18" t="s">
        <v>46</v>
      </c>
      <c r="M18">
        <v>62370</v>
      </c>
      <c r="N18" t="s">
        <v>121</v>
      </c>
    </row>
    <row r="19" spans="1:14" x14ac:dyDescent="0.25">
      <c r="A19">
        <v>26</v>
      </c>
      <c r="B19">
        <v>44</v>
      </c>
      <c r="C19" t="s">
        <v>118</v>
      </c>
      <c r="D19">
        <v>110.76</v>
      </c>
      <c r="E19">
        <v>11</v>
      </c>
      <c r="F19">
        <v>11</v>
      </c>
      <c r="G19" s="3">
        <v>13200000</v>
      </c>
      <c r="H19" s="4">
        <f t="shared" si="2"/>
        <v>3.006833712984055E-3</v>
      </c>
      <c r="I19">
        <v>5</v>
      </c>
      <c r="J19">
        <v>5</v>
      </c>
      <c r="K19">
        <v>7</v>
      </c>
      <c r="L19" t="s">
        <v>46</v>
      </c>
      <c r="M19">
        <v>67499</v>
      </c>
      <c r="N19" t="s">
        <v>119</v>
      </c>
    </row>
    <row r="20" spans="1:14" x14ac:dyDescent="0.25">
      <c r="A20">
        <v>34</v>
      </c>
      <c r="B20">
        <v>19</v>
      </c>
      <c r="C20" t="s">
        <v>66</v>
      </c>
      <c r="D20">
        <v>98.48</v>
      </c>
      <c r="E20">
        <v>19</v>
      </c>
      <c r="F20">
        <v>19</v>
      </c>
      <c r="G20" s="3">
        <v>3510000</v>
      </c>
      <c r="H20" s="4">
        <f t="shared" si="2"/>
        <v>7.9954441913439637E-4</v>
      </c>
      <c r="I20">
        <v>3</v>
      </c>
      <c r="J20">
        <v>3</v>
      </c>
      <c r="K20">
        <v>4</v>
      </c>
      <c r="M20">
        <v>15677</v>
      </c>
      <c r="N20" t="s">
        <v>67</v>
      </c>
    </row>
    <row r="21" spans="1:14" x14ac:dyDescent="0.25">
      <c r="A21">
        <v>34</v>
      </c>
      <c r="B21">
        <v>20</v>
      </c>
      <c r="C21" t="s">
        <v>68</v>
      </c>
      <c r="D21">
        <v>98.48</v>
      </c>
      <c r="E21">
        <v>19</v>
      </c>
      <c r="F21">
        <v>19</v>
      </c>
      <c r="G21" s="3">
        <v>3510000</v>
      </c>
      <c r="H21" s="4">
        <f t="shared" si="2"/>
        <v>7.9954441913439637E-4</v>
      </c>
      <c r="I21">
        <v>3</v>
      </c>
      <c r="J21">
        <v>3</v>
      </c>
      <c r="K21">
        <v>4</v>
      </c>
      <c r="M21">
        <v>15677</v>
      </c>
      <c r="N21" t="s">
        <v>69</v>
      </c>
    </row>
    <row r="22" spans="1:14" x14ac:dyDescent="0.25">
      <c r="A22">
        <v>63</v>
      </c>
      <c r="B22">
        <v>21</v>
      </c>
      <c r="C22" t="s">
        <v>70</v>
      </c>
      <c r="D22">
        <v>85.02</v>
      </c>
      <c r="E22">
        <v>10</v>
      </c>
      <c r="F22">
        <v>10</v>
      </c>
      <c r="G22" s="3">
        <v>6340000</v>
      </c>
      <c r="H22" s="4">
        <f t="shared" si="2"/>
        <v>1.4441913439635534E-3</v>
      </c>
      <c r="I22">
        <v>3</v>
      </c>
      <c r="J22">
        <v>3</v>
      </c>
      <c r="K22">
        <v>4</v>
      </c>
      <c r="L22" t="s">
        <v>46</v>
      </c>
      <c r="M22">
        <v>50881</v>
      </c>
      <c r="N22" t="s">
        <v>71</v>
      </c>
    </row>
    <row r="23" spans="1:14" x14ac:dyDescent="0.25">
      <c r="A23">
        <v>63</v>
      </c>
      <c r="B23">
        <v>22</v>
      </c>
      <c r="C23" t="s">
        <v>72</v>
      </c>
      <c r="D23">
        <v>85.02</v>
      </c>
      <c r="E23">
        <v>10</v>
      </c>
      <c r="F23">
        <v>10</v>
      </c>
      <c r="G23" s="3">
        <v>6340000</v>
      </c>
      <c r="H23" s="4">
        <f t="shared" si="2"/>
        <v>1.4441913439635534E-3</v>
      </c>
      <c r="I23">
        <v>3</v>
      </c>
      <c r="J23">
        <v>3</v>
      </c>
      <c r="K23">
        <v>4</v>
      </c>
      <c r="L23" t="s">
        <v>46</v>
      </c>
      <c r="M23">
        <v>50881</v>
      </c>
      <c r="N23" t="s">
        <v>73</v>
      </c>
    </row>
    <row r="24" spans="1:14" x14ac:dyDescent="0.25">
      <c r="A24">
        <v>184</v>
      </c>
      <c r="B24">
        <v>60082</v>
      </c>
      <c r="C24" t="s">
        <v>245</v>
      </c>
      <c r="D24">
        <v>76.83</v>
      </c>
      <c r="E24">
        <v>23</v>
      </c>
      <c r="F24">
        <v>23</v>
      </c>
      <c r="G24" s="3">
        <v>0</v>
      </c>
      <c r="H24" s="4">
        <f t="shared" si="2"/>
        <v>0</v>
      </c>
      <c r="I24">
        <v>2</v>
      </c>
      <c r="J24">
        <v>2</v>
      </c>
      <c r="K24">
        <v>2</v>
      </c>
      <c r="L24" t="s">
        <v>46</v>
      </c>
      <c r="M24">
        <v>11479</v>
      </c>
      <c r="N24" t="s">
        <v>246</v>
      </c>
    </row>
    <row r="25" spans="1:14" x14ac:dyDescent="0.25">
      <c r="A25">
        <v>58</v>
      </c>
      <c r="B25">
        <v>17</v>
      </c>
      <c r="C25" t="s">
        <v>74</v>
      </c>
      <c r="D25">
        <v>65.569999999999993</v>
      </c>
      <c r="E25">
        <v>2</v>
      </c>
      <c r="F25">
        <v>2</v>
      </c>
      <c r="G25" s="3">
        <v>1290000</v>
      </c>
      <c r="H25" s="4">
        <f t="shared" si="2"/>
        <v>2.9384965831435078E-4</v>
      </c>
      <c r="I25">
        <v>2</v>
      </c>
      <c r="J25">
        <v>2</v>
      </c>
      <c r="K25">
        <v>2</v>
      </c>
      <c r="M25">
        <v>100304</v>
      </c>
      <c r="N25" t="s">
        <v>75</v>
      </c>
    </row>
    <row r="26" spans="1:14" x14ac:dyDescent="0.25">
      <c r="A26">
        <v>58</v>
      </c>
      <c r="B26">
        <v>18</v>
      </c>
      <c r="C26" t="s">
        <v>76</v>
      </c>
      <c r="D26">
        <v>65.569999999999993</v>
      </c>
      <c r="E26">
        <v>2</v>
      </c>
      <c r="F26">
        <v>2</v>
      </c>
      <c r="G26" s="3">
        <v>1290000</v>
      </c>
      <c r="H26" s="4">
        <f t="shared" si="2"/>
        <v>2.9384965831435078E-4</v>
      </c>
      <c r="I26">
        <v>2</v>
      </c>
      <c r="J26">
        <v>2</v>
      </c>
      <c r="K26">
        <v>2</v>
      </c>
      <c r="M26">
        <v>100304</v>
      </c>
      <c r="N26" t="s">
        <v>77</v>
      </c>
    </row>
    <row r="27" spans="1:14" x14ac:dyDescent="0.25">
      <c r="A27">
        <v>273</v>
      </c>
      <c r="B27">
        <v>37</v>
      </c>
      <c r="C27" t="s">
        <v>110</v>
      </c>
      <c r="D27">
        <v>55.86</v>
      </c>
      <c r="E27">
        <v>13</v>
      </c>
      <c r="F27">
        <v>13</v>
      </c>
      <c r="G27" s="3">
        <v>4750000</v>
      </c>
      <c r="H27" s="4">
        <f t="shared" si="2"/>
        <v>1.0820045558086562E-3</v>
      </c>
      <c r="I27">
        <v>2</v>
      </c>
      <c r="J27">
        <v>2</v>
      </c>
      <c r="K27">
        <v>2</v>
      </c>
      <c r="L27" t="s">
        <v>46</v>
      </c>
      <c r="M27">
        <v>33398</v>
      </c>
      <c r="N27" t="s">
        <v>111</v>
      </c>
    </row>
    <row r="28" spans="1:14" x14ac:dyDescent="0.25">
      <c r="A28">
        <v>273</v>
      </c>
      <c r="B28">
        <v>38</v>
      </c>
      <c r="C28" t="s">
        <v>112</v>
      </c>
      <c r="D28">
        <v>55.86</v>
      </c>
      <c r="E28">
        <v>13</v>
      </c>
      <c r="F28">
        <v>13</v>
      </c>
      <c r="G28" s="3">
        <v>4750000</v>
      </c>
      <c r="H28" s="4">
        <f t="shared" si="2"/>
        <v>1.0820045558086562E-3</v>
      </c>
      <c r="I28">
        <v>2</v>
      </c>
      <c r="J28">
        <v>2</v>
      </c>
      <c r="K28">
        <v>2</v>
      </c>
      <c r="L28" t="s">
        <v>46</v>
      </c>
      <c r="M28">
        <v>33398</v>
      </c>
      <c r="N28" t="s">
        <v>113</v>
      </c>
    </row>
    <row r="29" spans="1:14" x14ac:dyDescent="0.25">
      <c r="A29">
        <v>97</v>
      </c>
      <c r="B29">
        <v>29</v>
      </c>
      <c r="C29" t="s">
        <v>92</v>
      </c>
      <c r="D29">
        <v>53.48</v>
      </c>
      <c r="E29">
        <v>6</v>
      </c>
      <c r="F29">
        <v>6</v>
      </c>
      <c r="G29" s="3">
        <v>2250000</v>
      </c>
      <c r="H29" s="4">
        <f t="shared" si="2"/>
        <v>5.1252847380410028E-4</v>
      </c>
      <c r="I29">
        <v>2</v>
      </c>
      <c r="J29">
        <v>2</v>
      </c>
      <c r="K29">
        <v>3</v>
      </c>
      <c r="M29">
        <v>45507</v>
      </c>
      <c r="N29" t="s">
        <v>93</v>
      </c>
    </row>
    <row r="30" spans="1:14" x14ac:dyDescent="0.25">
      <c r="A30">
        <v>97</v>
      </c>
      <c r="B30">
        <v>30</v>
      </c>
      <c r="C30" t="s">
        <v>94</v>
      </c>
      <c r="D30">
        <v>53.48</v>
      </c>
      <c r="E30">
        <v>7</v>
      </c>
      <c r="F30">
        <v>7</v>
      </c>
      <c r="G30" s="3">
        <v>2250000</v>
      </c>
      <c r="H30" s="4">
        <f t="shared" si="2"/>
        <v>5.1252847380410028E-4</v>
      </c>
      <c r="I30">
        <v>2</v>
      </c>
      <c r="J30">
        <v>2</v>
      </c>
      <c r="K30">
        <v>3</v>
      </c>
      <c r="M30">
        <v>42440</v>
      </c>
      <c r="N30" t="s">
        <v>95</v>
      </c>
    </row>
    <row r="31" spans="1:14" hidden="1" x14ac:dyDescent="0.25">
      <c r="A31">
        <v>30</v>
      </c>
      <c r="B31">
        <v>66</v>
      </c>
      <c r="C31" t="s">
        <v>156</v>
      </c>
      <c r="D31">
        <v>59.93</v>
      </c>
      <c r="E31">
        <v>1</v>
      </c>
      <c r="F31">
        <v>1</v>
      </c>
      <c r="H31"/>
      <c r="I31">
        <v>1</v>
      </c>
      <c r="J31">
        <v>0</v>
      </c>
      <c r="K31">
        <v>1</v>
      </c>
      <c r="M31">
        <v>64895</v>
      </c>
      <c r="N31" t="s">
        <v>157</v>
      </c>
    </row>
    <row r="32" spans="1:14" hidden="1" x14ac:dyDescent="0.25">
      <c r="A32">
        <v>169</v>
      </c>
      <c r="B32">
        <v>67</v>
      </c>
      <c r="C32" t="s">
        <v>247</v>
      </c>
      <c r="D32">
        <v>51.66</v>
      </c>
      <c r="E32">
        <v>2</v>
      </c>
      <c r="F32">
        <v>2</v>
      </c>
      <c r="H32"/>
      <c r="I32">
        <v>1</v>
      </c>
      <c r="J32">
        <v>0</v>
      </c>
      <c r="K32">
        <v>1</v>
      </c>
      <c r="M32">
        <v>50319</v>
      </c>
      <c r="N32" t="s">
        <v>248</v>
      </c>
    </row>
    <row r="33" spans="1:14" hidden="1" x14ac:dyDescent="0.25">
      <c r="A33">
        <v>216</v>
      </c>
      <c r="B33">
        <v>61</v>
      </c>
      <c r="C33" t="s">
        <v>122</v>
      </c>
      <c r="D33">
        <v>51.35</v>
      </c>
      <c r="E33">
        <v>2</v>
      </c>
      <c r="F33">
        <v>2</v>
      </c>
      <c r="H33"/>
      <c r="I33">
        <v>1</v>
      </c>
      <c r="J33">
        <v>0</v>
      </c>
      <c r="K33">
        <v>1</v>
      </c>
      <c r="M33">
        <v>47597</v>
      </c>
      <c r="N33" t="s">
        <v>123</v>
      </c>
    </row>
    <row r="34" spans="1:14" hidden="1" x14ac:dyDescent="0.25">
      <c r="A34">
        <v>67</v>
      </c>
      <c r="B34">
        <v>58</v>
      </c>
      <c r="C34" t="s">
        <v>106</v>
      </c>
      <c r="D34">
        <v>43.58</v>
      </c>
      <c r="E34">
        <v>6</v>
      </c>
      <c r="F34">
        <v>6</v>
      </c>
      <c r="G34" s="3">
        <v>2450000</v>
      </c>
      <c r="H34" s="3"/>
      <c r="I34">
        <v>1</v>
      </c>
      <c r="J34">
        <v>1</v>
      </c>
      <c r="K34">
        <v>4</v>
      </c>
      <c r="M34">
        <v>17965</v>
      </c>
      <c r="N34" t="s">
        <v>107</v>
      </c>
    </row>
    <row r="35" spans="1:14" hidden="1" x14ac:dyDescent="0.25">
      <c r="A35">
        <v>4</v>
      </c>
      <c r="B35">
        <v>50</v>
      </c>
      <c r="C35" t="s">
        <v>104</v>
      </c>
      <c r="D35">
        <v>34.25</v>
      </c>
      <c r="E35">
        <v>1</v>
      </c>
      <c r="F35">
        <v>1</v>
      </c>
      <c r="H35"/>
      <c r="I35">
        <v>1</v>
      </c>
      <c r="J35">
        <v>0</v>
      </c>
      <c r="K35">
        <v>19</v>
      </c>
      <c r="M35">
        <v>77050</v>
      </c>
      <c r="N35" t="s">
        <v>105</v>
      </c>
    </row>
    <row r="36" spans="1:14" hidden="1" x14ac:dyDescent="0.25">
      <c r="A36">
        <v>260</v>
      </c>
      <c r="B36">
        <v>1729</v>
      </c>
      <c r="C36" t="s">
        <v>217</v>
      </c>
      <c r="D36">
        <v>30.93</v>
      </c>
      <c r="E36">
        <v>0</v>
      </c>
      <c r="F36">
        <v>0</v>
      </c>
      <c r="H36"/>
      <c r="I36">
        <v>0</v>
      </c>
      <c r="J36">
        <v>0</v>
      </c>
      <c r="K36">
        <v>0</v>
      </c>
      <c r="M36">
        <v>116483</v>
      </c>
      <c r="N36" t="s">
        <v>218</v>
      </c>
    </row>
    <row r="37" spans="1:14" hidden="1" x14ac:dyDescent="0.25">
      <c r="A37">
        <v>140</v>
      </c>
      <c r="B37">
        <v>234</v>
      </c>
      <c r="C37" t="s">
        <v>142</v>
      </c>
      <c r="D37">
        <v>27.12</v>
      </c>
      <c r="E37">
        <v>0</v>
      </c>
      <c r="F37">
        <v>0</v>
      </c>
      <c r="H37"/>
      <c r="I37">
        <v>0</v>
      </c>
      <c r="J37">
        <v>0</v>
      </c>
      <c r="K37">
        <v>0</v>
      </c>
      <c r="M37">
        <v>54214</v>
      </c>
      <c r="N37" t="s">
        <v>144</v>
      </c>
    </row>
  </sheetData>
  <autoFilter ref="N1:N37" xr:uid="{BD79BAB3-0DEB-40CF-8493-789CB0F4D5FC}">
    <filterColumn colId="0">
      <customFilters>
        <customFilter operator="notEqual" val="*sp|#CONTAM*"/>
      </customFilters>
    </filterColumn>
  </autoFilter>
  <sortState xmlns:xlrd2="http://schemas.microsoft.com/office/spreadsheetml/2017/richdata2" ref="A2:N37">
    <sortCondition descending="1" ref="I1:I3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9B0E-2AF6-4FF7-8A8F-EBCE7202D211}">
  <sheetPr filterMode="1"/>
  <dimension ref="A1:N37"/>
  <sheetViews>
    <sheetView workbookViewId="0">
      <selection activeCell="I20" sqref="I20"/>
    </sheetView>
  </sheetViews>
  <sheetFormatPr defaultRowHeight="15" x14ac:dyDescent="0.25"/>
  <sheetData>
    <row r="1" spans="1:14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249</v>
      </c>
      <c r="G1" t="s">
        <v>250</v>
      </c>
      <c r="I1" t="s">
        <v>25</v>
      </c>
      <c r="J1" t="s">
        <v>26</v>
      </c>
      <c r="K1" t="s">
        <v>251</v>
      </c>
      <c r="L1" t="s">
        <v>28</v>
      </c>
      <c r="M1" t="s">
        <v>29</v>
      </c>
      <c r="N1" t="s">
        <v>30</v>
      </c>
    </row>
    <row r="2" spans="1:14" x14ac:dyDescent="0.25">
      <c r="A2">
        <v>1</v>
      </c>
      <c r="B2">
        <v>1</v>
      </c>
      <c r="C2" t="s">
        <v>31</v>
      </c>
      <c r="D2">
        <v>385.58</v>
      </c>
      <c r="E2">
        <v>85</v>
      </c>
      <c r="F2">
        <v>85</v>
      </c>
      <c r="G2" s="2" t="s">
        <v>252</v>
      </c>
      <c r="H2" s="2">
        <f>G2/G$2*100</f>
        <v>100</v>
      </c>
      <c r="I2">
        <v>48</v>
      </c>
      <c r="J2">
        <v>47</v>
      </c>
      <c r="K2">
        <v>7375</v>
      </c>
      <c r="L2" t="s">
        <v>32</v>
      </c>
      <c r="M2">
        <v>78182</v>
      </c>
      <c r="N2" t="s">
        <v>272</v>
      </c>
    </row>
    <row r="3" spans="1:14" hidden="1" x14ac:dyDescent="0.25">
      <c r="A3">
        <v>2</v>
      </c>
      <c r="B3">
        <v>2</v>
      </c>
      <c r="C3" t="s">
        <v>33</v>
      </c>
      <c r="D3">
        <v>254.88</v>
      </c>
      <c r="E3">
        <v>40</v>
      </c>
      <c r="F3">
        <v>40</v>
      </c>
      <c r="G3" s="2" t="s">
        <v>253</v>
      </c>
      <c r="H3" s="2"/>
      <c r="I3">
        <v>20</v>
      </c>
      <c r="J3">
        <v>18</v>
      </c>
      <c r="K3">
        <v>69</v>
      </c>
      <c r="L3" t="s">
        <v>32</v>
      </c>
      <c r="M3">
        <v>65886</v>
      </c>
      <c r="N3" t="s">
        <v>34</v>
      </c>
    </row>
    <row r="4" spans="1:14" hidden="1" x14ac:dyDescent="0.25">
      <c r="A4">
        <v>4</v>
      </c>
      <c r="B4">
        <v>3</v>
      </c>
      <c r="C4" t="s">
        <v>37</v>
      </c>
      <c r="D4">
        <v>248.46</v>
      </c>
      <c r="E4">
        <v>48</v>
      </c>
      <c r="F4">
        <v>48</v>
      </c>
      <c r="G4" s="2" t="s">
        <v>254</v>
      </c>
      <c r="H4" s="2"/>
      <c r="I4">
        <v>22</v>
      </c>
      <c r="J4">
        <v>17</v>
      </c>
      <c r="K4">
        <v>48</v>
      </c>
      <c r="L4" t="s">
        <v>46</v>
      </c>
      <c r="M4">
        <v>59519</v>
      </c>
      <c r="N4" t="s">
        <v>38</v>
      </c>
    </row>
    <row r="5" spans="1:14" hidden="1" x14ac:dyDescent="0.25">
      <c r="A5">
        <v>6</v>
      </c>
      <c r="B5">
        <v>7</v>
      </c>
      <c r="C5" t="s">
        <v>45</v>
      </c>
      <c r="D5">
        <v>219.22</v>
      </c>
      <c r="E5">
        <v>33</v>
      </c>
      <c r="F5">
        <v>33</v>
      </c>
      <c r="G5" s="2" t="s">
        <v>255</v>
      </c>
      <c r="H5" s="2"/>
      <c r="I5">
        <v>16</v>
      </c>
      <c r="J5">
        <v>13</v>
      </c>
      <c r="K5">
        <v>36</v>
      </c>
      <c r="L5" t="s">
        <v>46</v>
      </c>
      <c r="M5">
        <v>65865</v>
      </c>
      <c r="N5" t="s">
        <v>47</v>
      </c>
    </row>
    <row r="6" spans="1:14" x14ac:dyDescent="0.25">
      <c r="A6">
        <v>7</v>
      </c>
      <c r="B6">
        <v>12</v>
      </c>
      <c r="C6" t="s">
        <v>53</v>
      </c>
      <c r="D6">
        <v>202.33</v>
      </c>
      <c r="E6">
        <v>20</v>
      </c>
      <c r="F6">
        <v>20</v>
      </c>
      <c r="G6" s="2" t="s">
        <v>258</v>
      </c>
      <c r="H6" s="2">
        <f>G6/G$2*100</f>
        <v>3.3191489361702131E-2</v>
      </c>
      <c r="I6">
        <v>12</v>
      </c>
      <c r="J6">
        <v>11</v>
      </c>
      <c r="K6">
        <v>36</v>
      </c>
      <c r="M6">
        <v>74214</v>
      </c>
      <c r="N6" t="s">
        <v>54</v>
      </c>
    </row>
    <row r="7" spans="1:14" hidden="1" x14ac:dyDescent="0.25">
      <c r="A7">
        <v>9</v>
      </c>
      <c r="B7">
        <v>4</v>
      </c>
      <c r="C7" t="s">
        <v>35</v>
      </c>
      <c r="D7">
        <v>209.77</v>
      </c>
      <c r="E7">
        <v>40</v>
      </c>
      <c r="F7">
        <v>40</v>
      </c>
      <c r="G7" s="2" t="s">
        <v>257</v>
      </c>
      <c r="H7" s="2"/>
      <c r="I7">
        <v>14</v>
      </c>
      <c r="J7">
        <v>13</v>
      </c>
      <c r="K7">
        <v>27</v>
      </c>
      <c r="M7">
        <v>62129</v>
      </c>
      <c r="N7" t="s">
        <v>36</v>
      </c>
    </row>
    <row r="8" spans="1:14" x14ac:dyDescent="0.25">
      <c r="A8">
        <v>10</v>
      </c>
      <c r="B8">
        <v>5</v>
      </c>
      <c r="C8" t="s">
        <v>39</v>
      </c>
      <c r="D8">
        <v>192.17</v>
      </c>
      <c r="E8">
        <v>44</v>
      </c>
      <c r="F8">
        <v>44</v>
      </c>
      <c r="G8" s="2" t="s">
        <v>259</v>
      </c>
      <c r="H8" s="2">
        <f t="shared" ref="H8:H10" si="0">G8/G$2*100</f>
        <v>9.6382978723404261E-3</v>
      </c>
      <c r="I8">
        <v>11</v>
      </c>
      <c r="J8">
        <v>11</v>
      </c>
      <c r="K8">
        <v>23</v>
      </c>
      <c r="M8">
        <v>44103</v>
      </c>
      <c r="N8" t="s">
        <v>40</v>
      </c>
    </row>
    <row r="9" spans="1:14" x14ac:dyDescent="0.25">
      <c r="A9">
        <v>10</v>
      </c>
      <c r="B9">
        <v>6</v>
      </c>
      <c r="C9" t="s">
        <v>41</v>
      </c>
      <c r="D9">
        <v>192.17</v>
      </c>
      <c r="E9">
        <v>44</v>
      </c>
      <c r="F9">
        <v>44</v>
      </c>
      <c r="G9" s="2" t="s">
        <v>259</v>
      </c>
      <c r="H9" s="2">
        <f t="shared" si="0"/>
        <v>9.6382978723404261E-3</v>
      </c>
      <c r="I9">
        <v>11</v>
      </c>
      <c r="J9">
        <v>11</v>
      </c>
      <c r="K9">
        <v>23</v>
      </c>
      <c r="M9">
        <v>44103</v>
      </c>
      <c r="N9" t="s">
        <v>42</v>
      </c>
    </row>
    <row r="10" spans="1:14" x14ac:dyDescent="0.25">
      <c r="A10">
        <v>8</v>
      </c>
      <c r="B10">
        <v>10</v>
      </c>
      <c r="C10" t="s">
        <v>43</v>
      </c>
      <c r="D10">
        <v>212.36</v>
      </c>
      <c r="E10">
        <v>35</v>
      </c>
      <c r="F10">
        <v>35</v>
      </c>
      <c r="G10" s="2" t="s">
        <v>256</v>
      </c>
      <c r="H10" s="2">
        <f t="shared" si="0"/>
        <v>3.3404255319148937E-2</v>
      </c>
      <c r="I10">
        <v>8</v>
      </c>
      <c r="J10">
        <v>8</v>
      </c>
      <c r="K10">
        <v>23</v>
      </c>
      <c r="L10" t="s">
        <v>32</v>
      </c>
      <c r="M10">
        <v>40434</v>
      </c>
      <c r="N10" t="s">
        <v>44</v>
      </c>
    </row>
    <row r="11" spans="1:14" hidden="1" x14ac:dyDescent="0.25">
      <c r="A11">
        <v>3</v>
      </c>
      <c r="B11">
        <v>24</v>
      </c>
      <c r="C11" t="s">
        <v>55</v>
      </c>
      <c r="D11">
        <v>185.02</v>
      </c>
      <c r="E11">
        <v>35</v>
      </c>
      <c r="F11">
        <v>35</v>
      </c>
      <c r="G11" s="2" t="s">
        <v>260</v>
      </c>
      <c r="H11" s="2"/>
      <c r="I11">
        <v>6</v>
      </c>
      <c r="J11">
        <v>6</v>
      </c>
      <c r="K11">
        <v>53</v>
      </c>
      <c r="L11" t="s">
        <v>32</v>
      </c>
      <c r="M11">
        <v>24409</v>
      </c>
      <c r="N11" t="s">
        <v>57</v>
      </c>
    </row>
    <row r="12" spans="1:14" x14ac:dyDescent="0.25">
      <c r="A12">
        <v>14</v>
      </c>
      <c r="B12">
        <v>15</v>
      </c>
      <c r="C12" t="s">
        <v>62</v>
      </c>
      <c r="D12">
        <v>151.9</v>
      </c>
      <c r="E12">
        <v>15</v>
      </c>
      <c r="F12">
        <v>15</v>
      </c>
      <c r="G12" s="2" t="s">
        <v>261</v>
      </c>
      <c r="H12" s="2">
        <f t="shared" ref="H12:H16" si="1">G12/G$2*100</f>
        <v>6.9999999999999993E-3</v>
      </c>
      <c r="I12">
        <v>6</v>
      </c>
      <c r="J12">
        <v>6</v>
      </c>
      <c r="K12">
        <v>11</v>
      </c>
      <c r="M12">
        <v>57865</v>
      </c>
      <c r="N12" t="s">
        <v>63</v>
      </c>
    </row>
    <row r="13" spans="1:14" x14ac:dyDescent="0.25">
      <c r="A13">
        <v>14</v>
      </c>
      <c r="B13">
        <v>16</v>
      </c>
      <c r="C13" t="s">
        <v>64</v>
      </c>
      <c r="D13">
        <v>151.9</v>
      </c>
      <c r="E13">
        <v>15</v>
      </c>
      <c r="F13">
        <v>15</v>
      </c>
      <c r="G13" s="2" t="s">
        <v>261</v>
      </c>
      <c r="H13" s="2">
        <f t="shared" si="1"/>
        <v>6.9999999999999993E-3</v>
      </c>
      <c r="I13">
        <v>6</v>
      </c>
      <c r="J13">
        <v>6</v>
      </c>
      <c r="K13">
        <v>11</v>
      </c>
      <c r="M13">
        <v>57865</v>
      </c>
      <c r="N13" t="s">
        <v>65</v>
      </c>
    </row>
    <row r="14" spans="1:14" x14ac:dyDescent="0.25">
      <c r="A14">
        <v>15</v>
      </c>
      <c r="B14">
        <v>13</v>
      </c>
      <c r="C14" t="s">
        <v>58</v>
      </c>
      <c r="D14">
        <v>135.77000000000001</v>
      </c>
      <c r="E14">
        <v>15</v>
      </c>
      <c r="F14">
        <v>15</v>
      </c>
      <c r="G14" s="2" t="s">
        <v>262</v>
      </c>
      <c r="H14" s="2">
        <f t="shared" si="1"/>
        <v>1.6851063829787236E-3</v>
      </c>
      <c r="I14">
        <v>5</v>
      </c>
      <c r="J14">
        <v>5</v>
      </c>
      <c r="K14">
        <v>10</v>
      </c>
      <c r="L14" t="s">
        <v>46</v>
      </c>
      <c r="M14">
        <v>45824</v>
      </c>
      <c r="N14" t="s">
        <v>59</v>
      </c>
    </row>
    <row r="15" spans="1:14" x14ac:dyDescent="0.25">
      <c r="A15">
        <v>15</v>
      </c>
      <c r="B15">
        <v>14</v>
      </c>
      <c r="C15" t="s">
        <v>60</v>
      </c>
      <c r="D15">
        <v>135.77000000000001</v>
      </c>
      <c r="E15">
        <v>15</v>
      </c>
      <c r="F15">
        <v>15</v>
      </c>
      <c r="G15" s="2" t="s">
        <v>262</v>
      </c>
      <c r="H15" s="2">
        <f t="shared" si="1"/>
        <v>1.6851063829787236E-3</v>
      </c>
      <c r="I15">
        <v>5</v>
      </c>
      <c r="J15">
        <v>5</v>
      </c>
      <c r="K15">
        <v>10</v>
      </c>
      <c r="L15" t="s">
        <v>46</v>
      </c>
      <c r="M15">
        <v>47077</v>
      </c>
      <c r="N15" t="s">
        <v>61</v>
      </c>
    </row>
    <row r="16" spans="1:14" x14ac:dyDescent="0.25">
      <c r="A16">
        <v>31</v>
      </c>
      <c r="B16">
        <v>264024</v>
      </c>
      <c r="C16" t="s">
        <v>48</v>
      </c>
      <c r="D16">
        <v>122.27</v>
      </c>
      <c r="E16">
        <v>13</v>
      </c>
      <c r="F16">
        <v>13</v>
      </c>
      <c r="G16" s="2" t="s">
        <v>263</v>
      </c>
      <c r="H16" s="2">
        <f t="shared" si="1"/>
        <v>3.1702127659574472E-3</v>
      </c>
      <c r="I16">
        <v>5</v>
      </c>
      <c r="J16">
        <v>5</v>
      </c>
      <c r="K16">
        <v>7</v>
      </c>
      <c r="L16" t="s">
        <v>46</v>
      </c>
      <c r="M16">
        <v>64030</v>
      </c>
      <c r="N16" t="s">
        <v>48</v>
      </c>
    </row>
    <row r="17" spans="1:14" hidden="1" x14ac:dyDescent="0.25">
      <c r="A17">
        <v>20</v>
      </c>
      <c r="B17">
        <v>23</v>
      </c>
      <c r="C17" t="s">
        <v>78</v>
      </c>
      <c r="D17">
        <v>122</v>
      </c>
      <c r="E17">
        <v>10</v>
      </c>
      <c r="F17">
        <v>10</v>
      </c>
      <c r="G17" s="2" t="s">
        <v>125</v>
      </c>
      <c r="H17" s="2"/>
      <c r="I17">
        <v>5</v>
      </c>
      <c r="J17">
        <v>1</v>
      </c>
      <c r="K17">
        <v>9</v>
      </c>
      <c r="M17">
        <v>48770</v>
      </c>
      <c r="N17" t="s">
        <v>79</v>
      </c>
    </row>
    <row r="18" spans="1:14" x14ac:dyDescent="0.25">
      <c r="A18">
        <v>39</v>
      </c>
      <c r="B18">
        <v>19</v>
      </c>
      <c r="C18" t="s">
        <v>66</v>
      </c>
      <c r="D18">
        <v>98.81</v>
      </c>
      <c r="E18">
        <v>27</v>
      </c>
      <c r="F18">
        <v>27</v>
      </c>
      <c r="G18" s="2" t="s">
        <v>264</v>
      </c>
      <c r="H18" s="2">
        <f t="shared" ref="H18:H29" si="2">G18/G$2*100</f>
        <v>1.0659574468085107E-3</v>
      </c>
      <c r="I18">
        <v>4</v>
      </c>
      <c r="J18">
        <v>4</v>
      </c>
      <c r="K18">
        <v>6</v>
      </c>
      <c r="M18">
        <v>15677</v>
      </c>
      <c r="N18" t="s">
        <v>67</v>
      </c>
    </row>
    <row r="19" spans="1:14" x14ac:dyDescent="0.25">
      <c r="A19">
        <v>39</v>
      </c>
      <c r="B19">
        <v>20</v>
      </c>
      <c r="C19" t="s">
        <v>68</v>
      </c>
      <c r="D19">
        <v>98.81</v>
      </c>
      <c r="E19">
        <v>27</v>
      </c>
      <c r="F19">
        <v>27</v>
      </c>
      <c r="G19" s="2" t="s">
        <v>264</v>
      </c>
      <c r="H19" s="2">
        <f t="shared" si="2"/>
        <v>1.0659574468085107E-3</v>
      </c>
      <c r="I19">
        <v>4</v>
      </c>
      <c r="J19">
        <v>4</v>
      </c>
      <c r="K19">
        <v>6</v>
      </c>
      <c r="M19">
        <v>15677</v>
      </c>
      <c r="N19" t="s">
        <v>69</v>
      </c>
    </row>
    <row r="20" spans="1:14" x14ac:dyDescent="0.25">
      <c r="A20">
        <v>43</v>
      </c>
      <c r="B20">
        <v>44</v>
      </c>
      <c r="C20" t="s">
        <v>118</v>
      </c>
      <c r="D20">
        <v>98.18</v>
      </c>
      <c r="E20">
        <v>7</v>
      </c>
      <c r="F20">
        <v>7</v>
      </c>
      <c r="G20" s="2" t="s">
        <v>265</v>
      </c>
      <c r="H20" s="2">
        <f t="shared" si="2"/>
        <v>1.5829787234042552E-3</v>
      </c>
      <c r="I20">
        <v>3</v>
      </c>
      <c r="J20">
        <v>3</v>
      </c>
      <c r="K20">
        <v>5</v>
      </c>
      <c r="L20" t="s">
        <v>46</v>
      </c>
      <c r="M20">
        <v>67499</v>
      </c>
      <c r="N20" t="s">
        <v>119</v>
      </c>
    </row>
    <row r="21" spans="1:14" x14ac:dyDescent="0.25">
      <c r="A21">
        <v>43</v>
      </c>
      <c r="B21">
        <v>45</v>
      </c>
      <c r="C21" t="s">
        <v>120</v>
      </c>
      <c r="D21">
        <v>98.18</v>
      </c>
      <c r="E21">
        <v>8</v>
      </c>
      <c r="F21">
        <v>8</v>
      </c>
      <c r="G21" s="2" t="s">
        <v>265</v>
      </c>
      <c r="H21" s="2">
        <f t="shared" si="2"/>
        <v>1.5829787234042552E-3</v>
      </c>
      <c r="I21">
        <v>3</v>
      </c>
      <c r="J21">
        <v>3</v>
      </c>
      <c r="K21">
        <v>5</v>
      </c>
      <c r="L21" t="s">
        <v>46</v>
      </c>
      <c r="M21">
        <v>62370</v>
      </c>
      <c r="N21" t="s">
        <v>121</v>
      </c>
    </row>
    <row r="22" spans="1:14" x14ac:dyDescent="0.25">
      <c r="A22">
        <v>22</v>
      </c>
      <c r="B22">
        <v>36</v>
      </c>
      <c r="C22" t="s">
        <v>98</v>
      </c>
      <c r="D22">
        <v>89.5</v>
      </c>
      <c r="E22">
        <v>12</v>
      </c>
      <c r="F22">
        <v>12</v>
      </c>
      <c r="G22" s="2" t="s">
        <v>266</v>
      </c>
      <c r="H22" s="2">
        <f t="shared" si="2"/>
        <v>1.8085106382978722E-2</v>
      </c>
      <c r="I22">
        <v>3</v>
      </c>
      <c r="J22">
        <v>3</v>
      </c>
      <c r="K22">
        <v>4</v>
      </c>
      <c r="L22" t="s">
        <v>46</v>
      </c>
      <c r="M22">
        <v>31886</v>
      </c>
      <c r="N22" t="s">
        <v>99</v>
      </c>
    </row>
    <row r="23" spans="1:14" x14ac:dyDescent="0.25">
      <c r="A23">
        <v>22</v>
      </c>
      <c r="B23">
        <v>35</v>
      </c>
      <c r="C23" t="s">
        <v>96</v>
      </c>
      <c r="D23">
        <v>89.5</v>
      </c>
      <c r="E23">
        <v>12</v>
      </c>
      <c r="F23">
        <v>12</v>
      </c>
      <c r="G23" s="2" t="s">
        <v>266</v>
      </c>
      <c r="H23" s="2">
        <f t="shared" si="2"/>
        <v>1.8085106382978722E-2</v>
      </c>
      <c r="I23">
        <v>3</v>
      </c>
      <c r="J23">
        <v>3</v>
      </c>
      <c r="K23">
        <v>4</v>
      </c>
      <c r="L23" t="s">
        <v>46</v>
      </c>
      <c r="M23">
        <v>31886</v>
      </c>
      <c r="N23" t="s">
        <v>97</v>
      </c>
    </row>
    <row r="24" spans="1:14" x14ac:dyDescent="0.25">
      <c r="A24">
        <v>74</v>
      </c>
      <c r="B24">
        <v>21</v>
      </c>
      <c r="C24" t="s">
        <v>70</v>
      </c>
      <c r="D24">
        <v>87.04</v>
      </c>
      <c r="E24">
        <v>9</v>
      </c>
      <c r="F24">
        <v>9</v>
      </c>
      <c r="G24" s="2" t="s">
        <v>267</v>
      </c>
      <c r="H24" s="2">
        <f t="shared" si="2"/>
        <v>1.0276595744680851E-3</v>
      </c>
      <c r="I24">
        <v>3</v>
      </c>
      <c r="J24">
        <v>3</v>
      </c>
      <c r="K24">
        <v>4</v>
      </c>
      <c r="L24" t="s">
        <v>46</v>
      </c>
      <c r="M24">
        <v>50881</v>
      </c>
      <c r="N24" t="s">
        <v>71</v>
      </c>
    </row>
    <row r="25" spans="1:14" x14ac:dyDescent="0.25">
      <c r="A25">
        <v>74</v>
      </c>
      <c r="B25">
        <v>22</v>
      </c>
      <c r="C25" t="s">
        <v>72</v>
      </c>
      <c r="D25">
        <v>87.04</v>
      </c>
      <c r="E25">
        <v>9</v>
      </c>
      <c r="F25">
        <v>9</v>
      </c>
      <c r="G25" s="2" t="s">
        <v>267</v>
      </c>
      <c r="H25" s="2">
        <f t="shared" si="2"/>
        <v>1.0276595744680851E-3</v>
      </c>
      <c r="I25">
        <v>3</v>
      </c>
      <c r="J25">
        <v>3</v>
      </c>
      <c r="K25">
        <v>4</v>
      </c>
      <c r="L25" t="s">
        <v>46</v>
      </c>
      <c r="M25">
        <v>50881</v>
      </c>
      <c r="N25" t="s">
        <v>73</v>
      </c>
    </row>
    <row r="26" spans="1:14" x14ac:dyDescent="0.25">
      <c r="A26">
        <v>254</v>
      </c>
      <c r="B26">
        <v>25</v>
      </c>
      <c r="C26" t="s">
        <v>80</v>
      </c>
      <c r="D26">
        <v>79.3</v>
      </c>
      <c r="E26">
        <v>10</v>
      </c>
      <c r="F26">
        <v>10</v>
      </c>
      <c r="G26" s="2" t="s">
        <v>268</v>
      </c>
      <c r="H26" s="2">
        <f t="shared" si="2"/>
        <v>7.808510638297871E-4</v>
      </c>
      <c r="I26">
        <v>2</v>
      </c>
      <c r="J26">
        <v>2</v>
      </c>
      <c r="K26">
        <v>2</v>
      </c>
      <c r="L26" t="s">
        <v>46</v>
      </c>
      <c r="M26">
        <v>23657</v>
      </c>
      <c r="N26" t="s">
        <v>81</v>
      </c>
    </row>
    <row r="27" spans="1:14" x14ac:dyDescent="0.25">
      <c r="A27">
        <v>254</v>
      </c>
      <c r="B27">
        <v>26</v>
      </c>
      <c r="C27" t="s">
        <v>82</v>
      </c>
      <c r="D27">
        <v>79.3</v>
      </c>
      <c r="E27">
        <v>10</v>
      </c>
      <c r="F27">
        <v>10</v>
      </c>
      <c r="G27" s="2" t="s">
        <v>268</v>
      </c>
      <c r="H27" s="2">
        <f t="shared" si="2"/>
        <v>7.808510638297871E-4</v>
      </c>
      <c r="I27">
        <v>2</v>
      </c>
      <c r="J27">
        <v>2</v>
      </c>
      <c r="K27">
        <v>2</v>
      </c>
      <c r="L27" t="s">
        <v>46</v>
      </c>
      <c r="M27">
        <v>23657</v>
      </c>
      <c r="N27" t="s">
        <v>83</v>
      </c>
    </row>
    <row r="28" spans="1:14" x14ac:dyDescent="0.25">
      <c r="A28">
        <v>63</v>
      </c>
      <c r="B28">
        <v>2677</v>
      </c>
      <c r="C28" t="s">
        <v>230</v>
      </c>
      <c r="D28">
        <v>48.14</v>
      </c>
      <c r="E28">
        <v>1</v>
      </c>
      <c r="F28">
        <v>1</v>
      </c>
      <c r="G28" s="2" t="s">
        <v>269</v>
      </c>
      <c r="H28" s="2">
        <f t="shared" si="2"/>
        <v>2.1702127659574467E-3</v>
      </c>
      <c r="I28">
        <v>2</v>
      </c>
      <c r="J28">
        <v>2</v>
      </c>
      <c r="K28">
        <v>2</v>
      </c>
      <c r="M28">
        <v>250315</v>
      </c>
      <c r="N28" t="s">
        <v>231</v>
      </c>
    </row>
    <row r="29" spans="1:14" x14ac:dyDescent="0.25">
      <c r="A29">
        <v>63</v>
      </c>
      <c r="B29">
        <v>2678</v>
      </c>
      <c r="C29" t="s">
        <v>232</v>
      </c>
      <c r="D29">
        <v>48.14</v>
      </c>
      <c r="E29">
        <v>1</v>
      </c>
      <c r="F29">
        <v>1</v>
      </c>
      <c r="G29" s="2" t="s">
        <v>269</v>
      </c>
      <c r="H29" s="2">
        <f t="shared" si="2"/>
        <v>2.1702127659574467E-3</v>
      </c>
      <c r="I29">
        <v>2</v>
      </c>
      <c r="J29">
        <v>2</v>
      </c>
      <c r="K29">
        <v>2</v>
      </c>
      <c r="M29">
        <v>251425</v>
      </c>
      <c r="N29" t="s">
        <v>233</v>
      </c>
    </row>
    <row r="30" spans="1:14" hidden="1" x14ac:dyDescent="0.25">
      <c r="A30">
        <v>81</v>
      </c>
      <c r="B30">
        <v>66</v>
      </c>
      <c r="C30" t="s">
        <v>156</v>
      </c>
      <c r="D30">
        <v>56.11</v>
      </c>
      <c r="E30">
        <v>2</v>
      </c>
      <c r="F30">
        <v>2</v>
      </c>
      <c r="I30">
        <v>2</v>
      </c>
      <c r="J30">
        <v>0</v>
      </c>
      <c r="K30">
        <v>3</v>
      </c>
      <c r="M30">
        <v>64895</v>
      </c>
      <c r="N30" t="s">
        <v>157</v>
      </c>
    </row>
    <row r="31" spans="1:14" hidden="1" x14ac:dyDescent="0.25">
      <c r="A31">
        <v>5</v>
      </c>
      <c r="B31">
        <v>50</v>
      </c>
      <c r="C31" t="s">
        <v>104</v>
      </c>
      <c r="D31">
        <v>50.31</v>
      </c>
      <c r="E31">
        <v>1</v>
      </c>
      <c r="F31">
        <v>1</v>
      </c>
      <c r="I31">
        <v>1</v>
      </c>
      <c r="J31">
        <v>0</v>
      </c>
      <c r="K31">
        <v>3</v>
      </c>
      <c r="M31">
        <v>77050</v>
      </c>
      <c r="N31" t="s">
        <v>105</v>
      </c>
    </row>
    <row r="32" spans="1:14" hidden="1" x14ac:dyDescent="0.25">
      <c r="A32">
        <v>160</v>
      </c>
      <c r="B32">
        <v>5623</v>
      </c>
      <c r="C32" t="s">
        <v>234</v>
      </c>
      <c r="D32">
        <v>44.13</v>
      </c>
      <c r="E32">
        <v>2</v>
      </c>
      <c r="F32">
        <v>2</v>
      </c>
      <c r="G32" s="2" t="s">
        <v>270</v>
      </c>
      <c r="H32" s="2"/>
      <c r="I32">
        <v>1</v>
      </c>
      <c r="J32">
        <v>1</v>
      </c>
      <c r="K32">
        <v>1</v>
      </c>
      <c r="M32">
        <v>69294</v>
      </c>
      <c r="N32" t="s">
        <v>235</v>
      </c>
    </row>
    <row r="33" spans="1:14" hidden="1" x14ac:dyDescent="0.25">
      <c r="A33">
        <v>165</v>
      </c>
      <c r="B33">
        <v>234</v>
      </c>
      <c r="C33" t="s">
        <v>142</v>
      </c>
      <c r="D33">
        <v>38.659999999999997</v>
      </c>
      <c r="E33">
        <v>1</v>
      </c>
      <c r="F33">
        <v>1</v>
      </c>
      <c r="I33">
        <v>1</v>
      </c>
      <c r="J33">
        <v>0</v>
      </c>
      <c r="K33">
        <v>1</v>
      </c>
      <c r="M33">
        <v>54214</v>
      </c>
      <c r="N33" t="s">
        <v>144</v>
      </c>
    </row>
    <row r="34" spans="1:14" hidden="1" x14ac:dyDescent="0.25">
      <c r="A34">
        <v>133</v>
      </c>
      <c r="B34">
        <v>58</v>
      </c>
      <c r="C34" t="s">
        <v>106</v>
      </c>
      <c r="D34">
        <v>38.659999999999997</v>
      </c>
      <c r="E34">
        <v>6</v>
      </c>
      <c r="F34">
        <v>6</v>
      </c>
      <c r="G34" s="2" t="s">
        <v>271</v>
      </c>
      <c r="H34" s="2"/>
      <c r="I34">
        <v>1</v>
      </c>
      <c r="J34">
        <v>1</v>
      </c>
      <c r="K34">
        <v>2</v>
      </c>
      <c r="M34">
        <v>17965</v>
      </c>
      <c r="N34" t="s">
        <v>107</v>
      </c>
    </row>
    <row r="35" spans="1:14" hidden="1" x14ac:dyDescent="0.25">
      <c r="A35">
        <v>150</v>
      </c>
      <c r="B35">
        <v>682</v>
      </c>
      <c r="C35" t="s">
        <v>170</v>
      </c>
      <c r="D35">
        <v>37.340000000000003</v>
      </c>
      <c r="E35">
        <v>1</v>
      </c>
      <c r="F35">
        <v>1</v>
      </c>
      <c r="I35">
        <v>1</v>
      </c>
      <c r="J35">
        <v>0</v>
      </c>
      <c r="K35">
        <v>1</v>
      </c>
      <c r="M35">
        <v>54971</v>
      </c>
      <c r="N35" t="s">
        <v>171</v>
      </c>
    </row>
    <row r="36" spans="1:14" hidden="1" x14ac:dyDescent="0.25">
      <c r="A36">
        <v>124</v>
      </c>
      <c r="B36">
        <v>988</v>
      </c>
      <c r="C36" t="s">
        <v>206</v>
      </c>
      <c r="D36">
        <v>28.75</v>
      </c>
      <c r="E36">
        <v>0</v>
      </c>
      <c r="F36">
        <v>0</v>
      </c>
      <c r="I36">
        <v>0</v>
      </c>
      <c r="J36">
        <v>0</v>
      </c>
      <c r="K36">
        <v>0</v>
      </c>
      <c r="M36">
        <v>52602</v>
      </c>
      <c r="N36" t="s">
        <v>207</v>
      </c>
    </row>
    <row r="37" spans="1:14" hidden="1" x14ac:dyDescent="0.25">
      <c r="A37">
        <v>865</v>
      </c>
      <c r="B37">
        <v>1729</v>
      </c>
      <c r="C37" t="s">
        <v>217</v>
      </c>
      <c r="D37">
        <v>22.1</v>
      </c>
      <c r="E37">
        <v>0</v>
      </c>
      <c r="F37">
        <v>0</v>
      </c>
      <c r="I37">
        <v>0</v>
      </c>
      <c r="J37">
        <v>0</v>
      </c>
      <c r="K37">
        <v>0</v>
      </c>
      <c r="M37">
        <v>116483</v>
      </c>
      <c r="N37" t="s">
        <v>218</v>
      </c>
    </row>
  </sheetData>
  <autoFilter ref="N1:N332" xr:uid="{1C969B0E-2AF6-4FF7-8A8F-EBCE7202D211}">
    <filterColumn colId="0">
      <customFilters>
        <customFilter operator="notEqual" val="*sp|#CONTAM*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sample info</vt:lpstr>
      <vt:lpstr>Batch1-MSB66984A</vt:lpstr>
      <vt:lpstr>Batch1-MSB66984B</vt:lpstr>
      <vt:lpstr>Batch4-MSB66985A</vt:lpstr>
      <vt:lpstr>Batch4-MSB66985B</vt:lpstr>
      <vt:lpstr>Batch4-MSB66985C</vt:lpstr>
      <vt:lpstr>Batch5-MSB66986A</vt:lpstr>
      <vt:lpstr>Batch5-MSB66986B</vt:lpstr>
      <vt:lpstr>Batch5-MSB66986C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Johnson</dc:creator>
  <cp:lastModifiedBy>Carrie Malinczak</cp:lastModifiedBy>
  <dcterms:created xsi:type="dcterms:W3CDTF">2023-12-11T17:57:19Z</dcterms:created>
  <dcterms:modified xsi:type="dcterms:W3CDTF">2024-01-16T16:28:13Z</dcterms:modified>
</cp:coreProperties>
</file>