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g 7. prey and predation" sheetId="1" r:id="rId4"/>
  </sheets>
  <definedNames/>
  <calcPr/>
</workbook>
</file>

<file path=xl/sharedStrings.xml><?xml version="1.0" encoding="utf-8"?>
<sst xmlns="http://schemas.openxmlformats.org/spreadsheetml/2006/main" count="117" uniqueCount="54">
  <si>
    <t>potential prey</t>
  </si>
  <si>
    <t>class</t>
  </si>
  <si>
    <t>order</t>
  </si>
  <si>
    <t>comments</t>
  </si>
  <si>
    <t>Numbers</t>
  </si>
  <si>
    <t>Percent of total</t>
  </si>
  <si>
    <t>Percent of class</t>
  </si>
  <si>
    <t>https://NABU-naturgucker.de/?bild=-1277222365</t>
  </si>
  <si>
    <t>Insecta</t>
  </si>
  <si>
    <t>Diptera</t>
  </si>
  <si>
    <t>captivity</t>
  </si>
  <si>
    <t xml:space="preserve">https://NABU-naturgucker.de/?bild=-1212406155 </t>
  </si>
  <si>
    <t>Araneae</t>
  </si>
  <si>
    <t xml:space="preserve">https://NABU-naturgucker.de/?bild=-1590493775 </t>
  </si>
  <si>
    <t>Arachnida</t>
  </si>
  <si>
    <t>Hetereoptera</t>
  </si>
  <si>
    <t>https://NABU-naturgucker.de/?bild=-1868707538</t>
  </si>
  <si>
    <t>Zoropsis spinimana</t>
  </si>
  <si>
    <t>Opilliones</t>
  </si>
  <si>
    <t>https://NABU-naturgucker.de/?bild=-127446023</t>
  </si>
  <si>
    <t>Dermaptera</t>
  </si>
  <si>
    <t>https://NABU-naturgucker.de/?bild=1296266377</t>
  </si>
  <si>
    <t>Callophoridae</t>
  </si>
  <si>
    <t>Lepidoptera</t>
  </si>
  <si>
    <t>https://NABU-naturgucker.de/?bild=-1088672169</t>
  </si>
  <si>
    <t>prey bigger than Z. spinimana</t>
  </si>
  <si>
    <t>Orthoptera</t>
  </si>
  <si>
    <t>https://NABU-naturgucker.de/?bild=-1499399208</t>
  </si>
  <si>
    <t>https://NABU-naturgucker.de/?bild=-1658566531</t>
  </si>
  <si>
    <t>sum</t>
  </si>
  <si>
    <t>https://NABU-naturgucker.de/?bild=1114601226</t>
  </si>
  <si>
    <t>https://NABU-naturgucker.de/?bild=-1355597596</t>
  </si>
  <si>
    <t>https://NABU-naturgucker.de/?bild=1982555629</t>
  </si>
  <si>
    <t>https://NABU-naturgucker.de/?bild=535061532</t>
  </si>
  <si>
    <t>https://NABU-naturgucker.de/?bild=-107966090</t>
  </si>
  <si>
    <t>Tipulidae</t>
  </si>
  <si>
    <t>https://NABU-naturgucker.de/?bild=-72655635</t>
  </si>
  <si>
    <t>https://NABU-naturgucker.de/?bild=-1414652608</t>
  </si>
  <si>
    <t>https://NABU-naturgucker.de/?bild=-1942959609</t>
  </si>
  <si>
    <t>https://NABU-naturgucker.de/?bild=-1395198593</t>
  </si>
  <si>
    <t>https://NABU-naturgucker.de/?bild=202650283</t>
  </si>
  <si>
    <t>https://NABU-naturgucker.de/?bild=-1072617649</t>
  </si>
  <si>
    <t>Triodia sylvina</t>
  </si>
  <si>
    <t>https://NABU-naturgucker.de/?bild=1833709196</t>
  </si>
  <si>
    <t>https://NABU-naturgucker.de/?bild=1862757331</t>
  </si>
  <si>
    <t>Agrochola spec.</t>
  </si>
  <si>
    <t>https://NABU-naturgucker.de/?bild=515484547</t>
  </si>
  <si>
    <t>https://NABU-naturgucker.de/?bild=-1787220118</t>
  </si>
  <si>
    <t>https://NABU-naturgucker.de/?bild=1131491287</t>
  </si>
  <si>
    <t>https://NABU-naturgucker.de/?bild=-895948073</t>
  </si>
  <si>
    <t>https://NABU-naturgucker.de/?bild=-765512737</t>
  </si>
  <si>
    <t>https://NABU-naturgucker.de/?bild=1541121552</t>
  </si>
  <si>
    <t>Episyrphus balteatus</t>
  </si>
  <si>
    <t>https://NABU-naturgucker.de/?bild=667646174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</si>
</sst>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5">
    <font>
      <sz val="10.0"/>
      <color rgb="FF000000"/>
      <name val="Arial"/>
      <scheme val="minor"/>
    </font>
    <font>
      <u/>
      <sz val="11.0"/>
      <color theme="1"/>
      <name val="Calibri"/>
    </font>
    <font>
      <u/>
      <sz val="11.0"/>
      <color rgb="FF000000"/>
      <name val="Calibri"/>
    </font>
    <font>
      <color theme="1"/>
      <name val="Arial"/>
      <scheme val="minor"/>
    </font>
    <font>
      <sz val="11.0"/>
      <color rgb="FF000000"/>
      <name val="Calibri"/>
    </font>
    <font>
      <b/>
      <sz val="11.0"/>
      <color rgb="FF000000"/>
      <name val="Calibri"/>
    </font>
    <font>
      <b/>
      <color theme="1"/>
      <name val="Arial"/>
      <scheme val="minor"/>
    </font>
    <font>
      <u/>
      <sz val="11.0"/>
      <color rgb="FF0000FF"/>
      <name val="Calibri"/>
    </font>
    <font>
      <u/>
      <sz val="11.0"/>
      <color rgb="FF1155CC"/>
      <name val="Calibri"/>
    </font>
    <font>
      <color theme="1"/>
      <name val="Arial"/>
    </font>
    <font>
      <u/>
      <color rgb="FF0000FF"/>
      <name val="Arial"/>
    </font>
    <font>
      <u/>
      <color rgb="FF1155CC"/>
      <name val="Arial"/>
    </font>
    <font>
      <u/>
      <color rgb="FF0000FF"/>
    </font>
    <font>
      <color rgb="FF000000"/>
      <name val="Verdana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0" fontId="3" numFmtId="164" xfId="0" applyFont="1" applyNumberFormat="1"/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vertical="bottom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 vertical="bottom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" xfId="0" applyAlignment="1" applyFont="1" applyNumberFormat="1">
      <alignment horizontal="center" readingOrder="0" shrinkToFit="0" vertical="bottom" wrapText="0"/>
    </xf>
    <xf borderId="0" fillId="0" fontId="12" numFmtId="0" xfId="0" applyAlignment="1" applyFont="1">
      <alignment readingOrder="0"/>
    </xf>
    <xf borderId="0" fillId="0" fontId="3" numFmtId="1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2" fontId="13" numFmtId="0" xfId="0" applyAlignment="1" applyFill="1" applyFont="1">
      <alignment horizontal="left" readingOrder="0"/>
    </xf>
    <xf borderId="0" fillId="2" fontId="0" numFmtId="0" xfId="0" applyAlignment="1" applyFont="1">
      <alignment horizontal="left" readingOrder="0"/>
    </xf>
    <xf borderId="0" fillId="0" fontId="14" numFmtId="0" xfId="0" applyAlignment="1" applyFont="1">
      <alignment horizontal="left"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aturgucker.de/?bild=202650283" TargetMode="External"/><Relationship Id="rId22" Type="http://schemas.openxmlformats.org/officeDocument/2006/relationships/hyperlink" Target="https://naturgucker.de/?bild=1833709196" TargetMode="External"/><Relationship Id="rId21" Type="http://schemas.openxmlformats.org/officeDocument/2006/relationships/hyperlink" Target="https://naturgucker.de/?bild=-1072617649" TargetMode="External"/><Relationship Id="rId24" Type="http://schemas.openxmlformats.org/officeDocument/2006/relationships/hyperlink" Target="https://naturgucker.de/?verein=test3&amp;bild=515484547" TargetMode="External"/><Relationship Id="rId23" Type="http://schemas.openxmlformats.org/officeDocument/2006/relationships/hyperlink" Target="https://www.naturgucker.de/?bild=1862757331" TargetMode="External"/><Relationship Id="rId1" Type="http://schemas.openxmlformats.org/officeDocument/2006/relationships/hyperlink" Target="https://naturgucker.de/?verein=test3&amp;bild=-1277222365" TargetMode="External"/><Relationship Id="rId2" Type="http://schemas.openxmlformats.org/officeDocument/2006/relationships/hyperlink" Target="https://naturgucker.de/?verein=test3&amp;bild=-1212406155" TargetMode="External"/><Relationship Id="rId3" Type="http://schemas.openxmlformats.org/officeDocument/2006/relationships/hyperlink" Target="https://naturgucker.de/?verein=test3&amp;bild=-1590493775" TargetMode="External"/><Relationship Id="rId4" Type="http://schemas.openxmlformats.org/officeDocument/2006/relationships/hyperlink" Target="https://naturgucker.de/?verein=test3&amp;bild=-1868707538" TargetMode="External"/><Relationship Id="rId9" Type="http://schemas.openxmlformats.org/officeDocument/2006/relationships/hyperlink" Target="https://naturgucker.de/?verein=test3&amp;bild=-1658566531" TargetMode="External"/><Relationship Id="rId26" Type="http://schemas.openxmlformats.org/officeDocument/2006/relationships/hyperlink" Target="https://naturgucker.de/?verein=test3&amp;bild=1131491287" TargetMode="External"/><Relationship Id="rId25" Type="http://schemas.openxmlformats.org/officeDocument/2006/relationships/hyperlink" Target="https://naturgucker.de/?verein=test3&amp;bild=-1787220118" TargetMode="External"/><Relationship Id="rId28" Type="http://schemas.openxmlformats.org/officeDocument/2006/relationships/hyperlink" Target="https://www.naturgucker.de/?bild=-765512737" TargetMode="External"/><Relationship Id="rId27" Type="http://schemas.openxmlformats.org/officeDocument/2006/relationships/hyperlink" Target="https://naturgucker.de/?bild=-895948073" TargetMode="External"/><Relationship Id="rId5" Type="http://schemas.openxmlformats.org/officeDocument/2006/relationships/hyperlink" Target="https://naturgucker.de/?verein=test3&amp;bild=-127446023" TargetMode="External"/><Relationship Id="rId6" Type="http://schemas.openxmlformats.org/officeDocument/2006/relationships/hyperlink" Target="https://naturgucker.de/?verein=test3&amp;bild=1296266377" TargetMode="External"/><Relationship Id="rId29" Type="http://schemas.openxmlformats.org/officeDocument/2006/relationships/hyperlink" Target="https://naturgucker.de/?verein=test3&amp;bild=1541121552" TargetMode="External"/><Relationship Id="rId7" Type="http://schemas.openxmlformats.org/officeDocument/2006/relationships/hyperlink" Target="https://naturgucker.de/?verein=test3&amp;bild=-1088672169" TargetMode="External"/><Relationship Id="rId8" Type="http://schemas.openxmlformats.org/officeDocument/2006/relationships/hyperlink" Target="https://naturgucker.de/?verein=test3&amp;bild=-1499399208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s://naturgucker.de/?verein=test3&amp;bild=667646174" TargetMode="External"/><Relationship Id="rId11" Type="http://schemas.openxmlformats.org/officeDocument/2006/relationships/hyperlink" Target="https://naturgucker.de/?bild=-1355597596" TargetMode="External"/><Relationship Id="rId10" Type="http://schemas.openxmlformats.org/officeDocument/2006/relationships/hyperlink" Target="https://naturgucker.de/?verein=test3&amp;bild=1114601226" TargetMode="External"/><Relationship Id="rId13" Type="http://schemas.openxmlformats.org/officeDocument/2006/relationships/hyperlink" Target="https://naturgucker.de/?bild=535061532" TargetMode="External"/><Relationship Id="rId12" Type="http://schemas.openxmlformats.org/officeDocument/2006/relationships/hyperlink" Target="https://naturgucker.de/?bild=1982555629" TargetMode="External"/><Relationship Id="rId15" Type="http://schemas.openxmlformats.org/officeDocument/2006/relationships/hyperlink" Target="https://naturgucker.de/?bild=-107966090" TargetMode="External"/><Relationship Id="rId14" Type="http://schemas.openxmlformats.org/officeDocument/2006/relationships/hyperlink" Target="https://naturgucker.de/?bild=-127446023" TargetMode="External"/><Relationship Id="rId17" Type="http://schemas.openxmlformats.org/officeDocument/2006/relationships/hyperlink" Target="https://naturgucker.de/?bild=-1414652608" TargetMode="External"/><Relationship Id="rId16" Type="http://schemas.openxmlformats.org/officeDocument/2006/relationships/hyperlink" Target="https://naturgucker.de/?bild=-72655635" TargetMode="External"/><Relationship Id="rId19" Type="http://schemas.openxmlformats.org/officeDocument/2006/relationships/hyperlink" Target="https://naturgucker.de/?bild=-1395198593" TargetMode="External"/><Relationship Id="rId18" Type="http://schemas.openxmlformats.org/officeDocument/2006/relationships/hyperlink" Target="https://naturgucker.de/?bild=-1942959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88"/>
    <col customWidth="1" min="2" max="2" width="43.38"/>
    <col customWidth="1" min="10" max="10" width="13.75"/>
  </cols>
  <sheetData>
    <row r="1">
      <c r="A1" s="1"/>
      <c r="B1" s="2" t="s">
        <v>0</v>
      </c>
      <c r="C1" s="3" t="s">
        <v>1</v>
      </c>
      <c r="D1" s="3" t="s">
        <v>2</v>
      </c>
      <c r="E1" s="3" t="s">
        <v>3</v>
      </c>
      <c r="G1" s="4"/>
      <c r="H1" s="5" t="s">
        <v>4</v>
      </c>
      <c r="I1" s="5" t="s">
        <v>5</v>
      </c>
      <c r="J1" s="6" t="s">
        <v>6</v>
      </c>
    </row>
    <row r="2">
      <c r="A2" s="7" t="s">
        <v>7</v>
      </c>
      <c r="C2" s="3" t="s">
        <v>8</v>
      </c>
      <c r="D2" s="3" t="s">
        <v>9</v>
      </c>
      <c r="E2" s="3" t="s">
        <v>10</v>
      </c>
      <c r="G2" s="8" t="s">
        <v>9</v>
      </c>
      <c r="H2" s="9">
        <f t="shared" ref="H2:H8" si="1">COUNTIF($D$2:$D$38,G2)</f>
        <v>8</v>
      </c>
      <c r="I2" s="10">
        <f t="shared" ref="I2:I8" si="2">H2*100/$H$10</f>
        <v>26.66666667</v>
      </c>
      <c r="J2" s="11">
        <f>H2*100/$H$15</f>
        <v>42.10526316</v>
      </c>
    </row>
    <row r="3">
      <c r="A3" s="12" t="s">
        <v>11</v>
      </c>
      <c r="B3" s="13"/>
      <c r="C3" s="3" t="s">
        <v>8</v>
      </c>
      <c r="D3" s="3" t="s">
        <v>9</v>
      </c>
      <c r="E3" s="3" t="s">
        <v>10</v>
      </c>
      <c r="G3" s="8" t="s">
        <v>12</v>
      </c>
      <c r="H3" s="9">
        <f t="shared" si="1"/>
        <v>9</v>
      </c>
      <c r="I3" s="10">
        <f t="shared" si="2"/>
        <v>30</v>
      </c>
      <c r="J3" s="11">
        <f>H3*100/H14</f>
        <v>81.81818182</v>
      </c>
    </row>
    <row r="4">
      <c r="A4" s="14" t="s">
        <v>13</v>
      </c>
      <c r="B4" s="13"/>
      <c r="C4" s="3" t="s">
        <v>14</v>
      </c>
      <c r="D4" s="3" t="s">
        <v>12</v>
      </c>
      <c r="G4" s="8" t="s">
        <v>15</v>
      </c>
      <c r="H4" s="9">
        <f t="shared" si="1"/>
        <v>2</v>
      </c>
      <c r="I4" s="10">
        <f t="shared" si="2"/>
        <v>6.666666667</v>
      </c>
      <c r="J4" s="11">
        <f>H4*100/$H$15</f>
        <v>10.52631579</v>
      </c>
    </row>
    <row r="5">
      <c r="A5" s="15" t="s">
        <v>16</v>
      </c>
      <c r="B5" s="16" t="s">
        <v>17</v>
      </c>
      <c r="C5" s="3" t="s">
        <v>14</v>
      </c>
      <c r="D5" s="3" t="s">
        <v>12</v>
      </c>
      <c r="G5" s="8" t="s">
        <v>18</v>
      </c>
      <c r="H5" s="9">
        <f t="shared" si="1"/>
        <v>2</v>
      </c>
      <c r="I5" s="10">
        <f t="shared" si="2"/>
        <v>6.666666667</v>
      </c>
      <c r="J5" s="11">
        <f>H5*100/H14</f>
        <v>18.18181818</v>
      </c>
    </row>
    <row r="6">
      <c r="A6" s="7" t="s">
        <v>19</v>
      </c>
      <c r="B6" s="13"/>
      <c r="C6" s="3" t="s">
        <v>8</v>
      </c>
      <c r="D6" s="3" t="s">
        <v>9</v>
      </c>
      <c r="G6" s="8" t="s">
        <v>20</v>
      </c>
      <c r="H6" s="9">
        <f t="shared" si="1"/>
        <v>1</v>
      </c>
      <c r="I6" s="10">
        <f t="shared" si="2"/>
        <v>3.333333333</v>
      </c>
      <c r="J6" s="11">
        <f t="shared" ref="J6:J8" si="3">H6*100/$H$15</f>
        <v>5.263157895</v>
      </c>
    </row>
    <row r="7">
      <c r="A7" s="7" t="s">
        <v>21</v>
      </c>
      <c r="B7" s="16" t="s">
        <v>22</v>
      </c>
      <c r="C7" s="3" t="s">
        <v>8</v>
      </c>
      <c r="D7" s="3" t="s">
        <v>9</v>
      </c>
      <c r="G7" s="8" t="s">
        <v>23</v>
      </c>
      <c r="H7" s="9">
        <f t="shared" si="1"/>
        <v>6</v>
      </c>
      <c r="I7" s="10">
        <f t="shared" si="2"/>
        <v>20</v>
      </c>
      <c r="J7" s="11">
        <f t="shared" si="3"/>
        <v>31.57894737</v>
      </c>
    </row>
    <row r="8">
      <c r="A8" s="7" t="s">
        <v>24</v>
      </c>
      <c r="B8" s="16" t="s">
        <v>25</v>
      </c>
      <c r="C8" s="3" t="s">
        <v>14</v>
      </c>
      <c r="D8" s="3" t="s">
        <v>12</v>
      </c>
      <c r="G8" s="8" t="s">
        <v>26</v>
      </c>
      <c r="H8" s="9">
        <f t="shared" si="1"/>
        <v>2</v>
      </c>
      <c r="I8" s="10">
        <f t="shared" si="2"/>
        <v>6.666666667</v>
      </c>
      <c r="J8" s="11">
        <f t="shared" si="3"/>
        <v>10.52631579</v>
      </c>
    </row>
    <row r="9">
      <c r="A9" s="7" t="s">
        <v>27</v>
      </c>
      <c r="B9" s="13"/>
      <c r="C9" s="3" t="s">
        <v>14</v>
      </c>
      <c r="D9" s="3" t="s">
        <v>12</v>
      </c>
      <c r="G9" s="4"/>
      <c r="H9" s="17"/>
      <c r="I9" s="17"/>
    </row>
    <row r="10">
      <c r="A10" s="7" t="s">
        <v>28</v>
      </c>
      <c r="B10" s="13"/>
      <c r="C10" s="3" t="s">
        <v>14</v>
      </c>
      <c r="D10" s="3" t="s">
        <v>12</v>
      </c>
      <c r="G10" s="18" t="s">
        <v>29</v>
      </c>
      <c r="H10" s="5">
        <f t="shared" ref="H10:I10" si="4">SUM(H2:H8)</f>
        <v>30</v>
      </c>
      <c r="I10" s="19">
        <f t="shared" si="4"/>
        <v>100</v>
      </c>
      <c r="J10" s="19"/>
    </row>
    <row r="11">
      <c r="A11" s="20" t="s">
        <v>30</v>
      </c>
      <c r="C11" s="3" t="s">
        <v>14</v>
      </c>
      <c r="D11" s="3" t="s">
        <v>12</v>
      </c>
    </row>
    <row r="12">
      <c r="A12" s="20" t="s">
        <v>31</v>
      </c>
      <c r="C12" s="3" t="s">
        <v>14</v>
      </c>
      <c r="D12" s="3" t="s">
        <v>12</v>
      </c>
    </row>
    <row r="13">
      <c r="A13" s="15" t="s">
        <v>32</v>
      </c>
      <c r="B13" s="13"/>
      <c r="C13" s="3" t="s">
        <v>8</v>
      </c>
      <c r="D13" s="3" t="s">
        <v>15</v>
      </c>
    </row>
    <row r="14">
      <c r="A14" s="15" t="s">
        <v>33</v>
      </c>
      <c r="B14" s="13"/>
      <c r="C14" s="3" t="s">
        <v>8</v>
      </c>
      <c r="D14" s="3" t="s">
        <v>9</v>
      </c>
      <c r="G14" s="8" t="s">
        <v>14</v>
      </c>
      <c r="H14" s="9">
        <f t="shared" ref="H14:H15" si="5">COUNTIF($C$2:$C$38,G14)</f>
        <v>11</v>
      </c>
      <c r="I14" s="21">
        <f>H14*100/H10</f>
        <v>36.66666667</v>
      </c>
    </row>
    <row r="15">
      <c r="A15" s="15" t="s">
        <v>19</v>
      </c>
      <c r="B15" s="13"/>
      <c r="C15" s="3" t="s">
        <v>8</v>
      </c>
      <c r="D15" s="3" t="s">
        <v>9</v>
      </c>
      <c r="G15" s="8" t="s">
        <v>8</v>
      </c>
      <c r="H15" s="9">
        <f t="shared" si="5"/>
        <v>19</v>
      </c>
      <c r="I15" s="21">
        <f>H15*100/H10</f>
        <v>63.33333333</v>
      </c>
    </row>
    <row r="16">
      <c r="A16" s="15" t="s">
        <v>34</v>
      </c>
      <c r="B16" s="16" t="s">
        <v>35</v>
      </c>
      <c r="C16" s="3" t="s">
        <v>8</v>
      </c>
      <c r="D16" s="3" t="s">
        <v>9</v>
      </c>
      <c r="G16" s="22"/>
      <c r="H16" s="22"/>
    </row>
    <row r="17">
      <c r="A17" s="15" t="s">
        <v>36</v>
      </c>
      <c r="B17" s="13"/>
      <c r="C17" s="3" t="s">
        <v>14</v>
      </c>
      <c r="D17" s="23" t="s">
        <v>18</v>
      </c>
    </row>
    <row r="18">
      <c r="A18" s="20" t="s">
        <v>37</v>
      </c>
      <c r="B18" s="13"/>
      <c r="C18" s="3" t="s">
        <v>14</v>
      </c>
      <c r="D18" s="23" t="s">
        <v>18</v>
      </c>
    </row>
    <row r="19">
      <c r="A19" s="15" t="s">
        <v>38</v>
      </c>
      <c r="B19" s="13"/>
      <c r="C19" s="3" t="s">
        <v>8</v>
      </c>
      <c r="D19" s="3" t="s">
        <v>20</v>
      </c>
    </row>
    <row r="20">
      <c r="A20" s="15" t="s">
        <v>39</v>
      </c>
      <c r="B20" s="13"/>
      <c r="C20" s="3" t="s">
        <v>8</v>
      </c>
      <c r="D20" s="3" t="s">
        <v>15</v>
      </c>
    </row>
    <row r="21">
      <c r="A21" s="15" t="s">
        <v>40</v>
      </c>
      <c r="C21" s="3" t="s">
        <v>8</v>
      </c>
      <c r="D21" s="3" t="s">
        <v>26</v>
      </c>
    </row>
    <row r="22">
      <c r="A22" s="15" t="s">
        <v>41</v>
      </c>
      <c r="B22" s="16" t="s">
        <v>42</v>
      </c>
      <c r="C22" s="3" t="s">
        <v>8</v>
      </c>
      <c r="D22" s="3" t="s">
        <v>23</v>
      </c>
    </row>
    <row r="23">
      <c r="A23" s="15" t="s">
        <v>43</v>
      </c>
      <c r="C23" s="3" t="s">
        <v>8</v>
      </c>
      <c r="D23" s="3" t="s">
        <v>23</v>
      </c>
    </row>
    <row r="24">
      <c r="A24" s="20" t="s">
        <v>44</v>
      </c>
      <c r="B24" s="16" t="s">
        <v>45</v>
      </c>
      <c r="C24" s="3" t="s">
        <v>8</v>
      </c>
      <c r="D24" s="3" t="s">
        <v>23</v>
      </c>
    </row>
    <row r="25">
      <c r="A25" s="20" t="s">
        <v>46</v>
      </c>
      <c r="B25" s="13"/>
      <c r="C25" s="3" t="s">
        <v>8</v>
      </c>
      <c r="D25" s="3" t="s">
        <v>23</v>
      </c>
    </row>
    <row r="26">
      <c r="A26" s="20" t="s">
        <v>47</v>
      </c>
      <c r="B26" s="13"/>
      <c r="C26" s="3" t="s">
        <v>8</v>
      </c>
      <c r="D26" s="3" t="s">
        <v>23</v>
      </c>
    </row>
    <row r="27">
      <c r="A27" s="15" t="s">
        <v>48</v>
      </c>
      <c r="B27" s="13"/>
      <c r="C27" s="3" t="s">
        <v>8</v>
      </c>
      <c r="D27" s="3" t="s">
        <v>23</v>
      </c>
    </row>
    <row r="28">
      <c r="A28" s="15" t="s">
        <v>49</v>
      </c>
      <c r="B28" s="13"/>
      <c r="C28" s="3" t="s">
        <v>14</v>
      </c>
      <c r="D28" s="3" t="s">
        <v>12</v>
      </c>
    </row>
    <row r="29">
      <c r="A29" s="14" t="s">
        <v>50</v>
      </c>
      <c r="B29" s="13"/>
      <c r="C29" s="3" t="s">
        <v>8</v>
      </c>
      <c r="D29" s="3" t="s">
        <v>26</v>
      </c>
    </row>
    <row r="30">
      <c r="A30" s="20" t="s">
        <v>51</v>
      </c>
      <c r="B30" s="24" t="s">
        <v>52</v>
      </c>
      <c r="C30" s="3" t="s">
        <v>8</v>
      </c>
      <c r="D30" s="3" t="s">
        <v>9</v>
      </c>
      <c r="E30" s="25"/>
    </row>
    <row r="31">
      <c r="A31" s="20" t="s">
        <v>53</v>
      </c>
      <c r="B31" s="16" t="s">
        <v>25</v>
      </c>
      <c r="C31" s="3" t="s">
        <v>14</v>
      </c>
      <c r="D31" s="3" t="s">
        <v>12</v>
      </c>
    </row>
    <row r="32">
      <c r="B32" s="13"/>
    </row>
    <row r="33">
      <c r="A33" s="15"/>
    </row>
    <row r="34">
      <c r="A34" s="1"/>
    </row>
    <row r="35">
      <c r="A35" s="1"/>
      <c r="B35" s="13"/>
    </row>
    <row r="36">
      <c r="A36" s="26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</hyperlinks>
  <drawing r:id="rId31"/>
</worksheet>
</file>