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ri\Documents\Manuscripts\2024-04-ReviewSubmission\Manuscript\"/>
    </mc:Choice>
  </mc:AlternateContent>
  <xr:revisionPtr revIDLastSave="0" documentId="13_ncr:1_{097B19A3-E38F-4F9B-9854-0CFB926F05EB}" xr6:coauthVersionLast="36" xr6:coauthVersionMax="36" xr10:uidLastSave="{00000000-0000-0000-0000-000000000000}"/>
  <bookViews>
    <workbookView xWindow="0" yWindow="0" windowWidth="28740" windowHeight="11025" xr2:uid="{DC56336A-7350-4513-ACD5-49DE868BE5B4}"/>
  </bookViews>
  <sheets>
    <sheet name="Contents" sheetId="6" r:id="rId1"/>
    <sheet name="Expression" sheetId="1" r:id="rId2"/>
    <sheet name="Counts" sheetId="7" r:id="rId3"/>
    <sheet name="Counts_Summary" sheetId="8" r:id="rId4"/>
  </sheets>
  <definedNames>
    <definedName name="_xlnm._FilterDatabase" localSheetId="2" hidden="1">Counts!$A$2:$K$99</definedName>
    <definedName name="_xlnm._FilterDatabase" localSheetId="1" hidden="1">Expression!$A$1:$K$98</definedName>
    <definedName name="noRef" localSheetId="0">Contents!#REF!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213" i="7" l="1"/>
  <c r="BP213" i="7"/>
  <c r="BO213" i="7"/>
  <c r="BN213" i="7"/>
  <c r="BM213" i="7"/>
  <c r="BF212" i="7"/>
  <c r="BD212" i="7"/>
  <c r="BC212" i="7"/>
  <c r="BB212" i="7"/>
  <c r="AZ212" i="7"/>
  <c r="AV236" i="7"/>
  <c r="AT236" i="7"/>
  <c r="AQ236" i="7"/>
  <c r="AO236" i="7"/>
  <c r="AE213" i="7"/>
  <c r="AC213" i="7"/>
  <c r="AB213" i="7"/>
  <c r="AA213" i="7"/>
  <c r="P212" i="7"/>
  <c r="O212" i="7"/>
  <c r="N212" i="7"/>
  <c r="AD3" i="7"/>
  <c r="AG25" i="7"/>
  <c r="AU236" i="7"/>
  <c r="AS236" i="7"/>
  <c r="AR236" i="7"/>
  <c r="AP236" i="7"/>
  <c r="BR213" i="7"/>
  <c r="BQ213" i="7"/>
  <c r="BL213" i="7"/>
  <c r="AF213" i="7"/>
  <c r="AD213" i="7"/>
  <c r="Z213" i="7"/>
  <c r="Y213" i="7"/>
  <c r="BG212" i="7"/>
  <c r="BE212" i="7"/>
  <c r="BA212" i="7"/>
  <c r="U212" i="7"/>
  <c r="T212" i="7"/>
  <c r="S212" i="7"/>
  <c r="R212" i="7"/>
  <c r="Q212" i="7"/>
  <c r="AV171" i="7"/>
  <c r="AU171" i="7"/>
  <c r="AT171" i="7"/>
  <c r="AS171" i="7"/>
  <c r="AR171" i="7"/>
  <c r="AQ171" i="7"/>
  <c r="AP171" i="7"/>
  <c r="AO171" i="7"/>
  <c r="J171" i="7"/>
  <c r="I171" i="7"/>
  <c r="H171" i="7"/>
  <c r="G171" i="7"/>
  <c r="F171" i="7"/>
  <c r="E171" i="7"/>
  <c r="D171" i="7"/>
  <c r="C171" i="7"/>
  <c r="BR148" i="7"/>
  <c r="BQ148" i="7"/>
  <c r="BP148" i="7"/>
  <c r="BO148" i="7"/>
  <c r="BN148" i="7"/>
  <c r="BM148" i="7"/>
  <c r="BL148" i="7"/>
  <c r="BK148" i="7"/>
  <c r="AF148" i="7"/>
  <c r="AE148" i="7"/>
  <c r="AD148" i="7"/>
  <c r="AC148" i="7"/>
  <c r="AB148" i="7"/>
  <c r="AA148" i="7"/>
  <c r="Z148" i="7"/>
  <c r="Y148" i="7"/>
  <c r="BG147" i="7"/>
  <c r="BF147" i="7"/>
  <c r="BE147" i="7"/>
  <c r="BD147" i="7"/>
  <c r="BC147" i="7"/>
  <c r="BB147" i="7"/>
  <c r="BA147" i="7"/>
  <c r="AZ147" i="7"/>
  <c r="U147" i="7"/>
  <c r="T147" i="7"/>
  <c r="S147" i="7"/>
  <c r="R147" i="7"/>
  <c r="Q147" i="7"/>
  <c r="P147" i="7"/>
  <c r="O147" i="7"/>
  <c r="N147" i="7"/>
  <c r="P100" i="7"/>
  <c r="BK99" i="7"/>
  <c r="BJ99" i="7"/>
  <c r="BI99" i="7"/>
  <c r="BH99" i="7"/>
  <c r="BG99" i="7"/>
  <c r="BF99" i="7"/>
  <c r="BE99" i="7"/>
  <c r="BD99" i="7"/>
  <c r="AX99" i="7"/>
  <c r="AW99" i="7"/>
  <c r="AV99" i="7"/>
  <c r="AU99" i="7"/>
  <c r="AT99" i="7"/>
  <c r="AS99" i="7"/>
  <c r="AR99" i="7"/>
  <c r="AQ99" i="7"/>
  <c r="AK99" i="7"/>
  <c r="AJ99" i="7"/>
  <c r="AI99" i="7"/>
  <c r="AH99" i="7"/>
  <c r="AG99" i="7"/>
  <c r="AF99" i="7"/>
  <c r="AE99" i="7"/>
  <c r="AD99" i="7"/>
  <c r="X99" i="7"/>
  <c r="W99" i="7"/>
  <c r="V99" i="7"/>
  <c r="U99" i="7"/>
  <c r="T99" i="7"/>
  <c r="S99" i="7"/>
  <c r="R99" i="7"/>
  <c r="Q99" i="7"/>
  <c r="BK98" i="7"/>
  <c r="BJ98" i="7"/>
  <c r="BI98" i="7"/>
  <c r="BH98" i="7"/>
  <c r="BG98" i="7"/>
  <c r="BF98" i="7"/>
  <c r="BE98" i="7"/>
  <c r="BD98" i="7"/>
  <c r="AX98" i="7"/>
  <c r="AW98" i="7"/>
  <c r="AV98" i="7"/>
  <c r="AU98" i="7"/>
  <c r="AT98" i="7"/>
  <c r="AS98" i="7"/>
  <c r="AR98" i="7"/>
  <c r="AQ98" i="7"/>
  <c r="AK98" i="7"/>
  <c r="AJ98" i="7"/>
  <c r="AI98" i="7"/>
  <c r="AH98" i="7"/>
  <c r="AG98" i="7"/>
  <c r="AF98" i="7"/>
  <c r="AE98" i="7"/>
  <c r="AD98" i="7"/>
  <c r="X98" i="7"/>
  <c r="W98" i="7"/>
  <c r="V98" i="7"/>
  <c r="U98" i="7"/>
  <c r="T98" i="7"/>
  <c r="S98" i="7"/>
  <c r="R98" i="7"/>
  <c r="Q98" i="7"/>
  <c r="BK97" i="7"/>
  <c r="BJ97" i="7"/>
  <c r="BI97" i="7"/>
  <c r="BH97" i="7"/>
  <c r="BG97" i="7"/>
  <c r="BF97" i="7"/>
  <c r="BE97" i="7"/>
  <c r="BD97" i="7"/>
  <c r="AX97" i="7"/>
  <c r="AW97" i="7"/>
  <c r="AV97" i="7"/>
  <c r="AU97" i="7"/>
  <c r="AT97" i="7"/>
  <c r="AS97" i="7"/>
  <c r="AR97" i="7"/>
  <c r="AQ97" i="7"/>
  <c r="AK97" i="7"/>
  <c r="AJ97" i="7"/>
  <c r="AI97" i="7"/>
  <c r="AH97" i="7"/>
  <c r="AG97" i="7"/>
  <c r="AF97" i="7"/>
  <c r="AE97" i="7"/>
  <c r="AD97" i="7"/>
  <c r="X97" i="7"/>
  <c r="W97" i="7"/>
  <c r="V97" i="7"/>
  <c r="U97" i="7"/>
  <c r="T97" i="7"/>
  <c r="S97" i="7"/>
  <c r="R97" i="7"/>
  <c r="Q97" i="7"/>
  <c r="BK96" i="7"/>
  <c r="BJ96" i="7"/>
  <c r="BI96" i="7"/>
  <c r="BH96" i="7"/>
  <c r="BG96" i="7"/>
  <c r="BF96" i="7"/>
  <c r="BE96" i="7"/>
  <c r="BD96" i="7"/>
  <c r="AX96" i="7"/>
  <c r="AW96" i="7"/>
  <c r="AV96" i="7"/>
  <c r="AU96" i="7"/>
  <c r="AT96" i="7"/>
  <c r="AS96" i="7"/>
  <c r="AR96" i="7"/>
  <c r="AQ96" i="7"/>
  <c r="AK96" i="7"/>
  <c r="AJ96" i="7"/>
  <c r="AI96" i="7"/>
  <c r="AH96" i="7"/>
  <c r="AG96" i="7"/>
  <c r="AF96" i="7"/>
  <c r="AE96" i="7"/>
  <c r="AD96" i="7"/>
  <c r="X96" i="7"/>
  <c r="W96" i="7"/>
  <c r="V96" i="7"/>
  <c r="U96" i="7"/>
  <c r="T96" i="7"/>
  <c r="S96" i="7"/>
  <c r="R96" i="7"/>
  <c r="Q96" i="7"/>
  <c r="BK95" i="7"/>
  <c r="BJ95" i="7"/>
  <c r="BI95" i="7"/>
  <c r="BH95" i="7"/>
  <c r="BG95" i="7"/>
  <c r="BF95" i="7"/>
  <c r="BE95" i="7"/>
  <c r="BD95" i="7"/>
  <c r="AX95" i="7"/>
  <c r="AW95" i="7"/>
  <c r="AV95" i="7"/>
  <c r="AU95" i="7"/>
  <c r="AT95" i="7"/>
  <c r="AS95" i="7"/>
  <c r="AR95" i="7"/>
  <c r="AQ95" i="7"/>
  <c r="AK95" i="7"/>
  <c r="AJ95" i="7"/>
  <c r="AI95" i="7"/>
  <c r="AH95" i="7"/>
  <c r="AG95" i="7"/>
  <c r="AF95" i="7"/>
  <c r="AE95" i="7"/>
  <c r="AD95" i="7"/>
  <c r="X95" i="7"/>
  <c r="W95" i="7"/>
  <c r="V95" i="7"/>
  <c r="U95" i="7"/>
  <c r="T95" i="7"/>
  <c r="S95" i="7"/>
  <c r="R95" i="7"/>
  <c r="Q95" i="7"/>
  <c r="BK94" i="7"/>
  <c r="BJ94" i="7"/>
  <c r="BI94" i="7"/>
  <c r="BH94" i="7"/>
  <c r="BG94" i="7"/>
  <c r="BF94" i="7"/>
  <c r="BE94" i="7"/>
  <c r="BD94" i="7"/>
  <c r="AX94" i="7"/>
  <c r="AW94" i="7"/>
  <c r="AV94" i="7"/>
  <c r="AU94" i="7"/>
  <c r="AT94" i="7"/>
  <c r="AS94" i="7"/>
  <c r="AR94" i="7"/>
  <c r="AQ94" i="7"/>
  <c r="AK94" i="7"/>
  <c r="AJ94" i="7"/>
  <c r="AI94" i="7"/>
  <c r="AH94" i="7"/>
  <c r="AG94" i="7"/>
  <c r="AF94" i="7"/>
  <c r="AE94" i="7"/>
  <c r="AD94" i="7"/>
  <c r="X94" i="7"/>
  <c r="W94" i="7"/>
  <c r="V94" i="7"/>
  <c r="U94" i="7"/>
  <c r="T94" i="7"/>
  <c r="S94" i="7"/>
  <c r="R94" i="7"/>
  <c r="Q94" i="7"/>
  <c r="BK93" i="7"/>
  <c r="BJ93" i="7"/>
  <c r="BI93" i="7"/>
  <c r="BH93" i="7"/>
  <c r="BG93" i="7"/>
  <c r="BF93" i="7"/>
  <c r="BE93" i="7"/>
  <c r="BD93" i="7"/>
  <c r="AX93" i="7"/>
  <c r="AW93" i="7"/>
  <c r="AV93" i="7"/>
  <c r="AU93" i="7"/>
  <c r="AT93" i="7"/>
  <c r="AS93" i="7"/>
  <c r="AR93" i="7"/>
  <c r="AQ93" i="7"/>
  <c r="AK93" i="7"/>
  <c r="AJ93" i="7"/>
  <c r="AI93" i="7"/>
  <c r="AH93" i="7"/>
  <c r="AG93" i="7"/>
  <c r="AF93" i="7"/>
  <c r="AE93" i="7"/>
  <c r="AD93" i="7"/>
  <c r="X93" i="7"/>
  <c r="W93" i="7"/>
  <c r="V93" i="7"/>
  <c r="U93" i="7"/>
  <c r="T93" i="7"/>
  <c r="S93" i="7"/>
  <c r="R93" i="7"/>
  <c r="Q93" i="7"/>
  <c r="BK92" i="7"/>
  <c r="BJ92" i="7"/>
  <c r="BI92" i="7"/>
  <c r="BH92" i="7"/>
  <c r="BG92" i="7"/>
  <c r="BF92" i="7"/>
  <c r="BE92" i="7"/>
  <c r="BD92" i="7"/>
  <c r="AX92" i="7"/>
  <c r="AW92" i="7"/>
  <c r="AV92" i="7"/>
  <c r="AU92" i="7"/>
  <c r="AT92" i="7"/>
  <c r="AS92" i="7"/>
  <c r="AR92" i="7"/>
  <c r="AQ92" i="7"/>
  <c r="AK92" i="7"/>
  <c r="AJ92" i="7"/>
  <c r="AI92" i="7"/>
  <c r="AH92" i="7"/>
  <c r="AG92" i="7"/>
  <c r="AF92" i="7"/>
  <c r="AE92" i="7"/>
  <c r="AD92" i="7"/>
  <c r="X92" i="7"/>
  <c r="W92" i="7"/>
  <c r="V92" i="7"/>
  <c r="U92" i="7"/>
  <c r="T92" i="7"/>
  <c r="S92" i="7"/>
  <c r="R92" i="7"/>
  <c r="Q92" i="7"/>
  <c r="BK91" i="7"/>
  <c r="BJ91" i="7"/>
  <c r="BI91" i="7"/>
  <c r="BH91" i="7"/>
  <c r="BG91" i="7"/>
  <c r="BF91" i="7"/>
  <c r="BE91" i="7"/>
  <c r="BD91" i="7"/>
  <c r="AX91" i="7"/>
  <c r="AW91" i="7"/>
  <c r="AV91" i="7"/>
  <c r="AU91" i="7"/>
  <c r="AT91" i="7"/>
  <c r="AS91" i="7"/>
  <c r="AR91" i="7"/>
  <c r="AQ91" i="7"/>
  <c r="AK91" i="7"/>
  <c r="AJ91" i="7"/>
  <c r="AI91" i="7"/>
  <c r="AH91" i="7"/>
  <c r="AG91" i="7"/>
  <c r="AF91" i="7"/>
  <c r="AE91" i="7"/>
  <c r="AD91" i="7"/>
  <c r="X91" i="7"/>
  <c r="W91" i="7"/>
  <c r="V91" i="7"/>
  <c r="U91" i="7"/>
  <c r="T91" i="7"/>
  <c r="S91" i="7"/>
  <c r="R91" i="7"/>
  <c r="Q91" i="7"/>
  <c r="BK90" i="7"/>
  <c r="BJ90" i="7"/>
  <c r="BI90" i="7"/>
  <c r="BH90" i="7"/>
  <c r="BG90" i="7"/>
  <c r="BF90" i="7"/>
  <c r="BE90" i="7"/>
  <c r="BD90" i="7"/>
  <c r="AX90" i="7"/>
  <c r="AW90" i="7"/>
  <c r="AV90" i="7"/>
  <c r="AU90" i="7"/>
  <c r="AT90" i="7"/>
  <c r="AS90" i="7"/>
  <c r="AR90" i="7"/>
  <c r="AQ90" i="7"/>
  <c r="AK90" i="7"/>
  <c r="AJ90" i="7"/>
  <c r="AI90" i="7"/>
  <c r="AH90" i="7"/>
  <c r="AG90" i="7"/>
  <c r="AF90" i="7"/>
  <c r="AE90" i="7"/>
  <c r="AD90" i="7"/>
  <c r="X90" i="7"/>
  <c r="W90" i="7"/>
  <c r="V90" i="7"/>
  <c r="U90" i="7"/>
  <c r="T90" i="7"/>
  <c r="S90" i="7"/>
  <c r="R90" i="7"/>
  <c r="Q90" i="7"/>
  <c r="BK89" i="7"/>
  <c r="BJ89" i="7"/>
  <c r="BI89" i="7"/>
  <c r="BH89" i="7"/>
  <c r="BG89" i="7"/>
  <c r="BF89" i="7"/>
  <c r="BE89" i="7"/>
  <c r="BD89" i="7"/>
  <c r="AX89" i="7"/>
  <c r="AW89" i="7"/>
  <c r="AV89" i="7"/>
  <c r="AU89" i="7"/>
  <c r="AT89" i="7"/>
  <c r="AS89" i="7"/>
  <c r="AR89" i="7"/>
  <c r="AQ89" i="7"/>
  <c r="AK89" i="7"/>
  <c r="AJ89" i="7"/>
  <c r="AI89" i="7"/>
  <c r="AH89" i="7"/>
  <c r="AG89" i="7"/>
  <c r="AF89" i="7"/>
  <c r="AE89" i="7"/>
  <c r="AD89" i="7"/>
  <c r="X89" i="7"/>
  <c r="W89" i="7"/>
  <c r="V89" i="7"/>
  <c r="U89" i="7"/>
  <c r="T89" i="7"/>
  <c r="S89" i="7"/>
  <c r="R89" i="7"/>
  <c r="Q89" i="7"/>
  <c r="BK88" i="7"/>
  <c r="BJ88" i="7"/>
  <c r="BI88" i="7"/>
  <c r="BH88" i="7"/>
  <c r="BG88" i="7"/>
  <c r="BF88" i="7"/>
  <c r="BE88" i="7"/>
  <c r="BD88" i="7"/>
  <c r="AX88" i="7"/>
  <c r="AW88" i="7"/>
  <c r="AV88" i="7"/>
  <c r="AU88" i="7"/>
  <c r="AT88" i="7"/>
  <c r="AS88" i="7"/>
  <c r="AR88" i="7"/>
  <c r="AQ88" i="7"/>
  <c r="AK88" i="7"/>
  <c r="AJ88" i="7"/>
  <c r="AI88" i="7"/>
  <c r="AH88" i="7"/>
  <c r="AG88" i="7"/>
  <c r="AF88" i="7"/>
  <c r="AE88" i="7"/>
  <c r="AD88" i="7"/>
  <c r="X88" i="7"/>
  <c r="W88" i="7"/>
  <c r="V88" i="7"/>
  <c r="U88" i="7"/>
  <c r="T88" i="7"/>
  <c r="S88" i="7"/>
  <c r="R88" i="7"/>
  <c r="Q88" i="7"/>
  <c r="BK87" i="7"/>
  <c r="BJ87" i="7"/>
  <c r="BI87" i="7"/>
  <c r="BH87" i="7"/>
  <c r="BG87" i="7"/>
  <c r="BF87" i="7"/>
  <c r="BE87" i="7"/>
  <c r="BD87" i="7"/>
  <c r="AX87" i="7"/>
  <c r="AW87" i="7"/>
  <c r="AV87" i="7"/>
  <c r="AU87" i="7"/>
  <c r="AT87" i="7"/>
  <c r="AS87" i="7"/>
  <c r="AR87" i="7"/>
  <c r="AQ87" i="7"/>
  <c r="AK87" i="7"/>
  <c r="AJ87" i="7"/>
  <c r="AI87" i="7"/>
  <c r="AH87" i="7"/>
  <c r="AG87" i="7"/>
  <c r="AF87" i="7"/>
  <c r="AE87" i="7"/>
  <c r="AD87" i="7"/>
  <c r="X87" i="7"/>
  <c r="W87" i="7"/>
  <c r="V87" i="7"/>
  <c r="U87" i="7"/>
  <c r="T87" i="7"/>
  <c r="S87" i="7"/>
  <c r="R87" i="7"/>
  <c r="Q87" i="7"/>
  <c r="BK86" i="7"/>
  <c r="BJ86" i="7"/>
  <c r="BI86" i="7"/>
  <c r="BH86" i="7"/>
  <c r="BG86" i="7"/>
  <c r="BF86" i="7"/>
  <c r="BE86" i="7"/>
  <c r="BD86" i="7"/>
  <c r="AX86" i="7"/>
  <c r="AW86" i="7"/>
  <c r="AV86" i="7"/>
  <c r="AU86" i="7"/>
  <c r="AT86" i="7"/>
  <c r="AS86" i="7"/>
  <c r="AR86" i="7"/>
  <c r="AQ86" i="7"/>
  <c r="AK86" i="7"/>
  <c r="AJ86" i="7"/>
  <c r="AI86" i="7"/>
  <c r="AH86" i="7"/>
  <c r="AG86" i="7"/>
  <c r="AF86" i="7"/>
  <c r="AE86" i="7"/>
  <c r="AD86" i="7"/>
  <c r="X86" i="7"/>
  <c r="W86" i="7"/>
  <c r="V86" i="7"/>
  <c r="U86" i="7"/>
  <c r="T86" i="7"/>
  <c r="S86" i="7"/>
  <c r="R86" i="7"/>
  <c r="Q86" i="7"/>
  <c r="BK85" i="7"/>
  <c r="BJ85" i="7"/>
  <c r="BI85" i="7"/>
  <c r="BH85" i="7"/>
  <c r="BG85" i="7"/>
  <c r="BF85" i="7"/>
  <c r="BE85" i="7"/>
  <c r="BD85" i="7"/>
  <c r="AX85" i="7"/>
  <c r="AW85" i="7"/>
  <c r="AV85" i="7"/>
  <c r="AU85" i="7"/>
  <c r="AT85" i="7"/>
  <c r="AS85" i="7"/>
  <c r="AR85" i="7"/>
  <c r="AQ85" i="7"/>
  <c r="AK85" i="7"/>
  <c r="AJ85" i="7"/>
  <c r="AI85" i="7"/>
  <c r="AH85" i="7"/>
  <c r="AG85" i="7"/>
  <c r="AF85" i="7"/>
  <c r="AE85" i="7"/>
  <c r="AD85" i="7"/>
  <c r="X85" i="7"/>
  <c r="W85" i="7"/>
  <c r="V85" i="7"/>
  <c r="U85" i="7"/>
  <c r="T85" i="7"/>
  <c r="S85" i="7"/>
  <c r="R85" i="7"/>
  <c r="Q85" i="7"/>
  <c r="BK84" i="7"/>
  <c r="BJ84" i="7"/>
  <c r="BI84" i="7"/>
  <c r="BH84" i="7"/>
  <c r="BG84" i="7"/>
  <c r="BF84" i="7"/>
  <c r="BE84" i="7"/>
  <c r="BD84" i="7"/>
  <c r="AX84" i="7"/>
  <c r="AW84" i="7"/>
  <c r="AV84" i="7"/>
  <c r="AU84" i="7"/>
  <c r="AT84" i="7"/>
  <c r="AS84" i="7"/>
  <c r="AR84" i="7"/>
  <c r="AQ84" i="7"/>
  <c r="AK84" i="7"/>
  <c r="AJ84" i="7"/>
  <c r="AI84" i="7"/>
  <c r="AH84" i="7"/>
  <c r="AG84" i="7"/>
  <c r="AF84" i="7"/>
  <c r="AE84" i="7"/>
  <c r="AD84" i="7"/>
  <c r="X84" i="7"/>
  <c r="W84" i="7"/>
  <c r="V84" i="7"/>
  <c r="U84" i="7"/>
  <c r="T84" i="7"/>
  <c r="S84" i="7"/>
  <c r="R84" i="7"/>
  <c r="Q84" i="7"/>
  <c r="BK83" i="7"/>
  <c r="BJ83" i="7"/>
  <c r="BI83" i="7"/>
  <c r="BH83" i="7"/>
  <c r="BG83" i="7"/>
  <c r="BF83" i="7"/>
  <c r="BE83" i="7"/>
  <c r="BD83" i="7"/>
  <c r="AX83" i="7"/>
  <c r="AW83" i="7"/>
  <c r="AV83" i="7"/>
  <c r="AU83" i="7"/>
  <c r="AT83" i="7"/>
  <c r="AS83" i="7"/>
  <c r="AR83" i="7"/>
  <c r="AQ83" i="7"/>
  <c r="AK83" i="7"/>
  <c r="AJ83" i="7"/>
  <c r="AI83" i="7"/>
  <c r="AH83" i="7"/>
  <c r="AG83" i="7"/>
  <c r="AF83" i="7"/>
  <c r="AE83" i="7"/>
  <c r="AD83" i="7"/>
  <c r="X83" i="7"/>
  <c r="W83" i="7"/>
  <c r="V83" i="7"/>
  <c r="U83" i="7"/>
  <c r="T83" i="7"/>
  <c r="S83" i="7"/>
  <c r="R83" i="7"/>
  <c r="Q83" i="7"/>
  <c r="BK82" i="7"/>
  <c r="BJ82" i="7"/>
  <c r="BI82" i="7"/>
  <c r="BH82" i="7"/>
  <c r="BG82" i="7"/>
  <c r="BF82" i="7"/>
  <c r="BE82" i="7"/>
  <c r="BD82" i="7"/>
  <c r="AX82" i="7"/>
  <c r="AW82" i="7"/>
  <c r="AV82" i="7"/>
  <c r="AU82" i="7"/>
  <c r="AT82" i="7"/>
  <c r="AS82" i="7"/>
  <c r="AR82" i="7"/>
  <c r="AQ82" i="7"/>
  <c r="AK82" i="7"/>
  <c r="AJ82" i="7"/>
  <c r="AI82" i="7"/>
  <c r="AH82" i="7"/>
  <c r="AG82" i="7"/>
  <c r="AF82" i="7"/>
  <c r="AE82" i="7"/>
  <c r="AD82" i="7"/>
  <c r="X82" i="7"/>
  <c r="W82" i="7"/>
  <c r="V82" i="7"/>
  <c r="U82" i="7"/>
  <c r="T82" i="7"/>
  <c r="S82" i="7"/>
  <c r="R82" i="7"/>
  <c r="Q82" i="7"/>
  <c r="BK81" i="7"/>
  <c r="BJ81" i="7"/>
  <c r="BI81" i="7"/>
  <c r="BH81" i="7"/>
  <c r="BG81" i="7"/>
  <c r="BF81" i="7"/>
  <c r="BE81" i="7"/>
  <c r="BD81" i="7"/>
  <c r="AX81" i="7"/>
  <c r="AW81" i="7"/>
  <c r="AV81" i="7"/>
  <c r="AU81" i="7"/>
  <c r="AT81" i="7"/>
  <c r="AS81" i="7"/>
  <c r="AR81" i="7"/>
  <c r="AQ81" i="7"/>
  <c r="AK81" i="7"/>
  <c r="AJ81" i="7"/>
  <c r="AI81" i="7"/>
  <c r="AH81" i="7"/>
  <c r="AG81" i="7"/>
  <c r="AF81" i="7"/>
  <c r="AE81" i="7"/>
  <c r="AD81" i="7"/>
  <c r="X81" i="7"/>
  <c r="W81" i="7"/>
  <c r="V81" i="7"/>
  <c r="U81" i="7"/>
  <c r="T81" i="7"/>
  <c r="S81" i="7"/>
  <c r="R81" i="7"/>
  <c r="Q81" i="7"/>
  <c r="BK80" i="7"/>
  <c r="BJ80" i="7"/>
  <c r="BI80" i="7"/>
  <c r="BH80" i="7"/>
  <c r="BG80" i="7"/>
  <c r="BF80" i="7"/>
  <c r="BE80" i="7"/>
  <c r="BD80" i="7"/>
  <c r="AX80" i="7"/>
  <c r="AW80" i="7"/>
  <c r="AV80" i="7"/>
  <c r="AU80" i="7"/>
  <c r="AT80" i="7"/>
  <c r="AS80" i="7"/>
  <c r="AR80" i="7"/>
  <c r="AQ80" i="7"/>
  <c r="AK80" i="7"/>
  <c r="AJ80" i="7"/>
  <c r="AI80" i="7"/>
  <c r="AH80" i="7"/>
  <c r="AG80" i="7"/>
  <c r="AF80" i="7"/>
  <c r="AE80" i="7"/>
  <c r="AD80" i="7"/>
  <c r="X80" i="7"/>
  <c r="W80" i="7"/>
  <c r="V80" i="7"/>
  <c r="U80" i="7"/>
  <c r="T80" i="7"/>
  <c r="S80" i="7"/>
  <c r="R80" i="7"/>
  <c r="Q80" i="7"/>
  <c r="BK79" i="7"/>
  <c r="BJ79" i="7"/>
  <c r="BI79" i="7"/>
  <c r="BH79" i="7"/>
  <c r="BG79" i="7"/>
  <c r="BF79" i="7"/>
  <c r="BE79" i="7"/>
  <c r="BD79" i="7"/>
  <c r="AX79" i="7"/>
  <c r="AW79" i="7"/>
  <c r="AV79" i="7"/>
  <c r="AU79" i="7"/>
  <c r="AT79" i="7"/>
  <c r="AS79" i="7"/>
  <c r="AR79" i="7"/>
  <c r="AQ79" i="7"/>
  <c r="AK79" i="7"/>
  <c r="AJ79" i="7"/>
  <c r="AI79" i="7"/>
  <c r="AH79" i="7"/>
  <c r="AG79" i="7"/>
  <c r="AF79" i="7"/>
  <c r="AE79" i="7"/>
  <c r="AD79" i="7"/>
  <c r="X79" i="7"/>
  <c r="W79" i="7"/>
  <c r="V79" i="7"/>
  <c r="U79" i="7"/>
  <c r="T79" i="7"/>
  <c r="S79" i="7"/>
  <c r="R79" i="7"/>
  <c r="Q79" i="7"/>
  <c r="BK78" i="7"/>
  <c r="BJ78" i="7"/>
  <c r="BI78" i="7"/>
  <c r="BH78" i="7"/>
  <c r="BG78" i="7"/>
  <c r="BF78" i="7"/>
  <c r="BE78" i="7"/>
  <c r="BD78" i="7"/>
  <c r="AX78" i="7"/>
  <c r="AW78" i="7"/>
  <c r="AV78" i="7"/>
  <c r="AU78" i="7"/>
  <c r="AT78" i="7"/>
  <c r="AS78" i="7"/>
  <c r="AR78" i="7"/>
  <c r="AQ78" i="7"/>
  <c r="AK78" i="7"/>
  <c r="AJ78" i="7"/>
  <c r="AI78" i="7"/>
  <c r="AH78" i="7"/>
  <c r="AG78" i="7"/>
  <c r="AF78" i="7"/>
  <c r="AE78" i="7"/>
  <c r="AD78" i="7"/>
  <c r="X78" i="7"/>
  <c r="W78" i="7"/>
  <c r="V78" i="7"/>
  <c r="U78" i="7"/>
  <c r="T78" i="7"/>
  <c r="S78" i="7"/>
  <c r="R78" i="7"/>
  <c r="Q78" i="7"/>
  <c r="BK77" i="7"/>
  <c r="BJ77" i="7"/>
  <c r="BI77" i="7"/>
  <c r="BH77" i="7"/>
  <c r="BG77" i="7"/>
  <c r="BF77" i="7"/>
  <c r="BE77" i="7"/>
  <c r="BD77" i="7"/>
  <c r="AX77" i="7"/>
  <c r="AW77" i="7"/>
  <c r="AV77" i="7"/>
  <c r="AU77" i="7"/>
  <c r="AT77" i="7"/>
  <c r="AS77" i="7"/>
  <c r="AR77" i="7"/>
  <c r="AQ77" i="7"/>
  <c r="AK77" i="7"/>
  <c r="AJ77" i="7"/>
  <c r="AI77" i="7"/>
  <c r="AH77" i="7"/>
  <c r="AG77" i="7"/>
  <c r="AF77" i="7"/>
  <c r="AE77" i="7"/>
  <c r="AD77" i="7"/>
  <c r="X77" i="7"/>
  <c r="W77" i="7"/>
  <c r="V77" i="7"/>
  <c r="U77" i="7"/>
  <c r="T77" i="7"/>
  <c r="S77" i="7"/>
  <c r="R77" i="7"/>
  <c r="Q77" i="7"/>
  <c r="BK76" i="7"/>
  <c r="BJ76" i="7"/>
  <c r="BI76" i="7"/>
  <c r="BH76" i="7"/>
  <c r="BG76" i="7"/>
  <c r="BF76" i="7"/>
  <c r="BE76" i="7"/>
  <c r="BD76" i="7"/>
  <c r="AX76" i="7"/>
  <c r="AW76" i="7"/>
  <c r="AV76" i="7"/>
  <c r="AU76" i="7"/>
  <c r="AT76" i="7"/>
  <c r="AS76" i="7"/>
  <c r="AR76" i="7"/>
  <c r="AQ76" i="7"/>
  <c r="AK76" i="7"/>
  <c r="AJ76" i="7"/>
  <c r="AI76" i="7"/>
  <c r="AH76" i="7"/>
  <c r="AG76" i="7"/>
  <c r="AF76" i="7"/>
  <c r="AE76" i="7"/>
  <c r="AD76" i="7"/>
  <c r="X76" i="7"/>
  <c r="W76" i="7"/>
  <c r="V76" i="7"/>
  <c r="U76" i="7"/>
  <c r="T76" i="7"/>
  <c r="S76" i="7"/>
  <c r="R76" i="7"/>
  <c r="Q76" i="7"/>
  <c r="BK75" i="7"/>
  <c r="BJ75" i="7"/>
  <c r="BI75" i="7"/>
  <c r="BH75" i="7"/>
  <c r="BG75" i="7"/>
  <c r="BF75" i="7"/>
  <c r="BE75" i="7"/>
  <c r="BD75" i="7"/>
  <c r="AX75" i="7"/>
  <c r="AW75" i="7"/>
  <c r="AV75" i="7"/>
  <c r="AU75" i="7"/>
  <c r="AT75" i="7"/>
  <c r="AS75" i="7"/>
  <c r="AR75" i="7"/>
  <c r="AQ75" i="7"/>
  <c r="AK75" i="7"/>
  <c r="AJ75" i="7"/>
  <c r="AI75" i="7"/>
  <c r="AH75" i="7"/>
  <c r="AG75" i="7"/>
  <c r="AF75" i="7"/>
  <c r="AE75" i="7"/>
  <c r="AD75" i="7"/>
  <c r="X75" i="7"/>
  <c r="W75" i="7"/>
  <c r="V75" i="7"/>
  <c r="U75" i="7"/>
  <c r="T75" i="7"/>
  <c r="S75" i="7"/>
  <c r="R75" i="7"/>
  <c r="Q75" i="7"/>
  <c r="BK74" i="7"/>
  <c r="BJ74" i="7"/>
  <c r="BI74" i="7"/>
  <c r="BH74" i="7"/>
  <c r="BG74" i="7"/>
  <c r="BF74" i="7"/>
  <c r="BE74" i="7"/>
  <c r="BD74" i="7"/>
  <c r="AX74" i="7"/>
  <c r="AW74" i="7"/>
  <c r="AV74" i="7"/>
  <c r="AU74" i="7"/>
  <c r="AT74" i="7"/>
  <c r="AS74" i="7"/>
  <c r="AR74" i="7"/>
  <c r="AQ74" i="7"/>
  <c r="AK74" i="7"/>
  <c r="AJ74" i="7"/>
  <c r="AI74" i="7"/>
  <c r="AH74" i="7"/>
  <c r="AG74" i="7"/>
  <c r="AF74" i="7"/>
  <c r="AE74" i="7"/>
  <c r="AD74" i="7"/>
  <c r="X74" i="7"/>
  <c r="W74" i="7"/>
  <c r="V74" i="7"/>
  <c r="U74" i="7"/>
  <c r="T74" i="7"/>
  <c r="S74" i="7"/>
  <c r="R74" i="7"/>
  <c r="Q74" i="7"/>
  <c r="BK73" i="7"/>
  <c r="BJ73" i="7"/>
  <c r="BI73" i="7"/>
  <c r="BH73" i="7"/>
  <c r="BG73" i="7"/>
  <c r="BF73" i="7"/>
  <c r="BE73" i="7"/>
  <c r="BD73" i="7"/>
  <c r="AX73" i="7"/>
  <c r="AW73" i="7"/>
  <c r="AV73" i="7"/>
  <c r="AU73" i="7"/>
  <c r="AT73" i="7"/>
  <c r="AS73" i="7"/>
  <c r="AR73" i="7"/>
  <c r="AQ73" i="7"/>
  <c r="AK73" i="7"/>
  <c r="AJ73" i="7"/>
  <c r="AI73" i="7"/>
  <c r="AH73" i="7"/>
  <c r="AG73" i="7"/>
  <c r="AF73" i="7"/>
  <c r="AE73" i="7"/>
  <c r="AD73" i="7"/>
  <c r="X73" i="7"/>
  <c r="W73" i="7"/>
  <c r="V73" i="7"/>
  <c r="U73" i="7"/>
  <c r="T73" i="7"/>
  <c r="S73" i="7"/>
  <c r="R73" i="7"/>
  <c r="Q73" i="7"/>
  <c r="BK72" i="7"/>
  <c r="BJ72" i="7"/>
  <c r="BI72" i="7"/>
  <c r="BH72" i="7"/>
  <c r="BG72" i="7"/>
  <c r="BF72" i="7"/>
  <c r="BE72" i="7"/>
  <c r="BD72" i="7"/>
  <c r="AX72" i="7"/>
  <c r="AW72" i="7"/>
  <c r="AV72" i="7"/>
  <c r="AU72" i="7"/>
  <c r="AT72" i="7"/>
  <c r="AS72" i="7"/>
  <c r="AR72" i="7"/>
  <c r="AQ72" i="7"/>
  <c r="AK72" i="7"/>
  <c r="AJ72" i="7"/>
  <c r="AI72" i="7"/>
  <c r="AH72" i="7"/>
  <c r="AG72" i="7"/>
  <c r="AF72" i="7"/>
  <c r="AE72" i="7"/>
  <c r="AD72" i="7"/>
  <c r="X72" i="7"/>
  <c r="W72" i="7"/>
  <c r="V72" i="7"/>
  <c r="U72" i="7"/>
  <c r="T72" i="7"/>
  <c r="S72" i="7"/>
  <c r="R72" i="7"/>
  <c r="Q72" i="7"/>
  <c r="BK71" i="7"/>
  <c r="BJ71" i="7"/>
  <c r="BI71" i="7"/>
  <c r="BH71" i="7"/>
  <c r="BG71" i="7"/>
  <c r="BF71" i="7"/>
  <c r="BE71" i="7"/>
  <c r="BD71" i="7"/>
  <c r="AX71" i="7"/>
  <c r="AW71" i="7"/>
  <c r="AV71" i="7"/>
  <c r="AU71" i="7"/>
  <c r="AT71" i="7"/>
  <c r="AS71" i="7"/>
  <c r="AR71" i="7"/>
  <c r="AQ71" i="7"/>
  <c r="AK71" i="7"/>
  <c r="AJ71" i="7"/>
  <c r="AI71" i="7"/>
  <c r="AH71" i="7"/>
  <c r="AG71" i="7"/>
  <c r="AF71" i="7"/>
  <c r="AE71" i="7"/>
  <c r="AD71" i="7"/>
  <c r="X71" i="7"/>
  <c r="W71" i="7"/>
  <c r="V71" i="7"/>
  <c r="U71" i="7"/>
  <c r="T71" i="7"/>
  <c r="S71" i="7"/>
  <c r="R71" i="7"/>
  <c r="Q71" i="7"/>
  <c r="BK70" i="7"/>
  <c r="BJ70" i="7"/>
  <c r="BI70" i="7"/>
  <c r="BH70" i="7"/>
  <c r="BG70" i="7"/>
  <c r="BF70" i="7"/>
  <c r="BE70" i="7"/>
  <c r="BD70" i="7"/>
  <c r="AX70" i="7"/>
  <c r="AW70" i="7"/>
  <c r="AV70" i="7"/>
  <c r="AU70" i="7"/>
  <c r="AT70" i="7"/>
  <c r="AS70" i="7"/>
  <c r="AR70" i="7"/>
  <c r="AQ70" i="7"/>
  <c r="AK70" i="7"/>
  <c r="AJ70" i="7"/>
  <c r="AI70" i="7"/>
  <c r="AH70" i="7"/>
  <c r="AG70" i="7"/>
  <c r="AF70" i="7"/>
  <c r="AE70" i="7"/>
  <c r="AD70" i="7"/>
  <c r="X70" i="7"/>
  <c r="W70" i="7"/>
  <c r="V70" i="7"/>
  <c r="U70" i="7"/>
  <c r="T70" i="7"/>
  <c r="S70" i="7"/>
  <c r="R70" i="7"/>
  <c r="Q70" i="7"/>
  <c r="BK69" i="7"/>
  <c r="BJ69" i="7"/>
  <c r="BI69" i="7"/>
  <c r="BH69" i="7"/>
  <c r="BG69" i="7"/>
  <c r="BF69" i="7"/>
  <c r="BE69" i="7"/>
  <c r="BD69" i="7"/>
  <c r="AX69" i="7"/>
  <c r="AW69" i="7"/>
  <c r="AV69" i="7"/>
  <c r="AU69" i="7"/>
  <c r="AT69" i="7"/>
  <c r="AS69" i="7"/>
  <c r="AR69" i="7"/>
  <c r="AQ69" i="7"/>
  <c r="AK69" i="7"/>
  <c r="AJ69" i="7"/>
  <c r="AI69" i="7"/>
  <c r="AH69" i="7"/>
  <c r="AG69" i="7"/>
  <c r="AF69" i="7"/>
  <c r="AE69" i="7"/>
  <c r="AD69" i="7"/>
  <c r="X69" i="7"/>
  <c r="W69" i="7"/>
  <c r="V69" i="7"/>
  <c r="U69" i="7"/>
  <c r="T69" i="7"/>
  <c r="S69" i="7"/>
  <c r="R69" i="7"/>
  <c r="Q69" i="7"/>
  <c r="BK68" i="7"/>
  <c r="BJ68" i="7"/>
  <c r="BI68" i="7"/>
  <c r="BH68" i="7"/>
  <c r="BG68" i="7"/>
  <c r="BF68" i="7"/>
  <c r="BE68" i="7"/>
  <c r="BD68" i="7"/>
  <c r="AX68" i="7"/>
  <c r="AW68" i="7"/>
  <c r="AV68" i="7"/>
  <c r="AU68" i="7"/>
  <c r="AT68" i="7"/>
  <c r="AS68" i="7"/>
  <c r="AR68" i="7"/>
  <c r="AQ68" i="7"/>
  <c r="AK68" i="7"/>
  <c r="AJ68" i="7"/>
  <c r="AI68" i="7"/>
  <c r="AH68" i="7"/>
  <c r="AG68" i="7"/>
  <c r="AF68" i="7"/>
  <c r="AE68" i="7"/>
  <c r="AD68" i="7"/>
  <c r="X68" i="7"/>
  <c r="W68" i="7"/>
  <c r="V68" i="7"/>
  <c r="U68" i="7"/>
  <c r="T68" i="7"/>
  <c r="S68" i="7"/>
  <c r="R68" i="7"/>
  <c r="Q68" i="7"/>
  <c r="BK67" i="7"/>
  <c r="BJ67" i="7"/>
  <c r="BI67" i="7"/>
  <c r="BH67" i="7"/>
  <c r="BG67" i="7"/>
  <c r="BF67" i="7"/>
  <c r="BE67" i="7"/>
  <c r="BD67" i="7"/>
  <c r="AX67" i="7"/>
  <c r="AW67" i="7"/>
  <c r="AV67" i="7"/>
  <c r="AU67" i="7"/>
  <c r="AT67" i="7"/>
  <c r="AS67" i="7"/>
  <c r="AR67" i="7"/>
  <c r="AQ67" i="7"/>
  <c r="AK67" i="7"/>
  <c r="AJ67" i="7"/>
  <c r="AI67" i="7"/>
  <c r="AH67" i="7"/>
  <c r="AG67" i="7"/>
  <c r="AF67" i="7"/>
  <c r="AE67" i="7"/>
  <c r="AD67" i="7"/>
  <c r="X67" i="7"/>
  <c r="W67" i="7"/>
  <c r="V67" i="7"/>
  <c r="U67" i="7"/>
  <c r="T67" i="7"/>
  <c r="S67" i="7"/>
  <c r="R67" i="7"/>
  <c r="Q67" i="7"/>
  <c r="BK66" i="7"/>
  <c r="BJ66" i="7"/>
  <c r="BI66" i="7"/>
  <c r="BH66" i="7"/>
  <c r="BG66" i="7"/>
  <c r="BF66" i="7"/>
  <c r="BE66" i="7"/>
  <c r="BD66" i="7"/>
  <c r="AX66" i="7"/>
  <c r="AW66" i="7"/>
  <c r="AV66" i="7"/>
  <c r="AU66" i="7"/>
  <c r="AT66" i="7"/>
  <c r="AS66" i="7"/>
  <c r="AR66" i="7"/>
  <c r="AQ66" i="7"/>
  <c r="AK66" i="7"/>
  <c r="AJ66" i="7"/>
  <c r="AI66" i="7"/>
  <c r="AH66" i="7"/>
  <c r="AG66" i="7"/>
  <c r="AF66" i="7"/>
  <c r="AE66" i="7"/>
  <c r="AD66" i="7"/>
  <c r="X66" i="7"/>
  <c r="W66" i="7"/>
  <c r="V66" i="7"/>
  <c r="U66" i="7"/>
  <c r="T66" i="7"/>
  <c r="S66" i="7"/>
  <c r="R66" i="7"/>
  <c r="Q66" i="7"/>
  <c r="BK65" i="7"/>
  <c r="BJ65" i="7"/>
  <c r="BI65" i="7"/>
  <c r="BH65" i="7"/>
  <c r="BG65" i="7"/>
  <c r="BF65" i="7"/>
  <c r="BE65" i="7"/>
  <c r="BD65" i="7"/>
  <c r="AX65" i="7"/>
  <c r="AW65" i="7"/>
  <c r="AV65" i="7"/>
  <c r="AU65" i="7"/>
  <c r="AT65" i="7"/>
  <c r="AS65" i="7"/>
  <c r="AR65" i="7"/>
  <c r="AQ65" i="7"/>
  <c r="AK65" i="7"/>
  <c r="AJ65" i="7"/>
  <c r="AI65" i="7"/>
  <c r="AH65" i="7"/>
  <c r="AG65" i="7"/>
  <c r="AF65" i="7"/>
  <c r="AE65" i="7"/>
  <c r="AD65" i="7"/>
  <c r="X65" i="7"/>
  <c r="W65" i="7"/>
  <c r="V65" i="7"/>
  <c r="U65" i="7"/>
  <c r="T65" i="7"/>
  <c r="S65" i="7"/>
  <c r="R65" i="7"/>
  <c r="Q65" i="7"/>
  <c r="BK64" i="7"/>
  <c r="BJ64" i="7"/>
  <c r="BI64" i="7"/>
  <c r="BH64" i="7"/>
  <c r="BG64" i="7"/>
  <c r="BF64" i="7"/>
  <c r="BE64" i="7"/>
  <c r="BD64" i="7"/>
  <c r="AX64" i="7"/>
  <c r="AW64" i="7"/>
  <c r="AV64" i="7"/>
  <c r="AU64" i="7"/>
  <c r="AT64" i="7"/>
  <c r="AS64" i="7"/>
  <c r="AR64" i="7"/>
  <c r="AQ64" i="7"/>
  <c r="AK64" i="7"/>
  <c r="AJ64" i="7"/>
  <c r="AI64" i="7"/>
  <c r="AH64" i="7"/>
  <c r="AG64" i="7"/>
  <c r="AF64" i="7"/>
  <c r="AE64" i="7"/>
  <c r="AD64" i="7"/>
  <c r="X64" i="7"/>
  <c r="W64" i="7"/>
  <c r="V64" i="7"/>
  <c r="U64" i="7"/>
  <c r="T64" i="7"/>
  <c r="S64" i="7"/>
  <c r="R64" i="7"/>
  <c r="Q64" i="7"/>
  <c r="BK63" i="7"/>
  <c r="BJ63" i="7"/>
  <c r="BI63" i="7"/>
  <c r="BH63" i="7"/>
  <c r="BG63" i="7"/>
  <c r="BF63" i="7"/>
  <c r="BE63" i="7"/>
  <c r="BD63" i="7"/>
  <c r="AX63" i="7"/>
  <c r="AW63" i="7"/>
  <c r="AV63" i="7"/>
  <c r="AU63" i="7"/>
  <c r="AT63" i="7"/>
  <c r="AS63" i="7"/>
  <c r="AR63" i="7"/>
  <c r="AQ63" i="7"/>
  <c r="AK63" i="7"/>
  <c r="AJ63" i="7"/>
  <c r="AI63" i="7"/>
  <c r="AH63" i="7"/>
  <c r="AG63" i="7"/>
  <c r="AF63" i="7"/>
  <c r="AE63" i="7"/>
  <c r="AD63" i="7"/>
  <c r="X63" i="7"/>
  <c r="W63" i="7"/>
  <c r="V63" i="7"/>
  <c r="U63" i="7"/>
  <c r="T63" i="7"/>
  <c r="S63" i="7"/>
  <c r="R63" i="7"/>
  <c r="Q63" i="7"/>
  <c r="BK62" i="7"/>
  <c r="BJ62" i="7"/>
  <c r="BI62" i="7"/>
  <c r="BH62" i="7"/>
  <c r="BG62" i="7"/>
  <c r="BF62" i="7"/>
  <c r="BE62" i="7"/>
  <c r="BD62" i="7"/>
  <c r="AX62" i="7"/>
  <c r="AW62" i="7"/>
  <c r="AV62" i="7"/>
  <c r="AU62" i="7"/>
  <c r="AT62" i="7"/>
  <c r="AS62" i="7"/>
  <c r="AR62" i="7"/>
  <c r="AQ62" i="7"/>
  <c r="AK62" i="7"/>
  <c r="AJ62" i="7"/>
  <c r="AI62" i="7"/>
  <c r="AH62" i="7"/>
  <c r="AG62" i="7"/>
  <c r="AF62" i="7"/>
  <c r="AE62" i="7"/>
  <c r="AD62" i="7"/>
  <c r="X62" i="7"/>
  <c r="W62" i="7"/>
  <c r="V62" i="7"/>
  <c r="U62" i="7"/>
  <c r="T62" i="7"/>
  <c r="S62" i="7"/>
  <c r="R62" i="7"/>
  <c r="Q62" i="7"/>
  <c r="BK61" i="7"/>
  <c r="BJ61" i="7"/>
  <c r="BI61" i="7"/>
  <c r="BH61" i="7"/>
  <c r="BG61" i="7"/>
  <c r="BF61" i="7"/>
  <c r="BE61" i="7"/>
  <c r="BD61" i="7"/>
  <c r="AX61" i="7"/>
  <c r="AW61" i="7"/>
  <c r="AV61" i="7"/>
  <c r="AU61" i="7"/>
  <c r="AT61" i="7"/>
  <c r="AS61" i="7"/>
  <c r="AR61" i="7"/>
  <c r="AQ61" i="7"/>
  <c r="AK61" i="7"/>
  <c r="AJ61" i="7"/>
  <c r="AI61" i="7"/>
  <c r="AH61" i="7"/>
  <c r="AG61" i="7"/>
  <c r="AF61" i="7"/>
  <c r="AE61" i="7"/>
  <c r="AD61" i="7"/>
  <c r="X61" i="7"/>
  <c r="W61" i="7"/>
  <c r="V61" i="7"/>
  <c r="U61" i="7"/>
  <c r="T61" i="7"/>
  <c r="S61" i="7"/>
  <c r="R61" i="7"/>
  <c r="Q61" i="7"/>
  <c r="BK60" i="7"/>
  <c r="BJ60" i="7"/>
  <c r="BI60" i="7"/>
  <c r="BH60" i="7"/>
  <c r="BG60" i="7"/>
  <c r="BF60" i="7"/>
  <c r="BE60" i="7"/>
  <c r="BD60" i="7"/>
  <c r="AX60" i="7"/>
  <c r="AW60" i="7"/>
  <c r="AV60" i="7"/>
  <c r="AU60" i="7"/>
  <c r="AT60" i="7"/>
  <c r="AS60" i="7"/>
  <c r="AR60" i="7"/>
  <c r="AQ60" i="7"/>
  <c r="AK60" i="7"/>
  <c r="AJ60" i="7"/>
  <c r="AI60" i="7"/>
  <c r="AH60" i="7"/>
  <c r="AG60" i="7"/>
  <c r="AF60" i="7"/>
  <c r="AE60" i="7"/>
  <c r="AD60" i="7"/>
  <c r="X60" i="7"/>
  <c r="W60" i="7"/>
  <c r="V60" i="7"/>
  <c r="U60" i="7"/>
  <c r="T60" i="7"/>
  <c r="S60" i="7"/>
  <c r="R60" i="7"/>
  <c r="Q60" i="7"/>
  <c r="BK59" i="7"/>
  <c r="BJ59" i="7"/>
  <c r="BI59" i="7"/>
  <c r="BH59" i="7"/>
  <c r="BG59" i="7"/>
  <c r="BF59" i="7"/>
  <c r="BE59" i="7"/>
  <c r="BD59" i="7"/>
  <c r="AX59" i="7"/>
  <c r="AW59" i="7"/>
  <c r="AV59" i="7"/>
  <c r="AU59" i="7"/>
  <c r="AT59" i="7"/>
  <c r="AS59" i="7"/>
  <c r="AR59" i="7"/>
  <c r="AQ59" i="7"/>
  <c r="AK59" i="7"/>
  <c r="AJ59" i="7"/>
  <c r="AI59" i="7"/>
  <c r="AH59" i="7"/>
  <c r="AG59" i="7"/>
  <c r="AF59" i="7"/>
  <c r="AE59" i="7"/>
  <c r="AD59" i="7"/>
  <c r="X59" i="7"/>
  <c r="W59" i="7"/>
  <c r="V59" i="7"/>
  <c r="U59" i="7"/>
  <c r="T59" i="7"/>
  <c r="S59" i="7"/>
  <c r="R59" i="7"/>
  <c r="Q59" i="7"/>
  <c r="BK58" i="7"/>
  <c r="BJ58" i="7"/>
  <c r="BI58" i="7"/>
  <c r="BH58" i="7"/>
  <c r="BG58" i="7"/>
  <c r="BF58" i="7"/>
  <c r="BE58" i="7"/>
  <c r="BD58" i="7"/>
  <c r="AX58" i="7"/>
  <c r="AW58" i="7"/>
  <c r="AV58" i="7"/>
  <c r="AU58" i="7"/>
  <c r="AT58" i="7"/>
  <c r="AS58" i="7"/>
  <c r="AR58" i="7"/>
  <c r="AQ58" i="7"/>
  <c r="AK58" i="7"/>
  <c r="AJ58" i="7"/>
  <c r="AI58" i="7"/>
  <c r="AH58" i="7"/>
  <c r="AG58" i="7"/>
  <c r="AF58" i="7"/>
  <c r="AE58" i="7"/>
  <c r="AD58" i="7"/>
  <c r="X58" i="7"/>
  <c r="W58" i="7"/>
  <c r="V58" i="7"/>
  <c r="U58" i="7"/>
  <c r="T58" i="7"/>
  <c r="S58" i="7"/>
  <c r="R58" i="7"/>
  <c r="Q58" i="7"/>
  <c r="BK57" i="7"/>
  <c r="BJ57" i="7"/>
  <c r="BI57" i="7"/>
  <c r="BH57" i="7"/>
  <c r="BG57" i="7"/>
  <c r="BF57" i="7"/>
  <c r="BE57" i="7"/>
  <c r="BD57" i="7"/>
  <c r="AX57" i="7"/>
  <c r="AW57" i="7"/>
  <c r="AV57" i="7"/>
  <c r="AU57" i="7"/>
  <c r="AT57" i="7"/>
  <c r="AS57" i="7"/>
  <c r="AR57" i="7"/>
  <c r="AQ57" i="7"/>
  <c r="AK57" i="7"/>
  <c r="AJ57" i="7"/>
  <c r="AI57" i="7"/>
  <c r="AH57" i="7"/>
  <c r="AG57" i="7"/>
  <c r="AF57" i="7"/>
  <c r="AE57" i="7"/>
  <c r="AD57" i="7"/>
  <c r="X57" i="7"/>
  <c r="W57" i="7"/>
  <c r="V57" i="7"/>
  <c r="U57" i="7"/>
  <c r="T57" i="7"/>
  <c r="S57" i="7"/>
  <c r="R57" i="7"/>
  <c r="Q57" i="7"/>
  <c r="BK56" i="7"/>
  <c r="BJ56" i="7"/>
  <c r="BI56" i="7"/>
  <c r="BH56" i="7"/>
  <c r="BG56" i="7"/>
  <c r="BF56" i="7"/>
  <c r="BE56" i="7"/>
  <c r="BD56" i="7"/>
  <c r="AX56" i="7"/>
  <c r="AW56" i="7"/>
  <c r="AV56" i="7"/>
  <c r="AU56" i="7"/>
  <c r="AT56" i="7"/>
  <c r="AS56" i="7"/>
  <c r="AR56" i="7"/>
  <c r="AQ56" i="7"/>
  <c r="AK56" i="7"/>
  <c r="AJ56" i="7"/>
  <c r="AI56" i="7"/>
  <c r="AH56" i="7"/>
  <c r="AG56" i="7"/>
  <c r="AF56" i="7"/>
  <c r="AE56" i="7"/>
  <c r="AD56" i="7"/>
  <c r="X56" i="7"/>
  <c r="W56" i="7"/>
  <c r="V56" i="7"/>
  <c r="U56" i="7"/>
  <c r="T56" i="7"/>
  <c r="S56" i="7"/>
  <c r="R56" i="7"/>
  <c r="Q56" i="7"/>
  <c r="BK55" i="7"/>
  <c r="BJ55" i="7"/>
  <c r="BI55" i="7"/>
  <c r="BH55" i="7"/>
  <c r="BG55" i="7"/>
  <c r="BF55" i="7"/>
  <c r="BE55" i="7"/>
  <c r="BD55" i="7"/>
  <c r="AX55" i="7"/>
  <c r="AW55" i="7"/>
  <c r="AV55" i="7"/>
  <c r="AU55" i="7"/>
  <c r="AT55" i="7"/>
  <c r="AS55" i="7"/>
  <c r="AR55" i="7"/>
  <c r="AQ55" i="7"/>
  <c r="AK55" i="7"/>
  <c r="AJ55" i="7"/>
  <c r="AI55" i="7"/>
  <c r="AH55" i="7"/>
  <c r="AG55" i="7"/>
  <c r="AF55" i="7"/>
  <c r="AE55" i="7"/>
  <c r="AD55" i="7"/>
  <c r="X55" i="7"/>
  <c r="W55" i="7"/>
  <c r="V55" i="7"/>
  <c r="U55" i="7"/>
  <c r="T55" i="7"/>
  <c r="S55" i="7"/>
  <c r="R55" i="7"/>
  <c r="Q55" i="7"/>
  <c r="BK54" i="7"/>
  <c r="BJ54" i="7"/>
  <c r="BI54" i="7"/>
  <c r="BH54" i="7"/>
  <c r="BG54" i="7"/>
  <c r="BF54" i="7"/>
  <c r="BE54" i="7"/>
  <c r="BD54" i="7"/>
  <c r="AX54" i="7"/>
  <c r="AW54" i="7"/>
  <c r="AV54" i="7"/>
  <c r="AU54" i="7"/>
  <c r="AT54" i="7"/>
  <c r="AS54" i="7"/>
  <c r="AR54" i="7"/>
  <c r="AQ54" i="7"/>
  <c r="AK54" i="7"/>
  <c r="AJ54" i="7"/>
  <c r="AI54" i="7"/>
  <c r="AH54" i="7"/>
  <c r="AG54" i="7"/>
  <c r="AF54" i="7"/>
  <c r="AE54" i="7"/>
  <c r="AD54" i="7"/>
  <c r="X54" i="7"/>
  <c r="W54" i="7"/>
  <c r="V54" i="7"/>
  <c r="U54" i="7"/>
  <c r="T54" i="7"/>
  <c r="S54" i="7"/>
  <c r="R54" i="7"/>
  <c r="Q54" i="7"/>
  <c r="BK53" i="7"/>
  <c r="BJ53" i="7"/>
  <c r="BI53" i="7"/>
  <c r="BH53" i="7"/>
  <c r="BG53" i="7"/>
  <c r="BF53" i="7"/>
  <c r="BE53" i="7"/>
  <c r="BD53" i="7"/>
  <c r="AX53" i="7"/>
  <c r="AW53" i="7"/>
  <c r="AV53" i="7"/>
  <c r="AU53" i="7"/>
  <c r="AT53" i="7"/>
  <c r="AS53" i="7"/>
  <c r="AR53" i="7"/>
  <c r="AQ53" i="7"/>
  <c r="AK53" i="7"/>
  <c r="AJ53" i="7"/>
  <c r="AI53" i="7"/>
  <c r="AH53" i="7"/>
  <c r="AG53" i="7"/>
  <c r="AF53" i="7"/>
  <c r="AE53" i="7"/>
  <c r="AD53" i="7"/>
  <c r="X53" i="7"/>
  <c r="W53" i="7"/>
  <c r="V53" i="7"/>
  <c r="U53" i="7"/>
  <c r="T53" i="7"/>
  <c r="S53" i="7"/>
  <c r="R53" i="7"/>
  <c r="Q53" i="7"/>
  <c r="BK52" i="7"/>
  <c r="BJ52" i="7"/>
  <c r="BI52" i="7"/>
  <c r="BH52" i="7"/>
  <c r="BG52" i="7"/>
  <c r="BF52" i="7"/>
  <c r="BE52" i="7"/>
  <c r="BD52" i="7"/>
  <c r="AX52" i="7"/>
  <c r="AW52" i="7"/>
  <c r="AV52" i="7"/>
  <c r="AU52" i="7"/>
  <c r="AT52" i="7"/>
  <c r="AS52" i="7"/>
  <c r="AR52" i="7"/>
  <c r="AQ52" i="7"/>
  <c r="AK52" i="7"/>
  <c r="AJ52" i="7"/>
  <c r="AI52" i="7"/>
  <c r="AH52" i="7"/>
  <c r="AG52" i="7"/>
  <c r="AF52" i="7"/>
  <c r="AE52" i="7"/>
  <c r="AD52" i="7"/>
  <c r="X52" i="7"/>
  <c r="W52" i="7"/>
  <c r="V52" i="7"/>
  <c r="U52" i="7"/>
  <c r="T52" i="7"/>
  <c r="S52" i="7"/>
  <c r="R52" i="7"/>
  <c r="Q52" i="7"/>
  <c r="BK51" i="7"/>
  <c r="BJ51" i="7"/>
  <c r="BI51" i="7"/>
  <c r="BH51" i="7"/>
  <c r="BG51" i="7"/>
  <c r="BF51" i="7"/>
  <c r="BE51" i="7"/>
  <c r="BD51" i="7"/>
  <c r="AX51" i="7"/>
  <c r="AW51" i="7"/>
  <c r="AV51" i="7"/>
  <c r="AU51" i="7"/>
  <c r="AT51" i="7"/>
  <c r="AS51" i="7"/>
  <c r="AR51" i="7"/>
  <c r="AQ51" i="7"/>
  <c r="AK51" i="7"/>
  <c r="AJ51" i="7"/>
  <c r="AI51" i="7"/>
  <c r="AH51" i="7"/>
  <c r="AG51" i="7"/>
  <c r="AF51" i="7"/>
  <c r="AE51" i="7"/>
  <c r="AD51" i="7"/>
  <c r="X51" i="7"/>
  <c r="W51" i="7"/>
  <c r="V51" i="7"/>
  <c r="U51" i="7"/>
  <c r="T51" i="7"/>
  <c r="S51" i="7"/>
  <c r="R51" i="7"/>
  <c r="Q51" i="7"/>
  <c r="BK50" i="7"/>
  <c r="BJ50" i="7"/>
  <c r="BI50" i="7"/>
  <c r="BH50" i="7"/>
  <c r="BG50" i="7"/>
  <c r="BF50" i="7"/>
  <c r="BE50" i="7"/>
  <c r="BD50" i="7"/>
  <c r="AX50" i="7"/>
  <c r="AW50" i="7"/>
  <c r="AV50" i="7"/>
  <c r="AU50" i="7"/>
  <c r="AT50" i="7"/>
  <c r="AS50" i="7"/>
  <c r="AR50" i="7"/>
  <c r="AQ50" i="7"/>
  <c r="AK50" i="7"/>
  <c r="AJ50" i="7"/>
  <c r="AI50" i="7"/>
  <c r="AH50" i="7"/>
  <c r="AG50" i="7"/>
  <c r="AF50" i="7"/>
  <c r="AE50" i="7"/>
  <c r="AD50" i="7"/>
  <c r="X50" i="7"/>
  <c r="W50" i="7"/>
  <c r="V50" i="7"/>
  <c r="U50" i="7"/>
  <c r="T50" i="7"/>
  <c r="S50" i="7"/>
  <c r="R50" i="7"/>
  <c r="Q50" i="7"/>
  <c r="BK49" i="7"/>
  <c r="BJ49" i="7"/>
  <c r="BI49" i="7"/>
  <c r="BH49" i="7"/>
  <c r="BG49" i="7"/>
  <c r="BF49" i="7"/>
  <c r="BE49" i="7"/>
  <c r="BD49" i="7"/>
  <c r="AX49" i="7"/>
  <c r="AW49" i="7"/>
  <c r="AV49" i="7"/>
  <c r="AU49" i="7"/>
  <c r="AT49" i="7"/>
  <c r="AS49" i="7"/>
  <c r="AR49" i="7"/>
  <c r="AQ49" i="7"/>
  <c r="AK49" i="7"/>
  <c r="AJ49" i="7"/>
  <c r="AI49" i="7"/>
  <c r="AH49" i="7"/>
  <c r="AG49" i="7"/>
  <c r="AF49" i="7"/>
  <c r="AE49" i="7"/>
  <c r="AD49" i="7"/>
  <c r="X49" i="7"/>
  <c r="W49" i="7"/>
  <c r="V49" i="7"/>
  <c r="U49" i="7"/>
  <c r="T49" i="7"/>
  <c r="S49" i="7"/>
  <c r="R49" i="7"/>
  <c r="Q49" i="7"/>
  <c r="BK48" i="7"/>
  <c r="BJ48" i="7"/>
  <c r="BI48" i="7"/>
  <c r="BH48" i="7"/>
  <c r="BG48" i="7"/>
  <c r="BF48" i="7"/>
  <c r="BE48" i="7"/>
  <c r="BD48" i="7"/>
  <c r="AX48" i="7"/>
  <c r="AW48" i="7"/>
  <c r="AV48" i="7"/>
  <c r="AU48" i="7"/>
  <c r="AT48" i="7"/>
  <c r="AS48" i="7"/>
  <c r="AR48" i="7"/>
  <c r="AQ48" i="7"/>
  <c r="AK48" i="7"/>
  <c r="AJ48" i="7"/>
  <c r="AI48" i="7"/>
  <c r="AH48" i="7"/>
  <c r="AG48" i="7"/>
  <c r="AF48" i="7"/>
  <c r="AE48" i="7"/>
  <c r="AD48" i="7"/>
  <c r="X48" i="7"/>
  <c r="W48" i="7"/>
  <c r="V48" i="7"/>
  <c r="U48" i="7"/>
  <c r="T48" i="7"/>
  <c r="S48" i="7"/>
  <c r="R48" i="7"/>
  <c r="Q48" i="7"/>
  <c r="BK47" i="7"/>
  <c r="BJ47" i="7"/>
  <c r="BI47" i="7"/>
  <c r="BH47" i="7"/>
  <c r="BG47" i="7"/>
  <c r="BF47" i="7"/>
  <c r="BE47" i="7"/>
  <c r="BD47" i="7"/>
  <c r="AX47" i="7"/>
  <c r="AW47" i="7"/>
  <c r="AV47" i="7"/>
  <c r="AU47" i="7"/>
  <c r="AT47" i="7"/>
  <c r="AS47" i="7"/>
  <c r="AR47" i="7"/>
  <c r="AQ47" i="7"/>
  <c r="AK47" i="7"/>
  <c r="AJ47" i="7"/>
  <c r="AI47" i="7"/>
  <c r="AH47" i="7"/>
  <c r="AG47" i="7"/>
  <c r="AF47" i="7"/>
  <c r="AE47" i="7"/>
  <c r="AD47" i="7"/>
  <c r="X47" i="7"/>
  <c r="W47" i="7"/>
  <c r="V47" i="7"/>
  <c r="U47" i="7"/>
  <c r="T47" i="7"/>
  <c r="S47" i="7"/>
  <c r="R47" i="7"/>
  <c r="Q47" i="7"/>
  <c r="BK46" i="7"/>
  <c r="BJ46" i="7"/>
  <c r="BI46" i="7"/>
  <c r="BH46" i="7"/>
  <c r="BG46" i="7"/>
  <c r="BF46" i="7"/>
  <c r="BE46" i="7"/>
  <c r="BD46" i="7"/>
  <c r="AX46" i="7"/>
  <c r="AW46" i="7"/>
  <c r="AV46" i="7"/>
  <c r="AU46" i="7"/>
  <c r="AT46" i="7"/>
  <c r="AS46" i="7"/>
  <c r="AR46" i="7"/>
  <c r="AQ46" i="7"/>
  <c r="AK46" i="7"/>
  <c r="AJ46" i="7"/>
  <c r="AI46" i="7"/>
  <c r="AH46" i="7"/>
  <c r="AG46" i="7"/>
  <c r="AF46" i="7"/>
  <c r="AE46" i="7"/>
  <c r="AD46" i="7"/>
  <c r="X46" i="7"/>
  <c r="W46" i="7"/>
  <c r="V46" i="7"/>
  <c r="U46" i="7"/>
  <c r="T46" i="7"/>
  <c r="S46" i="7"/>
  <c r="R46" i="7"/>
  <c r="Q46" i="7"/>
  <c r="BK45" i="7"/>
  <c r="BJ45" i="7"/>
  <c r="BI45" i="7"/>
  <c r="BH45" i="7"/>
  <c r="BG45" i="7"/>
  <c r="BF45" i="7"/>
  <c r="BE45" i="7"/>
  <c r="BD45" i="7"/>
  <c r="AX45" i="7"/>
  <c r="AW45" i="7"/>
  <c r="AV45" i="7"/>
  <c r="AU45" i="7"/>
  <c r="AT45" i="7"/>
  <c r="AS45" i="7"/>
  <c r="AR45" i="7"/>
  <c r="AQ45" i="7"/>
  <c r="AK45" i="7"/>
  <c r="AJ45" i="7"/>
  <c r="AI45" i="7"/>
  <c r="AH45" i="7"/>
  <c r="AG45" i="7"/>
  <c r="AF45" i="7"/>
  <c r="AE45" i="7"/>
  <c r="AD45" i="7"/>
  <c r="X45" i="7"/>
  <c r="W45" i="7"/>
  <c r="V45" i="7"/>
  <c r="U45" i="7"/>
  <c r="T45" i="7"/>
  <c r="S45" i="7"/>
  <c r="R45" i="7"/>
  <c r="Q45" i="7"/>
  <c r="BK44" i="7"/>
  <c r="BJ44" i="7"/>
  <c r="BI44" i="7"/>
  <c r="BH44" i="7"/>
  <c r="BG44" i="7"/>
  <c r="BF44" i="7"/>
  <c r="BE44" i="7"/>
  <c r="BD44" i="7"/>
  <c r="AX44" i="7"/>
  <c r="AW44" i="7"/>
  <c r="AV44" i="7"/>
  <c r="AU44" i="7"/>
  <c r="AT44" i="7"/>
  <c r="AS44" i="7"/>
  <c r="AR44" i="7"/>
  <c r="AQ44" i="7"/>
  <c r="AK44" i="7"/>
  <c r="AJ44" i="7"/>
  <c r="AI44" i="7"/>
  <c r="AH44" i="7"/>
  <c r="AG44" i="7"/>
  <c r="AF44" i="7"/>
  <c r="AE44" i="7"/>
  <c r="AD44" i="7"/>
  <c r="X44" i="7"/>
  <c r="W44" i="7"/>
  <c r="V44" i="7"/>
  <c r="U44" i="7"/>
  <c r="T44" i="7"/>
  <c r="S44" i="7"/>
  <c r="R44" i="7"/>
  <c r="Q44" i="7"/>
  <c r="BK43" i="7"/>
  <c r="BJ43" i="7"/>
  <c r="BI43" i="7"/>
  <c r="BH43" i="7"/>
  <c r="BG43" i="7"/>
  <c r="BF43" i="7"/>
  <c r="BE43" i="7"/>
  <c r="BD43" i="7"/>
  <c r="AX43" i="7"/>
  <c r="AW43" i="7"/>
  <c r="AV43" i="7"/>
  <c r="AU43" i="7"/>
  <c r="AT43" i="7"/>
  <c r="AS43" i="7"/>
  <c r="AR43" i="7"/>
  <c r="AQ43" i="7"/>
  <c r="AK43" i="7"/>
  <c r="AJ43" i="7"/>
  <c r="AI43" i="7"/>
  <c r="AH43" i="7"/>
  <c r="AG43" i="7"/>
  <c r="AF43" i="7"/>
  <c r="AE43" i="7"/>
  <c r="AD43" i="7"/>
  <c r="X43" i="7"/>
  <c r="W43" i="7"/>
  <c r="V43" i="7"/>
  <c r="U43" i="7"/>
  <c r="T43" i="7"/>
  <c r="S43" i="7"/>
  <c r="R43" i="7"/>
  <c r="Q43" i="7"/>
  <c r="BK42" i="7"/>
  <c r="BJ42" i="7"/>
  <c r="BI42" i="7"/>
  <c r="BH42" i="7"/>
  <c r="BG42" i="7"/>
  <c r="BF42" i="7"/>
  <c r="BE42" i="7"/>
  <c r="BD42" i="7"/>
  <c r="AX42" i="7"/>
  <c r="AW42" i="7"/>
  <c r="AV42" i="7"/>
  <c r="AU42" i="7"/>
  <c r="AT42" i="7"/>
  <c r="AS42" i="7"/>
  <c r="AR42" i="7"/>
  <c r="AQ42" i="7"/>
  <c r="AK42" i="7"/>
  <c r="AJ42" i="7"/>
  <c r="AI42" i="7"/>
  <c r="AH42" i="7"/>
  <c r="AG42" i="7"/>
  <c r="AF42" i="7"/>
  <c r="AE42" i="7"/>
  <c r="AD42" i="7"/>
  <c r="X42" i="7"/>
  <c r="W42" i="7"/>
  <c r="V42" i="7"/>
  <c r="U42" i="7"/>
  <c r="T42" i="7"/>
  <c r="S42" i="7"/>
  <c r="R42" i="7"/>
  <c r="Q42" i="7"/>
  <c r="BK41" i="7"/>
  <c r="BJ41" i="7"/>
  <c r="BI41" i="7"/>
  <c r="BH41" i="7"/>
  <c r="BG41" i="7"/>
  <c r="BF41" i="7"/>
  <c r="BE41" i="7"/>
  <c r="BD41" i="7"/>
  <c r="AX41" i="7"/>
  <c r="AW41" i="7"/>
  <c r="AV41" i="7"/>
  <c r="AU41" i="7"/>
  <c r="AT41" i="7"/>
  <c r="AS41" i="7"/>
  <c r="AR41" i="7"/>
  <c r="AQ41" i="7"/>
  <c r="AK41" i="7"/>
  <c r="AJ41" i="7"/>
  <c r="AI41" i="7"/>
  <c r="AH41" i="7"/>
  <c r="AG41" i="7"/>
  <c r="AF41" i="7"/>
  <c r="AE41" i="7"/>
  <c r="AD41" i="7"/>
  <c r="X41" i="7"/>
  <c r="W41" i="7"/>
  <c r="V41" i="7"/>
  <c r="U41" i="7"/>
  <c r="T41" i="7"/>
  <c r="S41" i="7"/>
  <c r="R41" i="7"/>
  <c r="Q41" i="7"/>
  <c r="BK40" i="7"/>
  <c r="BJ40" i="7"/>
  <c r="BI40" i="7"/>
  <c r="BH40" i="7"/>
  <c r="BG40" i="7"/>
  <c r="BF40" i="7"/>
  <c r="BE40" i="7"/>
  <c r="BD40" i="7"/>
  <c r="AX40" i="7"/>
  <c r="AW40" i="7"/>
  <c r="AV40" i="7"/>
  <c r="AU40" i="7"/>
  <c r="AT40" i="7"/>
  <c r="AS40" i="7"/>
  <c r="AR40" i="7"/>
  <c r="AQ40" i="7"/>
  <c r="AK40" i="7"/>
  <c r="AJ40" i="7"/>
  <c r="AI40" i="7"/>
  <c r="AH40" i="7"/>
  <c r="AG40" i="7"/>
  <c r="AF40" i="7"/>
  <c r="AE40" i="7"/>
  <c r="AD40" i="7"/>
  <c r="X40" i="7"/>
  <c r="W40" i="7"/>
  <c r="V40" i="7"/>
  <c r="U40" i="7"/>
  <c r="T40" i="7"/>
  <c r="S40" i="7"/>
  <c r="R40" i="7"/>
  <c r="Q40" i="7"/>
  <c r="BK39" i="7"/>
  <c r="BJ39" i="7"/>
  <c r="BI39" i="7"/>
  <c r="BH39" i="7"/>
  <c r="BG39" i="7"/>
  <c r="BF39" i="7"/>
  <c r="BE39" i="7"/>
  <c r="BD39" i="7"/>
  <c r="AX39" i="7"/>
  <c r="AW39" i="7"/>
  <c r="AV39" i="7"/>
  <c r="AU39" i="7"/>
  <c r="AT39" i="7"/>
  <c r="AS39" i="7"/>
  <c r="AR39" i="7"/>
  <c r="AQ39" i="7"/>
  <c r="AK39" i="7"/>
  <c r="AJ39" i="7"/>
  <c r="AI39" i="7"/>
  <c r="AH39" i="7"/>
  <c r="AG39" i="7"/>
  <c r="AF39" i="7"/>
  <c r="AE39" i="7"/>
  <c r="AD39" i="7"/>
  <c r="X39" i="7"/>
  <c r="W39" i="7"/>
  <c r="V39" i="7"/>
  <c r="U39" i="7"/>
  <c r="T39" i="7"/>
  <c r="S39" i="7"/>
  <c r="R39" i="7"/>
  <c r="Q39" i="7"/>
  <c r="BK38" i="7"/>
  <c r="BJ38" i="7"/>
  <c r="BI38" i="7"/>
  <c r="BH38" i="7"/>
  <c r="BG38" i="7"/>
  <c r="BF38" i="7"/>
  <c r="BE38" i="7"/>
  <c r="BD38" i="7"/>
  <c r="AX38" i="7"/>
  <c r="AW38" i="7"/>
  <c r="AV38" i="7"/>
  <c r="AU38" i="7"/>
  <c r="AT38" i="7"/>
  <c r="AS38" i="7"/>
  <c r="AR38" i="7"/>
  <c r="AQ38" i="7"/>
  <c r="AK38" i="7"/>
  <c r="AJ38" i="7"/>
  <c r="AI38" i="7"/>
  <c r="AH38" i="7"/>
  <c r="AG38" i="7"/>
  <c r="AF38" i="7"/>
  <c r="AE38" i="7"/>
  <c r="AD38" i="7"/>
  <c r="X38" i="7"/>
  <c r="W38" i="7"/>
  <c r="V38" i="7"/>
  <c r="U38" i="7"/>
  <c r="T38" i="7"/>
  <c r="S38" i="7"/>
  <c r="R38" i="7"/>
  <c r="Q38" i="7"/>
  <c r="BK37" i="7"/>
  <c r="BJ37" i="7"/>
  <c r="BI37" i="7"/>
  <c r="BH37" i="7"/>
  <c r="BG37" i="7"/>
  <c r="BF37" i="7"/>
  <c r="BE37" i="7"/>
  <c r="BD37" i="7"/>
  <c r="AX37" i="7"/>
  <c r="AW37" i="7"/>
  <c r="AV37" i="7"/>
  <c r="AU37" i="7"/>
  <c r="AT37" i="7"/>
  <c r="AS37" i="7"/>
  <c r="AR37" i="7"/>
  <c r="AQ37" i="7"/>
  <c r="AK37" i="7"/>
  <c r="AJ37" i="7"/>
  <c r="AI37" i="7"/>
  <c r="AH37" i="7"/>
  <c r="AG37" i="7"/>
  <c r="AF37" i="7"/>
  <c r="AE37" i="7"/>
  <c r="AD37" i="7"/>
  <c r="X37" i="7"/>
  <c r="W37" i="7"/>
  <c r="V37" i="7"/>
  <c r="U37" i="7"/>
  <c r="T37" i="7"/>
  <c r="S37" i="7"/>
  <c r="R37" i="7"/>
  <c r="Q37" i="7"/>
  <c r="BK36" i="7"/>
  <c r="BJ36" i="7"/>
  <c r="BI36" i="7"/>
  <c r="BH36" i="7"/>
  <c r="BG36" i="7"/>
  <c r="BF36" i="7"/>
  <c r="BE36" i="7"/>
  <c r="BD36" i="7"/>
  <c r="AX36" i="7"/>
  <c r="AW36" i="7"/>
  <c r="AV36" i="7"/>
  <c r="AU36" i="7"/>
  <c r="AT36" i="7"/>
  <c r="AS36" i="7"/>
  <c r="AR36" i="7"/>
  <c r="AQ36" i="7"/>
  <c r="AK36" i="7"/>
  <c r="AJ36" i="7"/>
  <c r="AI36" i="7"/>
  <c r="AH36" i="7"/>
  <c r="AG36" i="7"/>
  <c r="AF36" i="7"/>
  <c r="AE36" i="7"/>
  <c r="AD36" i="7"/>
  <c r="X36" i="7"/>
  <c r="W36" i="7"/>
  <c r="V36" i="7"/>
  <c r="U36" i="7"/>
  <c r="T36" i="7"/>
  <c r="S36" i="7"/>
  <c r="R36" i="7"/>
  <c r="Q36" i="7"/>
  <c r="BK35" i="7"/>
  <c r="BJ35" i="7"/>
  <c r="BI35" i="7"/>
  <c r="BH35" i="7"/>
  <c r="BG35" i="7"/>
  <c r="BF35" i="7"/>
  <c r="BE35" i="7"/>
  <c r="BD35" i="7"/>
  <c r="AX35" i="7"/>
  <c r="AW35" i="7"/>
  <c r="AV35" i="7"/>
  <c r="AU35" i="7"/>
  <c r="AT35" i="7"/>
  <c r="AS35" i="7"/>
  <c r="AR35" i="7"/>
  <c r="AQ35" i="7"/>
  <c r="AK35" i="7"/>
  <c r="AJ35" i="7"/>
  <c r="AI35" i="7"/>
  <c r="AH35" i="7"/>
  <c r="AG35" i="7"/>
  <c r="AF35" i="7"/>
  <c r="AE35" i="7"/>
  <c r="AD35" i="7"/>
  <c r="X35" i="7"/>
  <c r="W35" i="7"/>
  <c r="V35" i="7"/>
  <c r="U35" i="7"/>
  <c r="T35" i="7"/>
  <c r="S35" i="7"/>
  <c r="R35" i="7"/>
  <c r="Q35" i="7"/>
  <c r="BK34" i="7"/>
  <c r="BJ34" i="7"/>
  <c r="BI34" i="7"/>
  <c r="BH34" i="7"/>
  <c r="BG34" i="7"/>
  <c r="BF34" i="7"/>
  <c r="BE34" i="7"/>
  <c r="BD34" i="7"/>
  <c r="AX34" i="7"/>
  <c r="AW34" i="7"/>
  <c r="AV34" i="7"/>
  <c r="AU34" i="7"/>
  <c r="AT34" i="7"/>
  <c r="AS34" i="7"/>
  <c r="AR34" i="7"/>
  <c r="AQ34" i="7"/>
  <c r="AK34" i="7"/>
  <c r="AJ34" i="7"/>
  <c r="AI34" i="7"/>
  <c r="AH34" i="7"/>
  <c r="AG34" i="7"/>
  <c r="AF34" i="7"/>
  <c r="AE34" i="7"/>
  <c r="AD34" i="7"/>
  <c r="X34" i="7"/>
  <c r="W34" i="7"/>
  <c r="V34" i="7"/>
  <c r="U34" i="7"/>
  <c r="T34" i="7"/>
  <c r="S34" i="7"/>
  <c r="R34" i="7"/>
  <c r="Q34" i="7"/>
  <c r="BK33" i="7"/>
  <c r="BJ33" i="7"/>
  <c r="BI33" i="7"/>
  <c r="BH33" i="7"/>
  <c r="BG33" i="7"/>
  <c r="BF33" i="7"/>
  <c r="BE33" i="7"/>
  <c r="BD33" i="7"/>
  <c r="AX33" i="7"/>
  <c r="AW33" i="7"/>
  <c r="AV33" i="7"/>
  <c r="AU33" i="7"/>
  <c r="AT33" i="7"/>
  <c r="AS33" i="7"/>
  <c r="AR33" i="7"/>
  <c r="AQ33" i="7"/>
  <c r="AK33" i="7"/>
  <c r="AJ33" i="7"/>
  <c r="AI33" i="7"/>
  <c r="AH33" i="7"/>
  <c r="AG33" i="7"/>
  <c r="AF33" i="7"/>
  <c r="AE33" i="7"/>
  <c r="AD33" i="7"/>
  <c r="X33" i="7"/>
  <c r="W33" i="7"/>
  <c r="V33" i="7"/>
  <c r="U33" i="7"/>
  <c r="T33" i="7"/>
  <c r="S33" i="7"/>
  <c r="R33" i="7"/>
  <c r="Q33" i="7"/>
  <c r="BK32" i="7"/>
  <c r="BJ32" i="7"/>
  <c r="BI32" i="7"/>
  <c r="BH32" i="7"/>
  <c r="BG32" i="7"/>
  <c r="BF32" i="7"/>
  <c r="BE32" i="7"/>
  <c r="BD32" i="7"/>
  <c r="AX32" i="7"/>
  <c r="AW32" i="7"/>
  <c r="AV32" i="7"/>
  <c r="AU32" i="7"/>
  <c r="AT32" i="7"/>
  <c r="AS32" i="7"/>
  <c r="AR32" i="7"/>
  <c r="AQ32" i="7"/>
  <c r="AK32" i="7"/>
  <c r="AJ32" i="7"/>
  <c r="AI32" i="7"/>
  <c r="AH32" i="7"/>
  <c r="AG32" i="7"/>
  <c r="AF32" i="7"/>
  <c r="AE32" i="7"/>
  <c r="AD32" i="7"/>
  <c r="X32" i="7"/>
  <c r="W32" i="7"/>
  <c r="V32" i="7"/>
  <c r="U32" i="7"/>
  <c r="T32" i="7"/>
  <c r="S32" i="7"/>
  <c r="R32" i="7"/>
  <c r="Q32" i="7"/>
  <c r="BK31" i="7"/>
  <c r="BJ31" i="7"/>
  <c r="BI31" i="7"/>
  <c r="BH31" i="7"/>
  <c r="BG31" i="7"/>
  <c r="BF31" i="7"/>
  <c r="BE31" i="7"/>
  <c r="BD31" i="7"/>
  <c r="AX31" i="7"/>
  <c r="AW31" i="7"/>
  <c r="AV31" i="7"/>
  <c r="AU31" i="7"/>
  <c r="AT31" i="7"/>
  <c r="AS31" i="7"/>
  <c r="AR31" i="7"/>
  <c r="AQ31" i="7"/>
  <c r="AK31" i="7"/>
  <c r="AJ31" i="7"/>
  <c r="AI31" i="7"/>
  <c r="AH31" i="7"/>
  <c r="AG31" i="7"/>
  <c r="AF31" i="7"/>
  <c r="AE31" i="7"/>
  <c r="AD31" i="7"/>
  <c r="X31" i="7"/>
  <c r="W31" i="7"/>
  <c r="V31" i="7"/>
  <c r="U31" i="7"/>
  <c r="T31" i="7"/>
  <c r="S31" i="7"/>
  <c r="R31" i="7"/>
  <c r="Q31" i="7"/>
  <c r="BK30" i="7"/>
  <c r="BJ30" i="7"/>
  <c r="BI30" i="7"/>
  <c r="BH30" i="7"/>
  <c r="BG30" i="7"/>
  <c r="BF30" i="7"/>
  <c r="BE30" i="7"/>
  <c r="BD30" i="7"/>
  <c r="AX30" i="7"/>
  <c r="AW30" i="7"/>
  <c r="AV30" i="7"/>
  <c r="AU30" i="7"/>
  <c r="AT30" i="7"/>
  <c r="AS30" i="7"/>
  <c r="AR30" i="7"/>
  <c r="AQ30" i="7"/>
  <c r="AK30" i="7"/>
  <c r="AJ30" i="7"/>
  <c r="AI30" i="7"/>
  <c r="AH30" i="7"/>
  <c r="AG30" i="7"/>
  <c r="AF30" i="7"/>
  <c r="AE30" i="7"/>
  <c r="AD30" i="7"/>
  <c r="X30" i="7"/>
  <c r="W30" i="7"/>
  <c r="V30" i="7"/>
  <c r="U30" i="7"/>
  <c r="T30" i="7"/>
  <c r="S30" i="7"/>
  <c r="R30" i="7"/>
  <c r="Q30" i="7"/>
  <c r="BK29" i="7"/>
  <c r="BJ29" i="7"/>
  <c r="BI29" i="7"/>
  <c r="BH29" i="7"/>
  <c r="BG29" i="7"/>
  <c r="BF29" i="7"/>
  <c r="BE29" i="7"/>
  <c r="BD29" i="7"/>
  <c r="AX29" i="7"/>
  <c r="AW29" i="7"/>
  <c r="AV29" i="7"/>
  <c r="AU29" i="7"/>
  <c r="AT29" i="7"/>
  <c r="AS29" i="7"/>
  <c r="AR29" i="7"/>
  <c r="AQ29" i="7"/>
  <c r="AK29" i="7"/>
  <c r="AJ29" i="7"/>
  <c r="AI29" i="7"/>
  <c r="AH29" i="7"/>
  <c r="AG29" i="7"/>
  <c r="AF29" i="7"/>
  <c r="AE29" i="7"/>
  <c r="AD29" i="7"/>
  <c r="X29" i="7"/>
  <c r="W29" i="7"/>
  <c r="V29" i="7"/>
  <c r="U29" i="7"/>
  <c r="T29" i="7"/>
  <c r="S29" i="7"/>
  <c r="R29" i="7"/>
  <c r="Q29" i="7"/>
  <c r="BK28" i="7"/>
  <c r="BJ28" i="7"/>
  <c r="BI28" i="7"/>
  <c r="BH28" i="7"/>
  <c r="BG28" i="7"/>
  <c r="BF28" i="7"/>
  <c r="BE28" i="7"/>
  <c r="BD28" i="7"/>
  <c r="AX28" i="7"/>
  <c r="AW28" i="7"/>
  <c r="AV28" i="7"/>
  <c r="AU28" i="7"/>
  <c r="AT28" i="7"/>
  <c r="AS28" i="7"/>
  <c r="AR28" i="7"/>
  <c r="AQ28" i="7"/>
  <c r="AK28" i="7"/>
  <c r="AJ28" i="7"/>
  <c r="AI28" i="7"/>
  <c r="AH28" i="7"/>
  <c r="AG28" i="7"/>
  <c r="AF28" i="7"/>
  <c r="AE28" i="7"/>
  <c r="AD28" i="7"/>
  <c r="X28" i="7"/>
  <c r="W28" i="7"/>
  <c r="V28" i="7"/>
  <c r="U28" i="7"/>
  <c r="T28" i="7"/>
  <c r="S28" i="7"/>
  <c r="R28" i="7"/>
  <c r="Q28" i="7"/>
  <c r="BK27" i="7"/>
  <c r="BJ27" i="7"/>
  <c r="BI27" i="7"/>
  <c r="BH27" i="7"/>
  <c r="BG27" i="7"/>
  <c r="BF27" i="7"/>
  <c r="BE27" i="7"/>
  <c r="BD27" i="7"/>
  <c r="AX27" i="7"/>
  <c r="AW27" i="7"/>
  <c r="AV27" i="7"/>
  <c r="AU27" i="7"/>
  <c r="AT27" i="7"/>
  <c r="AS27" i="7"/>
  <c r="AR27" i="7"/>
  <c r="AQ27" i="7"/>
  <c r="AK27" i="7"/>
  <c r="AJ27" i="7"/>
  <c r="AI27" i="7"/>
  <c r="AH27" i="7"/>
  <c r="AG27" i="7"/>
  <c r="AF27" i="7"/>
  <c r="AE27" i="7"/>
  <c r="AD27" i="7"/>
  <c r="X27" i="7"/>
  <c r="W27" i="7"/>
  <c r="V27" i="7"/>
  <c r="U27" i="7"/>
  <c r="T27" i="7"/>
  <c r="S27" i="7"/>
  <c r="R27" i="7"/>
  <c r="Q27" i="7"/>
  <c r="BK26" i="7"/>
  <c r="BJ26" i="7"/>
  <c r="BI26" i="7"/>
  <c r="BH26" i="7"/>
  <c r="BG26" i="7"/>
  <c r="BF26" i="7"/>
  <c r="BE26" i="7"/>
  <c r="BD26" i="7"/>
  <c r="AX26" i="7"/>
  <c r="AW26" i="7"/>
  <c r="AV26" i="7"/>
  <c r="AU26" i="7"/>
  <c r="AT26" i="7"/>
  <c r="AS26" i="7"/>
  <c r="AR26" i="7"/>
  <c r="AQ26" i="7"/>
  <c r="AK26" i="7"/>
  <c r="AJ26" i="7"/>
  <c r="AI26" i="7"/>
  <c r="AH26" i="7"/>
  <c r="AG26" i="7"/>
  <c r="AF26" i="7"/>
  <c r="AE26" i="7"/>
  <c r="AD26" i="7"/>
  <c r="X26" i="7"/>
  <c r="W26" i="7"/>
  <c r="V26" i="7"/>
  <c r="U26" i="7"/>
  <c r="T26" i="7"/>
  <c r="S26" i="7"/>
  <c r="R26" i="7"/>
  <c r="Q26" i="7"/>
  <c r="BK25" i="7"/>
  <c r="BJ25" i="7"/>
  <c r="BI25" i="7"/>
  <c r="BH25" i="7"/>
  <c r="BG25" i="7"/>
  <c r="BF25" i="7"/>
  <c r="BE25" i="7"/>
  <c r="BD25" i="7"/>
  <c r="AX25" i="7"/>
  <c r="AW25" i="7"/>
  <c r="AV25" i="7"/>
  <c r="AU25" i="7"/>
  <c r="AT25" i="7"/>
  <c r="AS25" i="7"/>
  <c r="AR25" i="7"/>
  <c r="AQ25" i="7"/>
  <c r="AK25" i="7"/>
  <c r="AJ25" i="7"/>
  <c r="AI25" i="7"/>
  <c r="AH25" i="7"/>
  <c r="AF25" i="7"/>
  <c r="AE25" i="7"/>
  <c r="AD25" i="7"/>
  <c r="X25" i="7"/>
  <c r="W25" i="7"/>
  <c r="V25" i="7"/>
  <c r="U25" i="7"/>
  <c r="T25" i="7"/>
  <c r="S25" i="7"/>
  <c r="R25" i="7"/>
  <c r="Q25" i="7"/>
  <c r="BK24" i="7"/>
  <c r="BJ24" i="7"/>
  <c r="BI24" i="7"/>
  <c r="BH24" i="7"/>
  <c r="BG24" i="7"/>
  <c r="BF24" i="7"/>
  <c r="BE24" i="7"/>
  <c r="BD24" i="7"/>
  <c r="AX24" i="7"/>
  <c r="AW24" i="7"/>
  <c r="AV24" i="7"/>
  <c r="AU24" i="7"/>
  <c r="AT24" i="7"/>
  <c r="AS24" i="7"/>
  <c r="AR24" i="7"/>
  <c r="AQ24" i="7"/>
  <c r="AK24" i="7"/>
  <c r="AJ24" i="7"/>
  <c r="AI24" i="7"/>
  <c r="AH24" i="7"/>
  <c r="AG24" i="7"/>
  <c r="AF24" i="7"/>
  <c r="AE24" i="7"/>
  <c r="AD24" i="7"/>
  <c r="X24" i="7"/>
  <c r="W24" i="7"/>
  <c r="V24" i="7"/>
  <c r="U24" i="7"/>
  <c r="T24" i="7"/>
  <c r="S24" i="7"/>
  <c r="R24" i="7"/>
  <c r="Q24" i="7"/>
  <c r="BK23" i="7"/>
  <c r="BJ23" i="7"/>
  <c r="BI23" i="7"/>
  <c r="BH23" i="7"/>
  <c r="BG23" i="7"/>
  <c r="BF23" i="7"/>
  <c r="BE23" i="7"/>
  <c r="BD23" i="7"/>
  <c r="AX23" i="7"/>
  <c r="AW23" i="7"/>
  <c r="AV23" i="7"/>
  <c r="AU23" i="7"/>
  <c r="AT23" i="7"/>
  <c r="AS23" i="7"/>
  <c r="AR23" i="7"/>
  <c r="AQ23" i="7"/>
  <c r="AK23" i="7"/>
  <c r="AJ23" i="7"/>
  <c r="AI23" i="7"/>
  <c r="AH23" i="7"/>
  <c r="AG23" i="7"/>
  <c r="AF23" i="7"/>
  <c r="AE23" i="7"/>
  <c r="AD23" i="7"/>
  <c r="X23" i="7"/>
  <c r="W23" i="7"/>
  <c r="V23" i="7"/>
  <c r="U23" i="7"/>
  <c r="T23" i="7"/>
  <c r="S23" i="7"/>
  <c r="R23" i="7"/>
  <c r="Q23" i="7"/>
  <c r="BK22" i="7"/>
  <c r="BJ22" i="7"/>
  <c r="BI22" i="7"/>
  <c r="BH22" i="7"/>
  <c r="BG22" i="7"/>
  <c r="BF22" i="7"/>
  <c r="BE22" i="7"/>
  <c r="BD22" i="7"/>
  <c r="AX22" i="7"/>
  <c r="AW22" i="7"/>
  <c r="AV22" i="7"/>
  <c r="AU22" i="7"/>
  <c r="AT22" i="7"/>
  <c r="AS22" i="7"/>
  <c r="AR22" i="7"/>
  <c r="AQ22" i="7"/>
  <c r="AK22" i="7"/>
  <c r="AJ22" i="7"/>
  <c r="AI22" i="7"/>
  <c r="AH22" i="7"/>
  <c r="AG22" i="7"/>
  <c r="AF22" i="7"/>
  <c r="AE22" i="7"/>
  <c r="AD22" i="7"/>
  <c r="X22" i="7"/>
  <c r="W22" i="7"/>
  <c r="V22" i="7"/>
  <c r="U22" i="7"/>
  <c r="T22" i="7"/>
  <c r="S22" i="7"/>
  <c r="R22" i="7"/>
  <c r="Q22" i="7"/>
  <c r="BK21" i="7"/>
  <c r="BJ21" i="7"/>
  <c r="BI21" i="7"/>
  <c r="BH21" i="7"/>
  <c r="BG21" i="7"/>
  <c r="BF21" i="7"/>
  <c r="BE21" i="7"/>
  <c r="BD21" i="7"/>
  <c r="AX21" i="7"/>
  <c r="AW21" i="7"/>
  <c r="AV21" i="7"/>
  <c r="AU21" i="7"/>
  <c r="AT21" i="7"/>
  <c r="AS21" i="7"/>
  <c r="AR21" i="7"/>
  <c r="AQ21" i="7"/>
  <c r="AK21" i="7"/>
  <c r="AJ21" i="7"/>
  <c r="AI21" i="7"/>
  <c r="AH21" i="7"/>
  <c r="AG21" i="7"/>
  <c r="AF21" i="7"/>
  <c r="AE21" i="7"/>
  <c r="AD21" i="7"/>
  <c r="X21" i="7"/>
  <c r="W21" i="7"/>
  <c r="V21" i="7"/>
  <c r="U21" i="7"/>
  <c r="T21" i="7"/>
  <c r="S21" i="7"/>
  <c r="R21" i="7"/>
  <c r="Q21" i="7"/>
  <c r="BK20" i="7"/>
  <c r="BJ20" i="7"/>
  <c r="BI20" i="7"/>
  <c r="BH20" i="7"/>
  <c r="BG20" i="7"/>
  <c r="BF20" i="7"/>
  <c r="BE20" i="7"/>
  <c r="BD20" i="7"/>
  <c r="AX20" i="7"/>
  <c r="AW20" i="7"/>
  <c r="AV20" i="7"/>
  <c r="AU20" i="7"/>
  <c r="AT20" i="7"/>
  <c r="AS20" i="7"/>
  <c r="AR20" i="7"/>
  <c r="AQ20" i="7"/>
  <c r="AK20" i="7"/>
  <c r="AJ20" i="7"/>
  <c r="AI20" i="7"/>
  <c r="AH20" i="7"/>
  <c r="AG20" i="7"/>
  <c r="AF20" i="7"/>
  <c r="AE20" i="7"/>
  <c r="AD20" i="7"/>
  <c r="X20" i="7"/>
  <c r="W20" i="7"/>
  <c r="V20" i="7"/>
  <c r="U20" i="7"/>
  <c r="T20" i="7"/>
  <c r="S20" i="7"/>
  <c r="R20" i="7"/>
  <c r="Q20" i="7"/>
  <c r="BK19" i="7"/>
  <c r="BJ19" i="7"/>
  <c r="BI19" i="7"/>
  <c r="BH19" i="7"/>
  <c r="BG19" i="7"/>
  <c r="BF19" i="7"/>
  <c r="BE19" i="7"/>
  <c r="BD19" i="7"/>
  <c r="AX19" i="7"/>
  <c r="AW19" i="7"/>
  <c r="AV19" i="7"/>
  <c r="AU19" i="7"/>
  <c r="AT19" i="7"/>
  <c r="AS19" i="7"/>
  <c r="AR19" i="7"/>
  <c r="AQ19" i="7"/>
  <c r="AK19" i="7"/>
  <c r="AJ19" i="7"/>
  <c r="AI19" i="7"/>
  <c r="AH19" i="7"/>
  <c r="AG19" i="7"/>
  <c r="AF19" i="7"/>
  <c r="AE19" i="7"/>
  <c r="AD19" i="7"/>
  <c r="X19" i="7"/>
  <c r="W19" i="7"/>
  <c r="V19" i="7"/>
  <c r="U19" i="7"/>
  <c r="T19" i="7"/>
  <c r="S19" i="7"/>
  <c r="R19" i="7"/>
  <c r="Q19" i="7"/>
  <c r="BK18" i="7"/>
  <c r="BJ18" i="7"/>
  <c r="BI18" i="7"/>
  <c r="BH18" i="7"/>
  <c r="BG18" i="7"/>
  <c r="BF18" i="7"/>
  <c r="BE18" i="7"/>
  <c r="BD18" i="7"/>
  <c r="AX18" i="7"/>
  <c r="AW18" i="7"/>
  <c r="AV18" i="7"/>
  <c r="AU18" i="7"/>
  <c r="AT18" i="7"/>
  <c r="AS18" i="7"/>
  <c r="AR18" i="7"/>
  <c r="AQ18" i="7"/>
  <c r="AK18" i="7"/>
  <c r="AJ18" i="7"/>
  <c r="AI18" i="7"/>
  <c r="AH18" i="7"/>
  <c r="AG18" i="7"/>
  <c r="AF18" i="7"/>
  <c r="AE18" i="7"/>
  <c r="AD18" i="7"/>
  <c r="X18" i="7"/>
  <c r="W18" i="7"/>
  <c r="V18" i="7"/>
  <c r="U18" i="7"/>
  <c r="T18" i="7"/>
  <c r="S18" i="7"/>
  <c r="R18" i="7"/>
  <c r="Q18" i="7"/>
  <c r="BK17" i="7"/>
  <c r="BJ17" i="7"/>
  <c r="BI17" i="7"/>
  <c r="BH17" i="7"/>
  <c r="BG17" i="7"/>
  <c r="BF17" i="7"/>
  <c r="BE17" i="7"/>
  <c r="BD17" i="7"/>
  <c r="AX17" i="7"/>
  <c r="AW17" i="7"/>
  <c r="AV17" i="7"/>
  <c r="AU17" i="7"/>
  <c r="AT17" i="7"/>
  <c r="AS17" i="7"/>
  <c r="AR17" i="7"/>
  <c r="AQ17" i="7"/>
  <c r="AK17" i="7"/>
  <c r="AJ17" i="7"/>
  <c r="AI17" i="7"/>
  <c r="AH17" i="7"/>
  <c r="AG17" i="7"/>
  <c r="AF17" i="7"/>
  <c r="AE17" i="7"/>
  <c r="AD17" i="7"/>
  <c r="X17" i="7"/>
  <c r="W17" i="7"/>
  <c r="V17" i="7"/>
  <c r="U17" i="7"/>
  <c r="T17" i="7"/>
  <c r="S17" i="7"/>
  <c r="R17" i="7"/>
  <c r="Q17" i="7"/>
  <c r="BK16" i="7"/>
  <c r="BJ16" i="7"/>
  <c r="BI16" i="7"/>
  <c r="BH16" i="7"/>
  <c r="BG16" i="7"/>
  <c r="BF16" i="7"/>
  <c r="BE16" i="7"/>
  <c r="BD16" i="7"/>
  <c r="AX16" i="7"/>
  <c r="AW16" i="7"/>
  <c r="AV16" i="7"/>
  <c r="AU16" i="7"/>
  <c r="AT16" i="7"/>
  <c r="AS16" i="7"/>
  <c r="AR16" i="7"/>
  <c r="AQ16" i="7"/>
  <c r="AK16" i="7"/>
  <c r="AJ16" i="7"/>
  <c r="AI16" i="7"/>
  <c r="AH16" i="7"/>
  <c r="AG16" i="7"/>
  <c r="AF16" i="7"/>
  <c r="AE16" i="7"/>
  <c r="AD16" i="7"/>
  <c r="X16" i="7"/>
  <c r="W16" i="7"/>
  <c r="V16" i="7"/>
  <c r="U16" i="7"/>
  <c r="T16" i="7"/>
  <c r="S16" i="7"/>
  <c r="R16" i="7"/>
  <c r="Q16" i="7"/>
  <c r="BK15" i="7"/>
  <c r="BJ15" i="7"/>
  <c r="BI15" i="7"/>
  <c r="BH15" i="7"/>
  <c r="BG15" i="7"/>
  <c r="BF15" i="7"/>
  <c r="BE15" i="7"/>
  <c r="BD15" i="7"/>
  <c r="AX15" i="7"/>
  <c r="AW15" i="7"/>
  <c r="AV15" i="7"/>
  <c r="AU15" i="7"/>
  <c r="AT15" i="7"/>
  <c r="AS15" i="7"/>
  <c r="AR15" i="7"/>
  <c r="AQ15" i="7"/>
  <c r="AK15" i="7"/>
  <c r="AJ15" i="7"/>
  <c r="AI15" i="7"/>
  <c r="AH15" i="7"/>
  <c r="AG15" i="7"/>
  <c r="AF15" i="7"/>
  <c r="AE15" i="7"/>
  <c r="AD15" i="7"/>
  <c r="X15" i="7"/>
  <c r="W15" i="7"/>
  <c r="V15" i="7"/>
  <c r="U15" i="7"/>
  <c r="T15" i="7"/>
  <c r="S15" i="7"/>
  <c r="R15" i="7"/>
  <c r="Q15" i="7"/>
  <c r="BK14" i="7"/>
  <c r="BJ14" i="7"/>
  <c r="BI14" i="7"/>
  <c r="BH14" i="7"/>
  <c r="BG14" i="7"/>
  <c r="BF14" i="7"/>
  <c r="BE14" i="7"/>
  <c r="BD14" i="7"/>
  <c r="AX14" i="7"/>
  <c r="AW14" i="7"/>
  <c r="AV14" i="7"/>
  <c r="AU14" i="7"/>
  <c r="AT14" i="7"/>
  <c r="AS14" i="7"/>
  <c r="AR14" i="7"/>
  <c r="AQ14" i="7"/>
  <c r="AK14" i="7"/>
  <c r="AJ14" i="7"/>
  <c r="AI14" i="7"/>
  <c r="AH14" i="7"/>
  <c r="AG14" i="7"/>
  <c r="AF14" i="7"/>
  <c r="AE14" i="7"/>
  <c r="AD14" i="7"/>
  <c r="X14" i="7"/>
  <c r="W14" i="7"/>
  <c r="V14" i="7"/>
  <c r="U14" i="7"/>
  <c r="T14" i="7"/>
  <c r="S14" i="7"/>
  <c r="R14" i="7"/>
  <c r="Q14" i="7"/>
  <c r="BK13" i="7"/>
  <c r="BJ13" i="7"/>
  <c r="BI13" i="7"/>
  <c r="BH13" i="7"/>
  <c r="BG13" i="7"/>
  <c r="BF13" i="7"/>
  <c r="BE13" i="7"/>
  <c r="BD13" i="7"/>
  <c r="AX13" i="7"/>
  <c r="AW13" i="7"/>
  <c r="AV13" i="7"/>
  <c r="AU13" i="7"/>
  <c r="AT13" i="7"/>
  <c r="AS13" i="7"/>
  <c r="AR13" i="7"/>
  <c r="AQ13" i="7"/>
  <c r="AK13" i="7"/>
  <c r="AJ13" i="7"/>
  <c r="AI13" i="7"/>
  <c r="AH13" i="7"/>
  <c r="AG13" i="7"/>
  <c r="AF13" i="7"/>
  <c r="AE13" i="7"/>
  <c r="AD13" i="7"/>
  <c r="X13" i="7"/>
  <c r="W13" i="7"/>
  <c r="V13" i="7"/>
  <c r="U13" i="7"/>
  <c r="T13" i="7"/>
  <c r="S13" i="7"/>
  <c r="R13" i="7"/>
  <c r="Q13" i="7"/>
  <c r="BK12" i="7"/>
  <c r="BJ12" i="7"/>
  <c r="BI12" i="7"/>
  <c r="BH12" i="7"/>
  <c r="BG12" i="7"/>
  <c r="BF12" i="7"/>
  <c r="BE12" i="7"/>
  <c r="BD12" i="7"/>
  <c r="AX12" i="7"/>
  <c r="AW12" i="7"/>
  <c r="AV12" i="7"/>
  <c r="AU12" i="7"/>
  <c r="AT12" i="7"/>
  <c r="AS12" i="7"/>
  <c r="AR12" i="7"/>
  <c r="AQ12" i="7"/>
  <c r="AK12" i="7"/>
  <c r="AJ12" i="7"/>
  <c r="AI12" i="7"/>
  <c r="AH12" i="7"/>
  <c r="AG12" i="7"/>
  <c r="AF12" i="7"/>
  <c r="AE12" i="7"/>
  <c r="AD12" i="7"/>
  <c r="X12" i="7"/>
  <c r="W12" i="7"/>
  <c r="V12" i="7"/>
  <c r="U12" i="7"/>
  <c r="T12" i="7"/>
  <c r="S12" i="7"/>
  <c r="R12" i="7"/>
  <c r="Q12" i="7"/>
  <c r="BK11" i="7"/>
  <c r="BJ11" i="7"/>
  <c r="BI11" i="7"/>
  <c r="BH11" i="7"/>
  <c r="BG11" i="7"/>
  <c r="BF11" i="7"/>
  <c r="BE11" i="7"/>
  <c r="BD11" i="7"/>
  <c r="AX11" i="7"/>
  <c r="AW11" i="7"/>
  <c r="AV11" i="7"/>
  <c r="AU11" i="7"/>
  <c r="AT11" i="7"/>
  <c r="AS11" i="7"/>
  <c r="AR11" i="7"/>
  <c r="AQ11" i="7"/>
  <c r="AK11" i="7"/>
  <c r="AJ11" i="7"/>
  <c r="AI11" i="7"/>
  <c r="AH11" i="7"/>
  <c r="AG11" i="7"/>
  <c r="AF11" i="7"/>
  <c r="AE11" i="7"/>
  <c r="AD11" i="7"/>
  <c r="X11" i="7"/>
  <c r="W11" i="7"/>
  <c r="V11" i="7"/>
  <c r="U11" i="7"/>
  <c r="T11" i="7"/>
  <c r="S11" i="7"/>
  <c r="R11" i="7"/>
  <c r="Q11" i="7"/>
  <c r="BK10" i="7"/>
  <c r="BJ10" i="7"/>
  <c r="BI10" i="7"/>
  <c r="BH10" i="7"/>
  <c r="BG10" i="7"/>
  <c r="BF10" i="7"/>
  <c r="BE10" i="7"/>
  <c r="BD10" i="7"/>
  <c r="AX10" i="7"/>
  <c r="AW10" i="7"/>
  <c r="AV10" i="7"/>
  <c r="AU10" i="7"/>
  <c r="AT10" i="7"/>
  <c r="AS10" i="7"/>
  <c r="AR10" i="7"/>
  <c r="AQ10" i="7"/>
  <c r="AK10" i="7"/>
  <c r="AJ10" i="7"/>
  <c r="AI10" i="7"/>
  <c r="AH10" i="7"/>
  <c r="AG10" i="7"/>
  <c r="AF10" i="7"/>
  <c r="AE10" i="7"/>
  <c r="AD10" i="7"/>
  <c r="X10" i="7"/>
  <c r="W10" i="7"/>
  <c r="V10" i="7"/>
  <c r="U10" i="7"/>
  <c r="T10" i="7"/>
  <c r="S10" i="7"/>
  <c r="R10" i="7"/>
  <c r="Q10" i="7"/>
  <c r="BK9" i="7"/>
  <c r="BJ9" i="7"/>
  <c r="BI9" i="7"/>
  <c r="BH9" i="7"/>
  <c r="BG9" i="7"/>
  <c r="BF9" i="7"/>
  <c r="BE9" i="7"/>
  <c r="BD9" i="7"/>
  <c r="AX9" i="7"/>
  <c r="AW9" i="7"/>
  <c r="AV9" i="7"/>
  <c r="AU9" i="7"/>
  <c r="AT9" i="7"/>
  <c r="AS9" i="7"/>
  <c r="AR9" i="7"/>
  <c r="AQ9" i="7"/>
  <c r="AK9" i="7"/>
  <c r="AJ9" i="7"/>
  <c r="AI9" i="7"/>
  <c r="AH9" i="7"/>
  <c r="AG9" i="7"/>
  <c r="AF9" i="7"/>
  <c r="AE9" i="7"/>
  <c r="AD9" i="7"/>
  <c r="X9" i="7"/>
  <c r="W9" i="7"/>
  <c r="V9" i="7"/>
  <c r="U9" i="7"/>
  <c r="T9" i="7"/>
  <c r="S9" i="7"/>
  <c r="R9" i="7"/>
  <c r="Q9" i="7"/>
  <c r="BK8" i="7"/>
  <c r="BJ8" i="7"/>
  <c r="BI8" i="7"/>
  <c r="BH8" i="7"/>
  <c r="BG8" i="7"/>
  <c r="BF8" i="7"/>
  <c r="BE8" i="7"/>
  <c r="BD8" i="7"/>
  <c r="AX8" i="7"/>
  <c r="AW8" i="7"/>
  <c r="AV8" i="7"/>
  <c r="AU8" i="7"/>
  <c r="AT8" i="7"/>
  <c r="AS8" i="7"/>
  <c r="AR8" i="7"/>
  <c r="AQ8" i="7"/>
  <c r="AK8" i="7"/>
  <c r="AJ8" i="7"/>
  <c r="AI8" i="7"/>
  <c r="AH8" i="7"/>
  <c r="AG8" i="7"/>
  <c r="AF8" i="7"/>
  <c r="AE8" i="7"/>
  <c r="AD8" i="7"/>
  <c r="X8" i="7"/>
  <c r="W8" i="7"/>
  <c r="V8" i="7"/>
  <c r="U8" i="7"/>
  <c r="T8" i="7"/>
  <c r="S8" i="7"/>
  <c r="R8" i="7"/>
  <c r="Q8" i="7"/>
  <c r="BK7" i="7"/>
  <c r="BJ7" i="7"/>
  <c r="BI7" i="7"/>
  <c r="BH7" i="7"/>
  <c r="BG7" i="7"/>
  <c r="BF7" i="7"/>
  <c r="BE7" i="7"/>
  <c r="BD7" i="7"/>
  <c r="AX7" i="7"/>
  <c r="AW7" i="7"/>
  <c r="AV7" i="7"/>
  <c r="AU7" i="7"/>
  <c r="AT7" i="7"/>
  <c r="AS7" i="7"/>
  <c r="AR7" i="7"/>
  <c r="AQ7" i="7"/>
  <c r="AK7" i="7"/>
  <c r="AJ7" i="7"/>
  <c r="AI7" i="7"/>
  <c r="AH7" i="7"/>
  <c r="AG7" i="7"/>
  <c r="AF7" i="7"/>
  <c r="AE7" i="7"/>
  <c r="AD7" i="7"/>
  <c r="X7" i="7"/>
  <c r="W7" i="7"/>
  <c r="V7" i="7"/>
  <c r="U7" i="7"/>
  <c r="T7" i="7"/>
  <c r="S7" i="7"/>
  <c r="R7" i="7"/>
  <c r="Q7" i="7"/>
  <c r="BK6" i="7"/>
  <c r="BJ6" i="7"/>
  <c r="BI6" i="7"/>
  <c r="BH6" i="7"/>
  <c r="BG6" i="7"/>
  <c r="BF6" i="7"/>
  <c r="BE6" i="7"/>
  <c r="BD6" i="7"/>
  <c r="AX6" i="7"/>
  <c r="AW6" i="7"/>
  <c r="AV6" i="7"/>
  <c r="AU6" i="7"/>
  <c r="AT6" i="7"/>
  <c r="AS6" i="7"/>
  <c r="AR6" i="7"/>
  <c r="AQ6" i="7"/>
  <c r="AK6" i="7"/>
  <c r="AJ6" i="7"/>
  <c r="AI6" i="7"/>
  <c r="AH6" i="7"/>
  <c r="AG6" i="7"/>
  <c r="AF6" i="7"/>
  <c r="AE6" i="7"/>
  <c r="AD6" i="7"/>
  <c r="X6" i="7"/>
  <c r="W6" i="7"/>
  <c r="V6" i="7"/>
  <c r="U6" i="7"/>
  <c r="T6" i="7"/>
  <c r="S6" i="7"/>
  <c r="R6" i="7"/>
  <c r="Q6" i="7"/>
  <c r="BK5" i="7"/>
  <c r="BJ5" i="7"/>
  <c r="BI5" i="7"/>
  <c r="BH5" i="7"/>
  <c r="BG5" i="7"/>
  <c r="BF5" i="7"/>
  <c r="BE5" i="7"/>
  <c r="BD5" i="7"/>
  <c r="AX5" i="7"/>
  <c r="AW5" i="7"/>
  <c r="AV5" i="7"/>
  <c r="AU5" i="7"/>
  <c r="AT5" i="7"/>
  <c r="AS5" i="7"/>
  <c r="AR5" i="7"/>
  <c r="AQ5" i="7"/>
  <c r="AK5" i="7"/>
  <c r="AJ5" i="7"/>
  <c r="AI5" i="7"/>
  <c r="AH5" i="7"/>
  <c r="AG5" i="7"/>
  <c r="AF5" i="7"/>
  <c r="AE5" i="7"/>
  <c r="AD5" i="7"/>
  <c r="X5" i="7"/>
  <c r="W5" i="7"/>
  <c r="V5" i="7"/>
  <c r="U5" i="7"/>
  <c r="T5" i="7"/>
  <c r="S5" i="7"/>
  <c r="R5" i="7"/>
  <c r="Q5" i="7"/>
  <c r="BK4" i="7"/>
  <c r="BJ4" i="7"/>
  <c r="BI4" i="7"/>
  <c r="BH4" i="7"/>
  <c r="BG4" i="7"/>
  <c r="BF4" i="7"/>
  <c r="BE4" i="7"/>
  <c r="BD4" i="7"/>
  <c r="AX4" i="7"/>
  <c r="AW4" i="7"/>
  <c r="AV4" i="7"/>
  <c r="AU4" i="7"/>
  <c r="AT4" i="7"/>
  <c r="AS4" i="7"/>
  <c r="AR4" i="7"/>
  <c r="AQ4" i="7"/>
  <c r="AK4" i="7"/>
  <c r="AJ4" i="7"/>
  <c r="AI4" i="7"/>
  <c r="AH4" i="7"/>
  <c r="AG4" i="7"/>
  <c r="AF4" i="7"/>
  <c r="AE4" i="7"/>
  <c r="AD4" i="7"/>
  <c r="X4" i="7"/>
  <c r="W4" i="7"/>
  <c r="V4" i="7"/>
  <c r="U4" i="7"/>
  <c r="T4" i="7"/>
  <c r="S4" i="7"/>
  <c r="R4" i="7"/>
  <c r="Q4" i="7"/>
  <c r="BK3" i="7"/>
  <c r="BJ3" i="7"/>
  <c r="BI3" i="7"/>
  <c r="BH3" i="7"/>
  <c r="BG3" i="7"/>
  <c r="BF3" i="7"/>
  <c r="BE3" i="7"/>
  <c r="BD3" i="7"/>
  <c r="AX3" i="7"/>
  <c r="AW3" i="7"/>
  <c r="AV3" i="7"/>
  <c r="AU3" i="7"/>
  <c r="AT3" i="7"/>
  <c r="AS3" i="7"/>
  <c r="AR3" i="7"/>
  <c r="AQ3" i="7"/>
  <c r="AK3" i="7"/>
  <c r="AJ3" i="7"/>
  <c r="AI3" i="7"/>
  <c r="AH3" i="7"/>
  <c r="AG3" i="7"/>
  <c r="AF3" i="7"/>
  <c r="AE3" i="7"/>
  <c r="X3" i="7"/>
  <c r="W3" i="7"/>
  <c r="V3" i="7"/>
  <c r="U3" i="7"/>
  <c r="T3" i="7"/>
  <c r="S3" i="7"/>
  <c r="R3" i="7"/>
  <c r="Q3" i="7"/>
  <c r="BK100" i="7" l="1"/>
  <c r="BK101" i="7" s="1"/>
  <c r="AV100" i="7"/>
  <c r="AV101" i="7" s="1"/>
  <c r="W100" i="7"/>
  <c r="W101" i="7" s="1"/>
  <c r="X100" i="7"/>
  <c r="X101" i="7" s="1"/>
  <c r="AW100" i="7"/>
  <c r="AW101" i="7" s="1"/>
  <c r="AD100" i="7"/>
  <c r="AD101" i="7" s="1"/>
  <c r="AX100" i="7"/>
  <c r="AX101" i="7" s="1"/>
  <c r="AE100" i="7"/>
  <c r="AE101" i="7" s="1"/>
  <c r="BD100" i="7"/>
  <c r="BD101" i="7" s="1"/>
  <c r="AF100" i="7"/>
  <c r="AF101" i="7" s="1"/>
  <c r="BE100" i="7"/>
  <c r="BE101" i="7" s="1"/>
  <c r="AG100" i="7"/>
  <c r="AG101" i="7" s="1"/>
  <c r="BF100" i="7"/>
  <c r="BF101" i="7" s="1"/>
  <c r="AH100" i="7"/>
  <c r="AH101" i="7" s="1"/>
  <c r="BG100" i="7"/>
  <c r="BG101" i="7" s="1"/>
  <c r="AI100" i="7"/>
  <c r="AI101" i="7" s="1"/>
  <c r="BH100" i="7"/>
  <c r="BH101" i="7" s="1"/>
  <c r="AJ100" i="7"/>
  <c r="AJ101" i="7" s="1"/>
  <c r="BI100" i="7"/>
  <c r="BI101" i="7" s="1"/>
  <c r="BJ100" i="7"/>
  <c r="BJ101" i="7" s="1"/>
  <c r="R100" i="7"/>
  <c r="R101" i="7" s="1"/>
  <c r="AK100" i="7"/>
  <c r="AK101" i="7" s="1"/>
  <c r="S100" i="7"/>
  <c r="S101" i="7" s="1"/>
  <c r="AR100" i="7"/>
  <c r="AR101" i="7" s="1"/>
  <c r="T100" i="7"/>
  <c r="T101" i="7" s="1"/>
  <c r="AS100" i="7"/>
  <c r="AS101" i="7" s="1"/>
  <c r="U100" i="7"/>
  <c r="U101" i="7" s="1"/>
  <c r="AT100" i="7"/>
  <c r="AT101" i="7" s="1"/>
  <c r="V100" i="7"/>
  <c r="V101" i="7" s="1"/>
  <c r="AU100" i="7"/>
  <c r="AU101" i="7" s="1"/>
  <c r="Q100" i="7"/>
  <c r="Q101" i="7" s="1"/>
  <c r="AQ100" i="7"/>
  <c r="AQ101" i="7" s="1"/>
  <c r="D236" i="7" l="1"/>
  <c r="I236" i="7"/>
  <c r="C236" i="7"/>
  <c r="H236" i="7"/>
  <c r="E236" i="7"/>
  <c r="J236" i="7"/>
  <c r="G236" i="7"/>
  <c r="F236" i="7"/>
</calcChain>
</file>

<file path=xl/sharedStrings.xml><?xml version="1.0" encoding="utf-8"?>
<sst xmlns="http://schemas.openxmlformats.org/spreadsheetml/2006/main" count="2115" uniqueCount="143">
  <si>
    <t>Gene set</t>
  </si>
  <si>
    <t>Gene Symbol</t>
  </si>
  <si>
    <t>2-3BF-1000_male</t>
  </si>
  <si>
    <t>6-1FTOH-333</t>
  </si>
  <si>
    <t>10-2FTOH-475</t>
  </si>
  <si>
    <t>PFHxSAm-111_male</t>
  </si>
  <si>
    <t>2-3BF-1000_female</t>
  </si>
  <si>
    <t>6-1FTOH-1000</t>
  </si>
  <si>
    <t>PFHxSAm-111_female</t>
  </si>
  <si>
    <t>2-3BF-1000-Female</t>
  </si>
  <si>
    <t>6-1FTOH-1000-Female</t>
  </si>
  <si>
    <t>10-2FTOH-475-Female</t>
  </si>
  <si>
    <t>PFHxSAm-111-Female</t>
  </si>
  <si>
    <t>2-3BF-1000-Male</t>
  </si>
  <si>
    <t>6-1FTOH-333-Male</t>
  </si>
  <si>
    <t>10-2FTOH-475-Male</t>
  </si>
  <si>
    <t>PFHxSAm-111-Male</t>
  </si>
  <si>
    <t>Centrilobular</t>
  </si>
  <si>
    <t>Apc</t>
  </si>
  <si>
    <t>App</t>
  </si>
  <si>
    <t>Arhgap21</t>
  </si>
  <si>
    <t>B3gnt2</t>
  </si>
  <si>
    <t>Bhlha15</t>
  </si>
  <si>
    <t>Birc3</t>
  </si>
  <si>
    <t>Camta1</t>
  </si>
  <si>
    <t>Ccdc113</t>
  </si>
  <si>
    <t>Col27a1</t>
  </si>
  <si>
    <t>Cry1</t>
  </si>
  <si>
    <t>Cryl1</t>
  </si>
  <si>
    <t>Cyp26b1</t>
  </si>
  <si>
    <t>Dpt</t>
  </si>
  <si>
    <t>Dusp8</t>
  </si>
  <si>
    <t>Ecel1</t>
  </si>
  <si>
    <t>Ehhadh</t>
  </si>
  <si>
    <t>Emb</t>
  </si>
  <si>
    <t>Entpd8</t>
  </si>
  <si>
    <t>Etv1</t>
  </si>
  <si>
    <t>Gosr1</t>
  </si>
  <si>
    <t>Gstp1</t>
  </si>
  <si>
    <t>Lect2</t>
  </si>
  <si>
    <t>Lifr</t>
  </si>
  <si>
    <t>Ly49si1</t>
  </si>
  <si>
    <t>Manba</t>
  </si>
  <si>
    <t>Mybl1</t>
  </si>
  <si>
    <t>Ncoa5</t>
  </si>
  <si>
    <t>Nol3</t>
  </si>
  <si>
    <t>Oat</t>
  </si>
  <si>
    <t>Orm1</t>
  </si>
  <si>
    <t>Pak1</t>
  </si>
  <si>
    <t>Palmd</t>
  </si>
  <si>
    <t>Pfn2</t>
  </si>
  <si>
    <t>Ptgr1</t>
  </si>
  <si>
    <t>Ric3</t>
  </si>
  <si>
    <t>Rnf152</t>
  </si>
  <si>
    <t>Rtn4rl1</t>
  </si>
  <si>
    <t>Serpina5</t>
  </si>
  <si>
    <t>Slc15a2</t>
  </si>
  <si>
    <t>Svil</t>
  </si>
  <si>
    <t>Tenm2</t>
  </si>
  <si>
    <t>Tf</t>
  </si>
  <si>
    <t>Tfap2c</t>
  </si>
  <si>
    <t>Tiparp</t>
  </si>
  <si>
    <t>Tmem50b</t>
  </si>
  <si>
    <t>Trim47</t>
  </si>
  <si>
    <t>Vkorc1l1</t>
  </si>
  <si>
    <t>Xcl1</t>
  </si>
  <si>
    <t>Macrovesicular</t>
  </si>
  <si>
    <t>Adgrg2</t>
  </si>
  <si>
    <t>Ces1c</t>
  </si>
  <si>
    <t>Cxcr4</t>
  </si>
  <si>
    <t>Dop1b</t>
  </si>
  <si>
    <t>Fam13a</t>
  </si>
  <si>
    <t>Gas6</t>
  </si>
  <si>
    <t>Hspb1</t>
  </si>
  <si>
    <t>Lrp1</t>
  </si>
  <si>
    <t>Meox2</t>
  </si>
  <si>
    <t>Npas2</t>
  </si>
  <si>
    <t>Nrg1</t>
  </si>
  <si>
    <t>Polr3g</t>
  </si>
  <si>
    <t>Rab3d</t>
  </si>
  <si>
    <t>Rbp7</t>
  </si>
  <si>
    <t>Rprm</t>
  </si>
  <si>
    <t>Serpina6</t>
  </si>
  <si>
    <t>Sult1a1</t>
  </si>
  <si>
    <t>Tcea3</t>
  </si>
  <si>
    <t>Tmem86a</t>
  </si>
  <si>
    <t>Trim17</t>
  </si>
  <si>
    <t>Periportal</t>
  </si>
  <si>
    <t>Abcg5</t>
  </si>
  <si>
    <t>Adh5</t>
  </si>
  <si>
    <t>Cdkn2b</t>
  </si>
  <si>
    <t>Ctsw</t>
  </si>
  <si>
    <t>Fam210b</t>
  </si>
  <si>
    <t>Fcrla</t>
  </si>
  <si>
    <t>Gck</t>
  </si>
  <si>
    <t>Ggt1</t>
  </si>
  <si>
    <t>Gnmt</t>
  </si>
  <si>
    <t>Hamp</t>
  </si>
  <si>
    <t>Hdc</t>
  </si>
  <si>
    <t>Hmgcr</t>
  </si>
  <si>
    <t>Insig1</t>
  </si>
  <si>
    <t>Neu2</t>
  </si>
  <si>
    <t>Nipal1</t>
  </si>
  <si>
    <t>Nrep</t>
  </si>
  <si>
    <t>Per3</t>
  </si>
  <si>
    <t>Ppp1r3c</t>
  </si>
  <si>
    <t>Snx10</t>
  </si>
  <si>
    <t>Tekt5</t>
  </si>
  <si>
    <t>Tmem139</t>
  </si>
  <si>
    <t>Similar expression pattern</t>
  </si>
  <si>
    <t>Female</t>
  </si>
  <si>
    <t>Male</t>
  </si>
  <si>
    <t>2,3 BF</t>
  </si>
  <si>
    <t>6:1 FTOH</t>
  </si>
  <si>
    <t>10:2 FTOH</t>
  </si>
  <si>
    <t>PFHxSAm</t>
  </si>
  <si>
    <t>PFHxSam</t>
  </si>
  <si>
    <t>Opposite expression pattern</t>
  </si>
  <si>
    <t># genes</t>
  </si>
  <si>
    <t>Weight</t>
  </si>
  <si>
    <t>Legend</t>
  </si>
  <si>
    <t>FDR q &gt; 0.1</t>
  </si>
  <si>
    <t>Downregulated</t>
  </si>
  <si>
    <t>Upregulated</t>
  </si>
  <si>
    <t>Number of genes that follow expected or opposite expression and meet FC criterion</t>
  </si>
  <si>
    <t>Number of genes that follow expected or opposite expression</t>
  </si>
  <si>
    <t>Sheet</t>
  </si>
  <si>
    <t>Description</t>
  </si>
  <si>
    <t>Expected/Weight</t>
  </si>
  <si>
    <t>Counts</t>
  </si>
  <si>
    <t>Number of genes with similar or opposite expression within each gene set</t>
  </si>
  <si>
    <t>Counts_Summary</t>
  </si>
  <si>
    <t>Summary of number of genes with similar or opposite expression in response to each toxicant and in male and female rats</t>
  </si>
  <si>
    <t>Expression</t>
  </si>
  <si>
    <t>Genes with similar direction of regulation and FC ≥ 0.6 or FC ≤ -0.6</t>
  </si>
  <si>
    <t>Genes with opposite direction of regulation and FC ≥ 0.6 or FC ≤ -0.6</t>
  </si>
  <si>
    <t>Genes with similar direction of up- or downregulation</t>
  </si>
  <si>
    <t>Genes with opposite direction of up- or downregulation</t>
  </si>
  <si>
    <t>Number of genes that follow the same direction of expected up/downregulation</t>
  </si>
  <si>
    <t>Number of genes that are in opposite direction of expected up/downregulation</t>
  </si>
  <si>
    <t>Number of genes that follow the same direction of expected up/downregulation and have FC ≥ 0.6 or FC ≤ -0.6</t>
  </si>
  <si>
    <t>Number of genes that are in opposite direction of expected up/downregulation and have FC ≥ 0.6 or FC ≤ -0.6</t>
  </si>
  <si>
    <t xml:space="preserve">Significant expression (q &lt; 0.1) of lipid accumulative genes in response to 2,3-Benzoflourene, 6:1 FTOH, 10:2 FTOH, and PFHxSAm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</si>
</sst>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00B050"/>
      <name val="Arial"/>
      <family val="2"/>
    </font>
    <font>
      <b/>
      <sz val="24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sz val="24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/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0" xfId="0" applyFont="1" applyBorder="1"/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Fill="1" applyBorder="1"/>
    <xf numFmtId="0" fontId="6" fillId="6" borderId="5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6" xfId="0" applyFill="1" applyBorder="1"/>
    <xf numFmtId="0" fontId="4" fillId="0" borderId="5" xfId="0" applyFont="1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3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0" fontId="7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0" fontId="1" fillId="0" borderId="0" xfId="0" applyFont="1" applyAlignment="1">
      <alignment horizontal="center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4" fillId="0" borderId="5" xfId="0" applyFont="1" applyFill="1" applyBorder="1"/>
    <xf numFmtId="0" fontId="14" fillId="0" borderId="0" xfId="0" applyFont="1" applyFill="1" applyBorder="1"/>
    <xf numFmtId="0" fontId="15" fillId="0" borderId="0" xfId="0" applyFont="1"/>
    <xf numFmtId="0" fontId="14" fillId="3" borderId="1" xfId="0" applyFont="1" applyFill="1" applyBorder="1"/>
    <xf numFmtId="0" fontId="14" fillId="3" borderId="2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14" fillId="3" borderId="3" xfId="0" applyFont="1" applyFill="1" applyBorder="1"/>
    <xf numFmtId="0" fontId="14" fillId="0" borderId="4" xfId="0" applyFont="1" applyBorder="1" applyAlignment="1">
      <alignment vertical="center"/>
    </xf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9" xfId="0" applyFont="1" applyBorder="1"/>
    <xf numFmtId="0" fontId="14" fillId="0" borderId="20" xfId="0" applyFont="1" applyBorder="1"/>
    <xf numFmtId="0" fontId="14" fillId="0" borderId="28" xfId="0" applyFont="1" applyBorder="1"/>
    <xf numFmtId="0" fontId="14" fillId="0" borderId="9" xfId="0" applyFont="1" applyBorder="1" applyAlignment="1">
      <alignment vertical="center"/>
    </xf>
    <xf numFmtId="0" fontId="14" fillId="0" borderId="9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10" xfId="0" applyFont="1" applyBorder="1" applyAlignment="1">
      <alignment vertical="center"/>
    </xf>
    <xf numFmtId="0" fontId="14" fillId="0" borderId="10" xfId="0" applyFont="1" applyBorder="1"/>
    <xf numFmtId="0" fontId="14" fillId="0" borderId="24" xfId="0" applyFont="1" applyBorder="1"/>
    <xf numFmtId="0" fontId="14" fillId="0" borderId="23" xfId="0" applyFont="1" applyBorder="1"/>
    <xf numFmtId="0" fontId="14" fillId="0" borderId="29" xfId="0" applyFont="1" applyBorder="1"/>
    <xf numFmtId="0" fontId="14" fillId="0" borderId="2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7" xfId="0" applyFont="1" applyBorder="1"/>
    <xf numFmtId="0" fontId="14" fillId="0" borderId="8" xfId="0" applyFont="1" applyBorder="1"/>
    <xf numFmtId="0" fontId="14" fillId="0" borderId="26" xfId="0" applyFont="1" applyFill="1" applyBorder="1"/>
    <xf numFmtId="0" fontId="14" fillId="0" borderId="27" xfId="0" applyFont="1" applyFill="1" applyBorder="1"/>
    <xf numFmtId="0" fontId="14" fillId="0" borderId="7" xfId="0" applyFont="1" applyFill="1" applyBorder="1"/>
    <xf numFmtId="0" fontId="14" fillId="0" borderId="8" xfId="0" applyFont="1" applyFill="1" applyBorder="1"/>
    <xf numFmtId="10" fontId="14" fillId="0" borderId="0" xfId="0" applyNumberFormat="1" applyFont="1" applyBorder="1"/>
    <xf numFmtId="10" fontId="14" fillId="0" borderId="14" xfId="0" applyNumberFormat="1" applyFont="1" applyBorder="1"/>
    <xf numFmtId="10" fontId="14" fillId="0" borderId="15" xfId="0" applyNumberFormat="1" applyFont="1" applyFill="1" applyBorder="1"/>
    <xf numFmtId="0" fontId="14" fillId="0" borderId="14" xfId="0" applyFont="1" applyBorder="1"/>
    <xf numFmtId="10" fontId="14" fillId="0" borderId="14" xfId="0" applyNumberFormat="1" applyFont="1" applyFill="1" applyBorder="1"/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2">
    <dxf>
      <font>
        <color theme="0" tint="-0.14996795556505021"/>
      </font>
      <fill>
        <patternFill patternType="none">
          <bgColor auto="1"/>
        </patternFill>
      </fill>
    </dxf>
    <dxf>
      <font>
        <color theme="0" tint="-0.1499679555650502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BA205-3FCF-44DD-A428-517CDCDB2AB6}">
  <dimension ref="A1:B4"/>
  <sheetViews>
    <sheetView tabSelected="1" workbookViewId="0">
      <selection activeCell="A5" sqref="A5"/>
    </sheetView>
  </sheetViews>
  <sheetFormatPr defaultRowHeight="15" x14ac:dyDescent="0.25"/>
  <cols>
    <col min="1" max="1" width="18.140625" customWidth="1"/>
    <col min="2" max="2" width="12.5703125" customWidth="1"/>
  </cols>
  <sheetData>
    <row r="1" spans="1:2" x14ac:dyDescent="0.25">
      <c r="A1" s="63" t="s">
        <v>126</v>
      </c>
      <c r="B1" s="63" t="s">
        <v>127</v>
      </c>
    </row>
    <row r="2" spans="1:2" x14ac:dyDescent="0.25">
      <c r="A2" s="64" t="s">
        <v>133</v>
      </c>
      <c r="B2" s="64" t="s">
        <v>142</v>
      </c>
    </row>
    <row r="3" spans="1:2" x14ac:dyDescent="0.25">
      <c r="A3" s="64" t="s">
        <v>129</v>
      </c>
      <c r="B3" s="64" t="s">
        <v>130</v>
      </c>
    </row>
    <row r="4" spans="1:2" x14ac:dyDescent="0.25">
      <c r="A4" s="64" t="s">
        <v>131</v>
      </c>
      <c r="B4" s="64" t="s">
        <v>132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E7BDD-B67F-4E01-A2A2-A2F830021C5E}">
  <dimension ref="A1:U209"/>
  <sheetViews>
    <sheetView zoomScale="85" zoomScaleNormal="85" workbookViewId="0">
      <selection activeCell="M3" sqref="M3"/>
    </sheetView>
  </sheetViews>
  <sheetFormatPr defaultRowHeight="15" x14ac:dyDescent="0.25"/>
  <cols>
    <col min="1" max="1" width="23.42578125" customWidth="1"/>
    <col min="2" max="11" width="12.28515625" customWidth="1"/>
    <col min="13" max="13" width="9.140625" style="2"/>
  </cols>
  <sheetData>
    <row r="1" spans="1:21" s="3" customFormat="1" ht="15.75" x14ac:dyDescent="0.25">
      <c r="A1" s="31" t="s">
        <v>0</v>
      </c>
      <c r="B1" s="31" t="s">
        <v>1</v>
      </c>
      <c r="C1" s="31" t="s">
        <v>128</v>
      </c>
      <c r="D1" s="32" t="s">
        <v>6</v>
      </c>
      <c r="E1" s="33" t="s">
        <v>7</v>
      </c>
      <c r="F1" s="33" t="s">
        <v>4</v>
      </c>
      <c r="G1" s="33" t="s">
        <v>8</v>
      </c>
      <c r="H1" s="34" t="s">
        <v>2</v>
      </c>
      <c r="I1" s="35" t="s">
        <v>3</v>
      </c>
      <c r="J1" s="35" t="s">
        <v>4</v>
      </c>
      <c r="K1" s="36" t="s">
        <v>5</v>
      </c>
      <c r="M1" s="59"/>
    </row>
    <row r="2" spans="1:21" ht="15.75" x14ac:dyDescent="0.25">
      <c r="A2" s="118" t="s">
        <v>17</v>
      </c>
      <c r="B2" s="5" t="s">
        <v>44</v>
      </c>
      <c r="C2" s="38">
        <v>-0.97082100000000005</v>
      </c>
      <c r="D2" s="7">
        <v>0</v>
      </c>
      <c r="E2" s="8">
        <v>0</v>
      </c>
      <c r="F2" s="8">
        <v>0</v>
      </c>
      <c r="G2" s="8">
        <v>0</v>
      </c>
      <c r="H2" s="7">
        <v>0</v>
      </c>
      <c r="I2" s="8">
        <v>0.1</v>
      </c>
      <c r="J2" s="8">
        <v>-7.0000000000000007E-2</v>
      </c>
      <c r="K2" s="9">
        <v>0.08</v>
      </c>
    </row>
    <row r="3" spans="1:21" ht="15.75" x14ac:dyDescent="0.25">
      <c r="A3" s="118"/>
      <c r="B3" s="10" t="s">
        <v>62</v>
      </c>
      <c r="C3" s="38">
        <v>-0.84663900000000003</v>
      </c>
      <c r="D3" s="7">
        <v>0.41</v>
      </c>
      <c r="E3" s="8">
        <v>0.1</v>
      </c>
      <c r="F3" s="8">
        <v>0.26</v>
      </c>
      <c r="G3" s="8">
        <v>0.19</v>
      </c>
      <c r="H3" s="7">
        <v>0.18</v>
      </c>
      <c r="I3" s="8">
        <v>0.26</v>
      </c>
      <c r="J3" s="8">
        <v>0.17</v>
      </c>
      <c r="K3" s="9">
        <v>0</v>
      </c>
    </row>
    <row r="4" spans="1:21" ht="15.75" x14ac:dyDescent="0.25">
      <c r="A4" s="118"/>
      <c r="B4" s="10" t="s">
        <v>40</v>
      </c>
      <c r="C4" s="38">
        <v>-0.81403599999999998</v>
      </c>
      <c r="D4" s="7">
        <v>0</v>
      </c>
      <c r="E4" s="8">
        <v>-0.77</v>
      </c>
      <c r="F4" s="8">
        <v>0</v>
      </c>
      <c r="G4" s="8">
        <v>-0.37</v>
      </c>
      <c r="H4" s="7">
        <v>0.16</v>
      </c>
      <c r="I4" s="8">
        <v>-0.41</v>
      </c>
      <c r="J4" s="8">
        <v>0</v>
      </c>
      <c r="K4" s="9">
        <v>-0.31</v>
      </c>
    </row>
    <row r="5" spans="1:21" ht="15.75" x14ac:dyDescent="0.25">
      <c r="A5" s="118"/>
      <c r="B5" s="10" t="s">
        <v>64</v>
      </c>
      <c r="C5" s="38">
        <v>-0.77160700000000004</v>
      </c>
      <c r="D5" s="7">
        <v>0.2</v>
      </c>
      <c r="E5" s="8">
        <v>0.32999999999999902</v>
      </c>
      <c r="F5" s="8">
        <v>-0.1</v>
      </c>
      <c r="G5" s="8">
        <v>0</v>
      </c>
      <c r="H5" s="7">
        <v>0.12</v>
      </c>
      <c r="I5" s="8">
        <v>0.11</v>
      </c>
      <c r="J5" s="8">
        <v>6.9999999999999896E-2</v>
      </c>
      <c r="K5" s="9">
        <v>7.0000000000000007E-2</v>
      </c>
    </row>
    <row r="6" spans="1:21" ht="15.75" x14ac:dyDescent="0.25">
      <c r="A6" s="118"/>
      <c r="B6" s="10" t="s">
        <v>31</v>
      </c>
      <c r="C6" s="38">
        <v>-0.73802400000000001</v>
      </c>
      <c r="D6" s="7">
        <v>0</v>
      </c>
      <c r="E6" s="8">
        <v>0</v>
      </c>
      <c r="F6" s="8">
        <v>0</v>
      </c>
      <c r="G6" s="8">
        <v>0</v>
      </c>
      <c r="H6" s="7">
        <v>0</v>
      </c>
      <c r="I6" s="8">
        <v>0</v>
      </c>
      <c r="J6" s="8">
        <v>0</v>
      </c>
      <c r="K6" s="9">
        <v>0</v>
      </c>
    </row>
    <row r="7" spans="1:21" ht="15.75" x14ac:dyDescent="0.25">
      <c r="A7" s="118"/>
      <c r="B7" s="10" t="s">
        <v>52</v>
      </c>
      <c r="C7" s="38">
        <v>-0.63366999999999996</v>
      </c>
      <c r="D7" s="7">
        <v>0</v>
      </c>
      <c r="E7" s="8">
        <v>-0.09</v>
      </c>
      <c r="F7" s="8">
        <v>0</v>
      </c>
      <c r="G7" s="8">
        <v>0.16</v>
      </c>
      <c r="H7" s="7">
        <v>-0.11</v>
      </c>
      <c r="I7" s="8">
        <v>-0.09</v>
      </c>
      <c r="J7" s="8">
        <v>0</v>
      </c>
      <c r="K7" s="9">
        <v>0.13</v>
      </c>
    </row>
    <row r="8" spans="1:21" ht="15.75" x14ac:dyDescent="0.25">
      <c r="A8" s="118"/>
      <c r="B8" s="10" t="s">
        <v>30</v>
      </c>
      <c r="C8" s="38">
        <v>-0.535551</v>
      </c>
      <c r="D8" s="7">
        <v>0</v>
      </c>
      <c r="E8" s="8">
        <v>-0.69</v>
      </c>
      <c r="F8" s="8">
        <v>0.34</v>
      </c>
      <c r="G8" s="8">
        <v>-0.56999999999999995</v>
      </c>
      <c r="H8" s="7">
        <v>0</v>
      </c>
      <c r="I8" s="8">
        <v>-0.48</v>
      </c>
      <c r="J8" s="8">
        <v>0</v>
      </c>
      <c r="K8" s="9">
        <v>-0.53</v>
      </c>
    </row>
    <row r="9" spans="1:21" ht="15.75" x14ac:dyDescent="0.25">
      <c r="A9" s="118"/>
      <c r="B9" s="10" t="s">
        <v>47</v>
      </c>
      <c r="C9" s="38">
        <v>-0.52435799999999999</v>
      </c>
      <c r="D9" s="7">
        <v>0.63</v>
      </c>
      <c r="E9" s="8">
        <v>2.61</v>
      </c>
      <c r="F9" s="8">
        <v>1.48</v>
      </c>
      <c r="G9" s="8">
        <v>1.84</v>
      </c>
      <c r="H9" s="7">
        <v>0.66</v>
      </c>
      <c r="I9" s="8">
        <v>0.98</v>
      </c>
      <c r="J9" s="8">
        <v>1.5</v>
      </c>
      <c r="K9" s="9">
        <v>0.67</v>
      </c>
    </row>
    <row r="10" spans="1:21" ht="15.75" x14ac:dyDescent="0.25">
      <c r="A10" s="118"/>
      <c r="B10" s="10" t="s">
        <v>53</v>
      </c>
      <c r="C10" s="38">
        <v>-0.51492400000000005</v>
      </c>
      <c r="D10" s="7">
        <v>0</v>
      </c>
      <c r="E10" s="8">
        <v>0.37</v>
      </c>
      <c r="F10" s="8">
        <v>0</v>
      </c>
      <c r="G10" s="8">
        <v>0.14000000000000001</v>
      </c>
      <c r="H10" s="7">
        <v>0</v>
      </c>
      <c r="I10" s="8">
        <v>0.56000000000000005</v>
      </c>
      <c r="J10" s="8">
        <v>0.11</v>
      </c>
      <c r="K10" s="9">
        <v>0</v>
      </c>
    </row>
    <row r="11" spans="1:21" ht="15.75" x14ac:dyDescent="0.25">
      <c r="A11" s="118"/>
      <c r="B11" s="10" t="s">
        <v>28</v>
      </c>
      <c r="C11" s="38">
        <v>-0.492145</v>
      </c>
      <c r="D11" s="7">
        <v>1.44</v>
      </c>
      <c r="E11" s="8">
        <v>0.54</v>
      </c>
      <c r="F11" s="8">
        <v>1.65</v>
      </c>
      <c r="G11" s="8">
        <v>0.35</v>
      </c>
      <c r="H11" s="7">
        <v>0.98</v>
      </c>
      <c r="I11" s="8">
        <v>0</v>
      </c>
      <c r="J11" s="8">
        <v>2.2400000000000002</v>
      </c>
      <c r="K11" s="9">
        <v>0.44</v>
      </c>
    </row>
    <row r="12" spans="1:21" ht="15.75" x14ac:dyDescent="0.25">
      <c r="A12" s="118"/>
      <c r="B12" s="10" t="s">
        <v>49</v>
      </c>
      <c r="C12" s="38">
        <v>-0.48719400000000002</v>
      </c>
      <c r="D12" s="7">
        <v>0</v>
      </c>
      <c r="E12" s="8">
        <v>-0.12</v>
      </c>
      <c r="F12" s="8">
        <v>-0.35</v>
      </c>
      <c r="G12" s="8">
        <v>0</v>
      </c>
      <c r="H12" s="7">
        <v>0.16</v>
      </c>
      <c r="I12" s="8">
        <v>0.21</v>
      </c>
      <c r="J12" s="8">
        <v>-0.23</v>
      </c>
      <c r="K12" s="9">
        <v>0.2</v>
      </c>
    </row>
    <row r="13" spans="1:21" ht="15.75" x14ac:dyDescent="0.25">
      <c r="A13" s="118"/>
      <c r="B13" s="10" t="s">
        <v>33</v>
      </c>
      <c r="C13" s="38">
        <v>-0.48086299999999998</v>
      </c>
      <c r="D13" s="7">
        <v>-0.48</v>
      </c>
      <c r="E13" s="8">
        <v>4.8099999999999996</v>
      </c>
      <c r="F13" s="8">
        <v>1.1399999999999999</v>
      </c>
      <c r="G13" s="8">
        <v>1.98</v>
      </c>
      <c r="H13" s="7">
        <v>-0.23</v>
      </c>
      <c r="I13" s="8">
        <v>6.57</v>
      </c>
      <c r="J13" s="8">
        <v>1.39</v>
      </c>
      <c r="K13" s="9">
        <v>5.03</v>
      </c>
    </row>
    <row r="14" spans="1:21" ht="15.75" x14ac:dyDescent="0.25">
      <c r="A14" s="118"/>
      <c r="B14" s="10" t="s">
        <v>54</v>
      </c>
      <c r="C14" s="38">
        <v>-0.48026099999999999</v>
      </c>
      <c r="D14" s="7">
        <v>0</v>
      </c>
      <c r="E14" s="8">
        <v>0.24</v>
      </c>
      <c r="F14" s="8">
        <v>-0.34</v>
      </c>
      <c r="G14" s="8">
        <v>-0.13</v>
      </c>
      <c r="H14" s="7">
        <v>0</v>
      </c>
      <c r="I14" s="8">
        <v>0.62</v>
      </c>
      <c r="J14" s="8">
        <v>-0.36</v>
      </c>
      <c r="K14" s="9">
        <v>0.35</v>
      </c>
    </row>
    <row r="15" spans="1:21" ht="16.5" thickBot="1" x14ac:dyDescent="0.3">
      <c r="A15" s="118"/>
      <c r="B15" s="10" t="s">
        <v>38</v>
      </c>
      <c r="C15" s="38">
        <v>-0.44291199999999997</v>
      </c>
      <c r="D15" s="7">
        <v>2.13</v>
      </c>
      <c r="E15" s="8">
        <v>0</v>
      </c>
      <c r="F15" s="8">
        <v>0</v>
      </c>
      <c r="G15" s="8">
        <v>0</v>
      </c>
      <c r="H15" s="7">
        <v>0</v>
      </c>
      <c r="I15" s="8">
        <v>-0.21</v>
      </c>
      <c r="J15" s="8">
        <v>0.94</v>
      </c>
      <c r="K15" s="9">
        <v>0</v>
      </c>
    </row>
    <row r="16" spans="1:21" ht="20.25" x14ac:dyDescent="0.3">
      <c r="A16" s="118"/>
      <c r="B16" s="10" t="s">
        <v>59</v>
      </c>
      <c r="C16" s="38">
        <v>-0.42452000000000001</v>
      </c>
      <c r="D16" s="7">
        <v>7.0000000000000007E-2</v>
      </c>
      <c r="E16" s="8">
        <v>-0.8</v>
      </c>
      <c r="F16" s="8">
        <v>0.28999999999999998</v>
      </c>
      <c r="G16" s="8">
        <v>0</v>
      </c>
      <c r="H16" s="7">
        <v>0</v>
      </c>
      <c r="I16" s="8">
        <v>-1.8</v>
      </c>
      <c r="J16" s="8">
        <v>0.3</v>
      </c>
      <c r="K16" s="9">
        <v>-0.88</v>
      </c>
      <c r="P16" s="120" t="s">
        <v>120</v>
      </c>
      <c r="Q16" s="121"/>
      <c r="R16" s="24"/>
      <c r="S16" s="24"/>
      <c r="T16" s="24"/>
      <c r="U16" s="25"/>
    </row>
    <row r="17" spans="1:21" ht="20.25" x14ac:dyDescent="0.3">
      <c r="A17" s="118"/>
      <c r="B17" s="10" t="s">
        <v>61</v>
      </c>
      <c r="C17" s="38">
        <v>-0.41094599999999998</v>
      </c>
      <c r="D17" s="7">
        <v>-0.26</v>
      </c>
      <c r="E17" s="8">
        <v>0.24</v>
      </c>
      <c r="F17" s="8">
        <v>0</v>
      </c>
      <c r="G17" s="8">
        <v>0</v>
      </c>
      <c r="H17" s="7">
        <v>0.38</v>
      </c>
      <c r="I17" s="8">
        <v>0.56000000000000005</v>
      </c>
      <c r="J17" s="8">
        <v>0.47</v>
      </c>
      <c r="K17" s="9">
        <v>0.45</v>
      </c>
      <c r="P17" s="65"/>
      <c r="Q17" s="66"/>
      <c r="R17" s="21"/>
      <c r="S17" s="1"/>
      <c r="T17" s="1"/>
      <c r="U17" s="26"/>
    </row>
    <row r="18" spans="1:21" ht="20.25" x14ac:dyDescent="0.3">
      <c r="A18" s="118"/>
      <c r="B18" s="10" t="s">
        <v>32</v>
      </c>
      <c r="C18" s="38">
        <v>-0.36107299999999998</v>
      </c>
      <c r="D18" s="7">
        <v>0</v>
      </c>
      <c r="E18" s="8">
        <v>0</v>
      </c>
      <c r="F18" s="8">
        <v>-0.13</v>
      </c>
      <c r="G18" s="8">
        <v>0</v>
      </c>
      <c r="H18" s="7">
        <v>0</v>
      </c>
      <c r="I18" s="8">
        <v>-0.08</v>
      </c>
      <c r="J18" s="8">
        <v>-0.12</v>
      </c>
      <c r="K18" s="9">
        <v>0</v>
      </c>
      <c r="P18" s="27">
        <v>0</v>
      </c>
      <c r="Q18" s="21" t="s">
        <v>121</v>
      </c>
      <c r="R18" s="1"/>
      <c r="S18" s="1"/>
      <c r="T18" s="1"/>
      <c r="U18" s="26"/>
    </row>
    <row r="19" spans="1:21" ht="20.25" x14ac:dyDescent="0.3">
      <c r="A19" s="118"/>
      <c r="B19" s="10" t="s">
        <v>20</v>
      </c>
      <c r="C19" s="38">
        <v>-0.34517799999999998</v>
      </c>
      <c r="D19" s="7">
        <v>0</v>
      </c>
      <c r="E19" s="8">
        <v>-0.28000000000000003</v>
      </c>
      <c r="F19" s="8">
        <v>0</v>
      </c>
      <c r="G19" s="8">
        <v>0</v>
      </c>
      <c r="H19" s="7">
        <v>0</v>
      </c>
      <c r="I19" s="8">
        <v>-0.18</v>
      </c>
      <c r="J19" s="8">
        <v>0</v>
      </c>
      <c r="K19" s="9">
        <v>-0.26</v>
      </c>
      <c r="P19" s="22"/>
      <c r="Q19" s="21" t="s">
        <v>122</v>
      </c>
      <c r="R19" s="1"/>
      <c r="S19" s="1"/>
      <c r="T19" s="1"/>
      <c r="U19" s="26"/>
    </row>
    <row r="20" spans="1:21" ht="20.25" x14ac:dyDescent="0.3">
      <c r="A20" s="118"/>
      <c r="B20" s="10" t="s">
        <v>51</v>
      </c>
      <c r="C20" s="38">
        <v>-0.31285600000000002</v>
      </c>
      <c r="D20" s="7">
        <v>0.55000000000000004</v>
      </c>
      <c r="E20" s="8">
        <v>-0.31</v>
      </c>
      <c r="F20" s="8">
        <v>0.48</v>
      </c>
      <c r="G20" s="8">
        <v>0</v>
      </c>
      <c r="H20" s="7">
        <v>0.35</v>
      </c>
      <c r="I20" s="8">
        <v>-0.51</v>
      </c>
      <c r="J20" s="8">
        <v>0.71</v>
      </c>
      <c r="K20" s="9">
        <v>-0.31</v>
      </c>
      <c r="P20" s="23"/>
      <c r="Q20" s="21" t="s">
        <v>123</v>
      </c>
      <c r="R20" s="1"/>
      <c r="S20" s="1"/>
      <c r="T20" s="1"/>
      <c r="U20" s="26"/>
    </row>
    <row r="21" spans="1:21" ht="16.5" thickBot="1" x14ac:dyDescent="0.3">
      <c r="A21" s="118"/>
      <c r="B21" s="10" t="s">
        <v>25</v>
      </c>
      <c r="C21" s="38">
        <v>-0.272368</v>
      </c>
      <c r="D21" s="7">
        <v>0</v>
      </c>
      <c r="E21" s="8">
        <v>-0.34</v>
      </c>
      <c r="F21" s="8">
        <v>-0.21</v>
      </c>
      <c r="G21" s="8">
        <v>0</v>
      </c>
      <c r="H21" s="7">
        <v>0</v>
      </c>
      <c r="I21" s="8">
        <v>-0.35</v>
      </c>
      <c r="J21" s="8">
        <v>-0.22</v>
      </c>
      <c r="K21" s="9">
        <v>-0.14000000000000001</v>
      </c>
      <c r="P21" s="28"/>
      <c r="Q21" s="29"/>
      <c r="R21" s="29"/>
      <c r="S21" s="29"/>
      <c r="T21" s="29"/>
      <c r="U21" s="30"/>
    </row>
    <row r="22" spans="1:21" ht="15.75" x14ac:dyDescent="0.25">
      <c r="A22" s="118"/>
      <c r="B22" s="10" t="s">
        <v>55</v>
      </c>
      <c r="C22" s="38">
        <v>-0.19176399999999999</v>
      </c>
      <c r="D22" s="7">
        <v>0</v>
      </c>
      <c r="E22" s="8">
        <v>0.1</v>
      </c>
      <c r="F22" s="8">
        <v>0.16</v>
      </c>
      <c r="G22" s="8">
        <v>0.18</v>
      </c>
      <c r="H22" s="7">
        <v>0</v>
      </c>
      <c r="I22" s="8">
        <v>0.16</v>
      </c>
      <c r="J22" s="8">
        <v>0.11</v>
      </c>
      <c r="K22" s="9">
        <v>0</v>
      </c>
    </row>
    <row r="23" spans="1:21" ht="15.75" x14ac:dyDescent="0.25">
      <c r="A23" s="118"/>
      <c r="B23" s="10" t="s">
        <v>43</v>
      </c>
      <c r="C23" s="38">
        <v>-0.157554</v>
      </c>
      <c r="D23" s="7">
        <v>0</v>
      </c>
      <c r="E23" s="8">
        <v>0</v>
      </c>
      <c r="F23" s="8">
        <v>0</v>
      </c>
      <c r="G23" s="8">
        <v>0</v>
      </c>
      <c r="H23" s="7">
        <v>0</v>
      </c>
      <c r="I23" s="8">
        <v>0</v>
      </c>
      <c r="J23" s="8">
        <v>0</v>
      </c>
      <c r="K23" s="9">
        <v>-0.4</v>
      </c>
    </row>
    <row r="24" spans="1:21" ht="15.75" x14ac:dyDescent="0.25">
      <c r="A24" s="118"/>
      <c r="B24" s="10" t="s">
        <v>21</v>
      </c>
      <c r="C24" s="38">
        <v>-0.141287</v>
      </c>
      <c r="D24" s="7">
        <v>0</v>
      </c>
      <c r="E24" s="8">
        <v>0.36</v>
      </c>
      <c r="F24" s="8">
        <v>0.28999999999999998</v>
      </c>
      <c r="G24" s="8">
        <v>0.2</v>
      </c>
      <c r="H24" s="7">
        <v>0</v>
      </c>
      <c r="I24" s="8">
        <v>-0.34</v>
      </c>
      <c r="J24" s="8">
        <v>0.52</v>
      </c>
      <c r="K24" s="9">
        <v>0.36</v>
      </c>
    </row>
    <row r="25" spans="1:21" ht="15.75" x14ac:dyDescent="0.25">
      <c r="A25" s="118"/>
      <c r="B25" s="10" t="s">
        <v>63</v>
      </c>
      <c r="C25" s="38">
        <v>-8.3869100000000002E-2</v>
      </c>
      <c r="D25" s="7">
        <v>0</v>
      </c>
      <c r="E25" s="8">
        <v>-0.19</v>
      </c>
      <c r="F25" s="8">
        <v>0.1</v>
      </c>
      <c r="G25" s="8">
        <v>0</v>
      </c>
      <c r="H25" s="7">
        <v>0</v>
      </c>
      <c r="I25" s="8">
        <v>-0.12</v>
      </c>
      <c r="J25" s="8">
        <v>0</v>
      </c>
      <c r="K25" s="9">
        <v>-0.2</v>
      </c>
    </row>
    <row r="26" spans="1:21" ht="15.75" x14ac:dyDescent="0.25">
      <c r="A26" s="118"/>
      <c r="B26" s="10" t="s">
        <v>23</v>
      </c>
      <c r="C26" s="38">
        <v>-8.0731200000000003E-2</v>
      </c>
      <c r="D26" s="7">
        <v>-0.39</v>
      </c>
      <c r="E26" s="8">
        <v>0</v>
      </c>
      <c r="F26" s="8">
        <v>0</v>
      </c>
      <c r="G26" s="8">
        <v>0</v>
      </c>
      <c r="H26" s="7">
        <v>0</v>
      </c>
      <c r="I26" s="8">
        <v>0.7</v>
      </c>
      <c r="J26" s="8">
        <v>0.67</v>
      </c>
      <c r="K26" s="9">
        <v>0</v>
      </c>
    </row>
    <row r="27" spans="1:21" ht="15.75" x14ac:dyDescent="0.25">
      <c r="A27" s="118"/>
      <c r="B27" s="10" t="s">
        <v>45</v>
      </c>
      <c r="C27" s="38">
        <v>-6.0373900000000001E-2</v>
      </c>
      <c r="D27" s="7">
        <v>0</v>
      </c>
      <c r="E27" s="8">
        <v>0</v>
      </c>
      <c r="F27" s="8">
        <v>0</v>
      </c>
      <c r="G27" s="8">
        <v>0</v>
      </c>
      <c r="H27" s="7">
        <v>0</v>
      </c>
      <c r="I27" s="8">
        <v>0.84</v>
      </c>
      <c r="J27" s="8">
        <v>0.81</v>
      </c>
      <c r="K27" s="9">
        <v>0.26</v>
      </c>
    </row>
    <row r="28" spans="1:21" ht="15.75" x14ac:dyDescent="0.25">
      <c r="A28" s="118"/>
      <c r="B28" s="10" t="s">
        <v>35</v>
      </c>
      <c r="C28" s="38">
        <v>-4.9395399999999999E-2</v>
      </c>
      <c r="D28" s="7">
        <v>-0.22</v>
      </c>
      <c r="E28" s="8">
        <v>0.23</v>
      </c>
      <c r="F28" s="8">
        <v>0.2</v>
      </c>
      <c r="G28" s="8">
        <v>0</v>
      </c>
      <c r="H28" s="7">
        <v>0</v>
      </c>
      <c r="I28" s="8">
        <v>0.13</v>
      </c>
      <c r="J28" s="8">
        <v>0</v>
      </c>
      <c r="K28" s="9">
        <v>0.23</v>
      </c>
    </row>
    <row r="29" spans="1:21" ht="15.75" x14ac:dyDescent="0.25">
      <c r="A29" s="118"/>
      <c r="B29" s="10" t="s">
        <v>18</v>
      </c>
      <c r="C29" s="38">
        <v>-3.8142500000000003E-2</v>
      </c>
      <c r="D29" s="7">
        <v>0</v>
      </c>
      <c r="E29" s="8">
        <v>-0.05</v>
      </c>
      <c r="F29" s="8">
        <v>-0.08</v>
      </c>
      <c r="G29" s="8">
        <v>0</v>
      </c>
      <c r="H29" s="7">
        <v>0</v>
      </c>
      <c r="I29" s="8">
        <v>-0.1</v>
      </c>
      <c r="J29" s="8">
        <v>-0.03</v>
      </c>
      <c r="K29" s="9">
        <v>-0.04</v>
      </c>
    </row>
    <row r="30" spans="1:21" ht="15.75" x14ac:dyDescent="0.25">
      <c r="A30" s="118"/>
      <c r="B30" s="10" t="s">
        <v>24</v>
      </c>
      <c r="C30" s="38">
        <v>5.3965899999999997E-2</v>
      </c>
      <c r="D30" s="7">
        <v>0</v>
      </c>
      <c r="E30" s="8">
        <v>0.17</v>
      </c>
      <c r="F30" s="8">
        <v>0</v>
      </c>
      <c r="G30" s="8">
        <v>0.18</v>
      </c>
      <c r="H30" s="7">
        <v>0.12</v>
      </c>
      <c r="I30" s="8">
        <v>0.25</v>
      </c>
      <c r="J30" s="8">
        <v>-0.08</v>
      </c>
      <c r="K30" s="9">
        <v>0.39</v>
      </c>
    </row>
    <row r="31" spans="1:21" ht="15.75" x14ac:dyDescent="0.25">
      <c r="A31" s="118"/>
      <c r="B31" s="10" t="s">
        <v>27</v>
      </c>
      <c r="C31" s="38">
        <v>6.4968899999999996E-2</v>
      </c>
      <c r="D31" s="7">
        <v>0</v>
      </c>
      <c r="E31" s="8">
        <v>-0.32</v>
      </c>
      <c r="F31" s="8">
        <v>-0.25</v>
      </c>
      <c r="G31" s="8">
        <v>0</v>
      </c>
      <c r="H31" s="7">
        <v>-0.46</v>
      </c>
      <c r="I31" s="8">
        <v>-0.13</v>
      </c>
      <c r="J31" s="8">
        <v>-0.48</v>
      </c>
      <c r="K31" s="9">
        <v>-0.25</v>
      </c>
    </row>
    <row r="32" spans="1:21" ht="15.75" x14ac:dyDescent="0.25">
      <c r="A32" s="118"/>
      <c r="B32" s="10" t="s">
        <v>65</v>
      </c>
      <c r="C32" s="38">
        <v>7.2749900000000006E-2</v>
      </c>
      <c r="D32" s="7">
        <v>0</v>
      </c>
      <c r="E32" s="8">
        <v>-0.22</v>
      </c>
      <c r="F32" s="8">
        <v>0</v>
      </c>
      <c r="G32" s="8">
        <v>-0.37</v>
      </c>
      <c r="H32" s="7">
        <v>0</v>
      </c>
      <c r="I32" s="8">
        <v>-0.26</v>
      </c>
      <c r="J32" s="8">
        <v>0</v>
      </c>
      <c r="K32" s="9">
        <v>0</v>
      </c>
    </row>
    <row r="33" spans="1:11" ht="15.75" x14ac:dyDescent="0.25">
      <c r="A33" s="118"/>
      <c r="B33" s="10" t="s">
        <v>57</v>
      </c>
      <c r="C33" s="38">
        <v>9.0029300000000007E-2</v>
      </c>
      <c r="D33" s="7">
        <v>0</v>
      </c>
      <c r="E33" s="8">
        <v>0</v>
      </c>
      <c r="F33" s="8">
        <v>0</v>
      </c>
      <c r="G33" s="8">
        <v>0.09</v>
      </c>
      <c r="H33" s="7">
        <v>0</v>
      </c>
      <c r="I33" s="8">
        <v>-0.13</v>
      </c>
      <c r="J33" s="8">
        <v>0</v>
      </c>
      <c r="K33" s="9">
        <v>0</v>
      </c>
    </row>
    <row r="34" spans="1:11" ht="15.75" x14ac:dyDescent="0.25">
      <c r="A34" s="118"/>
      <c r="B34" s="10" t="s">
        <v>42</v>
      </c>
      <c r="C34" s="38">
        <v>9.3969499999999997E-2</v>
      </c>
      <c r="D34" s="7">
        <v>0</v>
      </c>
      <c r="E34" s="8">
        <v>-0.1</v>
      </c>
      <c r="F34" s="8">
        <v>-0.17</v>
      </c>
      <c r="G34" s="8">
        <v>0</v>
      </c>
      <c r="H34" s="7">
        <v>0.22</v>
      </c>
      <c r="I34" s="8">
        <v>-0.53</v>
      </c>
      <c r="J34" s="8">
        <v>0</v>
      </c>
      <c r="K34" s="9">
        <v>-0.37</v>
      </c>
    </row>
    <row r="35" spans="1:11" ht="15.75" x14ac:dyDescent="0.25">
      <c r="A35" s="118"/>
      <c r="B35" s="10" t="s">
        <v>46</v>
      </c>
      <c r="C35" s="38">
        <v>0.13774900000000001</v>
      </c>
      <c r="D35" s="7">
        <v>-0.32</v>
      </c>
      <c r="E35" s="8">
        <v>-0.11</v>
      </c>
      <c r="F35" s="8">
        <v>-0.4</v>
      </c>
      <c r="G35" s="8">
        <v>0</v>
      </c>
      <c r="H35" s="7">
        <v>-0.55000000000000004</v>
      </c>
      <c r="I35" s="8">
        <v>-0.71</v>
      </c>
      <c r="J35" s="8">
        <v>-1.23</v>
      </c>
      <c r="K35" s="9">
        <v>-0.45</v>
      </c>
    </row>
    <row r="36" spans="1:11" ht="15.75" x14ac:dyDescent="0.25">
      <c r="A36" s="118"/>
      <c r="B36" s="10" t="s">
        <v>48</v>
      </c>
      <c r="C36" s="38">
        <v>0.139374</v>
      </c>
      <c r="D36" s="7">
        <v>0</v>
      </c>
      <c r="E36" s="8">
        <v>0.67</v>
      </c>
      <c r="F36" s="8">
        <v>0.59</v>
      </c>
      <c r="G36" s="8">
        <v>0.41</v>
      </c>
      <c r="H36" s="7">
        <v>0</v>
      </c>
      <c r="I36" s="8">
        <v>0.42</v>
      </c>
      <c r="J36" s="8">
        <v>0.8</v>
      </c>
      <c r="K36" s="9">
        <v>0</v>
      </c>
    </row>
    <row r="37" spans="1:11" ht="15.75" x14ac:dyDescent="0.25">
      <c r="A37" s="118"/>
      <c r="B37" s="10" t="s">
        <v>41</v>
      </c>
      <c r="C37" s="38">
        <v>0.1749</v>
      </c>
      <c r="D37" s="7">
        <v>0</v>
      </c>
      <c r="E37" s="8">
        <v>-0.94</v>
      </c>
      <c r="F37" s="8">
        <v>0.82</v>
      </c>
      <c r="G37" s="8">
        <v>0</v>
      </c>
      <c r="H37" s="7">
        <v>0</v>
      </c>
      <c r="I37" s="8">
        <v>-0.21</v>
      </c>
      <c r="J37" s="8">
        <v>0.33</v>
      </c>
      <c r="K37" s="9">
        <v>0</v>
      </c>
    </row>
    <row r="38" spans="1:11" ht="15.75" x14ac:dyDescent="0.25">
      <c r="A38" s="118"/>
      <c r="B38" s="10" t="s">
        <v>29</v>
      </c>
      <c r="C38" s="38">
        <v>0.24899399999999999</v>
      </c>
      <c r="D38" s="7">
        <v>0</v>
      </c>
      <c r="E38" s="8">
        <v>0.2</v>
      </c>
      <c r="F38" s="8">
        <v>0</v>
      </c>
      <c r="G38" s="8">
        <v>0</v>
      </c>
      <c r="H38" s="7">
        <v>0</v>
      </c>
      <c r="I38" s="8">
        <v>-0.49</v>
      </c>
      <c r="J38" s="8">
        <v>2.0699999999999998</v>
      </c>
      <c r="K38" s="9">
        <v>0</v>
      </c>
    </row>
    <row r="39" spans="1:11" ht="15.75" x14ac:dyDescent="0.25">
      <c r="A39" s="118"/>
      <c r="B39" s="10" t="s">
        <v>36</v>
      </c>
      <c r="C39" s="38">
        <v>0.26474599999999998</v>
      </c>
      <c r="D39" s="7">
        <v>0</v>
      </c>
      <c r="E39" s="8">
        <v>0</v>
      </c>
      <c r="F39" s="8">
        <v>0</v>
      </c>
      <c r="G39" s="8">
        <v>0</v>
      </c>
      <c r="H39" s="7">
        <v>0</v>
      </c>
      <c r="I39" s="8">
        <v>0.16</v>
      </c>
      <c r="J39" s="8">
        <v>-0.34</v>
      </c>
      <c r="K39" s="9">
        <v>0</v>
      </c>
    </row>
    <row r="40" spans="1:11" ht="15.75" x14ac:dyDescent="0.25">
      <c r="A40" s="118"/>
      <c r="B40" s="10" t="s">
        <v>26</v>
      </c>
      <c r="C40" s="38">
        <v>0.33261400000000002</v>
      </c>
      <c r="D40" s="7">
        <v>-0.18</v>
      </c>
      <c r="E40" s="8">
        <v>-0.32</v>
      </c>
      <c r="F40" s="8">
        <v>-0.09</v>
      </c>
      <c r="G40" s="8">
        <v>-0.12</v>
      </c>
      <c r="H40" s="7">
        <v>-0.28000000000000003</v>
      </c>
      <c r="I40" s="8">
        <v>-0.52</v>
      </c>
      <c r="J40" s="8">
        <v>-0.28000000000000003</v>
      </c>
      <c r="K40" s="9">
        <v>-0.15</v>
      </c>
    </row>
    <row r="41" spans="1:11" ht="15.75" x14ac:dyDescent="0.25">
      <c r="A41" s="118"/>
      <c r="B41" s="10" t="s">
        <v>39</v>
      </c>
      <c r="C41" s="38">
        <v>0.37069999999999997</v>
      </c>
      <c r="D41" s="7">
        <v>0</v>
      </c>
      <c r="E41" s="8">
        <v>-0.55000000000000004</v>
      </c>
      <c r="F41" s="8">
        <v>-0.2</v>
      </c>
      <c r="G41" s="8">
        <v>0</v>
      </c>
      <c r="H41" s="7">
        <v>0</v>
      </c>
      <c r="I41" s="8">
        <v>-0.62</v>
      </c>
      <c r="J41" s="8">
        <v>-0.41</v>
      </c>
      <c r="K41" s="9">
        <v>-0.6</v>
      </c>
    </row>
    <row r="42" spans="1:11" ht="15.75" x14ac:dyDescent="0.25">
      <c r="A42" s="118"/>
      <c r="B42" s="10" t="s">
        <v>34</v>
      </c>
      <c r="C42" s="38">
        <v>0.46559400000000001</v>
      </c>
      <c r="D42" s="7">
        <v>0</v>
      </c>
      <c r="E42" s="8">
        <v>-0.34</v>
      </c>
      <c r="F42" s="8">
        <v>0.25</v>
      </c>
      <c r="G42" s="8">
        <v>-0.15</v>
      </c>
      <c r="H42" s="7">
        <v>0</v>
      </c>
      <c r="I42" s="8">
        <v>-0.53</v>
      </c>
      <c r="J42" s="8">
        <v>0.19</v>
      </c>
      <c r="K42" s="9">
        <v>-0.46</v>
      </c>
    </row>
    <row r="43" spans="1:11" ht="15.75" x14ac:dyDescent="0.25">
      <c r="A43" s="118"/>
      <c r="B43" s="10" t="s">
        <v>60</v>
      </c>
      <c r="C43" s="38">
        <v>0.51385899999999995</v>
      </c>
      <c r="D43" s="7">
        <v>0</v>
      </c>
      <c r="E43" s="8">
        <v>0</v>
      </c>
      <c r="F43" s="8">
        <v>-0.28000000000000003</v>
      </c>
      <c r="G43" s="8">
        <v>0</v>
      </c>
      <c r="H43" s="7">
        <v>0.16</v>
      </c>
      <c r="I43" s="8">
        <v>0.26</v>
      </c>
      <c r="J43" s="8">
        <v>-0.13</v>
      </c>
      <c r="K43" s="9">
        <v>0.39</v>
      </c>
    </row>
    <row r="44" spans="1:11" ht="15.75" x14ac:dyDescent="0.25">
      <c r="A44" s="118"/>
      <c r="B44" s="10" t="s">
        <v>56</v>
      </c>
      <c r="C44" s="38">
        <v>0.53508299999999998</v>
      </c>
      <c r="D44" s="7">
        <v>0</v>
      </c>
      <c r="E44" s="8">
        <v>-0.24</v>
      </c>
      <c r="F44" s="8">
        <v>0</v>
      </c>
      <c r="G44" s="8">
        <v>0.23</v>
      </c>
      <c r="H44" s="7">
        <v>0</v>
      </c>
      <c r="I44" s="8">
        <v>-0.38</v>
      </c>
      <c r="J44" s="8">
        <v>0</v>
      </c>
      <c r="K44" s="9">
        <v>0.15</v>
      </c>
    </row>
    <row r="45" spans="1:11" ht="15.75" x14ac:dyDescent="0.25">
      <c r="A45" s="118"/>
      <c r="B45" s="10" t="s">
        <v>37</v>
      </c>
      <c r="C45" s="38">
        <v>0.55807700000000005</v>
      </c>
      <c r="D45" s="7">
        <v>0</v>
      </c>
      <c r="E45" s="8">
        <v>0.17</v>
      </c>
      <c r="F45" s="8">
        <v>-7.0000000000000007E-2</v>
      </c>
      <c r="G45" s="8">
        <v>7.0000000000000007E-2</v>
      </c>
      <c r="H45" s="7">
        <v>0.09</v>
      </c>
      <c r="I45" s="8">
        <v>0.43</v>
      </c>
      <c r="J45" s="8">
        <v>7.0000000000000007E-2</v>
      </c>
      <c r="K45" s="9">
        <v>0.22</v>
      </c>
    </row>
    <row r="46" spans="1:11" ht="15.75" x14ac:dyDescent="0.25">
      <c r="A46" s="118"/>
      <c r="B46" s="10" t="s">
        <v>58</v>
      </c>
      <c r="C46" s="38">
        <v>0.637625</v>
      </c>
      <c r="D46" s="7">
        <v>0</v>
      </c>
      <c r="E46" s="8">
        <v>-0.21</v>
      </c>
      <c r="F46" s="8">
        <v>-0.26</v>
      </c>
      <c r="G46" s="8">
        <v>-0.08</v>
      </c>
      <c r="H46" s="7">
        <v>0</v>
      </c>
      <c r="I46" s="8">
        <v>-0.34</v>
      </c>
      <c r="J46" s="8">
        <v>-0.24</v>
      </c>
      <c r="K46" s="9">
        <v>0</v>
      </c>
    </row>
    <row r="47" spans="1:11" ht="15.75" x14ac:dyDescent="0.25">
      <c r="A47" s="118"/>
      <c r="B47" s="10" t="s">
        <v>22</v>
      </c>
      <c r="C47" s="38">
        <v>0.89804799999999996</v>
      </c>
      <c r="D47" s="7">
        <v>0</v>
      </c>
      <c r="E47" s="8">
        <v>0</v>
      </c>
      <c r="F47" s="8">
        <v>0</v>
      </c>
      <c r="G47" s="8">
        <v>0.47</v>
      </c>
      <c r="H47" s="7">
        <v>0.42</v>
      </c>
      <c r="I47" s="8">
        <v>0</v>
      </c>
      <c r="J47" s="8">
        <v>0</v>
      </c>
      <c r="K47" s="9">
        <v>0.4</v>
      </c>
    </row>
    <row r="48" spans="1:11" ht="15.75" x14ac:dyDescent="0.25">
      <c r="A48" s="118"/>
      <c r="B48" s="10" t="s">
        <v>50</v>
      </c>
      <c r="C48" s="38">
        <v>1.10558</v>
      </c>
      <c r="D48" s="7">
        <v>0</v>
      </c>
      <c r="E48" s="8">
        <v>0</v>
      </c>
      <c r="F48" s="8">
        <v>0</v>
      </c>
      <c r="G48" s="8">
        <v>0</v>
      </c>
      <c r="H48" s="7">
        <v>-0.32</v>
      </c>
      <c r="I48" s="8">
        <v>0.33</v>
      </c>
      <c r="J48" s="8">
        <v>0.28999999999999998</v>
      </c>
      <c r="K48" s="9">
        <v>0</v>
      </c>
    </row>
    <row r="49" spans="1:11" ht="15.75" x14ac:dyDescent="0.25">
      <c r="A49" s="119"/>
      <c r="B49" s="10" t="s">
        <v>19</v>
      </c>
      <c r="C49" s="38">
        <v>1.9158900000000001</v>
      </c>
      <c r="D49" s="7">
        <v>0.23</v>
      </c>
      <c r="E49" s="8">
        <v>0.25</v>
      </c>
      <c r="F49" s="8">
        <v>0.3</v>
      </c>
      <c r="G49" s="8">
        <v>0</v>
      </c>
      <c r="H49" s="7">
        <v>0</v>
      </c>
      <c r="I49" s="8">
        <v>0.51</v>
      </c>
      <c r="J49" s="8">
        <v>0</v>
      </c>
      <c r="K49" s="9">
        <v>0</v>
      </c>
    </row>
    <row r="50" spans="1:11" ht="15.75" x14ac:dyDescent="0.25">
      <c r="A50" s="122" t="s">
        <v>66</v>
      </c>
      <c r="B50" s="5" t="s">
        <v>78</v>
      </c>
      <c r="C50" s="39">
        <v>-0.89410100000000003</v>
      </c>
      <c r="D50" s="11">
        <v>0</v>
      </c>
      <c r="E50" s="12">
        <v>0</v>
      </c>
      <c r="F50" s="12">
        <v>0.44</v>
      </c>
      <c r="G50" s="12">
        <v>0</v>
      </c>
      <c r="H50" s="11">
        <v>0</v>
      </c>
      <c r="I50" s="12">
        <v>0.21</v>
      </c>
      <c r="J50" s="12">
        <v>0.91</v>
      </c>
      <c r="K50" s="13">
        <v>0.27</v>
      </c>
    </row>
    <row r="51" spans="1:11" ht="15.75" x14ac:dyDescent="0.25">
      <c r="A51" s="123"/>
      <c r="B51" s="10" t="s">
        <v>70</v>
      </c>
      <c r="C51" s="38">
        <v>-0.64441999999999999</v>
      </c>
      <c r="D51" s="7">
        <v>0</v>
      </c>
      <c r="E51" s="8">
        <v>-0.08</v>
      </c>
      <c r="F51" s="8">
        <v>0.05</v>
      </c>
      <c r="G51" s="8">
        <v>0</v>
      </c>
      <c r="H51" s="7">
        <v>0</v>
      </c>
      <c r="I51" s="8">
        <v>-0.16</v>
      </c>
      <c r="J51" s="8">
        <v>0</v>
      </c>
      <c r="K51" s="9">
        <v>-0.14000000000000001</v>
      </c>
    </row>
    <row r="52" spans="1:11" ht="15.75" x14ac:dyDescent="0.25">
      <c r="A52" s="123"/>
      <c r="B52" s="10" t="s">
        <v>68</v>
      </c>
      <c r="C52" s="38">
        <v>-0.42491499999999999</v>
      </c>
      <c r="D52" s="7">
        <v>0.22</v>
      </c>
      <c r="E52" s="8">
        <v>-0.11</v>
      </c>
      <c r="F52" s="8">
        <v>0.11</v>
      </c>
      <c r="G52" s="8">
        <v>0</v>
      </c>
      <c r="H52" s="7">
        <v>0.19</v>
      </c>
      <c r="I52" s="8">
        <v>-0.09</v>
      </c>
      <c r="J52" s="8">
        <v>0.24</v>
      </c>
      <c r="K52" s="9">
        <v>0</v>
      </c>
    </row>
    <row r="53" spans="1:11" ht="15.75" x14ac:dyDescent="0.25">
      <c r="A53" s="123"/>
      <c r="B53" s="10" t="s">
        <v>84</v>
      </c>
      <c r="C53" s="38">
        <v>-0.40547699999999998</v>
      </c>
      <c r="D53" s="7">
        <v>-0.13</v>
      </c>
      <c r="E53" s="8">
        <v>0</v>
      </c>
      <c r="F53" s="8">
        <v>0.31</v>
      </c>
      <c r="G53" s="8">
        <v>0</v>
      </c>
      <c r="H53" s="7">
        <v>0.16</v>
      </c>
      <c r="I53" s="8">
        <v>-0.09</v>
      </c>
      <c r="J53" s="8">
        <v>0.28000000000000003</v>
      </c>
      <c r="K53" s="9">
        <v>0</v>
      </c>
    </row>
    <row r="54" spans="1:11" ht="15.75" x14ac:dyDescent="0.25">
      <c r="A54" s="123"/>
      <c r="B54" s="10" t="s">
        <v>74</v>
      </c>
      <c r="C54" s="38">
        <v>-0.39851799999999998</v>
      </c>
      <c r="D54" s="7">
        <v>-0.28999999999999998</v>
      </c>
      <c r="E54" s="8">
        <v>0</v>
      </c>
      <c r="F54" s="8">
        <v>0</v>
      </c>
      <c r="G54" s="8">
        <v>0</v>
      </c>
      <c r="H54" s="7">
        <v>0</v>
      </c>
      <c r="I54" s="8">
        <v>0.18</v>
      </c>
      <c r="J54" s="8">
        <v>-0.21</v>
      </c>
      <c r="K54" s="9">
        <v>0.21</v>
      </c>
    </row>
    <row r="55" spans="1:11" ht="15.75" x14ac:dyDescent="0.25">
      <c r="A55" s="123"/>
      <c r="B55" s="10" t="s">
        <v>38</v>
      </c>
      <c r="C55" s="38">
        <v>-0.29258600000000001</v>
      </c>
      <c r="D55" s="7">
        <v>2.13</v>
      </c>
      <c r="E55" s="8">
        <v>0</v>
      </c>
      <c r="F55" s="8">
        <v>0</v>
      </c>
      <c r="G55" s="8">
        <v>0</v>
      </c>
      <c r="H55" s="7">
        <v>0</v>
      </c>
      <c r="I55" s="8">
        <v>-0.21</v>
      </c>
      <c r="J55" s="8">
        <v>0.94</v>
      </c>
      <c r="K55" s="9">
        <v>0</v>
      </c>
    </row>
    <row r="56" spans="1:11" ht="15.75" x14ac:dyDescent="0.25">
      <c r="A56" s="123"/>
      <c r="B56" s="10" t="s">
        <v>81</v>
      </c>
      <c r="C56" s="38">
        <v>-7.82085E-2</v>
      </c>
      <c r="D56" s="7">
        <v>-0.92</v>
      </c>
      <c r="E56" s="8">
        <v>0.18</v>
      </c>
      <c r="F56" s="8">
        <v>-0.4</v>
      </c>
      <c r="G56" s="8">
        <v>0</v>
      </c>
      <c r="H56" s="7">
        <v>-0.56999999999999995</v>
      </c>
      <c r="I56" s="8">
        <v>0.53</v>
      </c>
      <c r="J56" s="8">
        <v>-0.79</v>
      </c>
      <c r="K56" s="9">
        <v>0.52</v>
      </c>
    </row>
    <row r="57" spans="1:11" ht="15.75" x14ac:dyDescent="0.25">
      <c r="A57" s="123"/>
      <c r="B57" s="10" t="s">
        <v>67</v>
      </c>
      <c r="C57" s="38">
        <v>-7.7789499999999998E-2</v>
      </c>
      <c r="D57" s="7">
        <v>0</v>
      </c>
      <c r="E57" s="8">
        <v>0.39</v>
      </c>
      <c r="F57" s="8">
        <v>0</v>
      </c>
      <c r="G57" s="8">
        <v>0.46</v>
      </c>
      <c r="H57" s="7">
        <v>0.42</v>
      </c>
      <c r="I57" s="8">
        <v>0.84</v>
      </c>
      <c r="J57" s="8">
        <v>0.39</v>
      </c>
      <c r="K57" s="9">
        <v>0.95</v>
      </c>
    </row>
    <row r="58" spans="1:11" ht="15.75" x14ac:dyDescent="0.25">
      <c r="A58" s="123"/>
      <c r="B58" s="10" t="s">
        <v>86</v>
      </c>
      <c r="C58" s="38">
        <v>-6.3329499999999997E-2</v>
      </c>
      <c r="D58" s="7">
        <v>0</v>
      </c>
      <c r="E58" s="8">
        <v>-0.09</v>
      </c>
      <c r="F58" s="8">
        <v>-0.17</v>
      </c>
      <c r="G58" s="8">
        <v>-0.14000000000000001</v>
      </c>
      <c r="H58" s="7">
        <v>0</v>
      </c>
      <c r="I58" s="8">
        <v>-0.24</v>
      </c>
      <c r="J58" s="8">
        <v>-0.19</v>
      </c>
      <c r="K58" s="9">
        <v>-0.26</v>
      </c>
    </row>
    <row r="59" spans="1:11" ht="15.75" x14ac:dyDescent="0.25">
      <c r="A59" s="123"/>
      <c r="B59" s="10" t="s">
        <v>71</v>
      </c>
      <c r="C59" s="38">
        <v>-4.65227E-2</v>
      </c>
      <c r="D59" s="7">
        <v>0</v>
      </c>
      <c r="E59" s="8">
        <v>-0.8</v>
      </c>
      <c r="F59" s="8">
        <v>-0.17</v>
      </c>
      <c r="G59" s="8">
        <v>-0.26</v>
      </c>
      <c r="H59" s="7">
        <v>0</v>
      </c>
      <c r="I59" s="8">
        <v>-0.78</v>
      </c>
      <c r="J59" s="8">
        <v>0</v>
      </c>
      <c r="K59" s="9">
        <v>-0.82</v>
      </c>
    </row>
    <row r="60" spans="1:11" ht="15.75" x14ac:dyDescent="0.25">
      <c r="A60" s="123"/>
      <c r="B60" s="10" t="s">
        <v>76</v>
      </c>
      <c r="C60" s="38">
        <v>-4.3540099999999998E-2</v>
      </c>
      <c r="D60" s="7">
        <v>-1.4</v>
      </c>
      <c r="E60" s="8">
        <v>-0.54</v>
      </c>
      <c r="F60" s="8">
        <v>-0.75</v>
      </c>
      <c r="G60" s="8">
        <v>-0.35</v>
      </c>
      <c r="H60" s="7">
        <v>-0.92</v>
      </c>
      <c r="I60" s="8">
        <v>-0.69</v>
      </c>
      <c r="J60" s="8">
        <v>-0.42</v>
      </c>
      <c r="K60" s="9">
        <v>0.45</v>
      </c>
    </row>
    <row r="61" spans="1:11" ht="15.75" x14ac:dyDescent="0.25">
      <c r="A61" s="123"/>
      <c r="B61" s="10" t="s">
        <v>77</v>
      </c>
      <c r="C61" s="38">
        <v>-2.8476100000000001E-2</v>
      </c>
      <c r="D61" s="7">
        <v>0.26</v>
      </c>
      <c r="E61" s="8">
        <v>0.16</v>
      </c>
      <c r="F61" s="8">
        <v>0.14000000000000001</v>
      </c>
      <c r="G61" s="8">
        <v>0.08</v>
      </c>
      <c r="H61" s="7">
        <v>0.12</v>
      </c>
      <c r="I61" s="8">
        <v>0.21</v>
      </c>
      <c r="J61" s="8">
        <v>0.27</v>
      </c>
      <c r="K61" s="9">
        <v>0.11</v>
      </c>
    </row>
    <row r="62" spans="1:11" ht="15.75" x14ac:dyDescent="0.25">
      <c r="A62" s="123"/>
      <c r="B62" s="10" t="s">
        <v>83</v>
      </c>
      <c r="C62" s="38">
        <v>-1.74985E-2</v>
      </c>
      <c r="D62" s="7">
        <v>0</v>
      </c>
      <c r="E62" s="8">
        <v>-0.38</v>
      </c>
      <c r="F62" s="8">
        <v>-0.27</v>
      </c>
      <c r="G62" s="8">
        <v>0</v>
      </c>
      <c r="H62" s="7">
        <v>0</v>
      </c>
      <c r="I62" s="8">
        <v>-0.24</v>
      </c>
      <c r="J62" s="8">
        <v>-0.15</v>
      </c>
      <c r="K62" s="9">
        <v>-0.32</v>
      </c>
    </row>
    <row r="63" spans="1:11" ht="15.75" x14ac:dyDescent="0.25">
      <c r="A63" s="123"/>
      <c r="B63" s="10" t="s">
        <v>73</v>
      </c>
      <c r="C63" s="38">
        <v>3.6872099999999998E-2</v>
      </c>
      <c r="D63" s="7">
        <v>0</v>
      </c>
      <c r="E63" s="8">
        <v>0.47</v>
      </c>
      <c r="F63" s="8">
        <v>0.41</v>
      </c>
      <c r="G63" s="8">
        <v>0.89</v>
      </c>
      <c r="H63" s="7">
        <v>-0.56000000000000005</v>
      </c>
      <c r="I63" s="8">
        <v>1.6</v>
      </c>
      <c r="J63" s="8">
        <v>0.7</v>
      </c>
      <c r="K63" s="9">
        <v>0.76</v>
      </c>
    </row>
    <row r="64" spans="1:11" ht="15.75" x14ac:dyDescent="0.25">
      <c r="A64" s="123"/>
      <c r="B64" s="10" t="s">
        <v>80</v>
      </c>
      <c r="C64" s="38">
        <v>5.3771600000000003E-2</v>
      </c>
      <c r="D64" s="7">
        <v>0</v>
      </c>
      <c r="E64" s="8">
        <v>0.31</v>
      </c>
      <c r="F64" s="8">
        <v>0.36</v>
      </c>
      <c r="G64" s="8">
        <v>0</v>
      </c>
      <c r="H64" s="7">
        <v>0</v>
      </c>
      <c r="I64" s="8">
        <v>-0.11</v>
      </c>
      <c r="J64" s="8">
        <v>0</v>
      </c>
      <c r="K64" s="9">
        <v>-0.55000000000000004</v>
      </c>
    </row>
    <row r="65" spans="1:11" ht="15.75" x14ac:dyDescent="0.25">
      <c r="A65" s="123"/>
      <c r="B65" s="10" t="s">
        <v>75</v>
      </c>
      <c r="C65" s="38">
        <v>8.24183E-2</v>
      </c>
      <c r="D65" s="7">
        <v>-0.38</v>
      </c>
      <c r="E65" s="8">
        <v>0.76</v>
      </c>
      <c r="F65" s="8">
        <v>0.4</v>
      </c>
      <c r="G65" s="8">
        <v>0.46</v>
      </c>
      <c r="H65" s="7">
        <v>0</v>
      </c>
      <c r="I65" s="8">
        <v>0.53</v>
      </c>
      <c r="J65" s="8">
        <v>0.44</v>
      </c>
      <c r="K65" s="9">
        <v>1.0900000000000001</v>
      </c>
    </row>
    <row r="66" spans="1:11" ht="15.75" x14ac:dyDescent="0.25">
      <c r="A66" s="123"/>
      <c r="B66" s="10" t="s">
        <v>82</v>
      </c>
      <c r="C66" s="38">
        <v>0.10001599999999999</v>
      </c>
      <c r="D66" s="7">
        <v>-1.01</v>
      </c>
      <c r="E66" s="8">
        <v>0.25</v>
      </c>
      <c r="F66" s="8">
        <v>0</v>
      </c>
      <c r="G66" s="8">
        <v>-0.9</v>
      </c>
      <c r="H66" s="7">
        <v>-0.86</v>
      </c>
      <c r="I66" s="8">
        <v>0.39</v>
      </c>
      <c r="J66" s="8">
        <v>-0.67</v>
      </c>
      <c r="K66" s="9">
        <v>0</v>
      </c>
    </row>
    <row r="67" spans="1:11" ht="15.75" x14ac:dyDescent="0.25">
      <c r="A67" s="123"/>
      <c r="B67" s="10" t="s">
        <v>85</v>
      </c>
      <c r="C67" s="38">
        <v>0.110288</v>
      </c>
      <c r="D67" s="7">
        <v>-0.19</v>
      </c>
      <c r="E67" s="8">
        <v>-0.71</v>
      </c>
      <c r="F67" s="8">
        <v>0</v>
      </c>
      <c r="G67" s="8">
        <v>-0.33</v>
      </c>
      <c r="H67" s="7">
        <v>0</v>
      </c>
      <c r="I67" s="8">
        <v>-0.81</v>
      </c>
      <c r="J67" s="8">
        <v>0</v>
      </c>
      <c r="K67" s="9">
        <v>-0.61</v>
      </c>
    </row>
    <row r="68" spans="1:11" ht="15.75" x14ac:dyDescent="0.25">
      <c r="A68" s="123"/>
      <c r="B68" s="10" t="s">
        <v>69</v>
      </c>
      <c r="C68" s="38">
        <v>0.148704</v>
      </c>
      <c r="D68" s="7">
        <v>0</v>
      </c>
      <c r="E68" s="8">
        <v>0</v>
      </c>
      <c r="F68" s="8">
        <v>0</v>
      </c>
      <c r="G68" s="8">
        <v>0</v>
      </c>
      <c r="H68" s="7">
        <v>0</v>
      </c>
      <c r="I68" s="8">
        <v>0</v>
      </c>
      <c r="J68" s="8">
        <v>0.12</v>
      </c>
      <c r="K68" s="9">
        <v>0</v>
      </c>
    </row>
    <row r="69" spans="1:11" ht="15.75" x14ac:dyDescent="0.25">
      <c r="A69" s="123"/>
      <c r="B69" s="10" t="s">
        <v>72</v>
      </c>
      <c r="C69" s="38">
        <v>0.36347299999999999</v>
      </c>
      <c r="D69" s="7">
        <v>-0.19</v>
      </c>
      <c r="E69" s="8">
        <v>-0.62</v>
      </c>
      <c r="F69" s="8">
        <v>0</v>
      </c>
      <c r="G69" s="8">
        <v>-0.27</v>
      </c>
      <c r="H69" s="7">
        <v>0.16</v>
      </c>
      <c r="I69" s="8">
        <v>-0.73</v>
      </c>
      <c r="J69" s="8">
        <v>-0.16</v>
      </c>
      <c r="K69" s="9">
        <v>-0.5</v>
      </c>
    </row>
    <row r="70" spans="1:11" ht="15.75" x14ac:dyDescent="0.25">
      <c r="A70" s="123"/>
      <c r="B70" s="10" t="s">
        <v>50</v>
      </c>
      <c r="C70" s="38">
        <v>0.54819700000000005</v>
      </c>
      <c r="D70" s="7">
        <v>0</v>
      </c>
      <c r="E70" s="8">
        <v>0</v>
      </c>
      <c r="F70" s="8">
        <v>0</v>
      </c>
      <c r="G70" s="8">
        <v>0</v>
      </c>
      <c r="H70" s="7">
        <v>-0.32</v>
      </c>
      <c r="I70" s="8">
        <v>0.33</v>
      </c>
      <c r="J70" s="8">
        <v>0.28999999999999998</v>
      </c>
      <c r="K70" s="9">
        <v>0</v>
      </c>
    </row>
    <row r="71" spans="1:11" ht="15.75" x14ac:dyDescent="0.25">
      <c r="A71" s="123"/>
      <c r="B71" s="10" t="s">
        <v>39</v>
      </c>
      <c r="C71" s="38">
        <v>0.94098499999999996</v>
      </c>
      <c r="D71" s="7">
        <v>0</v>
      </c>
      <c r="E71" s="8">
        <v>-0.55000000000000004</v>
      </c>
      <c r="F71" s="8">
        <v>-0.2</v>
      </c>
      <c r="G71" s="8">
        <v>0</v>
      </c>
      <c r="H71" s="7">
        <v>0</v>
      </c>
      <c r="I71" s="8">
        <v>-0.62</v>
      </c>
      <c r="J71" s="8">
        <v>-0.41</v>
      </c>
      <c r="K71" s="9">
        <v>-0.6</v>
      </c>
    </row>
    <row r="72" spans="1:11" ht="15.75" x14ac:dyDescent="0.25">
      <c r="A72" s="123"/>
      <c r="B72" s="10" t="s">
        <v>79</v>
      </c>
      <c r="C72" s="38">
        <v>1.0194300000000001</v>
      </c>
      <c r="D72" s="7">
        <v>0.28999999999999998</v>
      </c>
      <c r="E72" s="8">
        <v>0.16</v>
      </c>
      <c r="F72" s="8">
        <v>0.14000000000000001</v>
      </c>
      <c r="G72" s="8">
        <v>0.17</v>
      </c>
      <c r="H72" s="7">
        <v>0</v>
      </c>
      <c r="I72" s="8">
        <v>-0.1</v>
      </c>
      <c r="J72" s="8">
        <v>0.15</v>
      </c>
      <c r="K72" s="9">
        <v>0</v>
      </c>
    </row>
    <row r="73" spans="1:11" ht="15.75" x14ac:dyDescent="0.25">
      <c r="A73" s="124"/>
      <c r="B73" s="14" t="s">
        <v>19</v>
      </c>
      <c r="C73" s="40">
        <v>1.71576</v>
      </c>
      <c r="D73" s="15">
        <v>0.23</v>
      </c>
      <c r="E73" s="16">
        <v>0.25</v>
      </c>
      <c r="F73" s="16">
        <v>0.3</v>
      </c>
      <c r="G73" s="16">
        <v>0</v>
      </c>
      <c r="H73" s="15">
        <v>0</v>
      </c>
      <c r="I73" s="16">
        <v>0.51</v>
      </c>
      <c r="J73" s="16">
        <v>0</v>
      </c>
      <c r="K73" s="17">
        <v>0</v>
      </c>
    </row>
    <row r="74" spans="1:11" ht="15.75" x14ac:dyDescent="0.25">
      <c r="A74" s="125" t="s">
        <v>87</v>
      </c>
      <c r="B74" s="10" t="s">
        <v>90</v>
      </c>
      <c r="C74" s="38">
        <v>-0.41189799999999999</v>
      </c>
      <c r="D74" s="7">
        <v>0</v>
      </c>
      <c r="E74" s="8">
        <v>0.05</v>
      </c>
      <c r="F74" s="8">
        <v>0.1</v>
      </c>
      <c r="G74" s="8">
        <v>0</v>
      </c>
      <c r="H74" s="7">
        <v>0</v>
      </c>
      <c r="I74" s="8">
        <v>0.03</v>
      </c>
      <c r="J74" s="8">
        <v>7.0000000000000007E-2</v>
      </c>
      <c r="K74" s="9">
        <v>0</v>
      </c>
    </row>
    <row r="75" spans="1:11" ht="15.75" x14ac:dyDescent="0.25">
      <c r="A75" s="118"/>
      <c r="B75" s="10" t="s">
        <v>101</v>
      </c>
      <c r="C75" s="38">
        <v>-0.33872000000000002</v>
      </c>
      <c r="D75" s="7">
        <v>0</v>
      </c>
      <c r="E75" s="8">
        <v>-0.18</v>
      </c>
      <c r="F75" s="8">
        <v>-0.19</v>
      </c>
      <c r="G75" s="8">
        <v>0</v>
      </c>
      <c r="H75" s="7">
        <v>0</v>
      </c>
      <c r="I75" s="8">
        <v>0.12</v>
      </c>
      <c r="J75" s="8">
        <v>0</v>
      </c>
      <c r="K75" s="9">
        <v>0</v>
      </c>
    </row>
    <row r="76" spans="1:11" ht="15.75" x14ac:dyDescent="0.25">
      <c r="A76" s="118"/>
      <c r="B76" s="10" t="s">
        <v>59</v>
      </c>
      <c r="C76" s="38">
        <v>-0.30918200000000001</v>
      </c>
      <c r="D76" s="7">
        <v>7.0000000000000007E-2</v>
      </c>
      <c r="E76" s="8">
        <v>-0.8</v>
      </c>
      <c r="F76" s="8">
        <v>0.28999999999999998</v>
      </c>
      <c r="G76" s="8">
        <v>0</v>
      </c>
      <c r="H76" s="7">
        <v>0</v>
      </c>
      <c r="I76" s="8">
        <v>-1.8</v>
      </c>
      <c r="J76" s="8">
        <v>0.3</v>
      </c>
      <c r="K76" s="9">
        <v>-0.88</v>
      </c>
    </row>
    <row r="77" spans="1:11" ht="15.75" x14ac:dyDescent="0.25">
      <c r="A77" s="118"/>
      <c r="B77" s="10" t="s">
        <v>96</v>
      </c>
      <c r="C77" s="38">
        <v>-0.21016299999999999</v>
      </c>
      <c r="D77" s="7">
        <v>-0.28000000000000003</v>
      </c>
      <c r="E77" s="8">
        <v>-0.31</v>
      </c>
      <c r="F77" s="8">
        <v>0</v>
      </c>
      <c r="G77" s="8">
        <v>0</v>
      </c>
      <c r="H77" s="7">
        <v>-0.28000000000000003</v>
      </c>
      <c r="I77" s="8">
        <v>-0.14000000000000001</v>
      </c>
      <c r="J77" s="8">
        <v>-0.21</v>
      </c>
      <c r="K77" s="9">
        <v>0</v>
      </c>
    </row>
    <row r="78" spans="1:11" ht="15.75" x14ac:dyDescent="0.25">
      <c r="A78" s="118"/>
      <c r="B78" s="10" t="s">
        <v>99</v>
      </c>
      <c r="C78" s="38">
        <v>-0.123086</v>
      </c>
      <c r="D78" s="7">
        <v>0.84</v>
      </c>
      <c r="E78" s="8">
        <v>0</v>
      </c>
      <c r="F78" s="8">
        <v>0.51</v>
      </c>
      <c r="G78" s="8">
        <v>0</v>
      </c>
      <c r="H78" s="7">
        <v>0</v>
      </c>
      <c r="I78" s="8">
        <v>-0.38</v>
      </c>
      <c r="J78" s="8">
        <v>0.97</v>
      </c>
      <c r="K78" s="9">
        <v>-0.93</v>
      </c>
    </row>
    <row r="79" spans="1:11" ht="15.75" x14ac:dyDescent="0.25">
      <c r="A79" s="118"/>
      <c r="B79" s="10" t="s">
        <v>94</v>
      </c>
      <c r="C79" s="38">
        <v>-0.10908900000000001</v>
      </c>
      <c r="D79" s="7">
        <v>0</v>
      </c>
      <c r="E79" s="8">
        <v>0</v>
      </c>
      <c r="F79" s="8">
        <v>-0.4</v>
      </c>
      <c r="G79" s="8">
        <v>0.54</v>
      </c>
      <c r="H79" s="7">
        <v>0</v>
      </c>
      <c r="I79" s="8">
        <v>0.28000000000000003</v>
      </c>
      <c r="J79" s="8">
        <v>0</v>
      </c>
      <c r="K79" s="9">
        <v>-0.92</v>
      </c>
    </row>
    <row r="80" spans="1:11" ht="15.75" x14ac:dyDescent="0.25">
      <c r="A80" s="118"/>
      <c r="B80" s="10" t="s">
        <v>89</v>
      </c>
      <c r="C80" s="38">
        <v>-0.102448</v>
      </c>
      <c r="D80" s="7">
        <v>0.24</v>
      </c>
      <c r="E80" s="8">
        <v>1.07</v>
      </c>
      <c r="F80" s="8">
        <v>0.67999999999999905</v>
      </c>
      <c r="G80" s="8">
        <v>0.5</v>
      </c>
      <c r="H80" s="7">
        <v>0.27</v>
      </c>
      <c r="I80" s="8">
        <v>1.95</v>
      </c>
      <c r="J80" s="8">
        <v>1.27</v>
      </c>
      <c r="K80" s="9">
        <v>0.87</v>
      </c>
    </row>
    <row r="81" spans="1:11" ht="15.75" x14ac:dyDescent="0.25">
      <c r="A81" s="118"/>
      <c r="B81" s="10" t="s">
        <v>105</v>
      </c>
      <c r="C81" s="38">
        <v>-6.7723199999999997E-2</v>
      </c>
      <c r="D81" s="7">
        <v>0.35</v>
      </c>
      <c r="E81" s="8">
        <v>-0.96</v>
      </c>
      <c r="F81" s="8">
        <v>0</v>
      </c>
      <c r="G81" s="8">
        <v>0</v>
      </c>
      <c r="H81" s="7">
        <v>0</v>
      </c>
      <c r="I81" s="8">
        <v>-1.08</v>
      </c>
      <c r="J81" s="8">
        <v>-0.36</v>
      </c>
      <c r="K81" s="9">
        <v>-0.95</v>
      </c>
    </row>
    <row r="82" spans="1:11" ht="15.75" x14ac:dyDescent="0.25">
      <c r="A82" s="118"/>
      <c r="B82" s="10" t="s">
        <v>97</v>
      </c>
      <c r="C82" s="38">
        <v>-2.1281899999999999E-2</v>
      </c>
      <c r="D82" s="7">
        <v>0</v>
      </c>
      <c r="E82" s="8">
        <v>-1.08</v>
      </c>
      <c r="F82" s="8">
        <v>0</v>
      </c>
      <c r="G82" s="8">
        <v>0</v>
      </c>
      <c r="H82" s="7">
        <v>0</v>
      </c>
      <c r="I82" s="8">
        <v>-1.37</v>
      </c>
      <c r="J82" s="8">
        <v>0</v>
      </c>
      <c r="K82" s="9">
        <v>-1.4</v>
      </c>
    </row>
    <row r="83" spans="1:11" ht="15.75" x14ac:dyDescent="0.25">
      <c r="A83" s="118"/>
      <c r="B83" s="10" t="s">
        <v>100</v>
      </c>
      <c r="C83" s="38">
        <v>-1.54003E-2</v>
      </c>
      <c r="D83" s="7">
        <v>0.63</v>
      </c>
      <c r="E83" s="8">
        <v>1.89</v>
      </c>
      <c r="F83" s="8">
        <v>0</v>
      </c>
      <c r="G83" s="8">
        <v>0</v>
      </c>
      <c r="H83" s="7">
        <v>0</v>
      </c>
      <c r="I83" s="8">
        <v>0</v>
      </c>
      <c r="J83" s="8">
        <v>-0.9</v>
      </c>
      <c r="K83" s="9">
        <v>0</v>
      </c>
    </row>
    <row r="84" spans="1:11" ht="15.75" x14ac:dyDescent="0.25">
      <c r="A84" s="118"/>
      <c r="B84" s="10" t="s">
        <v>98</v>
      </c>
      <c r="C84" s="38">
        <v>5.9973100000000001E-2</v>
      </c>
      <c r="D84" s="7">
        <v>0</v>
      </c>
      <c r="E84" s="8">
        <v>5.17</v>
      </c>
      <c r="F84" s="8">
        <v>0.56000000000000005</v>
      </c>
      <c r="G84" s="8">
        <v>1.54</v>
      </c>
      <c r="H84" s="7">
        <v>0</v>
      </c>
      <c r="I84" s="8">
        <v>6.68</v>
      </c>
      <c r="J84" s="8">
        <v>1.17</v>
      </c>
      <c r="K84" s="9">
        <v>4.13</v>
      </c>
    </row>
    <row r="85" spans="1:11" ht="15.75" x14ac:dyDescent="0.25">
      <c r="A85" s="118"/>
      <c r="B85" s="10" t="s">
        <v>106</v>
      </c>
      <c r="C85" s="38">
        <v>7.6456499999999997E-2</v>
      </c>
      <c r="D85" s="7">
        <v>0.63</v>
      </c>
      <c r="E85" s="8">
        <v>1.42</v>
      </c>
      <c r="F85" s="8">
        <v>0.57999999999999996</v>
      </c>
      <c r="G85" s="8">
        <v>0.63</v>
      </c>
      <c r="H85" s="7">
        <v>0.55000000000000004</v>
      </c>
      <c r="I85" s="8">
        <v>1.96</v>
      </c>
      <c r="J85" s="8">
        <v>1.35</v>
      </c>
      <c r="K85" s="9">
        <v>1.24</v>
      </c>
    </row>
    <row r="86" spans="1:11" ht="15.75" x14ac:dyDescent="0.25">
      <c r="A86" s="118"/>
      <c r="B86" s="10" t="s">
        <v>88</v>
      </c>
      <c r="C86" s="38">
        <v>0.11462700000000001</v>
      </c>
      <c r="D86" s="7">
        <v>-0.83</v>
      </c>
      <c r="E86" s="8">
        <v>-2.4700000000000002</v>
      </c>
      <c r="F86" s="8">
        <v>-0.89</v>
      </c>
      <c r="G86" s="8">
        <v>-1.34</v>
      </c>
      <c r="H86" s="7">
        <v>-1.1100000000000001</v>
      </c>
      <c r="I86" s="8">
        <v>-2.97</v>
      </c>
      <c r="J86" s="8">
        <v>-0.38</v>
      </c>
      <c r="K86" s="9">
        <v>-2.0699999999999998</v>
      </c>
    </row>
    <row r="87" spans="1:11" ht="15.75" x14ac:dyDescent="0.25">
      <c r="A87" s="118"/>
      <c r="B87" s="10" t="s">
        <v>79</v>
      </c>
      <c r="C87" s="38">
        <v>0.12506400000000001</v>
      </c>
      <c r="D87" s="7">
        <v>0.28999999999999998</v>
      </c>
      <c r="E87" s="8">
        <v>0.16</v>
      </c>
      <c r="F87" s="8">
        <v>0.14000000000000001</v>
      </c>
      <c r="G87" s="8">
        <v>0.17</v>
      </c>
      <c r="H87" s="7">
        <v>0</v>
      </c>
      <c r="I87" s="8">
        <v>-0.1</v>
      </c>
      <c r="J87" s="8">
        <v>0.15</v>
      </c>
      <c r="K87" s="9">
        <v>0</v>
      </c>
    </row>
    <row r="88" spans="1:11" ht="15.75" x14ac:dyDescent="0.25">
      <c r="A88" s="118"/>
      <c r="B88" s="10" t="s">
        <v>95</v>
      </c>
      <c r="C88" s="38">
        <v>0.154803</v>
      </c>
      <c r="D88" s="7">
        <v>0.32</v>
      </c>
      <c r="E88" s="8">
        <v>0.28000000000000003</v>
      </c>
      <c r="F88" s="8">
        <v>0.38</v>
      </c>
      <c r="G88" s="8">
        <v>0.23</v>
      </c>
      <c r="H88" s="7">
        <v>0.27</v>
      </c>
      <c r="I88" s="8">
        <v>0</v>
      </c>
      <c r="J88" s="8">
        <v>0.57999999999999996</v>
      </c>
      <c r="K88" s="9">
        <v>0.12</v>
      </c>
    </row>
    <row r="89" spans="1:11" ht="15.75" x14ac:dyDescent="0.25">
      <c r="A89" s="118"/>
      <c r="B89" s="10" t="s">
        <v>50</v>
      </c>
      <c r="C89" s="38">
        <v>0.27035999999999999</v>
      </c>
      <c r="D89" s="7">
        <v>0</v>
      </c>
      <c r="E89" s="8">
        <v>0</v>
      </c>
      <c r="F89" s="8">
        <v>0</v>
      </c>
      <c r="G89" s="8">
        <v>0</v>
      </c>
      <c r="H89" s="7">
        <v>-0.32</v>
      </c>
      <c r="I89" s="8">
        <v>0.33</v>
      </c>
      <c r="J89" s="8">
        <v>0.28999999999999998</v>
      </c>
      <c r="K89" s="9">
        <v>0</v>
      </c>
    </row>
    <row r="90" spans="1:11" ht="15.75" x14ac:dyDescent="0.25">
      <c r="A90" s="118"/>
      <c r="B90" s="10" t="s">
        <v>102</v>
      </c>
      <c r="C90" s="38">
        <v>0.28218300000000002</v>
      </c>
      <c r="D90" s="7">
        <v>-0.54</v>
      </c>
      <c r="E90" s="8">
        <v>-0.22</v>
      </c>
      <c r="F90" s="8">
        <v>-0.15</v>
      </c>
      <c r="G90" s="8">
        <v>-0.16</v>
      </c>
      <c r="H90" s="7">
        <v>0</v>
      </c>
      <c r="I90" s="8">
        <v>-0.22</v>
      </c>
      <c r="J90" s="8">
        <v>-0.17</v>
      </c>
      <c r="K90" s="9">
        <v>0</v>
      </c>
    </row>
    <row r="91" spans="1:11" ht="15.75" x14ac:dyDescent="0.25">
      <c r="A91" s="118"/>
      <c r="B91" s="10" t="s">
        <v>103</v>
      </c>
      <c r="C91" s="38">
        <v>0.34262100000000001</v>
      </c>
      <c r="D91" s="7">
        <v>-1.2</v>
      </c>
      <c r="E91" s="8">
        <v>-1.6</v>
      </c>
      <c r="F91" s="8">
        <v>-1.01</v>
      </c>
      <c r="G91" s="8">
        <v>-1.1499999999999999</v>
      </c>
      <c r="H91" s="7">
        <v>-0.56000000000000005</v>
      </c>
      <c r="I91" s="8">
        <v>-1.77</v>
      </c>
      <c r="J91" s="8">
        <v>-1.59</v>
      </c>
      <c r="K91" s="9">
        <v>0</v>
      </c>
    </row>
    <row r="92" spans="1:11" ht="15.75" x14ac:dyDescent="0.25">
      <c r="A92" s="118"/>
      <c r="B92" s="10" t="s">
        <v>91</v>
      </c>
      <c r="C92" s="38">
        <v>0.36470900000000001</v>
      </c>
      <c r="D92" s="7">
        <v>0</v>
      </c>
      <c r="E92" s="8">
        <v>-0.16</v>
      </c>
      <c r="F92" s="8">
        <v>0</v>
      </c>
      <c r="G92" s="8">
        <v>0</v>
      </c>
      <c r="H92" s="7">
        <v>0.11</v>
      </c>
      <c r="I92" s="8">
        <v>-0.26</v>
      </c>
      <c r="J92" s="8">
        <v>0</v>
      </c>
      <c r="K92" s="9">
        <v>0</v>
      </c>
    </row>
    <row r="93" spans="1:11" ht="15.75" x14ac:dyDescent="0.25">
      <c r="A93" s="118"/>
      <c r="B93" s="10" t="s">
        <v>108</v>
      </c>
      <c r="C93" s="38">
        <v>0.44068200000000002</v>
      </c>
      <c r="D93" s="7">
        <v>0</v>
      </c>
      <c r="E93" s="8">
        <v>-0.34</v>
      </c>
      <c r="F93" s="8">
        <v>-0.1</v>
      </c>
      <c r="G93" s="8">
        <v>0</v>
      </c>
      <c r="H93" s="7">
        <v>0</v>
      </c>
      <c r="I93" s="8">
        <v>-0.35</v>
      </c>
      <c r="J93" s="8">
        <v>-0.13</v>
      </c>
      <c r="K93" s="9">
        <v>-0.09</v>
      </c>
    </row>
    <row r="94" spans="1:11" ht="15.75" x14ac:dyDescent="0.25">
      <c r="A94" s="118"/>
      <c r="B94" s="10" t="s">
        <v>107</v>
      </c>
      <c r="C94" s="38">
        <v>0.46907399999999999</v>
      </c>
      <c r="D94" s="7">
        <v>0</v>
      </c>
      <c r="E94" s="8">
        <v>-0.17</v>
      </c>
      <c r="F94" s="8">
        <v>-0.1</v>
      </c>
      <c r="G94" s="8">
        <v>-0.13</v>
      </c>
      <c r="H94" s="7">
        <v>0</v>
      </c>
      <c r="I94" s="8">
        <v>-0.19</v>
      </c>
      <c r="J94" s="8">
        <v>-0.08</v>
      </c>
      <c r="K94" s="9">
        <v>-0.13</v>
      </c>
    </row>
    <row r="95" spans="1:11" ht="15.75" x14ac:dyDescent="0.25">
      <c r="A95" s="118"/>
      <c r="B95" s="10" t="s">
        <v>45</v>
      </c>
      <c r="C95" s="38">
        <v>0.60671299999999995</v>
      </c>
      <c r="D95" s="7">
        <v>0</v>
      </c>
      <c r="E95" s="8">
        <v>0</v>
      </c>
      <c r="F95" s="8">
        <v>0</v>
      </c>
      <c r="G95" s="8">
        <v>0</v>
      </c>
      <c r="H95" s="7">
        <v>0</v>
      </c>
      <c r="I95" s="8">
        <v>0.84</v>
      </c>
      <c r="J95" s="8">
        <v>0.81</v>
      </c>
      <c r="K95" s="9">
        <v>0.26</v>
      </c>
    </row>
    <row r="96" spans="1:11" ht="15.75" x14ac:dyDescent="0.25">
      <c r="A96" s="118"/>
      <c r="B96" s="10" t="s">
        <v>93</v>
      </c>
      <c r="C96" s="38">
        <v>0.60854299999999995</v>
      </c>
      <c r="D96" s="7">
        <v>-0.16</v>
      </c>
      <c r="E96" s="8">
        <v>0</v>
      </c>
      <c r="F96" s="8">
        <v>0</v>
      </c>
      <c r="G96" s="8">
        <v>-0.11</v>
      </c>
      <c r="H96" s="7">
        <v>0</v>
      </c>
      <c r="I96" s="8">
        <v>-0.24</v>
      </c>
      <c r="J96" s="8">
        <v>-0.09</v>
      </c>
      <c r="K96" s="9">
        <v>0</v>
      </c>
    </row>
    <row r="97" spans="1:11" ht="15.75" x14ac:dyDescent="0.25">
      <c r="A97" s="118"/>
      <c r="B97" s="10" t="s">
        <v>92</v>
      </c>
      <c r="C97" s="38">
        <v>0.68474900000000005</v>
      </c>
      <c r="D97" s="7">
        <v>0</v>
      </c>
      <c r="E97" s="8">
        <v>-0.28000000000000003</v>
      </c>
      <c r="F97" s="8">
        <v>-0.19</v>
      </c>
      <c r="G97" s="8">
        <v>0</v>
      </c>
      <c r="H97" s="7">
        <v>0</v>
      </c>
      <c r="I97" s="8">
        <v>-0.52</v>
      </c>
      <c r="J97" s="8">
        <v>-0.37</v>
      </c>
      <c r="K97" s="9">
        <v>0</v>
      </c>
    </row>
    <row r="98" spans="1:11" ht="16.5" thickBot="1" x14ac:dyDescent="0.3">
      <c r="A98" s="118"/>
      <c r="B98" s="14" t="s">
        <v>104</v>
      </c>
      <c r="C98" s="38">
        <v>0.87270800000000004</v>
      </c>
      <c r="D98" s="18">
        <v>0.2</v>
      </c>
      <c r="E98" s="19">
        <v>0.35</v>
      </c>
      <c r="F98" s="19">
        <v>0</v>
      </c>
      <c r="G98" s="19">
        <v>0.16</v>
      </c>
      <c r="H98" s="18">
        <v>0.14000000000000001</v>
      </c>
      <c r="I98" s="19">
        <v>0.14000000000000001</v>
      </c>
      <c r="J98" s="19">
        <v>-7.0000000000000007E-2</v>
      </c>
      <c r="K98" s="20">
        <v>0</v>
      </c>
    </row>
    <row r="183" ht="15" customHeight="1" x14ac:dyDescent="0.25"/>
    <row r="190" ht="15" customHeight="1" x14ac:dyDescent="0.25"/>
    <row r="202" ht="15" customHeight="1" x14ac:dyDescent="0.25"/>
    <row r="209" ht="15" customHeight="1" x14ac:dyDescent="0.25"/>
  </sheetData>
  <mergeCells count="4">
    <mergeCell ref="A2:A49"/>
    <mergeCell ref="P16:Q16"/>
    <mergeCell ref="A50:A73"/>
    <mergeCell ref="A74:A98"/>
  </mergeCells>
  <conditionalFormatting sqref="C2:C98">
    <cfRule type="colorScale" priority="9">
      <colorScale>
        <cfvo type="min"/>
        <cfvo type="num" val="0"/>
        <cfvo type="max"/>
        <color rgb="FF00B050"/>
        <color rgb="FFFCFCFF"/>
        <color rgb="FFFF0000"/>
      </colorScale>
    </cfRule>
  </conditionalFormatting>
  <conditionalFormatting sqref="D2:K98">
    <cfRule type="colorScale" priority="10">
      <colorScale>
        <cfvo type="num" val="-1"/>
        <cfvo type="num" val="0"/>
        <cfvo type="num" val="1"/>
        <color rgb="FF00B050"/>
        <color rgb="FFFCFCFF"/>
        <color rgb="FFFF0000"/>
      </colorScale>
    </cfRule>
  </conditionalFormatting>
  <conditionalFormatting sqref="P18">
    <cfRule type="cellIs" dxfId="1" priority="7" operator="between">
      <formula>-0.2</formula>
      <formula>0.2</formula>
    </cfRule>
    <cfRule type="colorScale" priority="8">
      <colorScale>
        <cfvo type="num" val="-0.6"/>
        <cfvo type="num" val="0"/>
        <cfvo type="num" val="0.6"/>
        <color rgb="FF00B050"/>
        <color theme="0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CA8D2-4FBC-491D-92D2-BA06BBCA4C5A}">
  <dimension ref="A1:BT245"/>
  <sheetViews>
    <sheetView zoomScale="40" zoomScaleNormal="40" workbookViewId="0"/>
  </sheetViews>
  <sheetFormatPr defaultRowHeight="14.25" x14ac:dyDescent="0.2"/>
  <cols>
    <col min="1" max="1" width="18.140625" style="64" customWidth="1"/>
    <col min="2" max="2" width="9.140625" style="64" customWidth="1"/>
    <col min="3" max="16384" width="9.140625" style="64"/>
  </cols>
  <sheetData>
    <row r="1" spans="1:64" s="67" customFormat="1" ht="27" thickBot="1" x14ac:dyDescent="0.45">
      <c r="A1" s="67" t="s">
        <v>133</v>
      </c>
      <c r="O1" s="67" t="s">
        <v>136</v>
      </c>
      <c r="AB1" s="67" t="s">
        <v>134</v>
      </c>
      <c r="AO1" s="67" t="s">
        <v>137</v>
      </c>
      <c r="BB1" s="67" t="s">
        <v>135</v>
      </c>
    </row>
    <row r="2" spans="1:64" x14ac:dyDescent="0.2">
      <c r="A2" s="64" t="s">
        <v>0</v>
      </c>
      <c r="B2" s="64" t="s">
        <v>1</v>
      </c>
      <c r="C2" s="64" t="s">
        <v>119</v>
      </c>
      <c r="D2" s="68" t="s">
        <v>6</v>
      </c>
      <c r="E2" s="69" t="s">
        <v>7</v>
      </c>
      <c r="F2" s="69" t="s">
        <v>4</v>
      </c>
      <c r="G2" s="69" t="s">
        <v>8</v>
      </c>
      <c r="H2" s="70" t="s">
        <v>2</v>
      </c>
      <c r="I2" s="71" t="s">
        <v>3</v>
      </c>
      <c r="J2" s="71" t="s">
        <v>4</v>
      </c>
      <c r="K2" s="72" t="s">
        <v>5</v>
      </c>
      <c r="M2" s="66">
        <v>0</v>
      </c>
      <c r="O2" s="64" t="s">
        <v>0</v>
      </c>
      <c r="P2" s="64" t="s">
        <v>1</v>
      </c>
      <c r="Q2" s="68" t="s">
        <v>6</v>
      </c>
      <c r="R2" s="69" t="s">
        <v>7</v>
      </c>
      <c r="S2" s="69" t="s">
        <v>4</v>
      </c>
      <c r="T2" s="73" t="s">
        <v>8</v>
      </c>
      <c r="U2" s="70" t="s">
        <v>2</v>
      </c>
      <c r="V2" s="71" t="s">
        <v>3</v>
      </c>
      <c r="W2" s="71" t="s">
        <v>4</v>
      </c>
      <c r="X2" s="72" t="s">
        <v>5</v>
      </c>
      <c r="AB2" s="64" t="s">
        <v>0</v>
      </c>
      <c r="AC2" s="64" t="s">
        <v>1</v>
      </c>
      <c r="AD2" s="68" t="s">
        <v>6</v>
      </c>
      <c r="AE2" s="69" t="s">
        <v>7</v>
      </c>
      <c r="AF2" s="69" t="s">
        <v>4</v>
      </c>
      <c r="AG2" s="73" t="s">
        <v>8</v>
      </c>
      <c r="AH2" s="70" t="s">
        <v>2</v>
      </c>
      <c r="AI2" s="71" t="s">
        <v>3</v>
      </c>
      <c r="AJ2" s="71" t="s">
        <v>4</v>
      </c>
      <c r="AK2" s="72" t="s">
        <v>5</v>
      </c>
      <c r="AO2" s="64" t="s">
        <v>0</v>
      </c>
      <c r="AP2" s="64" t="s">
        <v>1</v>
      </c>
      <c r="AQ2" s="68" t="s">
        <v>6</v>
      </c>
      <c r="AR2" s="69" t="s">
        <v>7</v>
      </c>
      <c r="AS2" s="69" t="s">
        <v>4</v>
      </c>
      <c r="AT2" s="73" t="s">
        <v>8</v>
      </c>
      <c r="AU2" s="70" t="s">
        <v>2</v>
      </c>
      <c r="AV2" s="71" t="s">
        <v>3</v>
      </c>
      <c r="AW2" s="71" t="s">
        <v>4</v>
      </c>
      <c r="AX2" s="72" t="s">
        <v>5</v>
      </c>
      <c r="BB2" s="64" t="s">
        <v>0</v>
      </c>
      <c r="BC2" s="64" t="s">
        <v>1</v>
      </c>
      <c r="BD2" s="68" t="s">
        <v>6</v>
      </c>
      <c r="BE2" s="69" t="s">
        <v>7</v>
      </c>
      <c r="BF2" s="69" t="s">
        <v>4</v>
      </c>
      <c r="BG2" s="73" t="s">
        <v>8</v>
      </c>
      <c r="BH2" s="70" t="s">
        <v>2</v>
      </c>
      <c r="BI2" s="71" t="s">
        <v>3</v>
      </c>
      <c r="BJ2" s="71" t="s">
        <v>4</v>
      </c>
      <c r="BK2" s="72" t="s">
        <v>5</v>
      </c>
    </row>
    <row r="3" spans="1:64" x14ac:dyDescent="0.2">
      <c r="A3" s="74" t="s">
        <v>17</v>
      </c>
      <c r="B3" s="75" t="s">
        <v>44</v>
      </c>
      <c r="C3" s="76">
        <v>-0.97082100000000005</v>
      </c>
      <c r="D3" s="77">
        <v>0</v>
      </c>
      <c r="E3" s="78">
        <v>0</v>
      </c>
      <c r="F3" s="78">
        <v>0</v>
      </c>
      <c r="G3" s="78">
        <v>0</v>
      </c>
      <c r="H3" s="77">
        <v>0</v>
      </c>
      <c r="I3" s="78">
        <v>0.1</v>
      </c>
      <c r="J3" s="78">
        <v>-7.0000000000000007E-2</v>
      </c>
      <c r="K3" s="79">
        <v>0.08</v>
      </c>
      <c r="M3" s="66">
        <v>-0.6</v>
      </c>
      <c r="O3" s="74" t="s">
        <v>17</v>
      </c>
      <c r="P3" s="80" t="s">
        <v>44</v>
      </c>
      <c r="Q3" s="81">
        <f>IF(OR(AND($C3&lt;$M$2,D3&lt;$M$2), AND($C3&gt;$M$2,D3&gt;$M$2)),1,0)</f>
        <v>0</v>
      </c>
      <c r="R3" s="80">
        <f t="shared" ref="R3:X18" si="0">IF(OR(AND($C3&lt;$M$2,E3&lt;$M$2), AND($C3&gt;$M$2,E3&gt;$M$2)),1,0)</f>
        <v>0</v>
      </c>
      <c r="S3" s="80">
        <f t="shared" si="0"/>
        <v>0</v>
      </c>
      <c r="T3" s="82">
        <f t="shared" si="0"/>
        <v>0</v>
      </c>
      <c r="U3" s="81">
        <f t="shared" si="0"/>
        <v>0</v>
      </c>
      <c r="V3" s="80">
        <f t="shared" si="0"/>
        <v>0</v>
      </c>
      <c r="W3" s="80">
        <f t="shared" si="0"/>
        <v>1</v>
      </c>
      <c r="X3" s="82">
        <f t="shared" si="0"/>
        <v>0</v>
      </c>
      <c r="AB3" s="74" t="s">
        <v>17</v>
      </c>
      <c r="AC3" s="75" t="s">
        <v>44</v>
      </c>
      <c r="AD3" s="81">
        <f>IF(OR(AND($C3&lt;$M$2,D3&lt;=$M$3), AND($C3&gt;$M$2,D3&gt;=$M$4)),1,0)</f>
        <v>0</v>
      </c>
      <c r="AE3" s="80">
        <f t="shared" ref="AE3:AK18" si="1">IF(OR(AND($C3&lt;$M$2,E3&lt;=$M$3), AND($C3&gt;$M$2,E3&gt;=$M$4)),1,0)</f>
        <v>0</v>
      </c>
      <c r="AF3" s="80">
        <f t="shared" si="1"/>
        <v>0</v>
      </c>
      <c r="AG3" s="82">
        <f t="shared" si="1"/>
        <v>0</v>
      </c>
      <c r="AH3" s="81">
        <f t="shared" si="1"/>
        <v>0</v>
      </c>
      <c r="AI3" s="80">
        <f t="shared" si="1"/>
        <v>0</v>
      </c>
      <c r="AJ3" s="80">
        <f t="shared" si="1"/>
        <v>0</v>
      </c>
      <c r="AK3" s="82">
        <f t="shared" si="1"/>
        <v>0</v>
      </c>
      <c r="AO3" s="74" t="s">
        <v>17</v>
      </c>
      <c r="AP3" s="75" t="s">
        <v>44</v>
      </c>
      <c r="AQ3" s="81">
        <f>IF(OR(AND($C3&lt;$M$2,D3&gt;$M$2), AND($C3&gt;$M$2,D3&lt;$M$2)),1,0)</f>
        <v>0</v>
      </c>
      <c r="AR3" s="80">
        <f t="shared" ref="AR3:AX18" si="2">IF(OR(AND($C3&lt;$M$2,E3&gt;$M$2), AND($C3&gt;$M$2,E3&lt;$M$2)),1,0)</f>
        <v>0</v>
      </c>
      <c r="AS3" s="80">
        <f t="shared" si="2"/>
        <v>0</v>
      </c>
      <c r="AT3" s="82">
        <f t="shared" si="2"/>
        <v>0</v>
      </c>
      <c r="AU3" s="81">
        <f t="shared" si="2"/>
        <v>0</v>
      </c>
      <c r="AV3" s="80">
        <f t="shared" si="2"/>
        <v>1</v>
      </c>
      <c r="AW3" s="80">
        <f t="shared" si="2"/>
        <v>0</v>
      </c>
      <c r="AX3" s="82">
        <f t="shared" si="2"/>
        <v>1</v>
      </c>
      <c r="AY3" s="66"/>
      <c r="BB3" s="74" t="s">
        <v>17</v>
      </c>
      <c r="BC3" s="75" t="s">
        <v>44</v>
      </c>
      <c r="BD3" s="81">
        <f>IF(OR(AND($C3&lt;$M$2,D3&gt;=$M$4), AND($C3&gt;$M$2,D3&lt;=$M$3)),1,0)</f>
        <v>0</v>
      </c>
      <c r="BE3" s="80">
        <f t="shared" ref="BE3:BK18" si="3">IF(OR(AND($C3&lt;$M$2,E3&gt;=$M$4), AND($C3&gt;$M$2,E3&lt;=$M$3)),1,0)</f>
        <v>0</v>
      </c>
      <c r="BF3" s="80">
        <f t="shared" si="3"/>
        <v>0</v>
      </c>
      <c r="BG3" s="82">
        <f t="shared" si="3"/>
        <v>0</v>
      </c>
      <c r="BH3" s="81">
        <f t="shared" si="3"/>
        <v>0</v>
      </c>
      <c r="BI3" s="80">
        <f t="shared" si="3"/>
        <v>0</v>
      </c>
      <c r="BJ3" s="80">
        <f t="shared" si="3"/>
        <v>0</v>
      </c>
      <c r="BK3" s="82">
        <f t="shared" si="3"/>
        <v>0</v>
      </c>
      <c r="BL3" s="66"/>
    </row>
    <row r="4" spans="1:64" x14ac:dyDescent="0.2">
      <c r="A4" s="83" t="s">
        <v>17</v>
      </c>
      <c r="B4" s="84" t="s">
        <v>62</v>
      </c>
      <c r="C4" s="76">
        <v>-0.84663900000000003</v>
      </c>
      <c r="D4" s="77">
        <v>0.41</v>
      </c>
      <c r="E4" s="78">
        <v>0.1</v>
      </c>
      <c r="F4" s="78">
        <v>0.26</v>
      </c>
      <c r="G4" s="78">
        <v>0.19</v>
      </c>
      <c r="H4" s="77">
        <v>0.18</v>
      </c>
      <c r="I4" s="78">
        <v>0.26</v>
      </c>
      <c r="J4" s="78">
        <v>0.17</v>
      </c>
      <c r="K4" s="79">
        <v>0</v>
      </c>
      <c r="M4" s="66">
        <v>0.6</v>
      </c>
      <c r="O4" s="83" t="s">
        <v>17</v>
      </c>
      <c r="P4" s="76" t="s">
        <v>62</v>
      </c>
      <c r="Q4" s="85">
        <f t="shared" ref="Q4:X48" si="4">IF(OR(AND($C4&lt;$M$2,D4&lt;$M$2), AND($C4&gt;$M$2,D4&gt;$M$2)),1,0)</f>
        <v>0</v>
      </c>
      <c r="R4" s="76">
        <f t="shared" si="0"/>
        <v>0</v>
      </c>
      <c r="S4" s="76">
        <f t="shared" si="0"/>
        <v>0</v>
      </c>
      <c r="T4" s="86">
        <f t="shared" si="0"/>
        <v>0</v>
      </c>
      <c r="U4" s="85">
        <f t="shared" si="0"/>
        <v>0</v>
      </c>
      <c r="V4" s="76">
        <f t="shared" si="0"/>
        <v>0</v>
      </c>
      <c r="W4" s="76">
        <f t="shared" si="0"/>
        <v>0</v>
      </c>
      <c r="X4" s="86">
        <f t="shared" si="0"/>
        <v>0</v>
      </c>
      <c r="AB4" s="83" t="s">
        <v>17</v>
      </c>
      <c r="AC4" s="84" t="s">
        <v>62</v>
      </c>
      <c r="AD4" s="85">
        <f t="shared" ref="AD4:AK48" si="5">IF(OR(AND($C4&lt;$M$2,D4&lt;=$M$3), AND($C4&gt;$M$2,D4&gt;=$M$4)),1,0)</f>
        <v>0</v>
      </c>
      <c r="AE4" s="76">
        <f t="shared" si="1"/>
        <v>0</v>
      </c>
      <c r="AF4" s="76">
        <f t="shared" si="1"/>
        <v>0</v>
      </c>
      <c r="AG4" s="86">
        <f t="shared" si="1"/>
        <v>0</v>
      </c>
      <c r="AH4" s="85">
        <f t="shared" si="1"/>
        <v>0</v>
      </c>
      <c r="AI4" s="76">
        <f t="shared" si="1"/>
        <v>0</v>
      </c>
      <c r="AJ4" s="76">
        <f t="shared" si="1"/>
        <v>0</v>
      </c>
      <c r="AK4" s="86">
        <f t="shared" si="1"/>
        <v>0</v>
      </c>
      <c r="AO4" s="83" t="s">
        <v>17</v>
      </c>
      <c r="AP4" s="84" t="s">
        <v>62</v>
      </c>
      <c r="AQ4" s="85">
        <f t="shared" ref="AQ4:AX26" si="6">IF(OR(AND($C4&lt;$M$2,D4&gt;$M$2), AND($C4&gt;$M$2,D4&lt;$M$2)),1,0)</f>
        <v>1</v>
      </c>
      <c r="AR4" s="76">
        <f t="shared" si="2"/>
        <v>1</v>
      </c>
      <c r="AS4" s="76">
        <f t="shared" si="2"/>
        <v>1</v>
      </c>
      <c r="AT4" s="86">
        <f t="shared" si="2"/>
        <v>1</v>
      </c>
      <c r="AU4" s="85">
        <f t="shared" si="2"/>
        <v>1</v>
      </c>
      <c r="AV4" s="76">
        <f t="shared" si="2"/>
        <v>1</v>
      </c>
      <c r="AW4" s="76">
        <f t="shared" si="2"/>
        <v>1</v>
      </c>
      <c r="AX4" s="86">
        <f t="shared" si="2"/>
        <v>0</v>
      </c>
      <c r="AY4" s="66"/>
      <c r="BB4" s="83" t="s">
        <v>17</v>
      </c>
      <c r="BC4" s="84" t="s">
        <v>62</v>
      </c>
      <c r="BD4" s="85">
        <f t="shared" ref="BD4:BK48" si="7">IF(OR(AND($C4&lt;$M$2,D4&gt;=$M$4), AND($C4&gt;$M$2,D4&lt;=$M$3)),1,0)</f>
        <v>0</v>
      </c>
      <c r="BE4" s="76">
        <f t="shared" si="3"/>
        <v>0</v>
      </c>
      <c r="BF4" s="76">
        <f t="shared" si="3"/>
        <v>0</v>
      </c>
      <c r="BG4" s="86">
        <f t="shared" si="3"/>
        <v>0</v>
      </c>
      <c r="BH4" s="85">
        <f t="shared" si="3"/>
        <v>0</v>
      </c>
      <c r="BI4" s="76">
        <f t="shared" si="3"/>
        <v>0</v>
      </c>
      <c r="BJ4" s="76">
        <f t="shared" si="3"/>
        <v>0</v>
      </c>
      <c r="BK4" s="86">
        <f t="shared" si="3"/>
        <v>0</v>
      </c>
      <c r="BL4" s="66"/>
    </row>
    <row r="5" spans="1:64" x14ac:dyDescent="0.2">
      <c r="A5" s="83" t="s">
        <v>17</v>
      </c>
      <c r="B5" s="84" t="s">
        <v>40</v>
      </c>
      <c r="C5" s="76">
        <v>-0.81403599999999998</v>
      </c>
      <c r="D5" s="77">
        <v>0</v>
      </c>
      <c r="E5" s="78">
        <v>-0.77</v>
      </c>
      <c r="F5" s="78">
        <v>0</v>
      </c>
      <c r="G5" s="78">
        <v>-0.37</v>
      </c>
      <c r="H5" s="77">
        <v>0.16</v>
      </c>
      <c r="I5" s="78">
        <v>-0.41</v>
      </c>
      <c r="J5" s="78">
        <v>0</v>
      </c>
      <c r="K5" s="79">
        <v>-0.31</v>
      </c>
      <c r="O5" s="83" t="s">
        <v>17</v>
      </c>
      <c r="P5" s="76" t="s">
        <v>40</v>
      </c>
      <c r="Q5" s="85">
        <f t="shared" si="4"/>
        <v>0</v>
      </c>
      <c r="R5" s="76">
        <f t="shared" si="0"/>
        <v>1</v>
      </c>
      <c r="S5" s="76">
        <f t="shared" si="0"/>
        <v>0</v>
      </c>
      <c r="T5" s="86">
        <f t="shared" si="0"/>
        <v>1</v>
      </c>
      <c r="U5" s="85">
        <f t="shared" si="0"/>
        <v>0</v>
      </c>
      <c r="V5" s="76">
        <f t="shared" si="0"/>
        <v>1</v>
      </c>
      <c r="W5" s="76">
        <f t="shared" si="0"/>
        <v>0</v>
      </c>
      <c r="X5" s="86">
        <f t="shared" si="0"/>
        <v>1</v>
      </c>
      <c r="AB5" s="83" t="s">
        <v>17</v>
      </c>
      <c r="AC5" s="84" t="s">
        <v>40</v>
      </c>
      <c r="AD5" s="85">
        <f t="shared" si="5"/>
        <v>0</v>
      </c>
      <c r="AE5" s="76">
        <f t="shared" si="1"/>
        <v>1</v>
      </c>
      <c r="AF5" s="76">
        <f t="shared" si="1"/>
        <v>0</v>
      </c>
      <c r="AG5" s="86">
        <f t="shared" si="1"/>
        <v>0</v>
      </c>
      <c r="AH5" s="85">
        <f t="shared" si="1"/>
        <v>0</v>
      </c>
      <c r="AI5" s="76">
        <f t="shared" si="1"/>
        <v>0</v>
      </c>
      <c r="AJ5" s="76">
        <f t="shared" si="1"/>
        <v>0</v>
      </c>
      <c r="AK5" s="86">
        <f t="shared" si="1"/>
        <v>0</v>
      </c>
      <c r="AO5" s="83" t="s">
        <v>17</v>
      </c>
      <c r="AP5" s="84" t="s">
        <v>40</v>
      </c>
      <c r="AQ5" s="85">
        <f t="shared" si="6"/>
        <v>0</v>
      </c>
      <c r="AR5" s="76">
        <f t="shared" si="2"/>
        <v>0</v>
      </c>
      <c r="AS5" s="76">
        <f t="shared" si="2"/>
        <v>0</v>
      </c>
      <c r="AT5" s="86">
        <f t="shared" si="2"/>
        <v>0</v>
      </c>
      <c r="AU5" s="85">
        <f t="shared" si="2"/>
        <v>1</v>
      </c>
      <c r="AV5" s="76">
        <f t="shared" si="2"/>
        <v>0</v>
      </c>
      <c r="AW5" s="76">
        <f t="shared" si="2"/>
        <v>0</v>
      </c>
      <c r="AX5" s="86">
        <f t="shared" si="2"/>
        <v>0</v>
      </c>
      <c r="AY5" s="66"/>
      <c r="BB5" s="83" t="s">
        <v>17</v>
      </c>
      <c r="BC5" s="84" t="s">
        <v>40</v>
      </c>
      <c r="BD5" s="85">
        <f t="shared" si="7"/>
        <v>0</v>
      </c>
      <c r="BE5" s="76">
        <f t="shared" si="3"/>
        <v>0</v>
      </c>
      <c r="BF5" s="76">
        <f t="shared" si="3"/>
        <v>0</v>
      </c>
      <c r="BG5" s="86">
        <f t="shared" si="3"/>
        <v>0</v>
      </c>
      <c r="BH5" s="85">
        <f t="shared" si="3"/>
        <v>0</v>
      </c>
      <c r="BI5" s="76">
        <f t="shared" si="3"/>
        <v>0</v>
      </c>
      <c r="BJ5" s="76">
        <f t="shared" si="3"/>
        <v>0</v>
      </c>
      <c r="BK5" s="86">
        <f t="shared" si="3"/>
        <v>0</v>
      </c>
      <c r="BL5" s="66"/>
    </row>
    <row r="6" spans="1:64" x14ac:dyDescent="0.2">
      <c r="A6" s="83" t="s">
        <v>17</v>
      </c>
      <c r="B6" s="84" t="s">
        <v>64</v>
      </c>
      <c r="C6" s="76">
        <v>-0.77160700000000004</v>
      </c>
      <c r="D6" s="77">
        <v>0.2</v>
      </c>
      <c r="E6" s="78">
        <v>0.32999999999999902</v>
      </c>
      <c r="F6" s="78">
        <v>-0.1</v>
      </c>
      <c r="G6" s="78">
        <v>0</v>
      </c>
      <c r="H6" s="77">
        <v>0.12</v>
      </c>
      <c r="I6" s="78">
        <v>0.11</v>
      </c>
      <c r="J6" s="78">
        <v>6.9999999999999896E-2</v>
      </c>
      <c r="K6" s="79">
        <v>7.0000000000000007E-2</v>
      </c>
      <c r="O6" s="83" t="s">
        <v>17</v>
      </c>
      <c r="P6" s="76" t="s">
        <v>64</v>
      </c>
      <c r="Q6" s="85">
        <f t="shared" si="4"/>
        <v>0</v>
      </c>
      <c r="R6" s="76">
        <f t="shared" si="0"/>
        <v>0</v>
      </c>
      <c r="S6" s="76">
        <f t="shared" si="0"/>
        <v>1</v>
      </c>
      <c r="T6" s="86">
        <f t="shared" si="0"/>
        <v>0</v>
      </c>
      <c r="U6" s="85">
        <f t="shared" si="0"/>
        <v>0</v>
      </c>
      <c r="V6" s="76">
        <f t="shared" si="0"/>
        <v>0</v>
      </c>
      <c r="W6" s="76">
        <f t="shared" si="0"/>
        <v>0</v>
      </c>
      <c r="X6" s="86">
        <f t="shared" si="0"/>
        <v>0</v>
      </c>
      <c r="AB6" s="83" t="s">
        <v>17</v>
      </c>
      <c r="AC6" s="84" t="s">
        <v>64</v>
      </c>
      <c r="AD6" s="85">
        <f t="shared" si="5"/>
        <v>0</v>
      </c>
      <c r="AE6" s="76">
        <f t="shared" si="1"/>
        <v>0</v>
      </c>
      <c r="AF6" s="76">
        <f t="shared" si="1"/>
        <v>0</v>
      </c>
      <c r="AG6" s="86">
        <f t="shared" si="1"/>
        <v>0</v>
      </c>
      <c r="AH6" s="85">
        <f t="shared" si="1"/>
        <v>0</v>
      </c>
      <c r="AI6" s="76">
        <f t="shared" si="1"/>
        <v>0</v>
      </c>
      <c r="AJ6" s="76">
        <f t="shared" si="1"/>
        <v>0</v>
      </c>
      <c r="AK6" s="86">
        <f t="shared" si="1"/>
        <v>0</v>
      </c>
      <c r="AO6" s="83" t="s">
        <v>17</v>
      </c>
      <c r="AP6" s="84" t="s">
        <v>64</v>
      </c>
      <c r="AQ6" s="85">
        <f t="shared" si="6"/>
        <v>1</v>
      </c>
      <c r="AR6" s="76">
        <f t="shared" si="2"/>
        <v>1</v>
      </c>
      <c r="AS6" s="76">
        <f t="shared" si="2"/>
        <v>0</v>
      </c>
      <c r="AT6" s="86">
        <f t="shared" si="2"/>
        <v>0</v>
      </c>
      <c r="AU6" s="85">
        <f t="shared" si="2"/>
        <v>1</v>
      </c>
      <c r="AV6" s="76">
        <f t="shared" si="2"/>
        <v>1</v>
      </c>
      <c r="AW6" s="76">
        <f t="shared" si="2"/>
        <v>1</v>
      </c>
      <c r="AX6" s="86">
        <f t="shared" si="2"/>
        <v>1</v>
      </c>
      <c r="AY6" s="66"/>
      <c r="BB6" s="83" t="s">
        <v>17</v>
      </c>
      <c r="BC6" s="84" t="s">
        <v>64</v>
      </c>
      <c r="BD6" s="85">
        <f t="shared" si="7"/>
        <v>0</v>
      </c>
      <c r="BE6" s="76">
        <f t="shared" si="3"/>
        <v>0</v>
      </c>
      <c r="BF6" s="76">
        <f t="shared" si="3"/>
        <v>0</v>
      </c>
      <c r="BG6" s="86">
        <f t="shared" si="3"/>
        <v>0</v>
      </c>
      <c r="BH6" s="85">
        <f t="shared" si="3"/>
        <v>0</v>
      </c>
      <c r="BI6" s="76">
        <f t="shared" si="3"/>
        <v>0</v>
      </c>
      <c r="BJ6" s="76">
        <f t="shared" si="3"/>
        <v>0</v>
      </c>
      <c r="BK6" s="86">
        <f t="shared" si="3"/>
        <v>0</v>
      </c>
      <c r="BL6" s="66"/>
    </row>
    <row r="7" spans="1:64" x14ac:dyDescent="0.2">
      <c r="A7" s="83" t="s">
        <v>17</v>
      </c>
      <c r="B7" s="84" t="s">
        <v>31</v>
      </c>
      <c r="C7" s="76">
        <v>-0.73802400000000001</v>
      </c>
      <c r="D7" s="77">
        <v>0</v>
      </c>
      <c r="E7" s="78">
        <v>0</v>
      </c>
      <c r="F7" s="78">
        <v>0</v>
      </c>
      <c r="G7" s="78">
        <v>0</v>
      </c>
      <c r="H7" s="77">
        <v>0</v>
      </c>
      <c r="I7" s="78">
        <v>0</v>
      </c>
      <c r="J7" s="78">
        <v>0</v>
      </c>
      <c r="K7" s="79">
        <v>0</v>
      </c>
      <c r="O7" s="83" t="s">
        <v>17</v>
      </c>
      <c r="P7" s="76" t="s">
        <v>31</v>
      </c>
      <c r="Q7" s="85">
        <f t="shared" si="4"/>
        <v>0</v>
      </c>
      <c r="R7" s="76">
        <f t="shared" si="0"/>
        <v>0</v>
      </c>
      <c r="S7" s="76">
        <f t="shared" si="0"/>
        <v>0</v>
      </c>
      <c r="T7" s="86">
        <f t="shared" si="0"/>
        <v>0</v>
      </c>
      <c r="U7" s="85">
        <f t="shared" si="0"/>
        <v>0</v>
      </c>
      <c r="V7" s="76">
        <f t="shared" si="0"/>
        <v>0</v>
      </c>
      <c r="W7" s="76">
        <f t="shared" si="0"/>
        <v>0</v>
      </c>
      <c r="X7" s="86">
        <f t="shared" si="0"/>
        <v>0</v>
      </c>
      <c r="AB7" s="83" t="s">
        <v>17</v>
      </c>
      <c r="AC7" s="84" t="s">
        <v>31</v>
      </c>
      <c r="AD7" s="85">
        <f t="shared" si="5"/>
        <v>0</v>
      </c>
      <c r="AE7" s="76">
        <f t="shared" si="1"/>
        <v>0</v>
      </c>
      <c r="AF7" s="76">
        <f t="shared" si="1"/>
        <v>0</v>
      </c>
      <c r="AG7" s="86">
        <f t="shared" si="1"/>
        <v>0</v>
      </c>
      <c r="AH7" s="85">
        <f t="shared" si="1"/>
        <v>0</v>
      </c>
      <c r="AI7" s="76">
        <f t="shared" si="1"/>
        <v>0</v>
      </c>
      <c r="AJ7" s="76">
        <f t="shared" si="1"/>
        <v>0</v>
      </c>
      <c r="AK7" s="86">
        <f t="shared" si="1"/>
        <v>0</v>
      </c>
      <c r="AO7" s="83" t="s">
        <v>17</v>
      </c>
      <c r="AP7" s="84" t="s">
        <v>31</v>
      </c>
      <c r="AQ7" s="85">
        <f t="shared" si="6"/>
        <v>0</v>
      </c>
      <c r="AR7" s="76">
        <f t="shared" si="2"/>
        <v>0</v>
      </c>
      <c r="AS7" s="76">
        <f t="shared" si="2"/>
        <v>0</v>
      </c>
      <c r="AT7" s="86">
        <f t="shared" si="2"/>
        <v>0</v>
      </c>
      <c r="AU7" s="85">
        <f t="shared" si="2"/>
        <v>0</v>
      </c>
      <c r="AV7" s="76">
        <f t="shared" si="2"/>
        <v>0</v>
      </c>
      <c r="AW7" s="76">
        <f t="shared" si="2"/>
        <v>0</v>
      </c>
      <c r="AX7" s="86">
        <f t="shared" si="2"/>
        <v>0</v>
      </c>
      <c r="AY7" s="66"/>
      <c r="BB7" s="83" t="s">
        <v>17</v>
      </c>
      <c r="BC7" s="84" t="s">
        <v>31</v>
      </c>
      <c r="BD7" s="85">
        <f t="shared" si="7"/>
        <v>0</v>
      </c>
      <c r="BE7" s="76">
        <f t="shared" si="3"/>
        <v>0</v>
      </c>
      <c r="BF7" s="76">
        <f t="shared" si="3"/>
        <v>0</v>
      </c>
      <c r="BG7" s="86">
        <f t="shared" si="3"/>
        <v>0</v>
      </c>
      <c r="BH7" s="85">
        <f t="shared" si="3"/>
        <v>0</v>
      </c>
      <c r="BI7" s="76">
        <f t="shared" si="3"/>
        <v>0</v>
      </c>
      <c r="BJ7" s="76">
        <f t="shared" si="3"/>
        <v>0</v>
      </c>
      <c r="BK7" s="86">
        <f t="shared" si="3"/>
        <v>0</v>
      </c>
      <c r="BL7" s="66"/>
    </row>
    <row r="8" spans="1:64" x14ac:dyDescent="0.2">
      <c r="A8" s="83" t="s">
        <v>17</v>
      </c>
      <c r="B8" s="84" t="s">
        <v>52</v>
      </c>
      <c r="C8" s="76">
        <v>-0.63366999999999996</v>
      </c>
      <c r="D8" s="77">
        <v>0</v>
      </c>
      <c r="E8" s="78">
        <v>-0.09</v>
      </c>
      <c r="F8" s="78">
        <v>0</v>
      </c>
      <c r="G8" s="78">
        <v>0.16</v>
      </c>
      <c r="H8" s="77">
        <v>-0.11</v>
      </c>
      <c r="I8" s="78">
        <v>-0.09</v>
      </c>
      <c r="J8" s="78">
        <v>0</v>
      </c>
      <c r="K8" s="79">
        <v>0.13</v>
      </c>
      <c r="O8" s="83" t="s">
        <v>17</v>
      </c>
      <c r="P8" s="76" t="s">
        <v>52</v>
      </c>
      <c r="Q8" s="85">
        <f t="shared" si="4"/>
        <v>0</v>
      </c>
      <c r="R8" s="76">
        <f t="shared" si="0"/>
        <v>1</v>
      </c>
      <c r="S8" s="76">
        <f t="shared" si="0"/>
        <v>0</v>
      </c>
      <c r="T8" s="86">
        <f t="shared" si="0"/>
        <v>0</v>
      </c>
      <c r="U8" s="85">
        <f t="shared" si="0"/>
        <v>1</v>
      </c>
      <c r="V8" s="76">
        <f t="shared" si="0"/>
        <v>1</v>
      </c>
      <c r="W8" s="76">
        <f t="shared" si="0"/>
        <v>0</v>
      </c>
      <c r="X8" s="86">
        <f t="shared" si="0"/>
        <v>0</v>
      </c>
      <c r="AB8" s="83" t="s">
        <v>17</v>
      </c>
      <c r="AC8" s="84" t="s">
        <v>52</v>
      </c>
      <c r="AD8" s="85">
        <f t="shared" si="5"/>
        <v>0</v>
      </c>
      <c r="AE8" s="76">
        <f t="shared" si="1"/>
        <v>0</v>
      </c>
      <c r="AF8" s="76">
        <f t="shared" si="1"/>
        <v>0</v>
      </c>
      <c r="AG8" s="86">
        <f t="shared" si="1"/>
        <v>0</v>
      </c>
      <c r="AH8" s="85">
        <f t="shared" si="1"/>
        <v>0</v>
      </c>
      <c r="AI8" s="76">
        <f t="shared" si="1"/>
        <v>0</v>
      </c>
      <c r="AJ8" s="76">
        <f t="shared" si="1"/>
        <v>0</v>
      </c>
      <c r="AK8" s="86">
        <f t="shared" si="1"/>
        <v>0</v>
      </c>
      <c r="AO8" s="83" t="s">
        <v>17</v>
      </c>
      <c r="AP8" s="84" t="s">
        <v>52</v>
      </c>
      <c r="AQ8" s="85">
        <f t="shared" si="6"/>
        <v>0</v>
      </c>
      <c r="AR8" s="76">
        <f t="shared" si="2"/>
        <v>0</v>
      </c>
      <c r="AS8" s="76">
        <f t="shared" si="2"/>
        <v>0</v>
      </c>
      <c r="AT8" s="86">
        <f t="shared" si="2"/>
        <v>1</v>
      </c>
      <c r="AU8" s="85">
        <f t="shared" si="2"/>
        <v>0</v>
      </c>
      <c r="AV8" s="76">
        <f t="shared" si="2"/>
        <v>0</v>
      </c>
      <c r="AW8" s="76">
        <f t="shared" si="2"/>
        <v>0</v>
      </c>
      <c r="AX8" s="86">
        <f t="shared" si="2"/>
        <v>1</v>
      </c>
      <c r="AY8" s="66"/>
      <c r="BB8" s="83" t="s">
        <v>17</v>
      </c>
      <c r="BC8" s="84" t="s">
        <v>52</v>
      </c>
      <c r="BD8" s="85">
        <f t="shared" si="7"/>
        <v>0</v>
      </c>
      <c r="BE8" s="76">
        <f t="shared" si="3"/>
        <v>0</v>
      </c>
      <c r="BF8" s="76">
        <f t="shared" si="3"/>
        <v>0</v>
      </c>
      <c r="BG8" s="86">
        <f t="shared" si="3"/>
        <v>0</v>
      </c>
      <c r="BH8" s="85">
        <f t="shared" si="3"/>
        <v>0</v>
      </c>
      <c r="BI8" s="76">
        <f t="shared" si="3"/>
        <v>0</v>
      </c>
      <c r="BJ8" s="76">
        <f t="shared" si="3"/>
        <v>0</v>
      </c>
      <c r="BK8" s="86">
        <f t="shared" si="3"/>
        <v>0</v>
      </c>
      <c r="BL8" s="66"/>
    </row>
    <row r="9" spans="1:64" x14ac:dyDescent="0.2">
      <c r="A9" s="83" t="s">
        <v>17</v>
      </c>
      <c r="B9" s="84" t="s">
        <v>30</v>
      </c>
      <c r="C9" s="76">
        <v>-0.535551</v>
      </c>
      <c r="D9" s="77">
        <v>0</v>
      </c>
      <c r="E9" s="78">
        <v>-0.69</v>
      </c>
      <c r="F9" s="78">
        <v>0.34</v>
      </c>
      <c r="G9" s="78">
        <v>-0.56999999999999995</v>
      </c>
      <c r="H9" s="77">
        <v>0</v>
      </c>
      <c r="I9" s="78">
        <v>-0.48</v>
      </c>
      <c r="J9" s="78">
        <v>0</v>
      </c>
      <c r="K9" s="79">
        <v>-0.53</v>
      </c>
      <c r="O9" s="83" t="s">
        <v>17</v>
      </c>
      <c r="P9" s="76" t="s">
        <v>30</v>
      </c>
      <c r="Q9" s="85">
        <f t="shared" si="4"/>
        <v>0</v>
      </c>
      <c r="R9" s="76">
        <f t="shared" si="0"/>
        <v>1</v>
      </c>
      <c r="S9" s="76">
        <f t="shared" si="0"/>
        <v>0</v>
      </c>
      <c r="T9" s="86">
        <f t="shared" si="0"/>
        <v>1</v>
      </c>
      <c r="U9" s="85">
        <f t="shared" si="0"/>
        <v>0</v>
      </c>
      <c r="V9" s="76">
        <f t="shared" si="0"/>
        <v>1</v>
      </c>
      <c r="W9" s="76">
        <f t="shared" si="0"/>
        <v>0</v>
      </c>
      <c r="X9" s="86">
        <f t="shared" si="0"/>
        <v>1</v>
      </c>
      <c r="AB9" s="83" t="s">
        <v>17</v>
      </c>
      <c r="AC9" s="84" t="s">
        <v>30</v>
      </c>
      <c r="AD9" s="85">
        <f t="shared" si="5"/>
        <v>0</v>
      </c>
      <c r="AE9" s="76">
        <f t="shared" si="1"/>
        <v>1</v>
      </c>
      <c r="AF9" s="76">
        <f t="shared" si="1"/>
        <v>0</v>
      </c>
      <c r="AG9" s="86">
        <f t="shared" si="1"/>
        <v>0</v>
      </c>
      <c r="AH9" s="85">
        <f t="shared" si="1"/>
        <v>0</v>
      </c>
      <c r="AI9" s="76">
        <f t="shared" si="1"/>
        <v>0</v>
      </c>
      <c r="AJ9" s="76">
        <f t="shared" si="1"/>
        <v>0</v>
      </c>
      <c r="AK9" s="86">
        <f t="shared" si="1"/>
        <v>0</v>
      </c>
      <c r="AO9" s="83" t="s">
        <v>17</v>
      </c>
      <c r="AP9" s="84" t="s">
        <v>30</v>
      </c>
      <c r="AQ9" s="85">
        <f t="shared" si="6"/>
        <v>0</v>
      </c>
      <c r="AR9" s="76">
        <f t="shared" si="2"/>
        <v>0</v>
      </c>
      <c r="AS9" s="76">
        <f t="shared" si="2"/>
        <v>1</v>
      </c>
      <c r="AT9" s="86">
        <f t="shared" si="2"/>
        <v>0</v>
      </c>
      <c r="AU9" s="85">
        <f t="shared" si="2"/>
        <v>0</v>
      </c>
      <c r="AV9" s="76">
        <f t="shared" si="2"/>
        <v>0</v>
      </c>
      <c r="AW9" s="76">
        <f t="shared" si="2"/>
        <v>0</v>
      </c>
      <c r="AX9" s="86">
        <f t="shared" si="2"/>
        <v>0</v>
      </c>
      <c r="AY9" s="66"/>
      <c r="BB9" s="83" t="s">
        <v>17</v>
      </c>
      <c r="BC9" s="84" t="s">
        <v>30</v>
      </c>
      <c r="BD9" s="85">
        <f t="shared" si="7"/>
        <v>0</v>
      </c>
      <c r="BE9" s="76">
        <f t="shared" si="3"/>
        <v>0</v>
      </c>
      <c r="BF9" s="76">
        <f t="shared" si="3"/>
        <v>0</v>
      </c>
      <c r="BG9" s="86">
        <f t="shared" si="3"/>
        <v>0</v>
      </c>
      <c r="BH9" s="85">
        <f t="shared" si="3"/>
        <v>0</v>
      </c>
      <c r="BI9" s="76">
        <f t="shared" si="3"/>
        <v>0</v>
      </c>
      <c r="BJ9" s="76">
        <f t="shared" si="3"/>
        <v>0</v>
      </c>
      <c r="BK9" s="86">
        <f t="shared" si="3"/>
        <v>0</v>
      </c>
      <c r="BL9" s="66"/>
    </row>
    <row r="10" spans="1:64" x14ac:dyDescent="0.2">
      <c r="A10" s="83" t="s">
        <v>17</v>
      </c>
      <c r="B10" s="84" t="s">
        <v>47</v>
      </c>
      <c r="C10" s="76">
        <v>-0.52435799999999999</v>
      </c>
      <c r="D10" s="77">
        <v>0.63</v>
      </c>
      <c r="E10" s="78">
        <v>2.61</v>
      </c>
      <c r="F10" s="78">
        <v>1.48</v>
      </c>
      <c r="G10" s="78">
        <v>1.84</v>
      </c>
      <c r="H10" s="77">
        <v>0.66</v>
      </c>
      <c r="I10" s="78">
        <v>0.98</v>
      </c>
      <c r="J10" s="78">
        <v>1.5</v>
      </c>
      <c r="K10" s="79">
        <v>0.67</v>
      </c>
      <c r="O10" s="83" t="s">
        <v>17</v>
      </c>
      <c r="P10" s="76" t="s">
        <v>47</v>
      </c>
      <c r="Q10" s="85">
        <f t="shared" si="4"/>
        <v>0</v>
      </c>
      <c r="R10" s="76">
        <f t="shared" si="0"/>
        <v>0</v>
      </c>
      <c r="S10" s="76">
        <f t="shared" si="0"/>
        <v>0</v>
      </c>
      <c r="T10" s="86">
        <f t="shared" si="0"/>
        <v>0</v>
      </c>
      <c r="U10" s="85">
        <f t="shared" si="0"/>
        <v>0</v>
      </c>
      <c r="V10" s="76">
        <f t="shared" si="0"/>
        <v>0</v>
      </c>
      <c r="W10" s="76">
        <f t="shared" si="0"/>
        <v>0</v>
      </c>
      <c r="X10" s="86">
        <f t="shared" si="0"/>
        <v>0</v>
      </c>
      <c r="AB10" s="83" t="s">
        <v>17</v>
      </c>
      <c r="AC10" s="84" t="s">
        <v>47</v>
      </c>
      <c r="AD10" s="85">
        <f t="shared" si="5"/>
        <v>0</v>
      </c>
      <c r="AE10" s="76">
        <f t="shared" si="1"/>
        <v>0</v>
      </c>
      <c r="AF10" s="76">
        <f t="shared" si="1"/>
        <v>0</v>
      </c>
      <c r="AG10" s="86">
        <f t="shared" si="1"/>
        <v>0</v>
      </c>
      <c r="AH10" s="85">
        <f t="shared" si="1"/>
        <v>0</v>
      </c>
      <c r="AI10" s="76">
        <f t="shared" si="1"/>
        <v>0</v>
      </c>
      <c r="AJ10" s="76">
        <f t="shared" si="1"/>
        <v>0</v>
      </c>
      <c r="AK10" s="86">
        <f t="shared" si="1"/>
        <v>0</v>
      </c>
      <c r="AO10" s="83" t="s">
        <v>17</v>
      </c>
      <c r="AP10" s="84" t="s">
        <v>47</v>
      </c>
      <c r="AQ10" s="85">
        <f t="shared" si="6"/>
        <v>1</v>
      </c>
      <c r="AR10" s="76">
        <f t="shared" si="2"/>
        <v>1</v>
      </c>
      <c r="AS10" s="76">
        <f t="shared" si="2"/>
        <v>1</v>
      </c>
      <c r="AT10" s="86">
        <f t="shared" si="2"/>
        <v>1</v>
      </c>
      <c r="AU10" s="85">
        <f t="shared" si="2"/>
        <v>1</v>
      </c>
      <c r="AV10" s="76">
        <f t="shared" si="2"/>
        <v>1</v>
      </c>
      <c r="AW10" s="76">
        <f t="shared" si="2"/>
        <v>1</v>
      </c>
      <c r="AX10" s="86">
        <f t="shared" si="2"/>
        <v>1</v>
      </c>
      <c r="AY10" s="66"/>
      <c r="BB10" s="83" t="s">
        <v>17</v>
      </c>
      <c r="BC10" s="84" t="s">
        <v>47</v>
      </c>
      <c r="BD10" s="85">
        <f t="shared" si="7"/>
        <v>1</v>
      </c>
      <c r="BE10" s="76">
        <f t="shared" si="3"/>
        <v>1</v>
      </c>
      <c r="BF10" s="76">
        <f t="shared" si="3"/>
        <v>1</v>
      </c>
      <c r="BG10" s="86">
        <f t="shared" si="3"/>
        <v>1</v>
      </c>
      <c r="BH10" s="85">
        <f t="shared" si="3"/>
        <v>1</v>
      </c>
      <c r="BI10" s="76">
        <f t="shared" si="3"/>
        <v>1</v>
      </c>
      <c r="BJ10" s="76">
        <f t="shared" si="3"/>
        <v>1</v>
      </c>
      <c r="BK10" s="86">
        <f t="shared" si="3"/>
        <v>1</v>
      </c>
      <c r="BL10" s="66"/>
    </row>
    <row r="11" spans="1:64" x14ac:dyDescent="0.2">
      <c r="A11" s="83" t="s">
        <v>17</v>
      </c>
      <c r="B11" s="84" t="s">
        <v>53</v>
      </c>
      <c r="C11" s="76">
        <v>-0.51492400000000005</v>
      </c>
      <c r="D11" s="77">
        <v>0</v>
      </c>
      <c r="E11" s="78">
        <v>0.37</v>
      </c>
      <c r="F11" s="78">
        <v>0</v>
      </c>
      <c r="G11" s="78">
        <v>0.14000000000000001</v>
      </c>
      <c r="H11" s="77">
        <v>0</v>
      </c>
      <c r="I11" s="78">
        <v>0.56000000000000005</v>
      </c>
      <c r="J11" s="78">
        <v>0.11</v>
      </c>
      <c r="K11" s="79">
        <v>0</v>
      </c>
      <c r="O11" s="83" t="s">
        <v>17</v>
      </c>
      <c r="P11" s="76" t="s">
        <v>53</v>
      </c>
      <c r="Q11" s="85">
        <f t="shared" si="4"/>
        <v>0</v>
      </c>
      <c r="R11" s="76">
        <f t="shared" si="0"/>
        <v>0</v>
      </c>
      <c r="S11" s="76">
        <f t="shared" si="0"/>
        <v>0</v>
      </c>
      <c r="T11" s="86">
        <f t="shared" si="0"/>
        <v>0</v>
      </c>
      <c r="U11" s="85">
        <f t="shared" si="0"/>
        <v>0</v>
      </c>
      <c r="V11" s="76">
        <f t="shared" si="0"/>
        <v>0</v>
      </c>
      <c r="W11" s="76">
        <f t="shared" si="0"/>
        <v>0</v>
      </c>
      <c r="X11" s="86">
        <f t="shared" si="0"/>
        <v>0</v>
      </c>
      <c r="AB11" s="83" t="s">
        <v>17</v>
      </c>
      <c r="AC11" s="84" t="s">
        <v>53</v>
      </c>
      <c r="AD11" s="85">
        <f t="shared" si="5"/>
        <v>0</v>
      </c>
      <c r="AE11" s="76">
        <f t="shared" si="1"/>
        <v>0</v>
      </c>
      <c r="AF11" s="76">
        <f t="shared" si="1"/>
        <v>0</v>
      </c>
      <c r="AG11" s="86">
        <f t="shared" si="1"/>
        <v>0</v>
      </c>
      <c r="AH11" s="85">
        <f t="shared" si="1"/>
        <v>0</v>
      </c>
      <c r="AI11" s="76">
        <f t="shared" si="1"/>
        <v>0</v>
      </c>
      <c r="AJ11" s="76">
        <f t="shared" si="1"/>
        <v>0</v>
      </c>
      <c r="AK11" s="86">
        <f t="shared" si="1"/>
        <v>0</v>
      </c>
      <c r="AO11" s="83" t="s">
        <v>17</v>
      </c>
      <c r="AP11" s="84" t="s">
        <v>53</v>
      </c>
      <c r="AQ11" s="85">
        <f t="shared" si="6"/>
        <v>0</v>
      </c>
      <c r="AR11" s="76">
        <f t="shared" si="2"/>
        <v>1</v>
      </c>
      <c r="AS11" s="76">
        <f t="shared" si="2"/>
        <v>0</v>
      </c>
      <c r="AT11" s="86">
        <f t="shared" si="2"/>
        <v>1</v>
      </c>
      <c r="AU11" s="85">
        <f t="shared" si="2"/>
        <v>0</v>
      </c>
      <c r="AV11" s="76">
        <f t="shared" si="2"/>
        <v>1</v>
      </c>
      <c r="AW11" s="76">
        <f t="shared" si="2"/>
        <v>1</v>
      </c>
      <c r="AX11" s="86">
        <f t="shared" si="2"/>
        <v>0</v>
      </c>
      <c r="AY11" s="66"/>
      <c r="BB11" s="83" t="s">
        <v>17</v>
      </c>
      <c r="BC11" s="84" t="s">
        <v>53</v>
      </c>
      <c r="BD11" s="85">
        <f t="shared" si="7"/>
        <v>0</v>
      </c>
      <c r="BE11" s="76">
        <f t="shared" si="3"/>
        <v>0</v>
      </c>
      <c r="BF11" s="76">
        <f t="shared" si="3"/>
        <v>0</v>
      </c>
      <c r="BG11" s="86">
        <f t="shared" si="3"/>
        <v>0</v>
      </c>
      <c r="BH11" s="85">
        <f t="shared" si="3"/>
        <v>0</v>
      </c>
      <c r="BI11" s="76">
        <f t="shared" si="3"/>
        <v>0</v>
      </c>
      <c r="BJ11" s="76">
        <f t="shared" si="3"/>
        <v>0</v>
      </c>
      <c r="BK11" s="86">
        <f t="shared" si="3"/>
        <v>0</v>
      </c>
      <c r="BL11" s="66"/>
    </row>
    <row r="12" spans="1:64" x14ac:dyDescent="0.2">
      <c r="A12" s="83" t="s">
        <v>17</v>
      </c>
      <c r="B12" s="84" t="s">
        <v>28</v>
      </c>
      <c r="C12" s="76">
        <v>-0.492145</v>
      </c>
      <c r="D12" s="77">
        <v>1.44</v>
      </c>
      <c r="E12" s="78">
        <v>0.54</v>
      </c>
      <c r="F12" s="78">
        <v>1.65</v>
      </c>
      <c r="G12" s="78">
        <v>0.35</v>
      </c>
      <c r="H12" s="77">
        <v>0.98</v>
      </c>
      <c r="I12" s="78">
        <v>0</v>
      </c>
      <c r="J12" s="78">
        <v>2.2400000000000002</v>
      </c>
      <c r="K12" s="79">
        <v>0.44</v>
      </c>
      <c r="O12" s="83" t="s">
        <v>17</v>
      </c>
      <c r="P12" s="76" t="s">
        <v>28</v>
      </c>
      <c r="Q12" s="85">
        <f t="shared" si="4"/>
        <v>0</v>
      </c>
      <c r="R12" s="76">
        <f t="shared" si="0"/>
        <v>0</v>
      </c>
      <c r="S12" s="76">
        <f t="shared" si="0"/>
        <v>0</v>
      </c>
      <c r="T12" s="86">
        <f t="shared" si="0"/>
        <v>0</v>
      </c>
      <c r="U12" s="85">
        <f t="shared" si="0"/>
        <v>0</v>
      </c>
      <c r="V12" s="76">
        <f t="shared" si="0"/>
        <v>0</v>
      </c>
      <c r="W12" s="76">
        <f t="shared" si="0"/>
        <v>0</v>
      </c>
      <c r="X12" s="86">
        <f t="shared" si="0"/>
        <v>0</v>
      </c>
      <c r="AB12" s="83" t="s">
        <v>17</v>
      </c>
      <c r="AC12" s="84" t="s">
        <v>28</v>
      </c>
      <c r="AD12" s="85">
        <f t="shared" si="5"/>
        <v>0</v>
      </c>
      <c r="AE12" s="76">
        <f t="shared" si="1"/>
        <v>0</v>
      </c>
      <c r="AF12" s="76">
        <f t="shared" si="1"/>
        <v>0</v>
      </c>
      <c r="AG12" s="86">
        <f t="shared" si="1"/>
        <v>0</v>
      </c>
      <c r="AH12" s="85">
        <f t="shared" si="1"/>
        <v>0</v>
      </c>
      <c r="AI12" s="76">
        <f t="shared" si="1"/>
        <v>0</v>
      </c>
      <c r="AJ12" s="76">
        <f t="shared" si="1"/>
        <v>0</v>
      </c>
      <c r="AK12" s="86">
        <f t="shared" si="1"/>
        <v>0</v>
      </c>
      <c r="AO12" s="83" t="s">
        <v>17</v>
      </c>
      <c r="AP12" s="84" t="s">
        <v>28</v>
      </c>
      <c r="AQ12" s="85">
        <f t="shared" si="6"/>
        <v>1</v>
      </c>
      <c r="AR12" s="76">
        <f t="shared" si="2"/>
        <v>1</v>
      </c>
      <c r="AS12" s="76">
        <f t="shared" si="2"/>
        <v>1</v>
      </c>
      <c r="AT12" s="86">
        <f t="shared" si="2"/>
        <v>1</v>
      </c>
      <c r="AU12" s="85">
        <f t="shared" si="2"/>
        <v>1</v>
      </c>
      <c r="AV12" s="76">
        <f t="shared" si="2"/>
        <v>0</v>
      </c>
      <c r="AW12" s="76">
        <f t="shared" si="2"/>
        <v>1</v>
      </c>
      <c r="AX12" s="86">
        <f t="shared" si="2"/>
        <v>1</v>
      </c>
      <c r="AY12" s="66"/>
      <c r="BB12" s="83" t="s">
        <v>17</v>
      </c>
      <c r="BC12" s="84" t="s">
        <v>28</v>
      </c>
      <c r="BD12" s="85">
        <f t="shared" si="7"/>
        <v>1</v>
      </c>
      <c r="BE12" s="76">
        <f t="shared" si="3"/>
        <v>0</v>
      </c>
      <c r="BF12" s="76">
        <f t="shared" si="3"/>
        <v>1</v>
      </c>
      <c r="BG12" s="86">
        <f t="shared" si="3"/>
        <v>0</v>
      </c>
      <c r="BH12" s="85">
        <f t="shared" si="3"/>
        <v>1</v>
      </c>
      <c r="BI12" s="76">
        <f t="shared" si="3"/>
        <v>0</v>
      </c>
      <c r="BJ12" s="76">
        <f t="shared" si="3"/>
        <v>1</v>
      </c>
      <c r="BK12" s="86">
        <f t="shared" si="3"/>
        <v>0</v>
      </c>
      <c r="BL12" s="66"/>
    </row>
    <row r="13" spans="1:64" x14ac:dyDescent="0.2">
      <c r="A13" s="83" t="s">
        <v>17</v>
      </c>
      <c r="B13" s="84" t="s">
        <v>49</v>
      </c>
      <c r="C13" s="76">
        <v>-0.48719400000000002</v>
      </c>
      <c r="D13" s="77">
        <v>0</v>
      </c>
      <c r="E13" s="78">
        <v>-0.12</v>
      </c>
      <c r="F13" s="78">
        <v>-0.35</v>
      </c>
      <c r="G13" s="78">
        <v>0</v>
      </c>
      <c r="H13" s="77">
        <v>0.16</v>
      </c>
      <c r="I13" s="78">
        <v>0.21</v>
      </c>
      <c r="J13" s="78">
        <v>-0.23</v>
      </c>
      <c r="K13" s="79">
        <v>0.2</v>
      </c>
      <c r="O13" s="83" t="s">
        <v>17</v>
      </c>
      <c r="P13" s="76" t="s">
        <v>49</v>
      </c>
      <c r="Q13" s="85">
        <f t="shared" si="4"/>
        <v>0</v>
      </c>
      <c r="R13" s="76">
        <f t="shared" si="0"/>
        <v>1</v>
      </c>
      <c r="S13" s="76">
        <f t="shared" si="0"/>
        <v>1</v>
      </c>
      <c r="T13" s="86">
        <f t="shared" si="0"/>
        <v>0</v>
      </c>
      <c r="U13" s="85">
        <f t="shared" si="0"/>
        <v>0</v>
      </c>
      <c r="V13" s="76">
        <f t="shared" si="0"/>
        <v>0</v>
      </c>
      <c r="W13" s="76">
        <f t="shared" si="0"/>
        <v>1</v>
      </c>
      <c r="X13" s="86">
        <f t="shared" si="0"/>
        <v>0</v>
      </c>
      <c r="AB13" s="83" t="s">
        <v>17</v>
      </c>
      <c r="AC13" s="84" t="s">
        <v>49</v>
      </c>
      <c r="AD13" s="85">
        <f t="shared" si="5"/>
        <v>0</v>
      </c>
      <c r="AE13" s="76">
        <f t="shared" si="1"/>
        <v>0</v>
      </c>
      <c r="AF13" s="76">
        <f t="shared" si="1"/>
        <v>0</v>
      </c>
      <c r="AG13" s="86">
        <f t="shared" si="1"/>
        <v>0</v>
      </c>
      <c r="AH13" s="85">
        <f t="shared" si="1"/>
        <v>0</v>
      </c>
      <c r="AI13" s="76">
        <f t="shared" si="1"/>
        <v>0</v>
      </c>
      <c r="AJ13" s="76">
        <f t="shared" si="1"/>
        <v>0</v>
      </c>
      <c r="AK13" s="86">
        <f t="shared" si="1"/>
        <v>0</v>
      </c>
      <c r="AO13" s="83" t="s">
        <v>17</v>
      </c>
      <c r="AP13" s="84" t="s">
        <v>49</v>
      </c>
      <c r="AQ13" s="85">
        <f t="shared" si="6"/>
        <v>0</v>
      </c>
      <c r="AR13" s="76">
        <f t="shared" si="2"/>
        <v>0</v>
      </c>
      <c r="AS13" s="76">
        <f t="shared" si="2"/>
        <v>0</v>
      </c>
      <c r="AT13" s="86">
        <f t="shared" si="2"/>
        <v>0</v>
      </c>
      <c r="AU13" s="85">
        <f t="shared" si="2"/>
        <v>1</v>
      </c>
      <c r="AV13" s="76">
        <f t="shared" si="2"/>
        <v>1</v>
      </c>
      <c r="AW13" s="76">
        <f t="shared" si="2"/>
        <v>0</v>
      </c>
      <c r="AX13" s="86">
        <f t="shared" si="2"/>
        <v>1</v>
      </c>
      <c r="AY13" s="66"/>
      <c r="BB13" s="83" t="s">
        <v>17</v>
      </c>
      <c r="BC13" s="84" t="s">
        <v>49</v>
      </c>
      <c r="BD13" s="85">
        <f t="shared" si="7"/>
        <v>0</v>
      </c>
      <c r="BE13" s="76">
        <f t="shared" si="3"/>
        <v>0</v>
      </c>
      <c r="BF13" s="76">
        <f t="shared" si="3"/>
        <v>0</v>
      </c>
      <c r="BG13" s="86">
        <f t="shared" si="3"/>
        <v>0</v>
      </c>
      <c r="BH13" s="85">
        <f t="shared" si="3"/>
        <v>0</v>
      </c>
      <c r="BI13" s="76">
        <f t="shared" si="3"/>
        <v>0</v>
      </c>
      <c r="BJ13" s="76">
        <f t="shared" si="3"/>
        <v>0</v>
      </c>
      <c r="BK13" s="86">
        <f t="shared" si="3"/>
        <v>0</v>
      </c>
      <c r="BL13" s="66"/>
    </row>
    <row r="14" spans="1:64" x14ac:dyDescent="0.2">
      <c r="A14" s="83" t="s">
        <v>17</v>
      </c>
      <c r="B14" s="84" t="s">
        <v>33</v>
      </c>
      <c r="C14" s="76">
        <v>-0.48086299999999998</v>
      </c>
      <c r="D14" s="77">
        <v>-0.48</v>
      </c>
      <c r="E14" s="78">
        <v>4.8099999999999996</v>
      </c>
      <c r="F14" s="78">
        <v>1.1399999999999999</v>
      </c>
      <c r="G14" s="78">
        <v>1.98</v>
      </c>
      <c r="H14" s="77">
        <v>-0.23</v>
      </c>
      <c r="I14" s="78">
        <v>6.57</v>
      </c>
      <c r="J14" s="78">
        <v>1.39</v>
      </c>
      <c r="K14" s="79">
        <v>5.03</v>
      </c>
      <c r="O14" s="83" t="s">
        <v>17</v>
      </c>
      <c r="P14" s="76" t="s">
        <v>33</v>
      </c>
      <c r="Q14" s="85">
        <f t="shared" si="4"/>
        <v>1</v>
      </c>
      <c r="R14" s="76">
        <f t="shared" si="0"/>
        <v>0</v>
      </c>
      <c r="S14" s="76">
        <f t="shared" si="0"/>
        <v>0</v>
      </c>
      <c r="T14" s="86">
        <f t="shared" si="0"/>
        <v>0</v>
      </c>
      <c r="U14" s="85">
        <f t="shared" si="0"/>
        <v>1</v>
      </c>
      <c r="V14" s="76">
        <f t="shared" si="0"/>
        <v>0</v>
      </c>
      <c r="W14" s="76">
        <f t="shared" si="0"/>
        <v>0</v>
      </c>
      <c r="X14" s="86">
        <f t="shared" si="0"/>
        <v>0</v>
      </c>
      <c r="AB14" s="83" t="s">
        <v>17</v>
      </c>
      <c r="AC14" s="84" t="s">
        <v>33</v>
      </c>
      <c r="AD14" s="85">
        <f t="shared" si="5"/>
        <v>0</v>
      </c>
      <c r="AE14" s="76">
        <f t="shared" si="1"/>
        <v>0</v>
      </c>
      <c r="AF14" s="76">
        <f t="shared" si="1"/>
        <v>0</v>
      </c>
      <c r="AG14" s="86">
        <f t="shared" si="1"/>
        <v>0</v>
      </c>
      <c r="AH14" s="85">
        <f t="shared" si="1"/>
        <v>0</v>
      </c>
      <c r="AI14" s="76">
        <f t="shared" si="1"/>
        <v>0</v>
      </c>
      <c r="AJ14" s="76">
        <f t="shared" si="1"/>
        <v>0</v>
      </c>
      <c r="AK14" s="86">
        <f t="shared" si="1"/>
        <v>0</v>
      </c>
      <c r="AO14" s="83" t="s">
        <v>17</v>
      </c>
      <c r="AP14" s="84" t="s">
        <v>33</v>
      </c>
      <c r="AQ14" s="85">
        <f t="shared" si="6"/>
        <v>0</v>
      </c>
      <c r="AR14" s="76">
        <f t="shared" si="2"/>
        <v>1</v>
      </c>
      <c r="AS14" s="76">
        <f t="shared" si="2"/>
        <v>1</v>
      </c>
      <c r="AT14" s="86">
        <f t="shared" si="2"/>
        <v>1</v>
      </c>
      <c r="AU14" s="85">
        <f t="shared" si="2"/>
        <v>0</v>
      </c>
      <c r="AV14" s="76">
        <f t="shared" si="2"/>
        <v>1</v>
      </c>
      <c r="AW14" s="76">
        <f t="shared" si="2"/>
        <v>1</v>
      </c>
      <c r="AX14" s="86">
        <f t="shared" si="2"/>
        <v>1</v>
      </c>
      <c r="AY14" s="66"/>
      <c r="BB14" s="83" t="s">
        <v>17</v>
      </c>
      <c r="BC14" s="84" t="s">
        <v>33</v>
      </c>
      <c r="BD14" s="85">
        <f t="shared" si="7"/>
        <v>0</v>
      </c>
      <c r="BE14" s="76">
        <f t="shared" si="3"/>
        <v>1</v>
      </c>
      <c r="BF14" s="76">
        <f t="shared" si="3"/>
        <v>1</v>
      </c>
      <c r="BG14" s="86">
        <f t="shared" si="3"/>
        <v>1</v>
      </c>
      <c r="BH14" s="85">
        <f t="shared" si="3"/>
        <v>0</v>
      </c>
      <c r="BI14" s="76">
        <f t="shared" si="3"/>
        <v>1</v>
      </c>
      <c r="BJ14" s="76">
        <f t="shared" si="3"/>
        <v>1</v>
      </c>
      <c r="BK14" s="86">
        <f t="shared" si="3"/>
        <v>1</v>
      </c>
      <c r="BL14" s="66"/>
    </row>
    <row r="15" spans="1:64" x14ac:dyDescent="0.2">
      <c r="A15" s="83" t="s">
        <v>17</v>
      </c>
      <c r="B15" s="84" t="s">
        <v>54</v>
      </c>
      <c r="C15" s="76">
        <v>-0.48026099999999999</v>
      </c>
      <c r="D15" s="77">
        <v>0</v>
      </c>
      <c r="E15" s="78">
        <v>0.24</v>
      </c>
      <c r="F15" s="78">
        <v>-0.34</v>
      </c>
      <c r="G15" s="78">
        <v>-0.13</v>
      </c>
      <c r="H15" s="77">
        <v>0</v>
      </c>
      <c r="I15" s="78">
        <v>0.62</v>
      </c>
      <c r="J15" s="78">
        <v>-0.36</v>
      </c>
      <c r="K15" s="79">
        <v>0.35</v>
      </c>
      <c r="O15" s="83" t="s">
        <v>17</v>
      </c>
      <c r="P15" s="76" t="s">
        <v>54</v>
      </c>
      <c r="Q15" s="85">
        <f t="shared" si="4"/>
        <v>0</v>
      </c>
      <c r="R15" s="76">
        <f t="shared" si="0"/>
        <v>0</v>
      </c>
      <c r="S15" s="76">
        <f t="shared" si="0"/>
        <v>1</v>
      </c>
      <c r="T15" s="86">
        <f t="shared" si="0"/>
        <v>1</v>
      </c>
      <c r="U15" s="85">
        <f t="shared" si="0"/>
        <v>0</v>
      </c>
      <c r="V15" s="76">
        <f t="shared" si="0"/>
        <v>0</v>
      </c>
      <c r="W15" s="76">
        <f t="shared" si="0"/>
        <v>1</v>
      </c>
      <c r="X15" s="86">
        <f t="shared" si="0"/>
        <v>0</v>
      </c>
      <c r="AB15" s="83" t="s">
        <v>17</v>
      </c>
      <c r="AC15" s="84" t="s">
        <v>54</v>
      </c>
      <c r="AD15" s="85">
        <f t="shared" si="5"/>
        <v>0</v>
      </c>
      <c r="AE15" s="76">
        <f t="shared" si="1"/>
        <v>0</v>
      </c>
      <c r="AF15" s="76">
        <f t="shared" si="1"/>
        <v>0</v>
      </c>
      <c r="AG15" s="86">
        <f t="shared" si="1"/>
        <v>0</v>
      </c>
      <c r="AH15" s="85">
        <f t="shared" si="1"/>
        <v>0</v>
      </c>
      <c r="AI15" s="76">
        <f t="shared" si="1"/>
        <v>0</v>
      </c>
      <c r="AJ15" s="76">
        <f t="shared" si="1"/>
        <v>0</v>
      </c>
      <c r="AK15" s="86">
        <f t="shared" si="1"/>
        <v>0</v>
      </c>
      <c r="AO15" s="83" t="s">
        <v>17</v>
      </c>
      <c r="AP15" s="84" t="s">
        <v>54</v>
      </c>
      <c r="AQ15" s="85">
        <f t="shared" si="6"/>
        <v>0</v>
      </c>
      <c r="AR15" s="76">
        <f t="shared" si="2"/>
        <v>1</v>
      </c>
      <c r="AS15" s="76">
        <f t="shared" si="2"/>
        <v>0</v>
      </c>
      <c r="AT15" s="86">
        <f t="shared" si="2"/>
        <v>0</v>
      </c>
      <c r="AU15" s="85">
        <f t="shared" si="2"/>
        <v>0</v>
      </c>
      <c r="AV15" s="76">
        <f t="shared" si="2"/>
        <v>1</v>
      </c>
      <c r="AW15" s="76">
        <f t="shared" si="2"/>
        <v>0</v>
      </c>
      <c r="AX15" s="86">
        <f t="shared" si="2"/>
        <v>1</v>
      </c>
      <c r="AY15" s="66"/>
      <c r="BB15" s="83" t="s">
        <v>17</v>
      </c>
      <c r="BC15" s="84" t="s">
        <v>54</v>
      </c>
      <c r="BD15" s="85">
        <f t="shared" si="7"/>
        <v>0</v>
      </c>
      <c r="BE15" s="76">
        <f t="shared" si="3"/>
        <v>0</v>
      </c>
      <c r="BF15" s="76">
        <f t="shared" si="3"/>
        <v>0</v>
      </c>
      <c r="BG15" s="86">
        <f t="shared" si="3"/>
        <v>0</v>
      </c>
      <c r="BH15" s="85">
        <f t="shared" si="3"/>
        <v>0</v>
      </c>
      <c r="BI15" s="76">
        <f t="shared" si="3"/>
        <v>1</v>
      </c>
      <c r="BJ15" s="76">
        <f t="shared" si="3"/>
        <v>0</v>
      </c>
      <c r="BK15" s="86">
        <f t="shared" si="3"/>
        <v>0</v>
      </c>
      <c r="BL15" s="66"/>
    </row>
    <row r="16" spans="1:64" x14ac:dyDescent="0.2">
      <c r="A16" s="83" t="s">
        <v>17</v>
      </c>
      <c r="B16" s="84" t="s">
        <v>38</v>
      </c>
      <c r="C16" s="76">
        <v>-0.44291199999999997</v>
      </c>
      <c r="D16" s="77">
        <v>2.13</v>
      </c>
      <c r="E16" s="78">
        <v>0</v>
      </c>
      <c r="F16" s="78">
        <v>0</v>
      </c>
      <c r="G16" s="78">
        <v>0</v>
      </c>
      <c r="H16" s="77">
        <v>0</v>
      </c>
      <c r="I16" s="78">
        <v>-0.21</v>
      </c>
      <c r="J16" s="78">
        <v>0.94</v>
      </c>
      <c r="K16" s="79">
        <v>0</v>
      </c>
      <c r="O16" s="83" t="s">
        <v>17</v>
      </c>
      <c r="P16" s="76" t="s">
        <v>38</v>
      </c>
      <c r="Q16" s="85">
        <f t="shared" si="4"/>
        <v>0</v>
      </c>
      <c r="R16" s="76">
        <f t="shared" si="0"/>
        <v>0</v>
      </c>
      <c r="S16" s="76">
        <f t="shared" si="0"/>
        <v>0</v>
      </c>
      <c r="T16" s="86">
        <f t="shared" si="0"/>
        <v>0</v>
      </c>
      <c r="U16" s="85">
        <f t="shared" si="0"/>
        <v>0</v>
      </c>
      <c r="V16" s="76">
        <f t="shared" si="0"/>
        <v>1</v>
      </c>
      <c r="W16" s="76">
        <f t="shared" si="0"/>
        <v>0</v>
      </c>
      <c r="X16" s="86">
        <f t="shared" si="0"/>
        <v>0</v>
      </c>
      <c r="AB16" s="83" t="s">
        <v>17</v>
      </c>
      <c r="AC16" s="84" t="s">
        <v>38</v>
      </c>
      <c r="AD16" s="85">
        <f t="shared" si="5"/>
        <v>0</v>
      </c>
      <c r="AE16" s="76">
        <f t="shared" si="1"/>
        <v>0</v>
      </c>
      <c r="AF16" s="76">
        <f t="shared" si="1"/>
        <v>0</v>
      </c>
      <c r="AG16" s="86">
        <f t="shared" si="1"/>
        <v>0</v>
      </c>
      <c r="AH16" s="85">
        <f t="shared" si="1"/>
        <v>0</v>
      </c>
      <c r="AI16" s="76">
        <f t="shared" si="1"/>
        <v>0</v>
      </c>
      <c r="AJ16" s="76">
        <f t="shared" si="1"/>
        <v>0</v>
      </c>
      <c r="AK16" s="86">
        <f t="shared" si="1"/>
        <v>0</v>
      </c>
      <c r="AO16" s="83" t="s">
        <v>17</v>
      </c>
      <c r="AP16" s="84" t="s">
        <v>38</v>
      </c>
      <c r="AQ16" s="85">
        <f t="shared" si="6"/>
        <v>1</v>
      </c>
      <c r="AR16" s="76">
        <f t="shared" si="2"/>
        <v>0</v>
      </c>
      <c r="AS16" s="76">
        <f t="shared" si="2"/>
        <v>0</v>
      </c>
      <c r="AT16" s="86">
        <f t="shared" si="2"/>
        <v>0</v>
      </c>
      <c r="AU16" s="85">
        <f t="shared" si="2"/>
        <v>0</v>
      </c>
      <c r="AV16" s="76">
        <f t="shared" si="2"/>
        <v>0</v>
      </c>
      <c r="AW16" s="76">
        <f t="shared" si="2"/>
        <v>1</v>
      </c>
      <c r="AX16" s="86">
        <f t="shared" si="2"/>
        <v>0</v>
      </c>
      <c r="AY16" s="66"/>
      <c r="BB16" s="83" t="s">
        <v>17</v>
      </c>
      <c r="BC16" s="84" t="s">
        <v>38</v>
      </c>
      <c r="BD16" s="85">
        <f t="shared" si="7"/>
        <v>1</v>
      </c>
      <c r="BE16" s="76">
        <f t="shared" si="3"/>
        <v>0</v>
      </c>
      <c r="BF16" s="76">
        <f t="shared" si="3"/>
        <v>0</v>
      </c>
      <c r="BG16" s="86">
        <f t="shared" si="3"/>
        <v>0</v>
      </c>
      <c r="BH16" s="85">
        <f t="shared" si="3"/>
        <v>0</v>
      </c>
      <c r="BI16" s="76">
        <f t="shared" si="3"/>
        <v>0</v>
      </c>
      <c r="BJ16" s="76">
        <f t="shared" si="3"/>
        <v>1</v>
      </c>
      <c r="BK16" s="86">
        <f t="shared" si="3"/>
        <v>0</v>
      </c>
      <c r="BL16" s="66"/>
    </row>
    <row r="17" spans="1:64" x14ac:dyDescent="0.2">
      <c r="A17" s="83" t="s">
        <v>17</v>
      </c>
      <c r="B17" s="84" t="s">
        <v>59</v>
      </c>
      <c r="C17" s="76">
        <v>-0.42452000000000001</v>
      </c>
      <c r="D17" s="77">
        <v>7.0000000000000007E-2</v>
      </c>
      <c r="E17" s="78">
        <v>-0.8</v>
      </c>
      <c r="F17" s="78">
        <v>0.28999999999999998</v>
      </c>
      <c r="G17" s="78">
        <v>0</v>
      </c>
      <c r="H17" s="77">
        <v>0</v>
      </c>
      <c r="I17" s="78">
        <v>-1.8</v>
      </c>
      <c r="J17" s="78">
        <v>0.3</v>
      </c>
      <c r="K17" s="79">
        <v>-0.88</v>
      </c>
      <c r="O17" s="83" t="s">
        <v>17</v>
      </c>
      <c r="P17" s="76" t="s">
        <v>59</v>
      </c>
      <c r="Q17" s="85">
        <f t="shared" si="4"/>
        <v>0</v>
      </c>
      <c r="R17" s="76">
        <f t="shared" si="0"/>
        <v>1</v>
      </c>
      <c r="S17" s="76">
        <f t="shared" si="0"/>
        <v>0</v>
      </c>
      <c r="T17" s="86">
        <f t="shared" si="0"/>
        <v>0</v>
      </c>
      <c r="U17" s="85">
        <f t="shared" si="0"/>
        <v>0</v>
      </c>
      <c r="V17" s="76">
        <f t="shared" si="0"/>
        <v>1</v>
      </c>
      <c r="W17" s="76">
        <f t="shared" si="0"/>
        <v>0</v>
      </c>
      <c r="X17" s="86">
        <f t="shared" si="0"/>
        <v>1</v>
      </c>
      <c r="AB17" s="83" t="s">
        <v>17</v>
      </c>
      <c r="AC17" s="84" t="s">
        <v>59</v>
      </c>
      <c r="AD17" s="85">
        <f t="shared" si="5"/>
        <v>0</v>
      </c>
      <c r="AE17" s="76">
        <f t="shared" si="1"/>
        <v>1</v>
      </c>
      <c r="AF17" s="76">
        <f t="shared" si="1"/>
        <v>0</v>
      </c>
      <c r="AG17" s="86">
        <f t="shared" si="1"/>
        <v>0</v>
      </c>
      <c r="AH17" s="85">
        <f t="shared" si="1"/>
        <v>0</v>
      </c>
      <c r="AI17" s="76">
        <f t="shared" si="1"/>
        <v>1</v>
      </c>
      <c r="AJ17" s="76">
        <f t="shared" si="1"/>
        <v>0</v>
      </c>
      <c r="AK17" s="86">
        <f t="shared" si="1"/>
        <v>1</v>
      </c>
      <c r="AO17" s="83" t="s">
        <v>17</v>
      </c>
      <c r="AP17" s="84" t="s">
        <v>59</v>
      </c>
      <c r="AQ17" s="85">
        <f t="shared" si="6"/>
        <v>1</v>
      </c>
      <c r="AR17" s="76">
        <f t="shared" si="2"/>
        <v>0</v>
      </c>
      <c r="AS17" s="76">
        <f t="shared" si="2"/>
        <v>1</v>
      </c>
      <c r="AT17" s="86">
        <f t="shared" si="2"/>
        <v>0</v>
      </c>
      <c r="AU17" s="85">
        <f t="shared" si="2"/>
        <v>0</v>
      </c>
      <c r="AV17" s="76">
        <f t="shared" si="2"/>
        <v>0</v>
      </c>
      <c r="AW17" s="76">
        <f t="shared" si="2"/>
        <v>1</v>
      </c>
      <c r="AX17" s="86">
        <f t="shared" si="2"/>
        <v>0</v>
      </c>
      <c r="AY17" s="66"/>
      <c r="BB17" s="83" t="s">
        <v>17</v>
      </c>
      <c r="BC17" s="84" t="s">
        <v>59</v>
      </c>
      <c r="BD17" s="85">
        <f t="shared" si="7"/>
        <v>0</v>
      </c>
      <c r="BE17" s="76">
        <f t="shared" si="3"/>
        <v>0</v>
      </c>
      <c r="BF17" s="76">
        <f t="shared" si="3"/>
        <v>0</v>
      </c>
      <c r="BG17" s="86">
        <f t="shared" si="3"/>
        <v>0</v>
      </c>
      <c r="BH17" s="85">
        <f t="shared" si="3"/>
        <v>0</v>
      </c>
      <c r="BI17" s="76">
        <f t="shared" si="3"/>
        <v>0</v>
      </c>
      <c r="BJ17" s="76">
        <f t="shared" si="3"/>
        <v>0</v>
      </c>
      <c r="BK17" s="86">
        <f t="shared" si="3"/>
        <v>0</v>
      </c>
      <c r="BL17" s="66"/>
    </row>
    <row r="18" spans="1:64" x14ac:dyDescent="0.2">
      <c r="A18" s="83" t="s">
        <v>17</v>
      </c>
      <c r="B18" s="84" t="s">
        <v>61</v>
      </c>
      <c r="C18" s="76">
        <v>-0.41094599999999998</v>
      </c>
      <c r="D18" s="77">
        <v>-0.26</v>
      </c>
      <c r="E18" s="78">
        <v>0.24</v>
      </c>
      <c r="F18" s="78">
        <v>0</v>
      </c>
      <c r="G18" s="78">
        <v>0</v>
      </c>
      <c r="H18" s="77">
        <v>0.38</v>
      </c>
      <c r="I18" s="78">
        <v>0.56000000000000005</v>
      </c>
      <c r="J18" s="78">
        <v>0.47</v>
      </c>
      <c r="K18" s="79">
        <v>0.45</v>
      </c>
      <c r="O18" s="83" t="s">
        <v>17</v>
      </c>
      <c r="P18" s="76" t="s">
        <v>61</v>
      </c>
      <c r="Q18" s="85">
        <f t="shared" si="4"/>
        <v>1</v>
      </c>
      <c r="R18" s="76">
        <f t="shared" si="0"/>
        <v>0</v>
      </c>
      <c r="S18" s="76">
        <f t="shared" si="0"/>
        <v>0</v>
      </c>
      <c r="T18" s="86">
        <f t="shared" si="0"/>
        <v>0</v>
      </c>
      <c r="U18" s="85">
        <f t="shared" si="0"/>
        <v>0</v>
      </c>
      <c r="V18" s="76">
        <f t="shared" si="0"/>
        <v>0</v>
      </c>
      <c r="W18" s="76">
        <f t="shared" si="0"/>
        <v>0</v>
      </c>
      <c r="X18" s="86">
        <f t="shared" si="0"/>
        <v>0</v>
      </c>
      <c r="AB18" s="83" t="s">
        <v>17</v>
      </c>
      <c r="AC18" s="84" t="s">
        <v>61</v>
      </c>
      <c r="AD18" s="85">
        <f t="shared" si="5"/>
        <v>0</v>
      </c>
      <c r="AE18" s="76">
        <f t="shared" si="1"/>
        <v>0</v>
      </c>
      <c r="AF18" s="76">
        <f t="shared" si="1"/>
        <v>0</v>
      </c>
      <c r="AG18" s="86">
        <f t="shared" si="1"/>
        <v>0</v>
      </c>
      <c r="AH18" s="85">
        <f t="shared" si="1"/>
        <v>0</v>
      </c>
      <c r="AI18" s="76">
        <f t="shared" si="1"/>
        <v>0</v>
      </c>
      <c r="AJ18" s="76">
        <f t="shared" si="1"/>
        <v>0</v>
      </c>
      <c r="AK18" s="86">
        <f t="shared" si="1"/>
        <v>0</v>
      </c>
      <c r="AO18" s="83" t="s">
        <v>17</v>
      </c>
      <c r="AP18" s="84" t="s">
        <v>61</v>
      </c>
      <c r="AQ18" s="85">
        <f t="shared" si="6"/>
        <v>0</v>
      </c>
      <c r="AR18" s="76">
        <f t="shared" si="2"/>
        <v>1</v>
      </c>
      <c r="AS18" s="76">
        <f t="shared" si="2"/>
        <v>0</v>
      </c>
      <c r="AT18" s="86">
        <f t="shared" si="2"/>
        <v>0</v>
      </c>
      <c r="AU18" s="85">
        <f t="shared" si="2"/>
        <v>1</v>
      </c>
      <c r="AV18" s="76">
        <f t="shared" si="2"/>
        <v>1</v>
      </c>
      <c r="AW18" s="76">
        <f t="shared" si="2"/>
        <v>1</v>
      </c>
      <c r="AX18" s="86">
        <f t="shared" si="2"/>
        <v>1</v>
      </c>
      <c r="AY18" s="66"/>
      <c r="BB18" s="83" t="s">
        <v>17</v>
      </c>
      <c r="BC18" s="84" t="s">
        <v>61</v>
      </c>
      <c r="BD18" s="85">
        <f t="shared" si="7"/>
        <v>0</v>
      </c>
      <c r="BE18" s="76">
        <f t="shared" si="3"/>
        <v>0</v>
      </c>
      <c r="BF18" s="76">
        <f t="shared" si="3"/>
        <v>0</v>
      </c>
      <c r="BG18" s="86">
        <f t="shared" si="3"/>
        <v>0</v>
      </c>
      <c r="BH18" s="85">
        <f t="shared" si="3"/>
        <v>0</v>
      </c>
      <c r="BI18" s="76">
        <f t="shared" si="3"/>
        <v>0</v>
      </c>
      <c r="BJ18" s="76">
        <f t="shared" si="3"/>
        <v>0</v>
      </c>
      <c r="BK18" s="86">
        <f t="shared" si="3"/>
        <v>0</v>
      </c>
      <c r="BL18" s="66"/>
    </row>
    <row r="19" spans="1:64" x14ac:dyDescent="0.2">
      <c r="A19" s="83" t="s">
        <v>17</v>
      </c>
      <c r="B19" s="84" t="s">
        <v>32</v>
      </c>
      <c r="C19" s="76">
        <v>-0.36107299999999998</v>
      </c>
      <c r="D19" s="77">
        <v>0</v>
      </c>
      <c r="E19" s="78">
        <v>0</v>
      </c>
      <c r="F19" s="78">
        <v>-0.13</v>
      </c>
      <c r="G19" s="78">
        <v>0</v>
      </c>
      <c r="H19" s="77">
        <v>0</v>
      </c>
      <c r="I19" s="78">
        <v>-0.08</v>
      </c>
      <c r="J19" s="78">
        <v>-0.12</v>
      </c>
      <c r="K19" s="79">
        <v>0</v>
      </c>
      <c r="O19" s="83" t="s">
        <v>17</v>
      </c>
      <c r="P19" s="76" t="s">
        <v>32</v>
      </c>
      <c r="Q19" s="85">
        <f t="shared" si="4"/>
        <v>0</v>
      </c>
      <c r="R19" s="76">
        <f t="shared" si="4"/>
        <v>0</v>
      </c>
      <c r="S19" s="76">
        <f t="shared" si="4"/>
        <v>1</v>
      </c>
      <c r="T19" s="86">
        <f t="shared" si="4"/>
        <v>0</v>
      </c>
      <c r="U19" s="85">
        <f t="shared" si="4"/>
        <v>0</v>
      </c>
      <c r="V19" s="76">
        <f t="shared" si="4"/>
        <v>1</v>
      </c>
      <c r="W19" s="76">
        <f t="shared" si="4"/>
        <v>1</v>
      </c>
      <c r="X19" s="86">
        <f t="shared" si="4"/>
        <v>0</v>
      </c>
      <c r="AB19" s="83" t="s">
        <v>17</v>
      </c>
      <c r="AC19" s="84" t="s">
        <v>32</v>
      </c>
      <c r="AD19" s="85">
        <f t="shared" si="5"/>
        <v>0</v>
      </c>
      <c r="AE19" s="76">
        <f t="shared" si="5"/>
        <v>0</v>
      </c>
      <c r="AF19" s="76">
        <f t="shared" si="5"/>
        <v>0</v>
      </c>
      <c r="AG19" s="86">
        <f t="shared" si="5"/>
        <v>0</v>
      </c>
      <c r="AH19" s="85">
        <f t="shared" si="5"/>
        <v>0</v>
      </c>
      <c r="AI19" s="76">
        <f t="shared" si="5"/>
        <v>0</v>
      </c>
      <c r="AJ19" s="76">
        <f t="shared" si="5"/>
        <v>0</v>
      </c>
      <c r="AK19" s="86">
        <f t="shared" si="5"/>
        <v>0</v>
      </c>
      <c r="AO19" s="83" t="s">
        <v>17</v>
      </c>
      <c r="AP19" s="84" t="s">
        <v>32</v>
      </c>
      <c r="AQ19" s="85">
        <f t="shared" si="6"/>
        <v>0</v>
      </c>
      <c r="AR19" s="76">
        <f t="shared" si="6"/>
        <v>0</v>
      </c>
      <c r="AS19" s="76">
        <f t="shared" si="6"/>
        <v>0</v>
      </c>
      <c r="AT19" s="86">
        <f t="shared" si="6"/>
        <v>0</v>
      </c>
      <c r="AU19" s="85">
        <f t="shared" si="6"/>
        <v>0</v>
      </c>
      <c r="AV19" s="76">
        <f t="shared" si="6"/>
        <v>0</v>
      </c>
      <c r="AW19" s="76">
        <f t="shared" si="6"/>
        <v>0</v>
      </c>
      <c r="AX19" s="86">
        <f t="shared" si="6"/>
        <v>0</v>
      </c>
      <c r="AY19" s="66"/>
      <c r="BB19" s="83" t="s">
        <v>17</v>
      </c>
      <c r="BC19" s="84" t="s">
        <v>32</v>
      </c>
      <c r="BD19" s="85">
        <f t="shared" si="7"/>
        <v>0</v>
      </c>
      <c r="BE19" s="76">
        <f t="shared" si="7"/>
        <v>0</v>
      </c>
      <c r="BF19" s="76">
        <f t="shared" si="7"/>
        <v>0</v>
      </c>
      <c r="BG19" s="86">
        <f t="shared" si="7"/>
        <v>0</v>
      </c>
      <c r="BH19" s="85">
        <f t="shared" si="7"/>
        <v>0</v>
      </c>
      <c r="BI19" s="76">
        <f t="shared" si="7"/>
        <v>0</v>
      </c>
      <c r="BJ19" s="76">
        <f t="shared" si="7"/>
        <v>0</v>
      </c>
      <c r="BK19" s="86">
        <f t="shared" si="7"/>
        <v>0</v>
      </c>
      <c r="BL19" s="66"/>
    </row>
    <row r="20" spans="1:64" x14ac:dyDescent="0.2">
      <c r="A20" s="83" t="s">
        <v>17</v>
      </c>
      <c r="B20" s="84" t="s">
        <v>20</v>
      </c>
      <c r="C20" s="76">
        <v>-0.34517799999999998</v>
      </c>
      <c r="D20" s="77">
        <v>0</v>
      </c>
      <c r="E20" s="78">
        <v>-0.28000000000000003</v>
      </c>
      <c r="F20" s="78">
        <v>0</v>
      </c>
      <c r="G20" s="78">
        <v>0</v>
      </c>
      <c r="H20" s="77">
        <v>0</v>
      </c>
      <c r="I20" s="78">
        <v>-0.18</v>
      </c>
      <c r="J20" s="78">
        <v>0</v>
      </c>
      <c r="K20" s="79">
        <v>-0.26</v>
      </c>
      <c r="O20" s="83" t="s">
        <v>17</v>
      </c>
      <c r="P20" s="76" t="s">
        <v>20</v>
      </c>
      <c r="Q20" s="85">
        <f t="shared" si="4"/>
        <v>0</v>
      </c>
      <c r="R20" s="76">
        <f t="shared" si="4"/>
        <v>1</v>
      </c>
      <c r="S20" s="76">
        <f t="shared" si="4"/>
        <v>0</v>
      </c>
      <c r="T20" s="86">
        <f t="shared" si="4"/>
        <v>0</v>
      </c>
      <c r="U20" s="85">
        <f t="shared" si="4"/>
        <v>0</v>
      </c>
      <c r="V20" s="76">
        <f t="shared" si="4"/>
        <v>1</v>
      </c>
      <c r="W20" s="76">
        <f t="shared" si="4"/>
        <v>0</v>
      </c>
      <c r="X20" s="86">
        <f t="shared" si="4"/>
        <v>1</v>
      </c>
      <c r="AB20" s="83" t="s">
        <v>17</v>
      </c>
      <c r="AC20" s="84" t="s">
        <v>20</v>
      </c>
      <c r="AD20" s="85">
        <f t="shared" si="5"/>
        <v>0</v>
      </c>
      <c r="AE20" s="76">
        <f t="shared" si="5"/>
        <v>0</v>
      </c>
      <c r="AF20" s="76">
        <f t="shared" si="5"/>
        <v>0</v>
      </c>
      <c r="AG20" s="86">
        <f t="shared" si="5"/>
        <v>0</v>
      </c>
      <c r="AH20" s="85">
        <f t="shared" si="5"/>
        <v>0</v>
      </c>
      <c r="AI20" s="76">
        <f t="shared" si="5"/>
        <v>0</v>
      </c>
      <c r="AJ20" s="76">
        <f t="shared" si="5"/>
        <v>0</v>
      </c>
      <c r="AK20" s="86">
        <f t="shared" si="5"/>
        <v>0</v>
      </c>
      <c r="AO20" s="83" t="s">
        <v>17</v>
      </c>
      <c r="AP20" s="84" t="s">
        <v>20</v>
      </c>
      <c r="AQ20" s="85">
        <f t="shared" si="6"/>
        <v>0</v>
      </c>
      <c r="AR20" s="76">
        <f t="shared" si="6"/>
        <v>0</v>
      </c>
      <c r="AS20" s="76">
        <f t="shared" si="6"/>
        <v>0</v>
      </c>
      <c r="AT20" s="86">
        <f t="shared" si="6"/>
        <v>0</v>
      </c>
      <c r="AU20" s="85">
        <f t="shared" si="6"/>
        <v>0</v>
      </c>
      <c r="AV20" s="76">
        <f t="shared" si="6"/>
        <v>0</v>
      </c>
      <c r="AW20" s="76">
        <f t="shared" si="6"/>
        <v>0</v>
      </c>
      <c r="AX20" s="86">
        <f t="shared" si="6"/>
        <v>0</v>
      </c>
      <c r="AY20" s="66"/>
      <c r="BB20" s="83" t="s">
        <v>17</v>
      </c>
      <c r="BC20" s="84" t="s">
        <v>20</v>
      </c>
      <c r="BD20" s="85">
        <f t="shared" si="7"/>
        <v>0</v>
      </c>
      <c r="BE20" s="76">
        <f t="shared" si="7"/>
        <v>0</v>
      </c>
      <c r="BF20" s="76">
        <f t="shared" si="7"/>
        <v>0</v>
      </c>
      <c r="BG20" s="86">
        <f t="shared" si="7"/>
        <v>0</v>
      </c>
      <c r="BH20" s="85">
        <f t="shared" si="7"/>
        <v>0</v>
      </c>
      <c r="BI20" s="76">
        <f t="shared" si="7"/>
        <v>0</v>
      </c>
      <c r="BJ20" s="76">
        <f t="shared" si="7"/>
        <v>0</v>
      </c>
      <c r="BK20" s="86">
        <f t="shared" si="7"/>
        <v>0</v>
      </c>
      <c r="BL20" s="66"/>
    </row>
    <row r="21" spans="1:64" x14ac:dyDescent="0.2">
      <c r="A21" s="83" t="s">
        <v>17</v>
      </c>
      <c r="B21" s="84" t="s">
        <v>51</v>
      </c>
      <c r="C21" s="76">
        <v>-0.31285600000000002</v>
      </c>
      <c r="D21" s="77">
        <v>0.55000000000000004</v>
      </c>
      <c r="E21" s="78">
        <v>-0.31</v>
      </c>
      <c r="F21" s="78">
        <v>0.48</v>
      </c>
      <c r="G21" s="78">
        <v>0</v>
      </c>
      <c r="H21" s="77">
        <v>0.35</v>
      </c>
      <c r="I21" s="78">
        <v>-0.51</v>
      </c>
      <c r="J21" s="78">
        <v>0.71</v>
      </c>
      <c r="K21" s="79">
        <v>-0.31</v>
      </c>
      <c r="O21" s="83" t="s">
        <v>17</v>
      </c>
      <c r="P21" s="76" t="s">
        <v>51</v>
      </c>
      <c r="Q21" s="85">
        <f t="shared" si="4"/>
        <v>0</v>
      </c>
      <c r="R21" s="76">
        <f t="shared" si="4"/>
        <v>1</v>
      </c>
      <c r="S21" s="76">
        <f t="shared" si="4"/>
        <v>0</v>
      </c>
      <c r="T21" s="86">
        <f t="shared" si="4"/>
        <v>0</v>
      </c>
      <c r="U21" s="85">
        <f t="shared" si="4"/>
        <v>0</v>
      </c>
      <c r="V21" s="76">
        <f t="shared" si="4"/>
        <v>1</v>
      </c>
      <c r="W21" s="76">
        <f t="shared" si="4"/>
        <v>0</v>
      </c>
      <c r="X21" s="86">
        <f t="shared" si="4"/>
        <v>1</v>
      </c>
      <c r="AB21" s="83" t="s">
        <v>17</v>
      </c>
      <c r="AC21" s="84" t="s">
        <v>51</v>
      </c>
      <c r="AD21" s="85">
        <f t="shared" si="5"/>
        <v>0</v>
      </c>
      <c r="AE21" s="76">
        <f t="shared" si="5"/>
        <v>0</v>
      </c>
      <c r="AF21" s="76">
        <f t="shared" si="5"/>
        <v>0</v>
      </c>
      <c r="AG21" s="86">
        <f t="shared" si="5"/>
        <v>0</v>
      </c>
      <c r="AH21" s="85">
        <f t="shared" si="5"/>
        <v>0</v>
      </c>
      <c r="AI21" s="76">
        <f t="shared" si="5"/>
        <v>0</v>
      </c>
      <c r="AJ21" s="76">
        <f t="shared" si="5"/>
        <v>0</v>
      </c>
      <c r="AK21" s="86">
        <f t="shared" si="5"/>
        <v>0</v>
      </c>
      <c r="AO21" s="83" t="s">
        <v>17</v>
      </c>
      <c r="AP21" s="84" t="s">
        <v>51</v>
      </c>
      <c r="AQ21" s="85">
        <f t="shared" si="6"/>
        <v>1</v>
      </c>
      <c r="AR21" s="76">
        <f t="shared" si="6"/>
        <v>0</v>
      </c>
      <c r="AS21" s="76">
        <f t="shared" si="6"/>
        <v>1</v>
      </c>
      <c r="AT21" s="86">
        <f t="shared" si="6"/>
        <v>0</v>
      </c>
      <c r="AU21" s="85">
        <f t="shared" si="6"/>
        <v>1</v>
      </c>
      <c r="AV21" s="76">
        <f t="shared" si="6"/>
        <v>0</v>
      </c>
      <c r="AW21" s="76">
        <f t="shared" si="6"/>
        <v>1</v>
      </c>
      <c r="AX21" s="86">
        <f t="shared" si="6"/>
        <v>0</v>
      </c>
      <c r="AY21" s="66"/>
      <c r="BB21" s="83" t="s">
        <v>17</v>
      </c>
      <c r="BC21" s="84" t="s">
        <v>51</v>
      </c>
      <c r="BD21" s="85">
        <f t="shared" si="7"/>
        <v>0</v>
      </c>
      <c r="BE21" s="76">
        <f t="shared" si="7"/>
        <v>0</v>
      </c>
      <c r="BF21" s="76">
        <f t="shared" si="7"/>
        <v>0</v>
      </c>
      <c r="BG21" s="86">
        <f t="shared" si="7"/>
        <v>0</v>
      </c>
      <c r="BH21" s="85">
        <f t="shared" si="7"/>
        <v>0</v>
      </c>
      <c r="BI21" s="76">
        <f t="shared" si="7"/>
        <v>0</v>
      </c>
      <c r="BJ21" s="76">
        <f t="shared" si="7"/>
        <v>1</v>
      </c>
      <c r="BK21" s="86">
        <f t="shared" si="7"/>
        <v>0</v>
      </c>
      <c r="BL21" s="66"/>
    </row>
    <row r="22" spans="1:64" x14ac:dyDescent="0.2">
      <c r="A22" s="83" t="s">
        <v>17</v>
      </c>
      <c r="B22" s="84" t="s">
        <v>25</v>
      </c>
      <c r="C22" s="76">
        <v>-0.272368</v>
      </c>
      <c r="D22" s="77">
        <v>0</v>
      </c>
      <c r="E22" s="78">
        <v>-0.34</v>
      </c>
      <c r="F22" s="78">
        <v>-0.21</v>
      </c>
      <c r="G22" s="78">
        <v>0</v>
      </c>
      <c r="H22" s="77">
        <v>0</v>
      </c>
      <c r="I22" s="78">
        <v>-0.35</v>
      </c>
      <c r="J22" s="78">
        <v>-0.22</v>
      </c>
      <c r="K22" s="79">
        <v>-0.14000000000000001</v>
      </c>
      <c r="O22" s="83" t="s">
        <v>17</v>
      </c>
      <c r="P22" s="76" t="s">
        <v>25</v>
      </c>
      <c r="Q22" s="85">
        <f t="shared" si="4"/>
        <v>0</v>
      </c>
      <c r="R22" s="76">
        <f t="shared" si="4"/>
        <v>1</v>
      </c>
      <c r="S22" s="76">
        <f t="shared" si="4"/>
        <v>1</v>
      </c>
      <c r="T22" s="86">
        <f t="shared" si="4"/>
        <v>0</v>
      </c>
      <c r="U22" s="85">
        <f t="shared" si="4"/>
        <v>0</v>
      </c>
      <c r="V22" s="76">
        <f t="shared" si="4"/>
        <v>1</v>
      </c>
      <c r="W22" s="76">
        <f t="shared" si="4"/>
        <v>1</v>
      </c>
      <c r="X22" s="86">
        <f t="shared" si="4"/>
        <v>1</v>
      </c>
      <c r="AB22" s="83" t="s">
        <v>17</v>
      </c>
      <c r="AC22" s="84" t="s">
        <v>25</v>
      </c>
      <c r="AD22" s="85">
        <f t="shared" si="5"/>
        <v>0</v>
      </c>
      <c r="AE22" s="76">
        <f t="shared" si="5"/>
        <v>0</v>
      </c>
      <c r="AF22" s="76">
        <f t="shared" si="5"/>
        <v>0</v>
      </c>
      <c r="AG22" s="86">
        <f t="shared" si="5"/>
        <v>0</v>
      </c>
      <c r="AH22" s="85">
        <f t="shared" si="5"/>
        <v>0</v>
      </c>
      <c r="AI22" s="76">
        <f t="shared" si="5"/>
        <v>0</v>
      </c>
      <c r="AJ22" s="76">
        <f t="shared" si="5"/>
        <v>0</v>
      </c>
      <c r="AK22" s="86">
        <f t="shared" si="5"/>
        <v>0</v>
      </c>
      <c r="AO22" s="83" t="s">
        <v>17</v>
      </c>
      <c r="AP22" s="84" t="s">
        <v>25</v>
      </c>
      <c r="AQ22" s="85">
        <f t="shared" si="6"/>
        <v>0</v>
      </c>
      <c r="AR22" s="76">
        <f t="shared" si="6"/>
        <v>0</v>
      </c>
      <c r="AS22" s="76">
        <f t="shared" si="6"/>
        <v>0</v>
      </c>
      <c r="AT22" s="86">
        <f t="shared" si="6"/>
        <v>0</v>
      </c>
      <c r="AU22" s="85">
        <f t="shared" si="6"/>
        <v>0</v>
      </c>
      <c r="AV22" s="76">
        <f t="shared" si="6"/>
        <v>0</v>
      </c>
      <c r="AW22" s="76">
        <f t="shared" si="6"/>
        <v>0</v>
      </c>
      <c r="AX22" s="86">
        <f t="shared" si="6"/>
        <v>0</v>
      </c>
      <c r="AY22" s="66"/>
      <c r="BB22" s="83" t="s">
        <v>17</v>
      </c>
      <c r="BC22" s="84" t="s">
        <v>25</v>
      </c>
      <c r="BD22" s="85">
        <f t="shared" si="7"/>
        <v>0</v>
      </c>
      <c r="BE22" s="76">
        <f t="shared" si="7"/>
        <v>0</v>
      </c>
      <c r="BF22" s="76">
        <f t="shared" si="7"/>
        <v>0</v>
      </c>
      <c r="BG22" s="86">
        <f t="shared" si="7"/>
        <v>0</v>
      </c>
      <c r="BH22" s="85">
        <f t="shared" si="7"/>
        <v>0</v>
      </c>
      <c r="BI22" s="76">
        <f t="shared" si="7"/>
        <v>0</v>
      </c>
      <c r="BJ22" s="76">
        <f t="shared" si="7"/>
        <v>0</v>
      </c>
      <c r="BK22" s="86">
        <f t="shared" si="7"/>
        <v>0</v>
      </c>
      <c r="BL22" s="66"/>
    </row>
    <row r="23" spans="1:64" x14ac:dyDescent="0.2">
      <c r="A23" s="83" t="s">
        <v>17</v>
      </c>
      <c r="B23" s="84" t="s">
        <v>55</v>
      </c>
      <c r="C23" s="76">
        <v>-0.19176399999999999</v>
      </c>
      <c r="D23" s="77">
        <v>0</v>
      </c>
      <c r="E23" s="78">
        <v>0.1</v>
      </c>
      <c r="F23" s="78">
        <v>0.16</v>
      </c>
      <c r="G23" s="78">
        <v>0.18</v>
      </c>
      <c r="H23" s="77">
        <v>0</v>
      </c>
      <c r="I23" s="78">
        <v>0.16</v>
      </c>
      <c r="J23" s="78">
        <v>0.11</v>
      </c>
      <c r="K23" s="79">
        <v>0</v>
      </c>
      <c r="O23" s="83" t="s">
        <v>17</v>
      </c>
      <c r="P23" s="76" t="s">
        <v>55</v>
      </c>
      <c r="Q23" s="85">
        <f t="shared" si="4"/>
        <v>0</v>
      </c>
      <c r="R23" s="76">
        <f t="shared" si="4"/>
        <v>0</v>
      </c>
      <c r="S23" s="76">
        <f t="shared" si="4"/>
        <v>0</v>
      </c>
      <c r="T23" s="86">
        <f t="shared" si="4"/>
        <v>0</v>
      </c>
      <c r="U23" s="85">
        <f t="shared" si="4"/>
        <v>0</v>
      </c>
      <c r="V23" s="76">
        <f t="shared" si="4"/>
        <v>0</v>
      </c>
      <c r="W23" s="76">
        <f t="shared" si="4"/>
        <v>0</v>
      </c>
      <c r="X23" s="86">
        <f t="shared" si="4"/>
        <v>0</v>
      </c>
      <c r="AB23" s="83" t="s">
        <v>17</v>
      </c>
      <c r="AC23" s="84" t="s">
        <v>55</v>
      </c>
      <c r="AD23" s="85">
        <f t="shared" si="5"/>
        <v>0</v>
      </c>
      <c r="AE23" s="76">
        <f t="shared" si="5"/>
        <v>0</v>
      </c>
      <c r="AF23" s="76">
        <f t="shared" si="5"/>
        <v>0</v>
      </c>
      <c r="AG23" s="86">
        <f t="shared" si="5"/>
        <v>0</v>
      </c>
      <c r="AH23" s="85">
        <f t="shared" si="5"/>
        <v>0</v>
      </c>
      <c r="AI23" s="76">
        <f t="shared" si="5"/>
        <v>0</v>
      </c>
      <c r="AJ23" s="76">
        <f t="shared" si="5"/>
        <v>0</v>
      </c>
      <c r="AK23" s="86">
        <f t="shared" si="5"/>
        <v>0</v>
      </c>
      <c r="AO23" s="83" t="s">
        <v>17</v>
      </c>
      <c r="AP23" s="84" t="s">
        <v>55</v>
      </c>
      <c r="AQ23" s="85">
        <f t="shared" si="6"/>
        <v>0</v>
      </c>
      <c r="AR23" s="76">
        <f t="shared" si="6"/>
        <v>1</v>
      </c>
      <c r="AS23" s="76">
        <f t="shared" si="6"/>
        <v>1</v>
      </c>
      <c r="AT23" s="86">
        <f t="shared" si="6"/>
        <v>1</v>
      </c>
      <c r="AU23" s="85">
        <f t="shared" si="6"/>
        <v>0</v>
      </c>
      <c r="AV23" s="76">
        <f t="shared" si="6"/>
        <v>1</v>
      </c>
      <c r="AW23" s="76">
        <f t="shared" si="6"/>
        <v>1</v>
      </c>
      <c r="AX23" s="86">
        <f t="shared" si="6"/>
        <v>0</v>
      </c>
      <c r="AY23" s="66"/>
      <c r="BB23" s="83" t="s">
        <v>17</v>
      </c>
      <c r="BC23" s="84" t="s">
        <v>55</v>
      </c>
      <c r="BD23" s="85">
        <f t="shared" si="7"/>
        <v>0</v>
      </c>
      <c r="BE23" s="76">
        <f t="shared" si="7"/>
        <v>0</v>
      </c>
      <c r="BF23" s="76">
        <f t="shared" si="7"/>
        <v>0</v>
      </c>
      <c r="BG23" s="86">
        <f t="shared" si="7"/>
        <v>0</v>
      </c>
      <c r="BH23" s="85">
        <f t="shared" si="7"/>
        <v>0</v>
      </c>
      <c r="BI23" s="76">
        <f t="shared" si="7"/>
        <v>0</v>
      </c>
      <c r="BJ23" s="76">
        <f t="shared" si="7"/>
        <v>0</v>
      </c>
      <c r="BK23" s="86">
        <f t="shared" si="7"/>
        <v>0</v>
      </c>
      <c r="BL23" s="66"/>
    </row>
    <row r="24" spans="1:64" x14ac:dyDescent="0.2">
      <c r="A24" s="83" t="s">
        <v>17</v>
      </c>
      <c r="B24" s="84" t="s">
        <v>43</v>
      </c>
      <c r="C24" s="76">
        <v>-0.157554</v>
      </c>
      <c r="D24" s="77">
        <v>0</v>
      </c>
      <c r="E24" s="78">
        <v>0</v>
      </c>
      <c r="F24" s="78">
        <v>0</v>
      </c>
      <c r="G24" s="78">
        <v>0</v>
      </c>
      <c r="H24" s="77">
        <v>0</v>
      </c>
      <c r="I24" s="78">
        <v>0</v>
      </c>
      <c r="J24" s="78">
        <v>0</v>
      </c>
      <c r="K24" s="79">
        <v>-0.4</v>
      </c>
      <c r="O24" s="83" t="s">
        <v>17</v>
      </c>
      <c r="P24" s="76" t="s">
        <v>43</v>
      </c>
      <c r="Q24" s="85">
        <f t="shared" si="4"/>
        <v>0</v>
      </c>
      <c r="R24" s="76">
        <f t="shared" si="4"/>
        <v>0</v>
      </c>
      <c r="S24" s="76">
        <f t="shared" si="4"/>
        <v>0</v>
      </c>
      <c r="T24" s="86">
        <f t="shared" si="4"/>
        <v>0</v>
      </c>
      <c r="U24" s="85">
        <f t="shared" si="4"/>
        <v>0</v>
      </c>
      <c r="V24" s="76">
        <f t="shared" si="4"/>
        <v>0</v>
      </c>
      <c r="W24" s="76">
        <f t="shared" si="4"/>
        <v>0</v>
      </c>
      <c r="X24" s="86">
        <f t="shared" si="4"/>
        <v>1</v>
      </c>
      <c r="AB24" s="83" t="s">
        <v>17</v>
      </c>
      <c r="AC24" s="84" t="s">
        <v>43</v>
      </c>
      <c r="AD24" s="85">
        <f t="shared" si="5"/>
        <v>0</v>
      </c>
      <c r="AE24" s="76">
        <f t="shared" si="5"/>
        <v>0</v>
      </c>
      <c r="AF24" s="76">
        <f t="shared" si="5"/>
        <v>0</v>
      </c>
      <c r="AG24" s="86">
        <f t="shared" si="5"/>
        <v>0</v>
      </c>
      <c r="AH24" s="85">
        <f t="shared" si="5"/>
        <v>0</v>
      </c>
      <c r="AI24" s="76">
        <f t="shared" si="5"/>
        <v>0</v>
      </c>
      <c r="AJ24" s="76">
        <f t="shared" si="5"/>
        <v>0</v>
      </c>
      <c r="AK24" s="86">
        <f t="shared" si="5"/>
        <v>0</v>
      </c>
      <c r="AO24" s="83" t="s">
        <v>17</v>
      </c>
      <c r="AP24" s="84" t="s">
        <v>43</v>
      </c>
      <c r="AQ24" s="85">
        <f t="shared" si="6"/>
        <v>0</v>
      </c>
      <c r="AR24" s="76">
        <f t="shared" si="6"/>
        <v>0</v>
      </c>
      <c r="AS24" s="76">
        <f t="shared" si="6"/>
        <v>0</v>
      </c>
      <c r="AT24" s="86">
        <f t="shared" si="6"/>
        <v>0</v>
      </c>
      <c r="AU24" s="85">
        <f t="shared" si="6"/>
        <v>0</v>
      </c>
      <c r="AV24" s="76">
        <f t="shared" si="6"/>
        <v>0</v>
      </c>
      <c r="AW24" s="76">
        <f t="shared" si="6"/>
        <v>0</v>
      </c>
      <c r="AX24" s="86">
        <f t="shared" si="6"/>
        <v>0</v>
      </c>
      <c r="AY24" s="66"/>
      <c r="BB24" s="83" t="s">
        <v>17</v>
      </c>
      <c r="BC24" s="84" t="s">
        <v>43</v>
      </c>
      <c r="BD24" s="85">
        <f t="shared" si="7"/>
        <v>0</v>
      </c>
      <c r="BE24" s="76">
        <f t="shared" si="7"/>
        <v>0</v>
      </c>
      <c r="BF24" s="76">
        <f t="shared" si="7"/>
        <v>0</v>
      </c>
      <c r="BG24" s="86">
        <f t="shared" si="7"/>
        <v>0</v>
      </c>
      <c r="BH24" s="85">
        <f t="shared" si="7"/>
        <v>0</v>
      </c>
      <c r="BI24" s="76">
        <f t="shared" si="7"/>
        <v>0</v>
      </c>
      <c r="BJ24" s="76">
        <f t="shared" si="7"/>
        <v>0</v>
      </c>
      <c r="BK24" s="86">
        <f t="shared" si="7"/>
        <v>0</v>
      </c>
      <c r="BL24" s="66"/>
    </row>
    <row r="25" spans="1:64" x14ac:dyDescent="0.2">
      <c r="A25" s="83" t="s">
        <v>17</v>
      </c>
      <c r="B25" s="84" t="s">
        <v>21</v>
      </c>
      <c r="C25" s="76">
        <v>-0.141287</v>
      </c>
      <c r="D25" s="77">
        <v>0</v>
      </c>
      <c r="E25" s="78">
        <v>0.36</v>
      </c>
      <c r="F25" s="78">
        <v>0.28999999999999998</v>
      </c>
      <c r="G25" s="78">
        <v>0.2</v>
      </c>
      <c r="H25" s="77">
        <v>0</v>
      </c>
      <c r="I25" s="78">
        <v>-0.34</v>
      </c>
      <c r="J25" s="78">
        <v>0.52</v>
      </c>
      <c r="K25" s="79">
        <v>0.36</v>
      </c>
      <c r="O25" s="83" t="s">
        <v>17</v>
      </c>
      <c r="P25" s="76" t="s">
        <v>21</v>
      </c>
      <c r="Q25" s="85">
        <f t="shared" si="4"/>
        <v>0</v>
      </c>
      <c r="R25" s="76">
        <f t="shared" si="4"/>
        <v>0</v>
      </c>
      <c r="S25" s="76">
        <f t="shared" si="4"/>
        <v>0</v>
      </c>
      <c r="T25" s="86">
        <f t="shared" si="4"/>
        <v>0</v>
      </c>
      <c r="U25" s="85">
        <f t="shared" si="4"/>
        <v>0</v>
      </c>
      <c r="V25" s="76">
        <f t="shared" si="4"/>
        <v>1</v>
      </c>
      <c r="W25" s="76">
        <f t="shared" si="4"/>
        <v>0</v>
      </c>
      <c r="X25" s="86">
        <f t="shared" si="4"/>
        <v>0</v>
      </c>
      <c r="AB25" s="83" t="s">
        <v>17</v>
      </c>
      <c r="AC25" s="84" t="s">
        <v>21</v>
      </c>
      <c r="AD25" s="85">
        <f t="shared" si="5"/>
        <v>0</v>
      </c>
      <c r="AE25" s="76">
        <f t="shared" si="5"/>
        <v>0</v>
      </c>
      <c r="AF25" s="76">
        <f t="shared" si="5"/>
        <v>0</v>
      </c>
      <c r="AG25" s="86">
        <f>IF(OR(AND($C25&lt;$M$2,G25&lt;=$M$3), AND($C25&gt;$M$2,G25&gt;=$M$4)),1,0)</f>
        <v>0</v>
      </c>
      <c r="AH25" s="85">
        <f t="shared" si="5"/>
        <v>0</v>
      </c>
      <c r="AI25" s="76">
        <f t="shared" si="5"/>
        <v>0</v>
      </c>
      <c r="AJ25" s="76">
        <f t="shared" si="5"/>
        <v>0</v>
      </c>
      <c r="AK25" s="86">
        <f t="shared" si="5"/>
        <v>0</v>
      </c>
      <c r="AO25" s="83" t="s">
        <v>17</v>
      </c>
      <c r="AP25" s="84" t="s">
        <v>21</v>
      </c>
      <c r="AQ25" s="85">
        <f t="shared" si="6"/>
        <v>0</v>
      </c>
      <c r="AR25" s="76">
        <f t="shared" si="6"/>
        <v>1</v>
      </c>
      <c r="AS25" s="76">
        <f t="shared" si="6"/>
        <v>1</v>
      </c>
      <c r="AT25" s="86">
        <f t="shared" si="6"/>
        <v>1</v>
      </c>
      <c r="AU25" s="85">
        <f t="shared" si="6"/>
        <v>0</v>
      </c>
      <c r="AV25" s="76">
        <f t="shared" si="6"/>
        <v>0</v>
      </c>
      <c r="AW25" s="76">
        <f t="shared" si="6"/>
        <v>1</v>
      </c>
      <c r="AX25" s="86">
        <f t="shared" si="6"/>
        <v>1</v>
      </c>
      <c r="AY25" s="66"/>
      <c r="BB25" s="83" t="s">
        <v>17</v>
      </c>
      <c r="BC25" s="84" t="s">
        <v>21</v>
      </c>
      <c r="BD25" s="85">
        <f t="shared" si="7"/>
        <v>0</v>
      </c>
      <c r="BE25" s="76">
        <f t="shared" si="7"/>
        <v>0</v>
      </c>
      <c r="BF25" s="76">
        <f t="shared" si="7"/>
        <v>0</v>
      </c>
      <c r="BG25" s="86">
        <f t="shared" si="7"/>
        <v>0</v>
      </c>
      <c r="BH25" s="85">
        <f t="shared" si="7"/>
        <v>0</v>
      </c>
      <c r="BI25" s="76">
        <f t="shared" si="7"/>
        <v>0</v>
      </c>
      <c r="BJ25" s="76">
        <f t="shared" si="7"/>
        <v>0</v>
      </c>
      <c r="BK25" s="86">
        <f t="shared" si="7"/>
        <v>0</v>
      </c>
      <c r="BL25" s="66"/>
    </row>
    <row r="26" spans="1:64" x14ac:dyDescent="0.2">
      <c r="A26" s="83" t="s">
        <v>17</v>
      </c>
      <c r="B26" s="84" t="s">
        <v>63</v>
      </c>
      <c r="C26" s="76">
        <v>-8.3869100000000002E-2</v>
      </c>
      <c r="D26" s="77">
        <v>0</v>
      </c>
      <c r="E26" s="78">
        <v>-0.19</v>
      </c>
      <c r="F26" s="78">
        <v>0.1</v>
      </c>
      <c r="G26" s="78">
        <v>0</v>
      </c>
      <c r="H26" s="77">
        <v>0</v>
      </c>
      <c r="I26" s="78">
        <v>-0.12</v>
      </c>
      <c r="J26" s="78">
        <v>0</v>
      </c>
      <c r="K26" s="79">
        <v>-0.2</v>
      </c>
      <c r="O26" s="83" t="s">
        <v>17</v>
      </c>
      <c r="P26" s="76" t="s">
        <v>63</v>
      </c>
      <c r="Q26" s="85">
        <f t="shared" si="4"/>
        <v>0</v>
      </c>
      <c r="R26" s="76">
        <f t="shared" si="4"/>
        <v>1</v>
      </c>
      <c r="S26" s="76">
        <f t="shared" si="4"/>
        <v>0</v>
      </c>
      <c r="T26" s="86">
        <f t="shared" si="4"/>
        <v>0</v>
      </c>
      <c r="U26" s="85">
        <f t="shared" si="4"/>
        <v>0</v>
      </c>
      <c r="V26" s="76">
        <f t="shared" si="4"/>
        <v>1</v>
      </c>
      <c r="W26" s="76">
        <f t="shared" si="4"/>
        <v>0</v>
      </c>
      <c r="X26" s="86">
        <f t="shared" si="4"/>
        <v>1</v>
      </c>
      <c r="AB26" s="83" t="s">
        <v>17</v>
      </c>
      <c r="AC26" s="84" t="s">
        <v>63</v>
      </c>
      <c r="AD26" s="85">
        <f t="shared" si="5"/>
        <v>0</v>
      </c>
      <c r="AE26" s="76">
        <f t="shared" si="5"/>
        <v>0</v>
      </c>
      <c r="AF26" s="76">
        <f t="shared" si="5"/>
        <v>0</v>
      </c>
      <c r="AG26" s="86">
        <f t="shared" si="5"/>
        <v>0</v>
      </c>
      <c r="AH26" s="85">
        <f t="shared" si="5"/>
        <v>0</v>
      </c>
      <c r="AI26" s="76">
        <f t="shared" si="5"/>
        <v>0</v>
      </c>
      <c r="AJ26" s="76">
        <f t="shared" si="5"/>
        <v>0</v>
      </c>
      <c r="AK26" s="86">
        <f t="shared" si="5"/>
        <v>0</v>
      </c>
      <c r="AO26" s="83" t="s">
        <v>17</v>
      </c>
      <c r="AP26" s="84" t="s">
        <v>63</v>
      </c>
      <c r="AQ26" s="85">
        <f t="shared" si="6"/>
        <v>0</v>
      </c>
      <c r="AR26" s="76">
        <f t="shared" si="6"/>
        <v>0</v>
      </c>
      <c r="AS26" s="76">
        <f t="shared" si="6"/>
        <v>1</v>
      </c>
      <c r="AT26" s="86">
        <f t="shared" si="6"/>
        <v>0</v>
      </c>
      <c r="AU26" s="85">
        <f t="shared" si="6"/>
        <v>0</v>
      </c>
      <c r="AV26" s="76">
        <f t="shared" si="6"/>
        <v>0</v>
      </c>
      <c r="AW26" s="76">
        <f t="shared" si="6"/>
        <v>0</v>
      </c>
      <c r="AX26" s="86">
        <f t="shared" si="6"/>
        <v>0</v>
      </c>
      <c r="AY26" s="66"/>
      <c r="BB26" s="83" t="s">
        <v>17</v>
      </c>
      <c r="BC26" s="84" t="s">
        <v>63</v>
      </c>
      <c r="BD26" s="85">
        <f t="shared" si="7"/>
        <v>0</v>
      </c>
      <c r="BE26" s="76">
        <f t="shared" si="7"/>
        <v>0</v>
      </c>
      <c r="BF26" s="76">
        <f t="shared" si="7"/>
        <v>0</v>
      </c>
      <c r="BG26" s="86">
        <f t="shared" si="7"/>
        <v>0</v>
      </c>
      <c r="BH26" s="85">
        <f t="shared" si="7"/>
        <v>0</v>
      </c>
      <c r="BI26" s="76">
        <f t="shared" si="7"/>
        <v>0</v>
      </c>
      <c r="BJ26" s="76">
        <f t="shared" si="7"/>
        <v>0</v>
      </c>
      <c r="BK26" s="86">
        <f t="shared" si="7"/>
        <v>0</v>
      </c>
      <c r="BL26" s="66"/>
    </row>
    <row r="27" spans="1:64" x14ac:dyDescent="0.2">
      <c r="A27" s="83" t="s">
        <v>17</v>
      </c>
      <c r="B27" s="84" t="s">
        <v>23</v>
      </c>
      <c r="C27" s="76">
        <v>-8.0731200000000003E-2</v>
      </c>
      <c r="D27" s="77">
        <v>-0.39</v>
      </c>
      <c r="E27" s="78">
        <v>0</v>
      </c>
      <c r="F27" s="78">
        <v>0</v>
      </c>
      <c r="G27" s="78">
        <v>0</v>
      </c>
      <c r="H27" s="77">
        <v>0</v>
      </c>
      <c r="I27" s="78">
        <v>0.7</v>
      </c>
      <c r="J27" s="78">
        <v>0.67</v>
      </c>
      <c r="K27" s="79">
        <v>0</v>
      </c>
      <c r="O27" s="83" t="s">
        <v>17</v>
      </c>
      <c r="P27" s="76" t="s">
        <v>23</v>
      </c>
      <c r="Q27" s="85">
        <f t="shared" si="4"/>
        <v>1</v>
      </c>
      <c r="R27" s="76">
        <f t="shared" si="4"/>
        <v>0</v>
      </c>
      <c r="S27" s="76">
        <f t="shared" si="4"/>
        <v>0</v>
      </c>
      <c r="T27" s="86">
        <f t="shared" si="4"/>
        <v>0</v>
      </c>
      <c r="U27" s="85">
        <f t="shared" si="4"/>
        <v>0</v>
      </c>
      <c r="V27" s="76">
        <f t="shared" si="4"/>
        <v>0</v>
      </c>
      <c r="W27" s="76">
        <f t="shared" si="4"/>
        <v>0</v>
      </c>
      <c r="X27" s="86">
        <f t="shared" si="4"/>
        <v>0</v>
      </c>
      <c r="AB27" s="83" t="s">
        <v>17</v>
      </c>
      <c r="AC27" s="84" t="s">
        <v>23</v>
      </c>
      <c r="AD27" s="85">
        <f t="shared" si="5"/>
        <v>0</v>
      </c>
      <c r="AE27" s="76">
        <f t="shared" si="5"/>
        <v>0</v>
      </c>
      <c r="AF27" s="76">
        <f t="shared" si="5"/>
        <v>0</v>
      </c>
      <c r="AG27" s="86">
        <f t="shared" si="5"/>
        <v>0</v>
      </c>
      <c r="AH27" s="85">
        <f t="shared" si="5"/>
        <v>0</v>
      </c>
      <c r="AI27" s="76">
        <f t="shared" si="5"/>
        <v>0</v>
      </c>
      <c r="AJ27" s="76">
        <f t="shared" si="5"/>
        <v>0</v>
      </c>
      <c r="AK27" s="86">
        <f t="shared" si="5"/>
        <v>0</v>
      </c>
      <c r="AO27" s="83" t="s">
        <v>17</v>
      </c>
      <c r="AP27" s="84" t="s">
        <v>23</v>
      </c>
      <c r="AQ27" s="85">
        <f>IF(OR(AND($C27&lt;$M$2,D27&gt;$M$2), AND($C27&gt;$M$2,D27&lt;$M$2)),1,0)</f>
        <v>0</v>
      </c>
      <c r="AR27" s="76">
        <f t="shared" ref="AR27:AX50" si="8">IF(OR(AND($C27&lt;$M$2,E27&gt;$M$2), AND($C27&gt;$M$2,E27&lt;$M$2)),1,0)</f>
        <v>0</v>
      </c>
      <c r="AS27" s="76">
        <f t="shared" si="8"/>
        <v>0</v>
      </c>
      <c r="AT27" s="86">
        <f t="shared" si="8"/>
        <v>0</v>
      </c>
      <c r="AU27" s="85">
        <f t="shared" si="8"/>
        <v>0</v>
      </c>
      <c r="AV27" s="76">
        <f t="shared" si="8"/>
        <v>1</v>
      </c>
      <c r="AW27" s="76">
        <f t="shared" si="8"/>
        <v>1</v>
      </c>
      <c r="AX27" s="86">
        <f t="shared" si="8"/>
        <v>0</v>
      </c>
      <c r="AY27" s="66"/>
      <c r="BB27" s="83" t="s">
        <v>17</v>
      </c>
      <c r="BC27" s="84" t="s">
        <v>23</v>
      </c>
      <c r="BD27" s="85">
        <f t="shared" si="7"/>
        <v>0</v>
      </c>
      <c r="BE27" s="76">
        <f t="shared" si="7"/>
        <v>0</v>
      </c>
      <c r="BF27" s="76">
        <f t="shared" si="7"/>
        <v>0</v>
      </c>
      <c r="BG27" s="86">
        <f t="shared" si="7"/>
        <v>0</v>
      </c>
      <c r="BH27" s="85">
        <f t="shared" si="7"/>
        <v>0</v>
      </c>
      <c r="BI27" s="76">
        <f t="shared" si="7"/>
        <v>1</v>
      </c>
      <c r="BJ27" s="76">
        <f t="shared" si="7"/>
        <v>1</v>
      </c>
      <c r="BK27" s="86">
        <f t="shared" si="7"/>
        <v>0</v>
      </c>
      <c r="BL27" s="66"/>
    </row>
    <row r="28" spans="1:64" x14ac:dyDescent="0.2">
      <c r="A28" s="83" t="s">
        <v>17</v>
      </c>
      <c r="B28" s="84" t="s">
        <v>45</v>
      </c>
      <c r="C28" s="76">
        <v>-6.0373900000000001E-2</v>
      </c>
      <c r="D28" s="77">
        <v>0</v>
      </c>
      <c r="E28" s="78">
        <v>0</v>
      </c>
      <c r="F28" s="78">
        <v>0</v>
      </c>
      <c r="G28" s="78">
        <v>0</v>
      </c>
      <c r="H28" s="77">
        <v>0</v>
      </c>
      <c r="I28" s="78">
        <v>0.84</v>
      </c>
      <c r="J28" s="78">
        <v>0.81</v>
      </c>
      <c r="K28" s="79">
        <v>0.26</v>
      </c>
      <c r="O28" s="83" t="s">
        <v>17</v>
      </c>
      <c r="P28" s="76" t="s">
        <v>45</v>
      </c>
      <c r="Q28" s="85">
        <f t="shared" si="4"/>
        <v>0</v>
      </c>
      <c r="R28" s="76">
        <f t="shared" si="4"/>
        <v>0</v>
      </c>
      <c r="S28" s="76">
        <f t="shared" si="4"/>
        <v>0</v>
      </c>
      <c r="T28" s="86">
        <f t="shared" si="4"/>
        <v>0</v>
      </c>
      <c r="U28" s="85">
        <f t="shared" si="4"/>
        <v>0</v>
      </c>
      <c r="V28" s="76">
        <f t="shared" si="4"/>
        <v>0</v>
      </c>
      <c r="W28" s="76">
        <f t="shared" si="4"/>
        <v>0</v>
      </c>
      <c r="X28" s="86">
        <f t="shared" si="4"/>
        <v>0</v>
      </c>
      <c r="AB28" s="83" t="s">
        <v>17</v>
      </c>
      <c r="AC28" s="84" t="s">
        <v>45</v>
      </c>
      <c r="AD28" s="85">
        <f t="shared" si="5"/>
        <v>0</v>
      </c>
      <c r="AE28" s="76">
        <f t="shared" si="5"/>
        <v>0</v>
      </c>
      <c r="AF28" s="76">
        <f t="shared" si="5"/>
        <v>0</v>
      </c>
      <c r="AG28" s="86">
        <f t="shared" si="5"/>
        <v>0</v>
      </c>
      <c r="AH28" s="85">
        <f t="shared" si="5"/>
        <v>0</v>
      </c>
      <c r="AI28" s="76">
        <f t="shared" si="5"/>
        <v>0</v>
      </c>
      <c r="AJ28" s="76">
        <f t="shared" si="5"/>
        <v>0</v>
      </c>
      <c r="AK28" s="86">
        <f t="shared" si="5"/>
        <v>0</v>
      </c>
      <c r="AO28" s="83" t="s">
        <v>17</v>
      </c>
      <c r="AP28" s="84" t="s">
        <v>45</v>
      </c>
      <c r="AQ28" s="85">
        <f t="shared" ref="AQ28:AX65" si="9">IF(OR(AND($C28&lt;$M$2,D28&gt;$M$2), AND($C28&gt;$M$2,D28&lt;$M$2)),1,0)</f>
        <v>0</v>
      </c>
      <c r="AR28" s="76">
        <f t="shared" si="8"/>
        <v>0</v>
      </c>
      <c r="AS28" s="76">
        <f t="shared" si="8"/>
        <v>0</v>
      </c>
      <c r="AT28" s="86">
        <f t="shared" si="8"/>
        <v>0</v>
      </c>
      <c r="AU28" s="85">
        <f t="shared" si="8"/>
        <v>0</v>
      </c>
      <c r="AV28" s="76">
        <f t="shared" si="8"/>
        <v>1</v>
      </c>
      <c r="AW28" s="76">
        <f t="shared" si="8"/>
        <v>1</v>
      </c>
      <c r="AX28" s="86">
        <f t="shared" si="8"/>
        <v>1</v>
      </c>
      <c r="AY28" s="66"/>
      <c r="BB28" s="83" t="s">
        <v>17</v>
      </c>
      <c r="BC28" s="84" t="s">
        <v>45</v>
      </c>
      <c r="BD28" s="85">
        <f t="shared" si="7"/>
        <v>0</v>
      </c>
      <c r="BE28" s="76">
        <f t="shared" si="7"/>
        <v>0</v>
      </c>
      <c r="BF28" s="76">
        <f t="shared" si="7"/>
        <v>0</v>
      </c>
      <c r="BG28" s="86">
        <f t="shared" si="7"/>
        <v>0</v>
      </c>
      <c r="BH28" s="85">
        <f t="shared" si="7"/>
        <v>0</v>
      </c>
      <c r="BI28" s="76">
        <f t="shared" si="7"/>
        <v>1</v>
      </c>
      <c r="BJ28" s="76">
        <f t="shared" si="7"/>
        <v>1</v>
      </c>
      <c r="BK28" s="86">
        <f t="shared" si="7"/>
        <v>0</v>
      </c>
      <c r="BL28" s="66"/>
    </row>
    <row r="29" spans="1:64" x14ac:dyDescent="0.2">
      <c r="A29" s="83" t="s">
        <v>17</v>
      </c>
      <c r="B29" s="84" t="s">
        <v>35</v>
      </c>
      <c r="C29" s="76">
        <v>-4.9395399999999999E-2</v>
      </c>
      <c r="D29" s="77">
        <v>-0.22</v>
      </c>
      <c r="E29" s="78">
        <v>0.23</v>
      </c>
      <c r="F29" s="78">
        <v>0.2</v>
      </c>
      <c r="G29" s="78">
        <v>0</v>
      </c>
      <c r="H29" s="77">
        <v>0</v>
      </c>
      <c r="I29" s="78">
        <v>0.13</v>
      </c>
      <c r="J29" s="78">
        <v>0</v>
      </c>
      <c r="K29" s="79">
        <v>0.23</v>
      </c>
      <c r="O29" s="83" t="s">
        <v>17</v>
      </c>
      <c r="P29" s="76" t="s">
        <v>35</v>
      </c>
      <c r="Q29" s="85">
        <f t="shared" si="4"/>
        <v>1</v>
      </c>
      <c r="R29" s="76">
        <f t="shared" si="4"/>
        <v>0</v>
      </c>
      <c r="S29" s="76">
        <f t="shared" si="4"/>
        <v>0</v>
      </c>
      <c r="T29" s="86">
        <f t="shared" si="4"/>
        <v>0</v>
      </c>
      <c r="U29" s="85">
        <f t="shared" si="4"/>
        <v>0</v>
      </c>
      <c r="V29" s="76">
        <f t="shared" si="4"/>
        <v>0</v>
      </c>
      <c r="W29" s="76">
        <f t="shared" si="4"/>
        <v>0</v>
      </c>
      <c r="X29" s="86">
        <f t="shared" si="4"/>
        <v>0</v>
      </c>
      <c r="AB29" s="83" t="s">
        <v>17</v>
      </c>
      <c r="AC29" s="84" t="s">
        <v>35</v>
      </c>
      <c r="AD29" s="85">
        <f t="shared" si="5"/>
        <v>0</v>
      </c>
      <c r="AE29" s="76">
        <f t="shared" si="5"/>
        <v>0</v>
      </c>
      <c r="AF29" s="76">
        <f t="shared" si="5"/>
        <v>0</v>
      </c>
      <c r="AG29" s="86">
        <f t="shared" si="5"/>
        <v>0</v>
      </c>
      <c r="AH29" s="85">
        <f t="shared" si="5"/>
        <v>0</v>
      </c>
      <c r="AI29" s="76">
        <f t="shared" si="5"/>
        <v>0</v>
      </c>
      <c r="AJ29" s="76">
        <f t="shared" si="5"/>
        <v>0</v>
      </c>
      <c r="AK29" s="86">
        <f t="shared" si="5"/>
        <v>0</v>
      </c>
      <c r="AO29" s="83" t="s">
        <v>17</v>
      </c>
      <c r="AP29" s="84" t="s">
        <v>35</v>
      </c>
      <c r="AQ29" s="85">
        <f t="shared" si="9"/>
        <v>0</v>
      </c>
      <c r="AR29" s="76">
        <f t="shared" si="8"/>
        <v>1</v>
      </c>
      <c r="AS29" s="76">
        <f t="shared" si="8"/>
        <v>1</v>
      </c>
      <c r="AT29" s="86">
        <f t="shared" si="8"/>
        <v>0</v>
      </c>
      <c r="AU29" s="85">
        <f t="shared" si="8"/>
        <v>0</v>
      </c>
      <c r="AV29" s="76">
        <f t="shared" si="8"/>
        <v>1</v>
      </c>
      <c r="AW29" s="76">
        <f t="shared" si="8"/>
        <v>0</v>
      </c>
      <c r="AX29" s="86">
        <f t="shared" si="8"/>
        <v>1</v>
      </c>
      <c r="AY29" s="66"/>
      <c r="BB29" s="83" t="s">
        <v>17</v>
      </c>
      <c r="BC29" s="84" t="s">
        <v>35</v>
      </c>
      <c r="BD29" s="85">
        <f t="shared" si="7"/>
        <v>0</v>
      </c>
      <c r="BE29" s="76">
        <f t="shared" si="7"/>
        <v>0</v>
      </c>
      <c r="BF29" s="76">
        <f t="shared" si="7"/>
        <v>0</v>
      </c>
      <c r="BG29" s="86">
        <f t="shared" si="7"/>
        <v>0</v>
      </c>
      <c r="BH29" s="85">
        <f t="shared" si="7"/>
        <v>0</v>
      </c>
      <c r="BI29" s="76">
        <f t="shared" si="7"/>
        <v>0</v>
      </c>
      <c r="BJ29" s="76">
        <f t="shared" si="7"/>
        <v>0</v>
      </c>
      <c r="BK29" s="86">
        <f t="shared" si="7"/>
        <v>0</v>
      </c>
      <c r="BL29" s="66"/>
    </row>
    <row r="30" spans="1:64" x14ac:dyDescent="0.2">
      <c r="A30" s="83" t="s">
        <v>17</v>
      </c>
      <c r="B30" s="84" t="s">
        <v>18</v>
      </c>
      <c r="C30" s="76">
        <v>-3.8142500000000003E-2</v>
      </c>
      <c r="D30" s="77">
        <v>0</v>
      </c>
      <c r="E30" s="78">
        <v>-0.05</v>
      </c>
      <c r="F30" s="78">
        <v>-0.08</v>
      </c>
      <c r="G30" s="78">
        <v>0</v>
      </c>
      <c r="H30" s="77">
        <v>0</v>
      </c>
      <c r="I30" s="78">
        <v>-0.1</v>
      </c>
      <c r="J30" s="78">
        <v>-0.03</v>
      </c>
      <c r="K30" s="79">
        <v>-0.04</v>
      </c>
      <c r="O30" s="83" t="s">
        <v>17</v>
      </c>
      <c r="P30" s="76" t="s">
        <v>18</v>
      </c>
      <c r="Q30" s="85">
        <f t="shared" si="4"/>
        <v>0</v>
      </c>
      <c r="R30" s="76">
        <f t="shared" si="4"/>
        <v>1</v>
      </c>
      <c r="S30" s="76">
        <f t="shared" si="4"/>
        <v>1</v>
      </c>
      <c r="T30" s="86">
        <f t="shared" si="4"/>
        <v>0</v>
      </c>
      <c r="U30" s="85">
        <f t="shared" si="4"/>
        <v>0</v>
      </c>
      <c r="V30" s="76">
        <f t="shared" si="4"/>
        <v>1</v>
      </c>
      <c r="W30" s="76">
        <f t="shared" si="4"/>
        <v>1</v>
      </c>
      <c r="X30" s="86">
        <f t="shared" si="4"/>
        <v>1</v>
      </c>
      <c r="AB30" s="83" t="s">
        <v>17</v>
      </c>
      <c r="AC30" s="84" t="s">
        <v>18</v>
      </c>
      <c r="AD30" s="85">
        <f t="shared" si="5"/>
        <v>0</v>
      </c>
      <c r="AE30" s="76">
        <f t="shared" si="5"/>
        <v>0</v>
      </c>
      <c r="AF30" s="76">
        <f t="shared" si="5"/>
        <v>0</v>
      </c>
      <c r="AG30" s="86">
        <f t="shared" si="5"/>
        <v>0</v>
      </c>
      <c r="AH30" s="85">
        <f t="shared" si="5"/>
        <v>0</v>
      </c>
      <c r="AI30" s="76">
        <f t="shared" si="5"/>
        <v>0</v>
      </c>
      <c r="AJ30" s="76">
        <f t="shared" si="5"/>
        <v>0</v>
      </c>
      <c r="AK30" s="86">
        <f t="shared" si="5"/>
        <v>0</v>
      </c>
      <c r="AO30" s="83" t="s">
        <v>17</v>
      </c>
      <c r="AP30" s="84" t="s">
        <v>18</v>
      </c>
      <c r="AQ30" s="85">
        <f t="shared" si="9"/>
        <v>0</v>
      </c>
      <c r="AR30" s="76">
        <f t="shared" si="8"/>
        <v>0</v>
      </c>
      <c r="AS30" s="76">
        <f t="shared" si="8"/>
        <v>0</v>
      </c>
      <c r="AT30" s="86">
        <f t="shared" si="8"/>
        <v>0</v>
      </c>
      <c r="AU30" s="85">
        <f t="shared" si="8"/>
        <v>0</v>
      </c>
      <c r="AV30" s="76">
        <f t="shared" si="8"/>
        <v>0</v>
      </c>
      <c r="AW30" s="76">
        <f t="shared" si="8"/>
        <v>0</v>
      </c>
      <c r="AX30" s="86">
        <f t="shared" si="8"/>
        <v>0</v>
      </c>
      <c r="AY30" s="66"/>
      <c r="BB30" s="83" t="s">
        <v>17</v>
      </c>
      <c r="BC30" s="84" t="s">
        <v>18</v>
      </c>
      <c r="BD30" s="85">
        <f t="shared" si="7"/>
        <v>0</v>
      </c>
      <c r="BE30" s="76">
        <f t="shared" si="7"/>
        <v>0</v>
      </c>
      <c r="BF30" s="76">
        <f t="shared" si="7"/>
        <v>0</v>
      </c>
      <c r="BG30" s="86">
        <f t="shared" si="7"/>
        <v>0</v>
      </c>
      <c r="BH30" s="85">
        <f t="shared" si="7"/>
        <v>0</v>
      </c>
      <c r="BI30" s="76">
        <f t="shared" si="7"/>
        <v>0</v>
      </c>
      <c r="BJ30" s="76">
        <f t="shared" si="7"/>
        <v>0</v>
      </c>
      <c r="BK30" s="86">
        <f t="shared" si="7"/>
        <v>0</v>
      </c>
      <c r="BL30" s="66"/>
    </row>
    <row r="31" spans="1:64" x14ac:dyDescent="0.2">
      <c r="A31" s="83" t="s">
        <v>17</v>
      </c>
      <c r="B31" s="84" t="s">
        <v>24</v>
      </c>
      <c r="C31" s="76">
        <v>5.3965899999999997E-2</v>
      </c>
      <c r="D31" s="77">
        <v>0</v>
      </c>
      <c r="E31" s="78">
        <v>0.17</v>
      </c>
      <c r="F31" s="78">
        <v>0</v>
      </c>
      <c r="G31" s="78">
        <v>0.18</v>
      </c>
      <c r="H31" s="77">
        <v>0.12</v>
      </c>
      <c r="I31" s="78">
        <v>0.25</v>
      </c>
      <c r="J31" s="78">
        <v>-0.08</v>
      </c>
      <c r="K31" s="79">
        <v>0.39</v>
      </c>
      <c r="O31" s="83" t="s">
        <v>17</v>
      </c>
      <c r="P31" s="76" t="s">
        <v>24</v>
      </c>
      <c r="Q31" s="85">
        <f t="shared" si="4"/>
        <v>0</v>
      </c>
      <c r="R31" s="76">
        <f t="shared" si="4"/>
        <v>1</v>
      </c>
      <c r="S31" s="76">
        <f t="shared" si="4"/>
        <v>0</v>
      </c>
      <c r="T31" s="86">
        <f t="shared" si="4"/>
        <v>1</v>
      </c>
      <c r="U31" s="85">
        <f t="shared" si="4"/>
        <v>1</v>
      </c>
      <c r="V31" s="76">
        <f t="shared" si="4"/>
        <v>1</v>
      </c>
      <c r="W31" s="76">
        <f t="shared" si="4"/>
        <v>0</v>
      </c>
      <c r="X31" s="86">
        <f t="shared" si="4"/>
        <v>1</v>
      </c>
      <c r="AB31" s="83" t="s">
        <v>17</v>
      </c>
      <c r="AC31" s="84" t="s">
        <v>24</v>
      </c>
      <c r="AD31" s="85">
        <f t="shared" si="5"/>
        <v>0</v>
      </c>
      <c r="AE31" s="76">
        <f t="shared" si="5"/>
        <v>0</v>
      </c>
      <c r="AF31" s="76">
        <f t="shared" si="5"/>
        <v>0</v>
      </c>
      <c r="AG31" s="86">
        <f t="shared" si="5"/>
        <v>0</v>
      </c>
      <c r="AH31" s="85">
        <f t="shared" si="5"/>
        <v>0</v>
      </c>
      <c r="AI31" s="76">
        <f t="shared" si="5"/>
        <v>0</v>
      </c>
      <c r="AJ31" s="76">
        <f t="shared" si="5"/>
        <v>0</v>
      </c>
      <c r="AK31" s="86">
        <f t="shared" si="5"/>
        <v>0</v>
      </c>
      <c r="AO31" s="83" t="s">
        <v>17</v>
      </c>
      <c r="AP31" s="84" t="s">
        <v>24</v>
      </c>
      <c r="AQ31" s="85">
        <f t="shared" si="9"/>
        <v>0</v>
      </c>
      <c r="AR31" s="76">
        <f t="shared" si="8"/>
        <v>0</v>
      </c>
      <c r="AS31" s="76">
        <f t="shared" si="8"/>
        <v>0</v>
      </c>
      <c r="AT31" s="86">
        <f t="shared" si="8"/>
        <v>0</v>
      </c>
      <c r="AU31" s="85">
        <f t="shared" si="8"/>
        <v>0</v>
      </c>
      <c r="AV31" s="76">
        <f t="shared" si="8"/>
        <v>0</v>
      </c>
      <c r="AW31" s="76">
        <f t="shared" si="8"/>
        <v>1</v>
      </c>
      <c r="AX31" s="86">
        <f t="shared" si="8"/>
        <v>0</v>
      </c>
      <c r="AY31" s="66"/>
      <c r="BB31" s="83" t="s">
        <v>17</v>
      </c>
      <c r="BC31" s="84" t="s">
        <v>24</v>
      </c>
      <c r="BD31" s="85">
        <f t="shared" si="7"/>
        <v>0</v>
      </c>
      <c r="BE31" s="76">
        <f t="shared" si="7"/>
        <v>0</v>
      </c>
      <c r="BF31" s="76">
        <f t="shared" si="7"/>
        <v>0</v>
      </c>
      <c r="BG31" s="86">
        <f t="shared" si="7"/>
        <v>0</v>
      </c>
      <c r="BH31" s="85">
        <f t="shared" si="7"/>
        <v>0</v>
      </c>
      <c r="BI31" s="76">
        <f t="shared" si="7"/>
        <v>0</v>
      </c>
      <c r="BJ31" s="76">
        <f t="shared" si="7"/>
        <v>0</v>
      </c>
      <c r="BK31" s="86">
        <f t="shared" si="7"/>
        <v>0</v>
      </c>
      <c r="BL31" s="66"/>
    </row>
    <row r="32" spans="1:64" x14ac:dyDescent="0.2">
      <c r="A32" s="83" t="s">
        <v>17</v>
      </c>
      <c r="B32" s="84" t="s">
        <v>27</v>
      </c>
      <c r="C32" s="76">
        <v>6.4968899999999996E-2</v>
      </c>
      <c r="D32" s="77">
        <v>0</v>
      </c>
      <c r="E32" s="78">
        <v>-0.32</v>
      </c>
      <c r="F32" s="78">
        <v>-0.25</v>
      </c>
      <c r="G32" s="78">
        <v>0</v>
      </c>
      <c r="H32" s="77">
        <v>-0.46</v>
      </c>
      <c r="I32" s="78">
        <v>-0.13</v>
      </c>
      <c r="J32" s="78">
        <v>-0.48</v>
      </c>
      <c r="K32" s="79">
        <v>-0.25</v>
      </c>
      <c r="O32" s="83" t="s">
        <v>17</v>
      </c>
      <c r="P32" s="76" t="s">
        <v>27</v>
      </c>
      <c r="Q32" s="85">
        <f t="shared" si="4"/>
        <v>0</v>
      </c>
      <c r="R32" s="76">
        <f t="shared" si="4"/>
        <v>0</v>
      </c>
      <c r="S32" s="76">
        <f t="shared" si="4"/>
        <v>0</v>
      </c>
      <c r="T32" s="86">
        <f t="shared" si="4"/>
        <v>0</v>
      </c>
      <c r="U32" s="85">
        <f t="shared" si="4"/>
        <v>0</v>
      </c>
      <c r="V32" s="76">
        <f t="shared" si="4"/>
        <v>0</v>
      </c>
      <c r="W32" s="76">
        <f t="shared" si="4"/>
        <v>0</v>
      </c>
      <c r="X32" s="86">
        <f t="shared" si="4"/>
        <v>0</v>
      </c>
      <c r="AB32" s="83" t="s">
        <v>17</v>
      </c>
      <c r="AC32" s="84" t="s">
        <v>27</v>
      </c>
      <c r="AD32" s="85">
        <f t="shared" si="5"/>
        <v>0</v>
      </c>
      <c r="AE32" s="76">
        <f t="shared" si="5"/>
        <v>0</v>
      </c>
      <c r="AF32" s="76">
        <f t="shared" si="5"/>
        <v>0</v>
      </c>
      <c r="AG32" s="86">
        <f t="shared" si="5"/>
        <v>0</v>
      </c>
      <c r="AH32" s="85">
        <f t="shared" si="5"/>
        <v>0</v>
      </c>
      <c r="AI32" s="76">
        <f t="shared" si="5"/>
        <v>0</v>
      </c>
      <c r="AJ32" s="76">
        <f t="shared" si="5"/>
        <v>0</v>
      </c>
      <c r="AK32" s="86">
        <f t="shared" si="5"/>
        <v>0</v>
      </c>
      <c r="AO32" s="83" t="s">
        <v>17</v>
      </c>
      <c r="AP32" s="84" t="s">
        <v>27</v>
      </c>
      <c r="AQ32" s="85">
        <f t="shared" si="9"/>
        <v>0</v>
      </c>
      <c r="AR32" s="76">
        <f t="shared" si="8"/>
        <v>1</v>
      </c>
      <c r="AS32" s="76">
        <f t="shared" si="8"/>
        <v>1</v>
      </c>
      <c r="AT32" s="86">
        <f t="shared" si="8"/>
        <v>0</v>
      </c>
      <c r="AU32" s="85">
        <f t="shared" si="8"/>
        <v>1</v>
      </c>
      <c r="AV32" s="76">
        <f t="shared" si="8"/>
        <v>1</v>
      </c>
      <c r="AW32" s="76">
        <f t="shared" si="8"/>
        <v>1</v>
      </c>
      <c r="AX32" s="86">
        <f t="shared" si="8"/>
        <v>1</v>
      </c>
      <c r="AY32" s="66"/>
      <c r="BB32" s="83" t="s">
        <v>17</v>
      </c>
      <c r="BC32" s="84" t="s">
        <v>27</v>
      </c>
      <c r="BD32" s="85">
        <f t="shared" si="7"/>
        <v>0</v>
      </c>
      <c r="BE32" s="76">
        <f t="shared" si="7"/>
        <v>0</v>
      </c>
      <c r="BF32" s="76">
        <f t="shared" si="7"/>
        <v>0</v>
      </c>
      <c r="BG32" s="86">
        <f t="shared" si="7"/>
        <v>0</v>
      </c>
      <c r="BH32" s="85">
        <f t="shared" si="7"/>
        <v>0</v>
      </c>
      <c r="BI32" s="76">
        <f t="shared" si="7"/>
        <v>0</v>
      </c>
      <c r="BJ32" s="76">
        <f t="shared" si="7"/>
        <v>0</v>
      </c>
      <c r="BK32" s="86">
        <f t="shared" si="7"/>
        <v>0</v>
      </c>
      <c r="BL32" s="66"/>
    </row>
    <row r="33" spans="1:64" x14ac:dyDescent="0.2">
      <c r="A33" s="83" t="s">
        <v>17</v>
      </c>
      <c r="B33" s="84" t="s">
        <v>65</v>
      </c>
      <c r="C33" s="76">
        <v>7.2749900000000006E-2</v>
      </c>
      <c r="D33" s="77">
        <v>0</v>
      </c>
      <c r="E33" s="78">
        <v>-0.22</v>
      </c>
      <c r="F33" s="78">
        <v>0</v>
      </c>
      <c r="G33" s="78">
        <v>-0.37</v>
      </c>
      <c r="H33" s="77">
        <v>0</v>
      </c>
      <c r="I33" s="78">
        <v>-0.26</v>
      </c>
      <c r="J33" s="78">
        <v>0</v>
      </c>
      <c r="K33" s="79">
        <v>0</v>
      </c>
      <c r="O33" s="83" t="s">
        <v>17</v>
      </c>
      <c r="P33" s="76" t="s">
        <v>65</v>
      </c>
      <c r="Q33" s="85">
        <f t="shared" si="4"/>
        <v>0</v>
      </c>
      <c r="R33" s="76">
        <f t="shared" si="4"/>
        <v>0</v>
      </c>
      <c r="S33" s="76">
        <f t="shared" si="4"/>
        <v>0</v>
      </c>
      <c r="T33" s="86">
        <f t="shared" si="4"/>
        <v>0</v>
      </c>
      <c r="U33" s="85">
        <f t="shared" si="4"/>
        <v>0</v>
      </c>
      <c r="V33" s="76">
        <f t="shared" si="4"/>
        <v>0</v>
      </c>
      <c r="W33" s="76">
        <f t="shared" si="4"/>
        <v>0</v>
      </c>
      <c r="X33" s="86">
        <f t="shared" si="4"/>
        <v>0</v>
      </c>
      <c r="AB33" s="83" t="s">
        <v>17</v>
      </c>
      <c r="AC33" s="84" t="s">
        <v>65</v>
      </c>
      <c r="AD33" s="85">
        <f t="shared" si="5"/>
        <v>0</v>
      </c>
      <c r="AE33" s="76">
        <f t="shared" si="5"/>
        <v>0</v>
      </c>
      <c r="AF33" s="76">
        <f t="shared" si="5"/>
        <v>0</v>
      </c>
      <c r="AG33" s="86">
        <f t="shared" si="5"/>
        <v>0</v>
      </c>
      <c r="AH33" s="85">
        <f t="shared" si="5"/>
        <v>0</v>
      </c>
      <c r="AI33" s="76">
        <f t="shared" si="5"/>
        <v>0</v>
      </c>
      <c r="AJ33" s="76">
        <f t="shared" si="5"/>
        <v>0</v>
      </c>
      <c r="AK33" s="86">
        <f t="shared" si="5"/>
        <v>0</v>
      </c>
      <c r="AO33" s="83" t="s">
        <v>17</v>
      </c>
      <c r="AP33" s="84" t="s">
        <v>65</v>
      </c>
      <c r="AQ33" s="85">
        <f t="shared" si="9"/>
        <v>0</v>
      </c>
      <c r="AR33" s="76">
        <f t="shared" si="8"/>
        <v>1</v>
      </c>
      <c r="AS33" s="76">
        <f t="shared" si="8"/>
        <v>0</v>
      </c>
      <c r="AT33" s="86">
        <f t="shared" si="8"/>
        <v>1</v>
      </c>
      <c r="AU33" s="85">
        <f t="shared" si="8"/>
        <v>0</v>
      </c>
      <c r="AV33" s="76">
        <f t="shared" si="8"/>
        <v>1</v>
      </c>
      <c r="AW33" s="76">
        <f t="shared" si="8"/>
        <v>0</v>
      </c>
      <c r="AX33" s="86">
        <f t="shared" si="8"/>
        <v>0</v>
      </c>
      <c r="AY33" s="66"/>
      <c r="BB33" s="83" t="s">
        <v>17</v>
      </c>
      <c r="BC33" s="84" t="s">
        <v>65</v>
      </c>
      <c r="BD33" s="85">
        <f t="shared" si="7"/>
        <v>0</v>
      </c>
      <c r="BE33" s="76">
        <f t="shared" si="7"/>
        <v>0</v>
      </c>
      <c r="BF33" s="76">
        <f t="shared" si="7"/>
        <v>0</v>
      </c>
      <c r="BG33" s="86">
        <f t="shared" si="7"/>
        <v>0</v>
      </c>
      <c r="BH33" s="85">
        <f t="shared" si="7"/>
        <v>0</v>
      </c>
      <c r="BI33" s="76">
        <f t="shared" si="7"/>
        <v>0</v>
      </c>
      <c r="BJ33" s="76">
        <f t="shared" si="7"/>
        <v>0</v>
      </c>
      <c r="BK33" s="86">
        <f t="shared" si="7"/>
        <v>0</v>
      </c>
      <c r="BL33" s="66"/>
    </row>
    <row r="34" spans="1:64" x14ac:dyDescent="0.2">
      <c r="A34" s="83" t="s">
        <v>17</v>
      </c>
      <c r="B34" s="84" t="s">
        <v>57</v>
      </c>
      <c r="C34" s="76">
        <v>9.0029300000000007E-2</v>
      </c>
      <c r="D34" s="77">
        <v>0</v>
      </c>
      <c r="E34" s="78">
        <v>0</v>
      </c>
      <c r="F34" s="78">
        <v>0</v>
      </c>
      <c r="G34" s="78">
        <v>0.09</v>
      </c>
      <c r="H34" s="77">
        <v>0</v>
      </c>
      <c r="I34" s="78">
        <v>-0.13</v>
      </c>
      <c r="J34" s="78">
        <v>0</v>
      </c>
      <c r="K34" s="79">
        <v>0</v>
      </c>
      <c r="O34" s="83" t="s">
        <v>17</v>
      </c>
      <c r="P34" s="76" t="s">
        <v>57</v>
      </c>
      <c r="Q34" s="85">
        <f t="shared" si="4"/>
        <v>0</v>
      </c>
      <c r="R34" s="76">
        <f t="shared" si="4"/>
        <v>0</v>
      </c>
      <c r="S34" s="76">
        <f t="shared" si="4"/>
        <v>0</v>
      </c>
      <c r="T34" s="86">
        <f t="shared" si="4"/>
        <v>1</v>
      </c>
      <c r="U34" s="85">
        <f t="shared" si="4"/>
        <v>0</v>
      </c>
      <c r="V34" s="76">
        <f t="shared" si="4"/>
        <v>0</v>
      </c>
      <c r="W34" s="76">
        <f t="shared" si="4"/>
        <v>0</v>
      </c>
      <c r="X34" s="86">
        <f t="shared" si="4"/>
        <v>0</v>
      </c>
      <c r="AB34" s="83" t="s">
        <v>17</v>
      </c>
      <c r="AC34" s="84" t="s">
        <v>57</v>
      </c>
      <c r="AD34" s="85">
        <f t="shared" si="5"/>
        <v>0</v>
      </c>
      <c r="AE34" s="76">
        <f t="shared" si="5"/>
        <v>0</v>
      </c>
      <c r="AF34" s="76">
        <f t="shared" si="5"/>
        <v>0</v>
      </c>
      <c r="AG34" s="86">
        <f t="shared" si="5"/>
        <v>0</v>
      </c>
      <c r="AH34" s="85">
        <f t="shared" si="5"/>
        <v>0</v>
      </c>
      <c r="AI34" s="76">
        <f t="shared" si="5"/>
        <v>0</v>
      </c>
      <c r="AJ34" s="76">
        <f t="shared" si="5"/>
        <v>0</v>
      </c>
      <c r="AK34" s="86">
        <f t="shared" si="5"/>
        <v>0</v>
      </c>
      <c r="AO34" s="83" t="s">
        <v>17</v>
      </c>
      <c r="AP34" s="84" t="s">
        <v>57</v>
      </c>
      <c r="AQ34" s="85">
        <f t="shared" si="9"/>
        <v>0</v>
      </c>
      <c r="AR34" s="76">
        <f t="shared" si="8"/>
        <v>0</v>
      </c>
      <c r="AS34" s="76">
        <f t="shared" si="8"/>
        <v>0</v>
      </c>
      <c r="AT34" s="86">
        <f t="shared" si="8"/>
        <v>0</v>
      </c>
      <c r="AU34" s="85">
        <f t="shared" si="8"/>
        <v>0</v>
      </c>
      <c r="AV34" s="76">
        <f t="shared" si="8"/>
        <v>1</v>
      </c>
      <c r="AW34" s="76">
        <f t="shared" si="8"/>
        <v>0</v>
      </c>
      <c r="AX34" s="86">
        <f t="shared" si="8"/>
        <v>0</v>
      </c>
      <c r="AY34" s="66"/>
      <c r="BB34" s="83" t="s">
        <v>17</v>
      </c>
      <c r="BC34" s="84" t="s">
        <v>57</v>
      </c>
      <c r="BD34" s="85">
        <f t="shared" si="7"/>
        <v>0</v>
      </c>
      <c r="BE34" s="76">
        <f t="shared" si="7"/>
        <v>0</v>
      </c>
      <c r="BF34" s="76">
        <f t="shared" si="7"/>
        <v>0</v>
      </c>
      <c r="BG34" s="86">
        <f t="shared" si="7"/>
        <v>0</v>
      </c>
      <c r="BH34" s="85">
        <f t="shared" si="7"/>
        <v>0</v>
      </c>
      <c r="BI34" s="76">
        <f t="shared" si="7"/>
        <v>0</v>
      </c>
      <c r="BJ34" s="76">
        <f t="shared" si="7"/>
        <v>0</v>
      </c>
      <c r="BK34" s="86">
        <f t="shared" si="7"/>
        <v>0</v>
      </c>
      <c r="BL34" s="66"/>
    </row>
    <row r="35" spans="1:64" x14ac:dyDescent="0.2">
      <c r="A35" s="83" t="s">
        <v>17</v>
      </c>
      <c r="B35" s="84" t="s">
        <v>42</v>
      </c>
      <c r="C35" s="76">
        <v>9.3969499999999997E-2</v>
      </c>
      <c r="D35" s="77">
        <v>0</v>
      </c>
      <c r="E35" s="78">
        <v>-0.1</v>
      </c>
      <c r="F35" s="78">
        <v>-0.17</v>
      </c>
      <c r="G35" s="78">
        <v>0</v>
      </c>
      <c r="H35" s="77">
        <v>0.22</v>
      </c>
      <c r="I35" s="78">
        <v>-0.53</v>
      </c>
      <c r="J35" s="78">
        <v>0</v>
      </c>
      <c r="K35" s="79">
        <v>-0.37</v>
      </c>
      <c r="O35" s="83" t="s">
        <v>17</v>
      </c>
      <c r="P35" s="76" t="s">
        <v>42</v>
      </c>
      <c r="Q35" s="85">
        <f t="shared" si="4"/>
        <v>0</v>
      </c>
      <c r="R35" s="76">
        <f t="shared" si="4"/>
        <v>0</v>
      </c>
      <c r="S35" s="76">
        <f t="shared" si="4"/>
        <v>0</v>
      </c>
      <c r="T35" s="86">
        <f t="shared" si="4"/>
        <v>0</v>
      </c>
      <c r="U35" s="85">
        <f t="shared" si="4"/>
        <v>1</v>
      </c>
      <c r="V35" s="76">
        <f t="shared" si="4"/>
        <v>0</v>
      </c>
      <c r="W35" s="76">
        <f t="shared" si="4"/>
        <v>0</v>
      </c>
      <c r="X35" s="86">
        <f t="shared" si="4"/>
        <v>0</v>
      </c>
      <c r="AB35" s="83" t="s">
        <v>17</v>
      </c>
      <c r="AC35" s="84" t="s">
        <v>42</v>
      </c>
      <c r="AD35" s="85">
        <f t="shared" si="5"/>
        <v>0</v>
      </c>
      <c r="AE35" s="76">
        <f t="shared" si="5"/>
        <v>0</v>
      </c>
      <c r="AF35" s="76">
        <f t="shared" si="5"/>
        <v>0</v>
      </c>
      <c r="AG35" s="86">
        <f t="shared" si="5"/>
        <v>0</v>
      </c>
      <c r="AH35" s="85">
        <f t="shared" si="5"/>
        <v>0</v>
      </c>
      <c r="AI35" s="76">
        <f t="shared" si="5"/>
        <v>0</v>
      </c>
      <c r="AJ35" s="76">
        <f t="shared" si="5"/>
        <v>0</v>
      </c>
      <c r="AK35" s="86">
        <f t="shared" si="5"/>
        <v>0</v>
      </c>
      <c r="AO35" s="83" t="s">
        <v>17</v>
      </c>
      <c r="AP35" s="84" t="s">
        <v>42</v>
      </c>
      <c r="AQ35" s="85">
        <f t="shared" si="9"/>
        <v>0</v>
      </c>
      <c r="AR35" s="76">
        <f t="shared" si="8"/>
        <v>1</v>
      </c>
      <c r="AS35" s="76">
        <f t="shared" si="8"/>
        <v>1</v>
      </c>
      <c r="AT35" s="86">
        <f t="shared" si="8"/>
        <v>0</v>
      </c>
      <c r="AU35" s="85">
        <f t="shared" si="8"/>
        <v>0</v>
      </c>
      <c r="AV35" s="76">
        <f t="shared" si="8"/>
        <v>1</v>
      </c>
      <c r="AW35" s="76">
        <f t="shared" si="8"/>
        <v>0</v>
      </c>
      <c r="AX35" s="86">
        <f t="shared" si="8"/>
        <v>1</v>
      </c>
      <c r="AY35" s="66"/>
      <c r="BB35" s="83" t="s">
        <v>17</v>
      </c>
      <c r="BC35" s="84" t="s">
        <v>42</v>
      </c>
      <c r="BD35" s="85">
        <f t="shared" si="7"/>
        <v>0</v>
      </c>
      <c r="BE35" s="76">
        <f t="shared" si="7"/>
        <v>0</v>
      </c>
      <c r="BF35" s="76">
        <f t="shared" si="7"/>
        <v>0</v>
      </c>
      <c r="BG35" s="86">
        <f t="shared" si="7"/>
        <v>0</v>
      </c>
      <c r="BH35" s="85">
        <f t="shared" si="7"/>
        <v>0</v>
      </c>
      <c r="BI35" s="76">
        <f t="shared" si="7"/>
        <v>0</v>
      </c>
      <c r="BJ35" s="76">
        <f t="shared" si="7"/>
        <v>0</v>
      </c>
      <c r="BK35" s="86">
        <f t="shared" si="7"/>
        <v>0</v>
      </c>
      <c r="BL35" s="66"/>
    </row>
    <row r="36" spans="1:64" x14ac:dyDescent="0.2">
      <c r="A36" s="83" t="s">
        <v>17</v>
      </c>
      <c r="B36" s="84" t="s">
        <v>46</v>
      </c>
      <c r="C36" s="76">
        <v>0.13774900000000001</v>
      </c>
      <c r="D36" s="77">
        <v>-0.32</v>
      </c>
      <c r="E36" s="78">
        <v>-0.11</v>
      </c>
      <c r="F36" s="78">
        <v>-0.4</v>
      </c>
      <c r="G36" s="78">
        <v>0</v>
      </c>
      <c r="H36" s="77">
        <v>-0.55000000000000004</v>
      </c>
      <c r="I36" s="78">
        <v>-0.71</v>
      </c>
      <c r="J36" s="78">
        <v>-1.23</v>
      </c>
      <c r="K36" s="79">
        <v>-0.45</v>
      </c>
      <c r="O36" s="83" t="s">
        <v>17</v>
      </c>
      <c r="P36" s="76" t="s">
        <v>46</v>
      </c>
      <c r="Q36" s="85">
        <f t="shared" si="4"/>
        <v>0</v>
      </c>
      <c r="R36" s="76">
        <f t="shared" si="4"/>
        <v>0</v>
      </c>
      <c r="S36" s="76">
        <f t="shared" si="4"/>
        <v>0</v>
      </c>
      <c r="T36" s="86">
        <f t="shared" si="4"/>
        <v>0</v>
      </c>
      <c r="U36" s="85">
        <f t="shared" si="4"/>
        <v>0</v>
      </c>
      <c r="V36" s="76">
        <f t="shared" si="4"/>
        <v>0</v>
      </c>
      <c r="W36" s="76">
        <f t="shared" si="4"/>
        <v>0</v>
      </c>
      <c r="X36" s="86">
        <f t="shared" si="4"/>
        <v>0</v>
      </c>
      <c r="AB36" s="83" t="s">
        <v>17</v>
      </c>
      <c r="AC36" s="84" t="s">
        <v>46</v>
      </c>
      <c r="AD36" s="85">
        <f t="shared" si="5"/>
        <v>0</v>
      </c>
      <c r="AE36" s="76">
        <f t="shared" si="5"/>
        <v>0</v>
      </c>
      <c r="AF36" s="76">
        <f t="shared" si="5"/>
        <v>0</v>
      </c>
      <c r="AG36" s="86">
        <f t="shared" si="5"/>
        <v>0</v>
      </c>
      <c r="AH36" s="85">
        <f t="shared" si="5"/>
        <v>0</v>
      </c>
      <c r="AI36" s="76">
        <f t="shared" si="5"/>
        <v>0</v>
      </c>
      <c r="AJ36" s="76">
        <f t="shared" si="5"/>
        <v>0</v>
      </c>
      <c r="AK36" s="86">
        <f t="shared" si="5"/>
        <v>0</v>
      </c>
      <c r="AO36" s="83" t="s">
        <v>17</v>
      </c>
      <c r="AP36" s="84" t="s">
        <v>46</v>
      </c>
      <c r="AQ36" s="85">
        <f t="shared" si="9"/>
        <v>1</v>
      </c>
      <c r="AR36" s="76">
        <f t="shared" si="8"/>
        <v>1</v>
      </c>
      <c r="AS36" s="76">
        <f t="shared" si="8"/>
        <v>1</v>
      </c>
      <c r="AT36" s="86">
        <f t="shared" si="8"/>
        <v>0</v>
      </c>
      <c r="AU36" s="85">
        <f t="shared" si="8"/>
        <v>1</v>
      </c>
      <c r="AV36" s="76">
        <f t="shared" si="8"/>
        <v>1</v>
      </c>
      <c r="AW36" s="76">
        <f t="shared" si="8"/>
        <v>1</v>
      </c>
      <c r="AX36" s="86">
        <f t="shared" si="8"/>
        <v>1</v>
      </c>
      <c r="AY36" s="66"/>
      <c r="BB36" s="83" t="s">
        <v>17</v>
      </c>
      <c r="BC36" s="84" t="s">
        <v>46</v>
      </c>
      <c r="BD36" s="85">
        <f t="shared" si="7"/>
        <v>0</v>
      </c>
      <c r="BE36" s="76">
        <f t="shared" si="7"/>
        <v>0</v>
      </c>
      <c r="BF36" s="76">
        <f t="shared" si="7"/>
        <v>0</v>
      </c>
      <c r="BG36" s="86">
        <f t="shared" si="7"/>
        <v>0</v>
      </c>
      <c r="BH36" s="85">
        <f t="shared" si="7"/>
        <v>0</v>
      </c>
      <c r="BI36" s="76">
        <f t="shared" si="7"/>
        <v>1</v>
      </c>
      <c r="BJ36" s="76">
        <f t="shared" si="7"/>
        <v>1</v>
      </c>
      <c r="BK36" s="86">
        <f t="shared" si="7"/>
        <v>0</v>
      </c>
      <c r="BL36" s="66"/>
    </row>
    <row r="37" spans="1:64" x14ac:dyDescent="0.2">
      <c r="A37" s="83" t="s">
        <v>17</v>
      </c>
      <c r="B37" s="84" t="s">
        <v>48</v>
      </c>
      <c r="C37" s="76">
        <v>0.139374</v>
      </c>
      <c r="D37" s="77">
        <v>0</v>
      </c>
      <c r="E37" s="78">
        <v>0.67</v>
      </c>
      <c r="F37" s="78">
        <v>0.59</v>
      </c>
      <c r="G37" s="78">
        <v>0.41</v>
      </c>
      <c r="H37" s="77">
        <v>0</v>
      </c>
      <c r="I37" s="78">
        <v>0.42</v>
      </c>
      <c r="J37" s="78">
        <v>0.8</v>
      </c>
      <c r="K37" s="79">
        <v>0</v>
      </c>
      <c r="O37" s="83" t="s">
        <v>17</v>
      </c>
      <c r="P37" s="76" t="s">
        <v>48</v>
      </c>
      <c r="Q37" s="85">
        <f t="shared" si="4"/>
        <v>0</v>
      </c>
      <c r="R37" s="76">
        <f t="shared" si="4"/>
        <v>1</v>
      </c>
      <c r="S37" s="76">
        <f t="shared" si="4"/>
        <v>1</v>
      </c>
      <c r="T37" s="86">
        <f t="shared" si="4"/>
        <v>1</v>
      </c>
      <c r="U37" s="85">
        <f t="shared" si="4"/>
        <v>0</v>
      </c>
      <c r="V37" s="76">
        <f t="shared" si="4"/>
        <v>1</v>
      </c>
      <c r="W37" s="76">
        <f t="shared" si="4"/>
        <v>1</v>
      </c>
      <c r="X37" s="86">
        <f t="shared" si="4"/>
        <v>0</v>
      </c>
      <c r="AB37" s="83" t="s">
        <v>17</v>
      </c>
      <c r="AC37" s="84" t="s">
        <v>48</v>
      </c>
      <c r="AD37" s="85">
        <f t="shared" si="5"/>
        <v>0</v>
      </c>
      <c r="AE37" s="76">
        <f t="shared" si="5"/>
        <v>1</v>
      </c>
      <c r="AF37" s="76">
        <f t="shared" si="5"/>
        <v>0</v>
      </c>
      <c r="AG37" s="86">
        <f t="shared" si="5"/>
        <v>0</v>
      </c>
      <c r="AH37" s="85">
        <f t="shared" si="5"/>
        <v>0</v>
      </c>
      <c r="AI37" s="76">
        <f t="shared" si="5"/>
        <v>0</v>
      </c>
      <c r="AJ37" s="76">
        <f t="shared" si="5"/>
        <v>1</v>
      </c>
      <c r="AK37" s="86">
        <f t="shared" si="5"/>
        <v>0</v>
      </c>
      <c r="AO37" s="83" t="s">
        <v>17</v>
      </c>
      <c r="AP37" s="84" t="s">
        <v>48</v>
      </c>
      <c r="AQ37" s="85">
        <f t="shared" si="9"/>
        <v>0</v>
      </c>
      <c r="AR37" s="76">
        <f t="shared" si="8"/>
        <v>0</v>
      </c>
      <c r="AS37" s="76">
        <f t="shared" si="8"/>
        <v>0</v>
      </c>
      <c r="AT37" s="86">
        <f t="shared" si="8"/>
        <v>0</v>
      </c>
      <c r="AU37" s="85">
        <f t="shared" si="8"/>
        <v>0</v>
      </c>
      <c r="AV37" s="76">
        <f t="shared" si="8"/>
        <v>0</v>
      </c>
      <c r="AW37" s="76">
        <f t="shared" si="8"/>
        <v>0</v>
      </c>
      <c r="AX37" s="86">
        <f t="shared" si="8"/>
        <v>0</v>
      </c>
      <c r="AY37" s="66"/>
      <c r="BB37" s="83" t="s">
        <v>17</v>
      </c>
      <c r="BC37" s="84" t="s">
        <v>48</v>
      </c>
      <c r="BD37" s="85">
        <f t="shared" si="7"/>
        <v>0</v>
      </c>
      <c r="BE37" s="76">
        <f t="shared" si="7"/>
        <v>0</v>
      </c>
      <c r="BF37" s="76">
        <f t="shared" si="7"/>
        <v>0</v>
      </c>
      <c r="BG37" s="86">
        <f t="shared" si="7"/>
        <v>0</v>
      </c>
      <c r="BH37" s="85">
        <f t="shared" si="7"/>
        <v>0</v>
      </c>
      <c r="BI37" s="76">
        <f t="shared" si="7"/>
        <v>0</v>
      </c>
      <c r="BJ37" s="76">
        <f t="shared" si="7"/>
        <v>0</v>
      </c>
      <c r="BK37" s="86">
        <f t="shared" si="7"/>
        <v>0</v>
      </c>
      <c r="BL37" s="66"/>
    </row>
    <row r="38" spans="1:64" x14ac:dyDescent="0.2">
      <c r="A38" s="83" t="s">
        <v>17</v>
      </c>
      <c r="B38" s="84" t="s">
        <v>41</v>
      </c>
      <c r="C38" s="76">
        <v>0.1749</v>
      </c>
      <c r="D38" s="77">
        <v>0</v>
      </c>
      <c r="E38" s="78">
        <v>-0.94</v>
      </c>
      <c r="F38" s="78">
        <v>0.82</v>
      </c>
      <c r="G38" s="78">
        <v>0</v>
      </c>
      <c r="H38" s="77">
        <v>0</v>
      </c>
      <c r="I38" s="78">
        <v>-0.21</v>
      </c>
      <c r="J38" s="78">
        <v>0.33</v>
      </c>
      <c r="K38" s="79">
        <v>0</v>
      </c>
      <c r="O38" s="83" t="s">
        <v>17</v>
      </c>
      <c r="P38" s="76" t="s">
        <v>41</v>
      </c>
      <c r="Q38" s="85">
        <f t="shared" si="4"/>
        <v>0</v>
      </c>
      <c r="R38" s="76">
        <f t="shared" si="4"/>
        <v>0</v>
      </c>
      <c r="S38" s="76">
        <f t="shared" si="4"/>
        <v>1</v>
      </c>
      <c r="T38" s="86">
        <f t="shared" si="4"/>
        <v>0</v>
      </c>
      <c r="U38" s="85">
        <f t="shared" si="4"/>
        <v>0</v>
      </c>
      <c r="V38" s="76">
        <f t="shared" si="4"/>
        <v>0</v>
      </c>
      <c r="W38" s="76">
        <f t="shared" si="4"/>
        <v>1</v>
      </c>
      <c r="X38" s="86">
        <f t="shared" si="4"/>
        <v>0</v>
      </c>
      <c r="AB38" s="83" t="s">
        <v>17</v>
      </c>
      <c r="AC38" s="84" t="s">
        <v>41</v>
      </c>
      <c r="AD38" s="85">
        <f t="shared" si="5"/>
        <v>0</v>
      </c>
      <c r="AE38" s="76">
        <f t="shared" si="5"/>
        <v>0</v>
      </c>
      <c r="AF38" s="76">
        <f t="shared" si="5"/>
        <v>1</v>
      </c>
      <c r="AG38" s="86">
        <f t="shared" si="5"/>
        <v>0</v>
      </c>
      <c r="AH38" s="85">
        <f t="shared" si="5"/>
        <v>0</v>
      </c>
      <c r="AI38" s="76">
        <f t="shared" si="5"/>
        <v>0</v>
      </c>
      <c r="AJ38" s="76">
        <f t="shared" si="5"/>
        <v>0</v>
      </c>
      <c r="AK38" s="86">
        <f t="shared" si="5"/>
        <v>0</v>
      </c>
      <c r="AO38" s="83" t="s">
        <v>17</v>
      </c>
      <c r="AP38" s="84" t="s">
        <v>41</v>
      </c>
      <c r="AQ38" s="85">
        <f t="shared" si="9"/>
        <v>0</v>
      </c>
      <c r="AR38" s="76">
        <f t="shared" si="8"/>
        <v>1</v>
      </c>
      <c r="AS38" s="76">
        <f t="shared" si="8"/>
        <v>0</v>
      </c>
      <c r="AT38" s="86">
        <f t="shared" si="8"/>
        <v>0</v>
      </c>
      <c r="AU38" s="85">
        <f t="shared" si="8"/>
        <v>0</v>
      </c>
      <c r="AV38" s="76">
        <f t="shared" si="8"/>
        <v>1</v>
      </c>
      <c r="AW38" s="76">
        <f t="shared" si="8"/>
        <v>0</v>
      </c>
      <c r="AX38" s="86">
        <f t="shared" si="8"/>
        <v>0</v>
      </c>
      <c r="AY38" s="66"/>
      <c r="BB38" s="83" t="s">
        <v>17</v>
      </c>
      <c r="BC38" s="84" t="s">
        <v>41</v>
      </c>
      <c r="BD38" s="85">
        <f t="shared" si="7"/>
        <v>0</v>
      </c>
      <c r="BE38" s="76">
        <f t="shared" si="7"/>
        <v>1</v>
      </c>
      <c r="BF38" s="76">
        <f t="shared" si="7"/>
        <v>0</v>
      </c>
      <c r="BG38" s="86">
        <f t="shared" si="7"/>
        <v>0</v>
      </c>
      <c r="BH38" s="85">
        <f t="shared" si="7"/>
        <v>0</v>
      </c>
      <c r="BI38" s="76">
        <f t="shared" si="7"/>
        <v>0</v>
      </c>
      <c r="BJ38" s="76">
        <f t="shared" si="7"/>
        <v>0</v>
      </c>
      <c r="BK38" s="86">
        <f t="shared" si="7"/>
        <v>0</v>
      </c>
      <c r="BL38" s="66"/>
    </row>
    <row r="39" spans="1:64" x14ac:dyDescent="0.2">
      <c r="A39" s="83" t="s">
        <v>17</v>
      </c>
      <c r="B39" s="84" t="s">
        <v>29</v>
      </c>
      <c r="C39" s="76">
        <v>0.24899399999999999</v>
      </c>
      <c r="D39" s="77">
        <v>0</v>
      </c>
      <c r="E39" s="78">
        <v>0.2</v>
      </c>
      <c r="F39" s="78">
        <v>0</v>
      </c>
      <c r="G39" s="78">
        <v>0</v>
      </c>
      <c r="H39" s="77">
        <v>0</v>
      </c>
      <c r="I39" s="78">
        <v>-0.49</v>
      </c>
      <c r="J39" s="78">
        <v>2.0699999999999998</v>
      </c>
      <c r="K39" s="79">
        <v>0</v>
      </c>
      <c r="O39" s="83" t="s">
        <v>17</v>
      </c>
      <c r="P39" s="76" t="s">
        <v>29</v>
      </c>
      <c r="Q39" s="85">
        <f t="shared" si="4"/>
        <v>0</v>
      </c>
      <c r="R39" s="76">
        <f t="shared" si="4"/>
        <v>1</v>
      </c>
      <c r="S39" s="76">
        <f t="shared" si="4"/>
        <v>0</v>
      </c>
      <c r="T39" s="86">
        <f t="shared" si="4"/>
        <v>0</v>
      </c>
      <c r="U39" s="85">
        <f t="shared" si="4"/>
        <v>0</v>
      </c>
      <c r="V39" s="76">
        <f t="shared" si="4"/>
        <v>0</v>
      </c>
      <c r="W39" s="76">
        <f t="shared" si="4"/>
        <v>1</v>
      </c>
      <c r="X39" s="86">
        <f t="shared" si="4"/>
        <v>0</v>
      </c>
      <c r="AB39" s="83" t="s">
        <v>17</v>
      </c>
      <c r="AC39" s="84" t="s">
        <v>29</v>
      </c>
      <c r="AD39" s="85">
        <f t="shared" si="5"/>
        <v>0</v>
      </c>
      <c r="AE39" s="76">
        <f t="shared" si="5"/>
        <v>0</v>
      </c>
      <c r="AF39" s="76">
        <f t="shared" si="5"/>
        <v>0</v>
      </c>
      <c r="AG39" s="86">
        <f t="shared" si="5"/>
        <v>0</v>
      </c>
      <c r="AH39" s="85">
        <f t="shared" si="5"/>
        <v>0</v>
      </c>
      <c r="AI39" s="76">
        <f t="shared" si="5"/>
        <v>0</v>
      </c>
      <c r="AJ39" s="76">
        <f t="shared" si="5"/>
        <v>1</v>
      </c>
      <c r="AK39" s="86">
        <f t="shared" si="5"/>
        <v>0</v>
      </c>
      <c r="AO39" s="83" t="s">
        <v>17</v>
      </c>
      <c r="AP39" s="84" t="s">
        <v>29</v>
      </c>
      <c r="AQ39" s="85">
        <f t="shared" si="9"/>
        <v>0</v>
      </c>
      <c r="AR39" s="76">
        <f t="shared" si="8"/>
        <v>0</v>
      </c>
      <c r="AS39" s="76">
        <f t="shared" si="8"/>
        <v>0</v>
      </c>
      <c r="AT39" s="86">
        <f t="shared" si="8"/>
        <v>0</v>
      </c>
      <c r="AU39" s="85">
        <f t="shared" si="8"/>
        <v>0</v>
      </c>
      <c r="AV39" s="76">
        <f t="shared" si="8"/>
        <v>1</v>
      </c>
      <c r="AW39" s="76">
        <f t="shared" si="8"/>
        <v>0</v>
      </c>
      <c r="AX39" s="86">
        <f t="shared" si="8"/>
        <v>0</v>
      </c>
      <c r="AY39" s="66"/>
      <c r="BB39" s="83" t="s">
        <v>17</v>
      </c>
      <c r="BC39" s="84" t="s">
        <v>29</v>
      </c>
      <c r="BD39" s="85">
        <f t="shared" si="7"/>
        <v>0</v>
      </c>
      <c r="BE39" s="76">
        <f t="shared" si="7"/>
        <v>0</v>
      </c>
      <c r="BF39" s="76">
        <f t="shared" si="7"/>
        <v>0</v>
      </c>
      <c r="BG39" s="86">
        <f t="shared" si="7"/>
        <v>0</v>
      </c>
      <c r="BH39" s="85">
        <f t="shared" si="7"/>
        <v>0</v>
      </c>
      <c r="BI39" s="76">
        <f t="shared" si="7"/>
        <v>0</v>
      </c>
      <c r="BJ39" s="76">
        <f t="shared" si="7"/>
        <v>0</v>
      </c>
      <c r="BK39" s="86">
        <f t="shared" si="7"/>
        <v>0</v>
      </c>
      <c r="BL39" s="66"/>
    </row>
    <row r="40" spans="1:64" x14ac:dyDescent="0.2">
      <c r="A40" s="83" t="s">
        <v>17</v>
      </c>
      <c r="B40" s="84" t="s">
        <v>36</v>
      </c>
      <c r="C40" s="76">
        <v>0.26474599999999998</v>
      </c>
      <c r="D40" s="77">
        <v>0</v>
      </c>
      <c r="E40" s="78">
        <v>0</v>
      </c>
      <c r="F40" s="78">
        <v>0</v>
      </c>
      <c r="G40" s="78">
        <v>0</v>
      </c>
      <c r="H40" s="77">
        <v>0</v>
      </c>
      <c r="I40" s="78">
        <v>0.16</v>
      </c>
      <c r="J40" s="78">
        <v>-0.34</v>
      </c>
      <c r="K40" s="79">
        <v>0</v>
      </c>
      <c r="O40" s="83" t="s">
        <v>17</v>
      </c>
      <c r="P40" s="76" t="s">
        <v>36</v>
      </c>
      <c r="Q40" s="85">
        <f t="shared" si="4"/>
        <v>0</v>
      </c>
      <c r="R40" s="76">
        <f t="shared" si="4"/>
        <v>0</v>
      </c>
      <c r="S40" s="76">
        <f t="shared" si="4"/>
        <v>0</v>
      </c>
      <c r="T40" s="86">
        <f t="shared" si="4"/>
        <v>0</v>
      </c>
      <c r="U40" s="85">
        <f t="shared" si="4"/>
        <v>0</v>
      </c>
      <c r="V40" s="76">
        <f t="shared" si="4"/>
        <v>1</v>
      </c>
      <c r="W40" s="76">
        <f t="shared" si="4"/>
        <v>0</v>
      </c>
      <c r="X40" s="86">
        <f t="shared" si="4"/>
        <v>0</v>
      </c>
      <c r="AB40" s="83" t="s">
        <v>17</v>
      </c>
      <c r="AC40" s="84" t="s">
        <v>36</v>
      </c>
      <c r="AD40" s="85">
        <f t="shared" si="5"/>
        <v>0</v>
      </c>
      <c r="AE40" s="76">
        <f t="shared" si="5"/>
        <v>0</v>
      </c>
      <c r="AF40" s="76">
        <f t="shared" si="5"/>
        <v>0</v>
      </c>
      <c r="AG40" s="86">
        <f t="shared" si="5"/>
        <v>0</v>
      </c>
      <c r="AH40" s="85">
        <f t="shared" si="5"/>
        <v>0</v>
      </c>
      <c r="AI40" s="76">
        <f t="shared" si="5"/>
        <v>0</v>
      </c>
      <c r="AJ40" s="76">
        <f t="shared" si="5"/>
        <v>0</v>
      </c>
      <c r="AK40" s="86">
        <f t="shared" si="5"/>
        <v>0</v>
      </c>
      <c r="AO40" s="83" t="s">
        <v>17</v>
      </c>
      <c r="AP40" s="84" t="s">
        <v>36</v>
      </c>
      <c r="AQ40" s="85">
        <f t="shared" si="9"/>
        <v>0</v>
      </c>
      <c r="AR40" s="76">
        <f t="shared" si="8"/>
        <v>0</v>
      </c>
      <c r="AS40" s="76">
        <f t="shared" si="8"/>
        <v>0</v>
      </c>
      <c r="AT40" s="86">
        <f t="shared" si="8"/>
        <v>0</v>
      </c>
      <c r="AU40" s="85">
        <f t="shared" si="8"/>
        <v>0</v>
      </c>
      <c r="AV40" s="76">
        <f t="shared" si="8"/>
        <v>0</v>
      </c>
      <c r="AW40" s="76">
        <f t="shared" si="8"/>
        <v>1</v>
      </c>
      <c r="AX40" s="86">
        <f t="shared" si="8"/>
        <v>0</v>
      </c>
      <c r="AY40" s="66"/>
      <c r="BB40" s="83" t="s">
        <v>17</v>
      </c>
      <c r="BC40" s="84" t="s">
        <v>36</v>
      </c>
      <c r="BD40" s="85">
        <f t="shared" si="7"/>
        <v>0</v>
      </c>
      <c r="BE40" s="76">
        <f t="shared" si="7"/>
        <v>0</v>
      </c>
      <c r="BF40" s="76">
        <f t="shared" si="7"/>
        <v>0</v>
      </c>
      <c r="BG40" s="86">
        <f t="shared" si="7"/>
        <v>0</v>
      </c>
      <c r="BH40" s="85">
        <f t="shared" si="7"/>
        <v>0</v>
      </c>
      <c r="BI40" s="76">
        <f t="shared" si="7"/>
        <v>0</v>
      </c>
      <c r="BJ40" s="76">
        <f t="shared" si="7"/>
        <v>0</v>
      </c>
      <c r="BK40" s="86">
        <f t="shared" si="7"/>
        <v>0</v>
      </c>
      <c r="BL40" s="66"/>
    </row>
    <row r="41" spans="1:64" x14ac:dyDescent="0.2">
      <c r="A41" s="83" t="s">
        <v>17</v>
      </c>
      <c r="B41" s="84" t="s">
        <v>26</v>
      </c>
      <c r="C41" s="76">
        <v>0.33261400000000002</v>
      </c>
      <c r="D41" s="77">
        <v>-0.18</v>
      </c>
      <c r="E41" s="78">
        <v>-0.32</v>
      </c>
      <c r="F41" s="78">
        <v>-0.09</v>
      </c>
      <c r="G41" s="78">
        <v>-0.12</v>
      </c>
      <c r="H41" s="77">
        <v>-0.28000000000000003</v>
      </c>
      <c r="I41" s="78">
        <v>-0.52</v>
      </c>
      <c r="J41" s="78">
        <v>-0.28000000000000003</v>
      </c>
      <c r="K41" s="79">
        <v>-0.15</v>
      </c>
      <c r="O41" s="83" t="s">
        <v>17</v>
      </c>
      <c r="P41" s="76" t="s">
        <v>26</v>
      </c>
      <c r="Q41" s="85">
        <f t="shared" si="4"/>
        <v>0</v>
      </c>
      <c r="R41" s="76">
        <f t="shared" si="4"/>
        <v>0</v>
      </c>
      <c r="S41" s="76">
        <f t="shared" si="4"/>
        <v>0</v>
      </c>
      <c r="T41" s="86">
        <f t="shared" si="4"/>
        <v>0</v>
      </c>
      <c r="U41" s="85">
        <f t="shared" si="4"/>
        <v>0</v>
      </c>
      <c r="V41" s="76">
        <f t="shared" si="4"/>
        <v>0</v>
      </c>
      <c r="W41" s="76">
        <f t="shared" si="4"/>
        <v>0</v>
      </c>
      <c r="X41" s="86">
        <f t="shared" si="4"/>
        <v>0</v>
      </c>
      <c r="AB41" s="83" t="s">
        <v>17</v>
      </c>
      <c r="AC41" s="84" t="s">
        <v>26</v>
      </c>
      <c r="AD41" s="85">
        <f t="shared" si="5"/>
        <v>0</v>
      </c>
      <c r="AE41" s="76">
        <f t="shared" si="5"/>
        <v>0</v>
      </c>
      <c r="AF41" s="76">
        <f t="shared" si="5"/>
        <v>0</v>
      </c>
      <c r="AG41" s="86">
        <f t="shared" si="5"/>
        <v>0</v>
      </c>
      <c r="AH41" s="85">
        <f t="shared" si="5"/>
        <v>0</v>
      </c>
      <c r="AI41" s="76">
        <f t="shared" si="5"/>
        <v>0</v>
      </c>
      <c r="AJ41" s="76">
        <f t="shared" si="5"/>
        <v>0</v>
      </c>
      <c r="AK41" s="86">
        <f t="shared" si="5"/>
        <v>0</v>
      </c>
      <c r="AO41" s="83" t="s">
        <v>17</v>
      </c>
      <c r="AP41" s="84" t="s">
        <v>26</v>
      </c>
      <c r="AQ41" s="85">
        <f t="shared" si="9"/>
        <v>1</v>
      </c>
      <c r="AR41" s="76">
        <f t="shared" si="8"/>
        <v>1</v>
      </c>
      <c r="AS41" s="76">
        <f t="shared" si="8"/>
        <v>1</v>
      </c>
      <c r="AT41" s="86">
        <f t="shared" si="8"/>
        <v>1</v>
      </c>
      <c r="AU41" s="85">
        <f t="shared" si="8"/>
        <v>1</v>
      </c>
      <c r="AV41" s="76">
        <f t="shared" si="8"/>
        <v>1</v>
      </c>
      <c r="AW41" s="76">
        <f t="shared" si="8"/>
        <v>1</v>
      </c>
      <c r="AX41" s="86">
        <f t="shared" si="8"/>
        <v>1</v>
      </c>
      <c r="AY41" s="66"/>
      <c r="BB41" s="83" t="s">
        <v>17</v>
      </c>
      <c r="BC41" s="84" t="s">
        <v>26</v>
      </c>
      <c r="BD41" s="85">
        <f t="shared" si="7"/>
        <v>0</v>
      </c>
      <c r="BE41" s="76">
        <f t="shared" si="7"/>
        <v>0</v>
      </c>
      <c r="BF41" s="76">
        <f t="shared" si="7"/>
        <v>0</v>
      </c>
      <c r="BG41" s="86">
        <f t="shared" si="7"/>
        <v>0</v>
      </c>
      <c r="BH41" s="85">
        <f t="shared" si="7"/>
        <v>0</v>
      </c>
      <c r="BI41" s="76">
        <f t="shared" si="7"/>
        <v>0</v>
      </c>
      <c r="BJ41" s="76">
        <f t="shared" si="7"/>
        <v>0</v>
      </c>
      <c r="BK41" s="86">
        <f t="shared" si="7"/>
        <v>0</v>
      </c>
      <c r="BL41" s="66"/>
    </row>
    <row r="42" spans="1:64" x14ac:dyDescent="0.2">
      <c r="A42" s="83" t="s">
        <v>17</v>
      </c>
      <c r="B42" s="84" t="s">
        <v>39</v>
      </c>
      <c r="C42" s="76">
        <v>0.37069999999999997</v>
      </c>
      <c r="D42" s="77">
        <v>0</v>
      </c>
      <c r="E42" s="78">
        <v>-0.55000000000000004</v>
      </c>
      <c r="F42" s="78">
        <v>-0.2</v>
      </c>
      <c r="G42" s="78">
        <v>0</v>
      </c>
      <c r="H42" s="77">
        <v>0</v>
      </c>
      <c r="I42" s="78">
        <v>-0.62</v>
      </c>
      <c r="J42" s="78">
        <v>-0.41</v>
      </c>
      <c r="K42" s="79">
        <v>-0.6</v>
      </c>
      <c r="O42" s="83" t="s">
        <v>17</v>
      </c>
      <c r="P42" s="76" t="s">
        <v>39</v>
      </c>
      <c r="Q42" s="85">
        <f t="shared" si="4"/>
        <v>0</v>
      </c>
      <c r="R42" s="76">
        <f t="shared" si="4"/>
        <v>0</v>
      </c>
      <c r="S42" s="76">
        <f t="shared" si="4"/>
        <v>0</v>
      </c>
      <c r="T42" s="86">
        <f t="shared" si="4"/>
        <v>0</v>
      </c>
      <c r="U42" s="85">
        <f t="shared" si="4"/>
        <v>0</v>
      </c>
      <c r="V42" s="76">
        <f t="shared" si="4"/>
        <v>0</v>
      </c>
      <c r="W42" s="76">
        <f t="shared" si="4"/>
        <v>0</v>
      </c>
      <c r="X42" s="86">
        <f t="shared" si="4"/>
        <v>0</v>
      </c>
      <c r="AB42" s="83" t="s">
        <v>17</v>
      </c>
      <c r="AC42" s="84" t="s">
        <v>39</v>
      </c>
      <c r="AD42" s="85">
        <f t="shared" si="5"/>
        <v>0</v>
      </c>
      <c r="AE42" s="76">
        <f t="shared" si="5"/>
        <v>0</v>
      </c>
      <c r="AF42" s="76">
        <f t="shared" si="5"/>
        <v>0</v>
      </c>
      <c r="AG42" s="86">
        <f t="shared" si="5"/>
        <v>0</v>
      </c>
      <c r="AH42" s="85">
        <f t="shared" si="5"/>
        <v>0</v>
      </c>
      <c r="AI42" s="76">
        <f t="shared" si="5"/>
        <v>0</v>
      </c>
      <c r="AJ42" s="76">
        <f t="shared" si="5"/>
        <v>0</v>
      </c>
      <c r="AK42" s="86">
        <f t="shared" si="5"/>
        <v>0</v>
      </c>
      <c r="AO42" s="83" t="s">
        <v>17</v>
      </c>
      <c r="AP42" s="84" t="s">
        <v>39</v>
      </c>
      <c r="AQ42" s="85">
        <f t="shared" si="9"/>
        <v>0</v>
      </c>
      <c r="AR42" s="76">
        <f t="shared" si="8"/>
        <v>1</v>
      </c>
      <c r="AS42" s="76">
        <f t="shared" si="8"/>
        <v>1</v>
      </c>
      <c r="AT42" s="86">
        <f t="shared" si="8"/>
        <v>0</v>
      </c>
      <c r="AU42" s="85">
        <f t="shared" si="8"/>
        <v>0</v>
      </c>
      <c r="AV42" s="76">
        <f t="shared" si="8"/>
        <v>1</v>
      </c>
      <c r="AW42" s="76">
        <f t="shared" si="8"/>
        <v>1</v>
      </c>
      <c r="AX42" s="86">
        <f t="shared" si="8"/>
        <v>1</v>
      </c>
      <c r="AY42" s="66"/>
      <c r="BB42" s="83" t="s">
        <v>17</v>
      </c>
      <c r="BC42" s="84" t="s">
        <v>39</v>
      </c>
      <c r="BD42" s="85">
        <f t="shared" si="7"/>
        <v>0</v>
      </c>
      <c r="BE42" s="76">
        <f t="shared" si="7"/>
        <v>0</v>
      </c>
      <c r="BF42" s="76">
        <f t="shared" si="7"/>
        <v>0</v>
      </c>
      <c r="BG42" s="86">
        <f t="shared" si="7"/>
        <v>0</v>
      </c>
      <c r="BH42" s="85">
        <f t="shared" si="7"/>
        <v>0</v>
      </c>
      <c r="BI42" s="76">
        <f t="shared" si="7"/>
        <v>1</v>
      </c>
      <c r="BJ42" s="76">
        <f t="shared" si="7"/>
        <v>0</v>
      </c>
      <c r="BK42" s="86">
        <f t="shared" si="7"/>
        <v>1</v>
      </c>
      <c r="BL42" s="66"/>
    </row>
    <row r="43" spans="1:64" x14ac:dyDescent="0.2">
      <c r="A43" s="83" t="s">
        <v>17</v>
      </c>
      <c r="B43" s="84" t="s">
        <v>34</v>
      </c>
      <c r="C43" s="76">
        <v>0.46559400000000001</v>
      </c>
      <c r="D43" s="77">
        <v>0</v>
      </c>
      <c r="E43" s="78">
        <v>-0.34</v>
      </c>
      <c r="F43" s="78">
        <v>0.25</v>
      </c>
      <c r="G43" s="78">
        <v>-0.15</v>
      </c>
      <c r="H43" s="77">
        <v>0</v>
      </c>
      <c r="I43" s="78">
        <v>-0.53</v>
      </c>
      <c r="J43" s="78">
        <v>0.19</v>
      </c>
      <c r="K43" s="79">
        <v>-0.46</v>
      </c>
      <c r="O43" s="83" t="s">
        <v>17</v>
      </c>
      <c r="P43" s="76" t="s">
        <v>34</v>
      </c>
      <c r="Q43" s="85">
        <f t="shared" si="4"/>
        <v>0</v>
      </c>
      <c r="R43" s="76">
        <f t="shared" si="4"/>
        <v>0</v>
      </c>
      <c r="S43" s="76">
        <f t="shared" si="4"/>
        <v>1</v>
      </c>
      <c r="T43" s="86">
        <f t="shared" si="4"/>
        <v>0</v>
      </c>
      <c r="U43" s="85">
        <f t="shared" si="4"/>
        <v>0</v>
      </c>
      <c r="V43" s="76">
        <f t="shared" si="4"/>
        <v>0</v>
      </c>
      <c r="W43" s="76">
        <f t="shared" si="4"/>
        <v>1</v>
      </c>
      <c r="X43" s="86">
        <f t="shared" si="4"/>
        <v>0</v>
      </c>
      <c r="AB43" s="83" t="s">
        <v>17</v>
      </c>
      <c r="AC43" s="84" t="s">
        <v>34</v>
      </c>
      <c r="AD43" s="85">
        <f t="shared" si="5"/>
        <v>0</v>
      </c>
      <c r="AE43" s="76">
        <f t="shared" si="5"/>
        <v>0</v>
      </c>
      <c r="AF43" s="76">
        <f t="shared" si="5"/>
        <v>0</v>
      </c>
      <c r="AG43" s="86">
        <f t="shared" si="5"/>
        <v>0</v>
      </c>
      <c r="AH43" s="85">
        <f t="shared" si="5"/>
        <v>0</v>
      </c>
      <c r="AI43" s="76">
        <f t="shared" si="5"/>
        <v>0</v>
      </c>
      <c r="AJ43" s="76">
        <f t="shared" si="5"/>
        <v>0</v>
      </c>
      <c r="AK43" s="86">
        <f t="shared" si="5"/>
        <v>0</v>
      </c>
      <c r="AO43" s="83" t="s">
        <v>17</v>
      </c>
      <c r="AP43" s="84" t="s">
        <v>34</v>
      </c>
      <c r="AQ43" s="85">
        <f t="shared" si="9"/>
        <v>0</v>
      </c>
      <c r="AR43" s="76">
        <f t="shared" si="8"/>
        <v>1</v>
      </c>
      <c r="AS43" s="76">
        <f t="shared" si="8"/>
        <v>0</v>
      </c>
      <c r="AT43" s="86">
        <f t="shared" si="8"/>
        <v>1</v>
      </c>
      <c r="AU43" s="85">
        <f t="shared" si="8"/>
        <v>0</v>
      </c>
      <c r="AV43" s="76">
        <f t="shared" si="8"/>
        <v>1</v>
      </c>
      <c r="AW43" s="76">
        <f t="shared" si="8"/>
        <v>0</v>
      </c>
      <c r="AX43" s="86">
        <f t="shared" si="8"/>
        <v>1</v>
      </c>
      <c r="AY43" s="66"/>
      <c r="BB43" s="83" t="s">
        <v>17</v>
      </c>
      <c r="BC43" s="84" t="s">
        <v>34</v>
      </c>
      <c r="BD43" s="85">
        <f t="shared" si="7"/>
        <v>0</v>
      </c>
      <c r="BE43" s="76">
        <f t="shared" si="7"/>
        <v>0</v>
      </c>
      <c r="BF43" s="76">
        <f t="shared" si="7"/>
        <v>0</v>
      </c>
      <c r="BG43" s="86">
        <f t="shared" si="7"/>
        <v>0</v>
      </c>
      <c r="BH43" s="85">
        <f t="shared" si="7"/>
        <v>0</v>
      </c>
      <c r="BI43" s="76">
        <f t="shared" si="7"/>
        <v>0</v>
      </c>
      <c r="BJ43" s="76">
        <f t="shared" si="7"/>
        <v>0</v>
      </c>
      <c r="BK43" s="86">
        <f t="shared" si="7"/>
        <v>0</v>
      </c>
      <c r="BL43" s="66"/>
    </row>
    <row r="44" spans="1:64" x14ac:dyDescent="0.2">
      <c r="A44" s="83" t="s">
        <v>17</v>
      </c>
      <c r="B44" s="84" t="s">
        <v>60</v>
      </c>
      <c r="C44" s="76">
        <v>0.51385899999999995</v>
      </c>
      <c r="D44" s="77">
        <v>0</v>
      </c>
      <c r="E44" s="78">
        <v>0</v>
      </c>
      <c r="F44" s="78">
        <v>-0.28000000000000003</v>
      </c>
      <c r="G44" s="78">
        <v>0</v>
      </c>
      <c r="H44" s="77">
        <v>0.16</v>
      </c>
      <c r="I44" s="78">
        <v>0.26</v>
      </c>
      <c r="J44" s="78">
        <v>-0.13</v>
      </c>
      <c r="K44" s="79">
        <v>0.39</v>
      </c>
      <c r="O44" s="83" t="s">
        <v>17</v>
      </c>
      <c r="P44" s="76" t="s">
        <v>60</v>
      </c>
      <c r="Q44" s="85">
        <f t="shared" si="4"/>
        <v>0</v>
      </c>
      <c r="R44" s="76">
        <f t="shared" si="4"/>
        <v>0</v>
      </c>
      <c r="S44" s="76">
        <f t="shared" si="4"/>
        <v>0</v>
      </c>
      <c r="T44" s="86">
        <f t="shared" si="4"/>
        <v>0</v>
      </c>
      <c r="U44" s="85">
        <f t="shared" si="4"/>
        <v>1</v>
      </c>
      <c r="V44" s="76">
        <f t="shared" si="4"/>
        <v>1</v>
      </c>
      <c r="W44" s="76">
        <f t="shared" si="4"/>
        <v>0</v>
      </c>
      <c r="X44" s="86">
        <f t="shared" si="4"/>
        <v>1</v>
      </c>
      <c r="AB44" s="83" t="s">
        <v>17</v>
      </c>
      <c r="AC44" s="84" t="s">
        <v>60</v>
      </c>
      <c r="AD44" s="85">
        <f t="shared" si="5"/>
        <v>0</v>
      </c>
      <c r="AE44" s="76">
        <f t="shared" si="5"/>
        <v>0</v>
      </c>
      <c r="AF44" s="76">
        <f t="shared" si="5"/>
        <v>0</v>
      </c>
      <c r="AG44" s="86">
        <f t="shared" si="5"/>
        <v>0</v>
      </c>
      <c r="AH44" s="85">
        <f t="shared" si="5"/>
        <v>0</v>
      </c>
      <c r="AI44" s="76">
        <f t="shared" si="5"/>
        <v>0</v>
      </c>
      <c r="AJ44" s="76">
        <f t="shared" si="5"/>
        <v>0</v>
      </c>
      <c r="AK44" s="86">
        <f t="shared" si="5"/>
        <v>0</v>
      </c>
      <c r="AO44" s="83" t="s">
        <v>17</v>
      </c>
      <c r="AP44" s="84" t="s">
        <v>60</v>
      </c>
      <c r="AQ44" s="85">
        <f t="shared" si="9"/>
        <v>0</v>
      </c>
      <c r="AR44" s="76">
        <f t="shared" si="8"/>
        <v>0</v>
      </c>
      <c r="AS44" s="76">
        <f t="shared" si="8"/>
        <v>1</v>
      </c>
      <c r="AT44" s="86">
        <f t="shared" si="8"/>
        <v>0</v>
      </c>
      <c r="AU44" s="85">
        <f t="shared" si="8"/>
        <v>0</v>
      </c>
      <c r="AV44" s="76">
        <f t="shared" si="8"/>
        <v>0</v>
      </c>
      <c r="AW44" s="76">
        <f t="shared" si="8"/>
        <v>1</v>
      </c>
      <c r="AX44" s="86">
        <f t="shared" si="8"/>
        <v>0</v>
      </c>
      <c r="AY44" s="66"/>
      <c r="BB44" s="83" t="s">
        <v>17</v>
      </c>
      <c r="BC44" s="84" t="s">
        <v>60</v>
      </c>
      <c r="BD44" s="85">
        <f t="shared" si="7"/>
        <v>0</v>
      </c>
      <c r="BE44" s="76">
        <f t="shared" si="7"/>
        <v>0</v>
      </c>
      <c r="BF44" s="76">
        <f t="shared" si="7"/>
        <v>0</v>
      </c>
      <c r="BG44" s="86">
        <f t="shared" si="7"/>
        <v>0</v>
      </c>
      <c r="BH44" s="85">
        <f t="shared" si="7"/>
        <v>0</v>
      </c>
      <c r="BI44" s="76">
        <f t="shared" si="7"/>
        <v>0</v>
      </c>
      <c r="BJ44" s="76">
        <f t="shared" si="7"/>
        <v>0</v>
      </c>
      <c r="BK44" s="86">
        <f t="shared" si="7"/>
        <v>0</v>
      </c>
      <c r="BL44" s="66"/>
    </row>
    <row r="45" spans="1:64" x14ac:dyDescent="0.2">
      <c r="A45" s="83" t="s">
        <v>17</v>
      </c>
      <c r="B45" s="84" t="s">
        <v>56</v>
      </c>
      <c r="C45" s="76">
        <v>0.53508299999999998</v>
      </c>
      <c r="D45" s="77">
        <v>0</v>
      </c>
      <c r="E45" s="78">
        <v>-0.24</v>
      </c>
      <c r="F45" s="78">
        <v>0</v>
      </c>
      <c r="G45" s="78">
        <v>0.23</v>
      </c>
      <c r="H45" s="77">
        <v>0</v>
      </c>
      <c r="I45" s="78">
        <v>-0.38</v>
      </c>
      <c r="J45" s="78">
        <v>0</v>
      </c>
      <c r="K45" s="79">
        <v>0.15</v>
      </c>
      <c r="O45" s="83" t="s">
        <v>17</v>
      </c>
      <c r="P45" s="76" t="s">
        <v>56</v>
      </c>
      <c r="Q45" s="85">
        <f t="shared" si="4"/>
        <v>0</v>
      </c>
      <c r="R45" s="76">
        <f t="shared" si="4"/>
        <v>0</v>
      </c>
      <c r="S45" s="76">
        <f t="shared" si="4"/>
        <v>0</v>
      </c>
      <c r="T45" s="86">
        <f t="shared" si="4"/>
        <v>1</v>
      </c>
      <c r="U45" s="85">
        <f t="shared" si="4"/>
        <v>0</v>
      </c>
      <c r="V45" s="76">
        <f t="shared" si="4"/>
        <v>0</v>
      </c>
      <c r="W45" s="76">
        <f t="shared" si="4"/>
        <v>0</v>
      </c>
      <c r="X45" s="86">
        <f t="shared" si="4"/>
        <v>1</v>
      </c>
      <c r="AB45" s="83" t="s">
        <v>17</v>
      </c>
      <c r="AC45" s="84" t="s">
        <v>56</v>
      </c>
      <c r="AD45" s="85">
        <f t="shared" si="5"/>
        <v>0</v>
      </c>
      <c r="AE45" s="76">
        <f t="shared" si="5"/>
        <v>0</v>
      </c>
      <c r="AF45" s="76">
        <f t="shared" si="5"/>
        <v>0</v>
      </c>
      <c r="AG45" s="86">
        <f t="shared" si="5"/>
        <v>0</v>
      </c>
      <c r="AH45" s="85">
        <f t="shared" si="5"/>
        <v>0</v>
      </c>
      <c r="AI45" s="76">
        <f t="shared" si="5"/>
        <v>0</v>
      </c>
      <c r="AJ45" s="76">
        <f t="shared" si="5"/>
        <v>0</v>
      </c>
      <c r="AK45" s="86">
        <f t="shared" si="5"/>
        <v>0</v>
      </c>
      <c r="AO45" s="83" t="s">
        <v>17</v>
      </c>
      <c r="AP45" s="84" t="s">
        <v>56</v>
      </c>
      <c r="AQ45" s="85">
        <f t="shared" si="9"/>
        <v>0</v>
      </c>
      <c r="AR45" s="76">
        <f t="shared" si="8"/>
        <v>1</v>
      </c>
      <c r="AS45" s="76">
        <f t="shared" si="8"/>
        <v>0</v>
      </c>
      <c r="AT45" s="86">
        <f t="shared" si="8"/>
        <v>0</v>
      </c>
      <c r="AU45" s="85">
        <f t="shared" si="8"/>
        <v>0</v>
      </c>
      <c r="AV45" s="76">
        <f t="shared" si="8"/>
        <v>1</v>
      </c>
      <c r="AW45" s="76">
        <f t="shared" si="8"/>
        <v>0</v>
      </c>
      <c r="AX45" s="86">
        <f t="shared" si="8"/>
        <v>0</v>
      </c>
      <c r="AY45" s="66"/>
      <c r="BB45" s="83" t="s">
        <v>17</v>
      </c>
      <c r="BC45" s="84" t="s">
        <v>56</v>
      </c>
      <c r="BD45" s="85">
        <f t="shared" si="7"/>
        <v>0</v>
      </c>
      <c r="BE45" s="76">
        <f t="shared" si="7"/>
        <v>0</v>
      </c>
      <c r="BF45" s="76">
        <f t="shared" si="7"/>
        <v>0</v>
      </c>
      <c r="BG45" s="86">
        <f t="shared" si="7"/>
        <v>0</v>
      </c>
      <c r="BH45" s="85">
        <f t="shared" si="7"/>
        <v>0</v>
      </c>
      <c r="BI45" s="76">
        <f t="shared" si="7"/>
        <v>0</v>
      </c>
      <c r="BJ45" s="76">
        <f t="shared" si="7"/>
        <v>0</v>
      </c>
      <c r="BK45" s="86">
        <f t="shared" si="7"/>
        <v>0</v>
      </c>
      <c r="BL45" s="66"/>
    </row>
    <row r="46" spans="1:64" x14ac:dyDescent="0.2">
      <c r="A46" s="83" t="s">
        <v>17</v>
      </c>
      <c r="B46" s="84" t="s">
        <v>37</v>
      </c>
      <c r="C46" s="76">
        <v>0.55807700000000005</v>
      </c>
      <c r="D46" s="77">
        <v>0</v>
      </c>
      <c r="E46" s="78">
        <v>0.17</v>
      </c>
      <c r="F46" s="78">
        <v>-7.0000000000000007E-2</v>
      </c>
      <c r="G46" s="78">
        <v>7.0000000000000007E-2</v>
      </c>
      <c r="H46" s="77">
        <v>0.09</v>
      </c>
      <c r="I46" s="78">
        <v>0.43</v>
      </c>
      <c r="J46" s="78">
        <v>7.0000000000000007E-2</v>
      </c>
      <c r="K46" s="79">
        <v>0.22</v>
      </c>
      <c r="O46" s="83" t="s">
        <v>17</v>
      </c>
      <c r="P46" s="76" t="s">
        <v>37</v>
      </c>
      <c r="Q46" s="85">
        <f t="shared" si="4"/>
        <v>0</v>
      </c>
      <c r="R46" s="76">
        <f t="shared" si="4"/>
        <v>1</v>
      </c>
      <c r="S46" s="76">
        <f t="shared" si="4"/>
        <v>0</v>
      </c>
      <c r="T46" s="86">
        <f t="shared" si="4"/>
        <v>1</v>
      </c>
      <c r="U46" s="85">
        <f t="shared" si="4"/>
        <v>1</v>
      </c>
      <c r="V46" s="76">
        <f t="shared" si="4"/>
        <v>1</v>
      </c>
      <c r="W46" s="76">
        <f t="shared" si="4"/>
        <v>1</v>
      </c>
      <c r="X46" s="86">
        <f t="shared" si="4"/>
        <v>1</v>
      </c>
      <c r="AB46" s="83" t="s">
        <v>17</v>
      </c>
      <c r="AC46" s="84" t="s">
        <v>37</v>
      </c>
      <c r="AD46" s="85">
        <f t="shared" si="5"/>
        <v>0</v>
      </c>
      <c r="AE46" s="76">
        <f t="shared" si="5"/>
        <v>0</v>
      </c>
      <c r="AF46" s="76">
        <f t="shared" si="5"/>
        <v>0</v>
      </c>
      <c r="AG46" s="86">
        <f t="shared" si="5"/>
        <v>0</v>
      </c>
      <c r="AH46" s="85">
        <f t="shared" si="5"/>
        <v>0</v>
      </c>
      <c r="AI46" s="76">
        <f t="shared" si="5"/>
        <v>0</v>
      </c>
      <c r="AJ46" s="76">
        <f t="shared" si="5"/>
        <v>0</v>
      </c>
      <c r="AK46" s="86">
        <f t="shared" si="5"/>
        <v>0</v>
      </c>
      <c r="AO46" s="83" t="s">
        <v>17</v>
      </c>
      <c r="AP46" s="84" t="s">
        <v>37</v>
      </c>
      <c r="AQ46" s="85">
        <f t="shared" si="9"/>
        <v>0</v>
      </c>
      <c r="AR46" s="76">
        <f t="shared" si="8"/>
        <v>0</v>
      </c>
      <c r="AS46" s="76">
        <f t="shared" si="8"/>
        <v>1</v>
      </c>
      <c r="AT46" s="86">
        <f t="shared" si="8"/>
        <v>0</v>
      </c>
      <c r="AU46" s="85">
        <f t="shared" si="8"/>
        <v>0</v>
      </c>
      <c r="AV46" s="76">
        <f t="shared" si="8"/>
        <v>0</v>
      </c>
      <c r="AW46" s="76">
        <f t="shared" si="8"/>
        <v>0</v>
      </c>
      <c r="AX46" s="86">
        <f t="shared" si="8"/>
        <v>0</v>
      </c>
      <c r="AY46" s="66"/>
      <c r="BB46" s="83" t="s">
        <v>17</v>
      </c>
      <c r="BC46" s="84" t="s">
        <v>37</v>
      </c>
      <c r="BD46" s="85">
        <f t="shared" si="7"/>
        <v>0</v>
      </c>
      <c r="BE46" s="76">
        <f t="shared" si="7"/>
        <v>0</v>
      </c>
      <c r="BF46" s="76">
        <f t="shared" si="7"/>
        <v>0</v>
      </c>
      <c r="BG46" s="86">
        <f t="shared" si="7"/>
        <v>0</v>
      </c>
      <c r="BH46" s="85">
        <f t="shared" si="7"/>
        <v>0</v>
      </c>
      <c r="BI46" s="76">
        <f t="shared" si="7"/>
        <v>0</v>
      </c>
      <c r="BJ46" s="76">
        <f t="shared" si="7"/>
        <v>0</v>
      </c>
      <c r="BK46" s="86">
        <f t="shared" si="7"/>
        <v>0</v>
      </c>
      <c r="BL46" s="66"/>
    </row>
    <row r="47" spans="1:64" x14ac:dyDescent="0.2">
      <c r="A47" s="83" t="s">
        <v>17</v>
      </c>
      <c r="B47" s="84" t="s">
        <v>58</v>
      </c>
      <c r="C47" s="76">
        <v>0.637625</v>
      </c>
      <c r="D47" s="77">
        <v>0</v>
      </c>
      <c r="E47" s="78">
        <v>-0.21</v>
      </c>
      <c r="F47" s="78">
        <v>-0.26</v>
      </c>
      <c r="G47" s="78">
        <v>-0.08</v>
      </c>
      <c r="H47" s="77">
        <v>0</v>
      </c>
      <c r="I47" s="78">
        <v>-0.34</v>
      </c>
      <c r="J47" s="78">
        <v>-0.24</v>
      </c>
      <c r="K47" s="79">
        <v>0</v>
      </c>
      <c r="O47" s="83" t="s">
        <v>17</v>
      </c>
      <c r="P47" s="76" t="s">
        <v>58</v>
      </c>
      <c r="Q47" s="85">
        <f t="shared" si="4"/>
        <v>0</v>
      </c>
      <c r="R47" s="76">
        <f t="shared" si="4"/>
        <v>0</v>
      </c>
      <c r="S47" s="76">
        <f t="shared" si="4"/>
        <v>0</v>
      </c>
      <c r="T47" s="86">
        <f t="shared" si="4"/>
        <v>0</v>
      </c>
      <c r="U47" s="85">
        <f t="shared" si="4"/>
        <v>0</v>
      </c>
      <c r="V47" s="76">
        <f t="shared" si="4"/>
        <v>0</v>
      </c>
      <c r="W47" s="76">
        <f t="shared" si="4"/>
        <v>0</v>
      </c>
      <c r="X47" s="86">
        <f t="shared" si="4"/>
        <v>0</v>
      </c>
      <c r="AB47" s="83" t="s">
        <v>17</v>
      </c>
      <c r="AC47" s="84" t="s">
        <v>58</v>
      </c>
      <c r="AD47" s="85">
        <f t="shared" si="5"/>
        <v>0</v>
      </c>
      <c r="AE47" s="76">
        <f t="shared" si="5"/>
        <v>0</v>
      </c>
      <c r="AF47" s="76">
        <f t="shared" si="5"/>
        <v>0</v>
      </c>
      <c r="AG47" s="86">
        <f t="shared" si="5"/>
        <v>0</v>
      </c>
      <c r="AH47" s="85">
        <f t="shared" si="5"/>
        <v>0</v>
      </c>
      <c r="AI47" s="76">
        <f t="shared" si="5"/>
        <v>0</v>
      </c>
      <c r="AJ47" s="76">
        <f t="shared" si="5"/>
        <v>0</v>
      </c>
      <c r="AK47" s="86">
        <f t="shared" si="5"/>
        <v>0</v>
      </c>
      <c r="AO47" s="83" t="s">
        <v>17</v>
      </c>
      <c r="AP47" s="84" t="s">
        <v>58</v>
      </c>
      <c r="AQ47" s="85">
        <f t="shared" si="9"/>
        <v>0</v>
      </c>
      <c r="AR47" s="76">
        <f t="shared" si="8"/>
        <v>1</v>
      </c>
      <c r="AS47" s="76">
        <f t="shared" si="8"/>
        <v>1</v>
      </c>
      <c r="AT47" s="86">
        <f t="shared" si="8"/>
        <v>1</v>
      </c>
      <c r="AU47" s="85">
        <f t="shared" si="8"/>
        <v>0</v>
      </c>
      <c r="AV47" s="76">
        <f t="shared" si="8"/>
        <v>1</v>
      </c>
      <c r="AW47" s="76">
        <f t="shared" si="8"/>
        <v>1</v>
      </c>
      <c r="AX47" s="86">
        <f t="shared" si="8"/>
        <v>0</v>
      </c>
      <c r="AY47" s="66"/>
      <c r="BB47" s="83" t="s">
        <v>17</v>
      </c>
      <c r="BC47" s="84" t="s">
        <v>58</v>
      </c>
      <c r="BD47" s="85">
        <f t="shared" si="7"/>
        <v>0</v>
      </c>
      <c r="BE47" s="76">
        <f t="shared" si="7"/>
        <v>0</v>
      </c>
      <c r="BF47" s="76">
        <f t="shared" si="7"/>
        <v>0</v>
      </c>
      <c r="BG47" s="86">
        <f t="shared" si="7"/>
        <v>0</v>
      </c>
      <c r="BH47" s="85">
        <f t="shared" si="7"/>
        <v>0</v>
      </c>
      <c r="BI47" s="76">
        <f t="shared" si="7"/>
        <v>0</v>
      </c>
      <c r="BJ47" s="76">
        <f t="shared" si="7"/>
        <v>0</v>
      </c>
      <c r="BK47" s="86">
        <f t="shared" si="7"/>
        <v>0</v>
      </c>
      <c r="BL47" s="66"/>
    </row>
    <row r="48" spans="1:64" x14ac:dyDescent="0.2">
      <c r="A48" s="83" t="s">
        <v>17</v>
      </c>
      <c r="B48" s="84" t="s">
        <v>22</v>
      </c>
      <c r="C48" s="76">
        <v>0.89804799999999996</v>
      </c>
      <c r="D48" s="77">
        <v>0</v>
      </c>
      <c r="E48" s="78">
        <v>0</v>
      </c>
      <c r="F48" s="78">
        <v>0</v>
      </c>
      <c r="G48" s="78">
        <v>0.47</v>
      </c>
      <c r="H48" s="77">
        <v>0.42</v>
      </c>
      <c r="I48" s="78">
        <v>0</v>
      </c>
      <c r="J48" s="78">
        <v>0</v>
      </c>
      <c r="K48" s="79">
        <v>0.4</v>
      </c>
      <c r="O48" s="83" t="s">
        <v>17</v>
      </c>
      <c r="P48" s="76" t="s">
        <v>22</v>
      </c>
      <c r="Q48" s="85">
        <f t="shared" si="4"/>
        <v>0</v>
      </c>
      <c r="R48" s="76">
        <f t="shared" si="4"/>
        <v>0</v>
      </c>
      <c r="S48" s="76">
        <f t="shared" si="4"/>
        <v>0</v>
      </c>
      <c r="T48" s="86">
        <f t="shared" si="4"/>
        <v>1</v>
      </c>
      <c r="U48" s="85">
        <f t="shared" si="4"/>
        <v>1</v>
      </c>
      <c r="V48" s="76">
        <f t="shared" si="4"/>
        <v>0</v>
      </c>
      <c r="W48" s="76">
        <f t="shared" si="4"/>
        <v>0</v>
      </c>
      <c r="X48" s="86">
        <f t="shared" si="4"/>
        <v>1</v>
      </c>
      <c r="AB48" s="83" t="s">
        <v>17</v>
      </c>
      <c r="AC48" s="84" t="s">
        <v>22</v>
      </c>
      <c r="AD48" s="85">
        <f t="shared" si="5"/>
        <v>0</v>
      </c>
      <c r="AE48" s="76">
        <f t="shared" si="5"/>
        <v>0</v>
      </c>
      <c r="AF48" s="76">
        <f t="shared" si="5"/>
        <v>0</v>
      </c>
      <c r="AG48" s="86">
        <f t="shared" si="5"/>
        <v>0</v>
      </c>
      <c r="AH48" s="85">
        <f t="shared" si="5"/>
        <v>0</v>
      </c>
      <c r="AI48" s="76">
        <f t="shared" si="5"/>
        <v>0</v>
      </c>
      <c r="AJ48" s="76">
        <f t="shared" si="5"/>
        <v>0</v>
      </c>
      <c r="AK48" s="86">
        <f t="shared" si="5"/>
        <v>0</v>
      </c>
      <c r="AO48" s="83" t="s">
        <v>17</v>
      </c>
      <c r="AP48" s="84" t="s">
        <v>22</v>
      </c>
      <c r="AQ48" s="85">
        <f t="shared" si="9"/>
        <v>0</v>
      </c>
      <c r="AR48" s="76">
        <f t="shared" si="8"/>
        <v>0</v>
      </c>
      <c r="AS48" s="76">
        <f t="shared" si="8"/>
        <v>0</v>
      </c>
      <c r="AT48" s="86">
        <f t="shared" si="8"/>
        <v>0</v>
      </c>
      <c r="AU48" s="85">
        <f t="shared" si="8"/>
        <v>0</v>
      </c>
      <c r="AV48" s="76">
        <f t="shared" si="8"/>
        <v>0</v>
      </c>
      <c r="AW48" s="76">
        <f t="shared" si="8"/>
        <v>0</v>
      </c>
      <c r="AX48" s="86">
        <f t="shared" si="8"/>
        <v>0</v>
      </c>
      <c r="AY48" s="66"/>
      <c r="BB48" s="83" t="s">
        <v>17</v>
      </c>
      <c r="BC48" s="84" t="s">
        <v>22</v>
      </c>
      <c r="BD48" s="85">
        <f t="shared" si="7"/>
        <v>0</v>
      </c>
      <c r="BE48" s="76">
        <f t="shared" si="7"/>
        <v>0</v>
      </c>
      <c r="BF48" s="76">
        <f t="shared" si="7"/>
        <v>0</v>
      </c>
      <c r="BG48" s="86">
        <f t="shared" si="7"/>
        <v>0</v>
      </c>
      <c r="BH48" s="85">
        <f t="shared" si="7"/>
        <v>0</v>
      </c>
      <c r="BI48" s="76">
        <f t="shared" si="7"/>
        <v>0</v>
      </c>
      <c r="BJ48" s="76">
        <f t="shared" si="7"/>
        <v>0</v>
      </c>
      <c r="BK48" s="86">
        <f t="shared" si="7"/>
        <v>0</v>
      </c>
      <c r="BL48" s="66"/>
    </row>
    <row r="49" spans="1:64" x14ac:dyDescent="0.2">
      <c r="A49" s="83" t="s">
        <v>17</v>
      </c>
      <c r="B49" s="84" t="s">
        <v>50</v>
      </c>
      <c r="C49" s="76">
        <v>1.10558</v>
      </c>
      <c r="D49" s="77">
        <v>0</v>
      </c>
      <c r="E49" s="78">
        <v>0</v>
      </c>
      <c r="F49" s="78">
        <v>0</v>
      </c>
      <c r="G49" s="78">
        <v>0</v>
      </c>
      <c r="H49" s="77">
        <v>-0.32</v>
      </c>
      <c r="I49" s="78">
        <v>0.33</v>
      </c>
      <c r="J49" s="78">
        <v>0.28999999999999998</v>
      </c>
      <c r="K49" s="79">
        <v>0</v>
      </c>
      <c r="O49" s="83" t="s">
        <v>17</v>
      </c>
      <c r="P49" s="76" t="s">
        <v>50</v>
      </c>
      <c r="Q49" s="85">
        <f t="shared" ref="Q49:X80" si="10">IF(OR(AND($C49&lt;$M$2,D49&lt;$M$2), AND($C49&gt;$M$2,D49&gt;$M$2)),1,0)</f>
        <v>0</v>
      </c>
      <c r="R49" s="76">
        <f t="shared" si="10"/>
        <v>0</v>
      </c>
      <c r="S49" s="76">
        <f t="shared" si="10"/>
        <v>0</v>
      </c>
      <c r="T49" s="86">
        <f t="shared" si="10"/>
        <v>0</v>
      </c>
      <c r="U49" s="85">
        <f t="shared" si="10"/>
        <v>0</v>
      </c>
      <c r="V49" s="76">
        <f t="shared" si="10"/>
        <v>1</v>
      </c>
      <c r="W49" s="76">
        <f t="shared" si="10"/>
        <v>1</v>
      </c>
      <c r="X49" s="86">
        <f t="shared" si="10"/>
        <v>0</v>
      </c>
      <c r="AB49" s="83" t="s">
        <v>17</v>
      </c>
      <c r="AC49" s="84" t="s">
        <v>50</v>
      </c>
      <c r="AD49" s="85">
        <f t="shared" ref="AD49:AK80" si="11">IF(OR(AND($C49&lt;$M$2,D49&lt;=$M$3), AND($C49&gt;$M$2,D49&gt;=$M$4)),1,0)</f>
        <v>0</v>
      </c>
      <c r="AE49" s="76">
        <f t="shared" si="11"/>
        <v>0</v>
      </c>
      <c r="AF49" s="76">
        <f t="shared" si="11"/>
        <v>0</v>
      </c>
      <c r="AG49" s="86">
        <f t="shared" si="11"/>
        <v>0</v>
      </c>
      <c r="AH49" s="85">
        <f t="shared" si="11"/>
        <v>0</v>
      </c>
      <c r="AI49" s="76">
        <f t="shared" si="11"/>
        <v>0</v>
      </c>
      <c r="AJ49" s="76">
        <f t="shared" si="11"/>
        <v>0</v>
      </c>
      <c r="AK49" s="86">
        <f t="shared" si="11"/>
        <v>0</v>
      </c>
      <c r="AO49" s="83" t="s">
        <v>17</v>
      </c>
      <c r="AP49" s="84" t="s">
        <v>50</v>
      </c>
      <c r="AQ49" s="85">
        <f t="shared" si="9"/>
        <v>0</v>
      </c>
      <c r="AR49" s="76">
        <f t="shared" si="8"/>
        <v>0</v>
      </c>
      <c r="AS49" s="76">
        <f t="shared" si="8"/>
        <v>0</v>
      </c>
      <c r="AT49" s="86">
        <f t="shared" si="8"/>
        <v>0</v>
      </c>
      <c r="AU49" s="85">
        <f t="shared" si="8"/>
        <v>1</v>
      </c>
      <c r="AV49" s="76">
        <f t="shared" si="8"/>
        <v>0</v>
      </c>
      <c r="AW49" s="76">
        <f t="shared" si="8"/>
        <v>0</v>
      </c>
      <c r="AX49" s="86">
        <f t="shared" si="8"/>
        <v>0</v>
      </c>
      <c r="AY49" s="66"/>
      <c r="BB49" s="83" t="s">
        <v>17</v>
      </c>
      <c r="BC49" s="84" t="s">
        <v>50</v>
      </c>
      <c r="BD49" s="85">
        <f t="shared" ref="BD49:BK80" si="12">IF(OR(AND($C49&lt;$M$2,D49&gt;=$M$4), AND($C49&gt;$M$2,D49&lt;=$M$3)),1,0)</f>
        <v>0</v>
      </c>
      <c r="BE49" s="76">
        <f t="shared" si="12"/>
        <v>0</v>
      </c>
      <c r="BF49" s="76">
        <f t="shared" si="12"/>
        <v>0</v>
      </c>
      <c r="BG49" s="86">
        <f t="shared" si="12"/>
        <v>0</v>
      </c>
      <c r="BH49" s="85">
        <f t="shared" si="12"/>
        <v>0</v>
      </c>
      <c r="BI49" s="76">
        <f t="shared" si="12"/>
        <v>0</v>
      </c>
      <c r="BJ49" s="76">
        <f t="shared" si="12"/>
        <v>0</v>
      </c>
      <c r="BK49" s="86">
        <f t="shared" si="12"/>
        <v>0</v>
      </c>
      <c r="BL49" s="66"/>
    </row>
    <row r="50" spans="1:64" x14ac:dyDescent="0.2">
      <c r="A50" s="83" t="s">
        <v>17</v>
      </c>
      <c r="B50" s="84" t="s">
        <v>19</v>
      </c>
      <c r="C50" s="76">
        <v>1.9158900000000001</v>
      </c>
      <c r="D50" s="77">
        <v>0.23</v>
      </c>
      <c r="E50" s="78">
        <v>0.25</v>
      </c>
      <c r="F50" s="78">
        <v>0.3</v>
      </c>
      <c r="G50" s="78">
        <v>0</v>
      </c>
      <c r="H50" s="77">
        <v>0</v>
      </c>
      <c r="I50" s="78">
        <v>0.51</v>
      </c>
      <c r="J50" s="78">
        <v>0</v>
      </c>
      <c r="K50" s="79">
        <v>0</v>
      </c>
      <c r="O50" s="83" t="s">
        <v>17</v>
      </c>
      <c r="P50" s="76" t="s">
        <v>19</v>
      </c>
      <c r="Q50" s="85">
        <f t="shared" si="10"/>
        <v>1</v>
      </c>
      <c r="R50" s="76">
        <f t="shared" si="10"/>
        <v>1</v>
      </c>
      <c r="S50" s="76">
        <f t="shared" si="10"/>
        <v>1</v>
      </c>
      <c r="T50" s="86">
        <f t="shared" si="10"/>
        <v>0</v>
      </c>
      <c r="U50" s="85">
        <f t="shared" si="10"/>
        <v>0</v>
      </c>
      <c r="V50" s="76">
        <f t="shared" si="10"/>
        <v>1</v>
      </c>
      <c r="W50" s="76">
        <f t="shared" si="10"/>
        <v>0</v>
      </c>
      <c r="X50" s="86">
        <f t="shared" si="10"/>
        <v>0</v>
      </c>
      <c r="AB50" s="87" t="s">
        <v>17</v>
      </c>
      <c r="AC50" s="88" t="s">
        <v>19</v>
      </c>
      <c r="AD50" s="89">
        <f t="shared" si="11"/>
        <v>0</v>
      </c>
      <c r="AE50" s="90">
        <f t="shared" si="11"/>
        <v>0</v>
      </c>
      <c r="AF50" s="90">
        <f t="shared" si="11"/>
        <v>0</v>
      </c>
      <c r="AG50" s="91">
        <f t="shared" si="11"/>
        <v>0</v>
      </c>
      <c r="AH50" s="89">
        <f t="shared" si="11"/>
        <v>0</v>
      </c>
      <c r="AI50" s="90">
        <f t="shared" si="11"/>
        <v>0</v>
      </c>
      <c r="AJ50" s="90">
        <f t="shared" si="11"/>
        <v>0</v>
      </c>
      <c r="AK50" s="91">
        <f t="shared" si="11"/>
        <v>0</v>
      </c>
      <c r="AO50" s="87" t="s">
        <v>17</v>
      </c>
      <c r="AP50" s="88" t="s">
        <v>19</v>
      </c>
      <c r="AQ50" s="89">
        <f t="shared" si="9"/>
        <v>0</v>
      </c>
      <c r="AR50" s="90">
        <f t="shared" si="8"/>
        <v>0</v>
      </c>
      <c r="AS50" s="90">
        <f t="shared" si="8"/>
        <v>0</v>
      </c>
      <c r="AT50" s="91">
        <f t="shared" si="8"/>
        <v>0</v>
      </c>
      <c r="AU50" s="89">
        <f t="shared" si="8"/>
        <v>0</v>
      </c>
      <c r="AV50" s="90">
        <f t="shared" si="8"/>
        <v>0</v>
      </c>
      <c r="AW50" s="90">
        <f t="shared" si="8"/>
        <v>0</v>
      </c>
      <c r="AX50" s="91">
        <f t="shared" si="8"/>
        <v>0</v>
      </c>
      <c r="AY50" s="66"/>
      <c r="BB50" s="87" t="s">
        <v>17</v>
      </c>
      <c r="BC50" s="88" t="s">
        <v>19</v>
      </c>
      <c r="BD50" s="89">
        <f t="shared" si="12"/>
        <v>0</v>
      </c>
      <c r="BE50" s="90">
        <f t="shared" si="12"/>
        <v>0</v>
      </c>
      <c r="BF50" s="90">
        <f t="shared" si="12"/>
        <v>0</v>
      </c>
      <c r="BG50" s="91">
        <f t="shared" si="12"/>
        <v>0</v>
      </c>
      <c r="BH50" s="89">
        <f t="shared" si="12"/>
        <v>0</v>
      </c>
      <c r="BI50" s="90">
        <f t="shared" si="12"/>
        <v>0</v>
      </c>
      <c r="BJ50" s="90">
        <f t="shared" si="12"/>
        <v>0</v>
      </c>
      <c r="BK50" s="91">
        <f t="shared" si="12"/>
        <v>0</v>
      </c>
      <c r="BL50" s="66"/>
    </row>
    <row r="51" spans="1:64" x14ac:dyDescent="0.2">
      <c r="A51" s="74" t="s">
        <v>66</v>
      </c>
      <c r="B51" s="75" t="s">
        <v>78</v>
      </c>
      <c r="C51" s="80">
        <v>-0.89410100000000003</v>
      </c>
      <c r="D51" s="92">
        <v>0</v>
      </c>
      <c r="E51" s="93">
        <v>0</v>
      </c>
      <c r="F51" s="93">
        <v>0.44</v>
      </c>
      <c r="G51" s="93">
        <v>0</v>
      </c>
      <c r="H51" s="92">
        <v>0</v>
      </c>
      <c r="I51" s="93">
        <v>0.21</v>
      </c>
      <c r="J51" s="93">
        <v>0.91</v>
      </c>
      <c r="K51" s="94">
        <v>0.27</v>
      </c>
      <c r="O51" s="74" t="s">
        <v>66</v>
      </c>
      <c r="P51" s="80" t="s">
        <v>78</v>
      </c>
      <c r="Q51" s="81">
        <f t="shared" si="10"/>
        <v>0</v>
      </c>
      <c r="R51" s="80">
        <f t="shared" si="10"/>
        <v>0</v>
      </c>
      <c r="S51" s="80">
        <f t="shared" si="10"/>
        <v>0</v>
      </c>
      <c r="T51" s="82">
        <f t="shared" si="10"/>
        <v>0</v>
      </c>
      <c r="U51" s="81">
        <f t="shared" si="10"/>
        <v>0</v>
      </c>
      <c r="V51" s="80">
        <f t="shared" si="10"/>
        <v>0</v>
      </c>
      <c r="W51" s="80">
        <f t="shared" si="10"/>
        <v>0</v>
      </c>
      <c r="X51" s="82">
        <f t="shared" si="10"/>
        <v>0</v>
      </c>
      <c r="AB51" s="74" t="s">
        <v>66</v>
      </c>
      <c r="AC51" s="75" t="s">
        <v>78</v>
      </c>
      <c r="AD51" s="81">
        <f t="shared" si="11"/>
        <v>0</v>
      </c>
      <c r="AE51" s="80">
        <f t="shared" si="11"/>
        <v>0</v>
      </c>
      <c r="AF51" s="80">
        <f t="shared" si="11"/>
        <v>0</v>
      </c>
      <c r="AG51" s="82">
        <f t="shared" si="11"/>
        <v>0</v>
      </c>
      <c r="AH51" s="81">
        <f t="shared" si="11"/>
        <v>0</v>
      </c>
      <c r="AI51" s="80">
        <f t="shared" si="11"/>
        <v>0</v>
      </c>
      <c r="AJ51" s="80">
        <f t="shared" si="11"/>
        <v>0</v>
      </c>
      <c r="AK51" s="82">
        <f t="shared" si="11"/>
        <v>0</v>
      </c>
      <c r="AO51" s="83" t="s">
        <v>66</v>
      </c>
      <c r="AP51" s="84" t="s">
        <v>78</v>
      </c>
      <c r="AQ51" s="85">
        <f t="shared" si="9"/>
        <v>0</v>
      </c>
      <c r="AR51" s="76">
        <f t="shared" si="9"/>
        <v>0</v>
      </c>
      <c r="AS51" s="76">
        <f t="shared" si="9"/>
        <v>1</v>
      </c>
      <c r="AT51" s="86">
        <f t="shared" si="9"/>
        <v>0</v>
      </c>
      <c r="AU51" s="85">
        <f t="shared" si="9"/>
        <v>0</v>
      </c>
      <c r="AV51" s="76">
        <f t="shared" si="9"/>
        <v>1</v>
      </c>
      <c r="AW51" s="76">
        <f t="shared" si="9"/>
        <v>1</v>
      </c>
      <c r="AX51" s="86">
        <f t="shared" si="9"/>
        <v>1</v>
      </c>
      <c r="AY51" s="66"/>
      <c r="BB51" s="83" t="s">
        <v>66</v>
      </c>
      <c r="BC51" s="84" t="s">
        <v>78</v>
      </c>
      <c r="BD51" s="85">
        <f t="shared" si="12"/>
        <v>0</v>
      </c>
      <c r="BE51" s="76">
        <f t="shared" si="12"/>
        <v>0</v>
      </c>
      <c r="BF51" s="76">
        <f t="shared" si="12"/>
        <v>0</v>
      </c>
      <c r="BG51" s="86">
        <f t="shared" si="12"/>
        <v>0</v>
      </c>
      <c r="BH51" s="85">
        <f t="shared" si="12"/>
        <v>0</v>
      </c>
      <c r="BI51" s="76">
        <f t="shared" si="12"/>
        <v>0</v>
      </c>
      <c r="BJ51" s="76">
        <f t="shared" si="12"/>
        <v>1</v>
      </c>
      <c r="BK51" s="86">
        <f t="shared" si="12"/>
        <v>0</v>
      </c>
      <c r="BL51" s="66"/>
    </row>
    <row r="52" spans="1:64" x14ac:dyDescent="0.2">
      <c r="A52" s="83" t="s">
        <v>66</v>
      </c>
      <c r="B52" s="84" t="s">
        <v>70</v>
      </c>
      <c r="C52" s="76">
        <v>-0.64441999999999999</v>
      </c>
      <c r="D52" s="77">
        <v>0</v>
      </c>
      <c r="E52" s="78">
        <v>-0.08</v>
      </c>
      <c r="F52" s="78">
        <v>0.05</v>
      </c>
      <c r="G52" s="78">
        <v>0</v>
      </c>
      <c r="H52" s="77">
        <v>0</v>
      </c>
      <c r="I52" s="78">
        <v>-0.16</v>
      </c>
      <c r="J52" s="78">
        <v>0</v>
      </c>
      <c r="K52" s="79">
        <v>-0.14000000000000001</v>
      </c>
      <c r="O52" s="83" t="s">
        <v>66</v>
      </c>
      <c r="P52" s="76" t="s">
        <v>70</v>
      </c>
      <c r="Q52" s="85">
        <f t="shared" si="10"/>
        <v>0</v>
      </c>
      <c r="R52" s="76">
        <f t="shared" si="10"/>
        <v>1</v>
      </c>
      <c r="S52" s="76">
        <f t="shared" si="10"/>
        <v>0</v>
      </c>
      <c r="T52" s="86">
        <f t="shared" si="10"/>
        <v>0</v>
      </c>
      <c r="U52" s="85">
        <f t="shared" si="10"/>
        <v>0</v>
      </c>
      <c r="V52" s="76">
        <f t="shared" si="10"/>
        <v>1</v>
      </c>
      <c r="W52" s="76">
        <f t="shared" si="10"/>
        <v>0</v>
      </c>
      <c r="X52" s="86">
        <f t="shared" si="10"/>
        <v>1</v>
      </c>
      <c r="AB52" s="83" t="s">
        <v>66</v>
      </c>
      <c r="AC52" s="84" t="s">
        <v>70</v>
      </c>
      <c r="AD52" s="85">
        <f t="shared" si="11"/>
        <v>0</v>
      </c>
      <c r="AE52" s="76">
        <f t="shared" si="11"/>
        <v>0</v>
      </c>
      <c r="AF52" s="76">
        <f t="shared" si="11"/>
        <v>0</v>
      </c>
      <c r="AG52" s="86">
        <f t="shared" si="11"/>
        <v>0</v>
      </c>
      <c r="AH52" s="85">
        <f t="shared" si="11"/>
        <v>0</v>
      </c>
      <c r="AI52" s="76">
        <f t="shared" si="11"/>
        <v>0</v>
      </c>
      <c r="AJ52" s="76">
        <f t="shared" si="11"/>
        <v>0</v>
      </c>
      <c r="AK52" s="86">
        <f t="shared" si="11"/>
        <v>0</v>
      </c>
      <c r="AO52" s="83" t="s">
        <v>66</v>
      </c>
      <c r="AP52" s="84" t="s">
        <v>70</v>
      </c>
      <c r="AQ52" s="85">
        <f t="shared" si="9"/>
        <v>0</v>
      </c>
      <c r="AR52" s="76">
        <f t="shared" si="9"/>
        <v>0</v>
      </c>
      <c r="AS52" s="76">
        <f t="shared" si="9"/>
        <v>1</v>
      </c>
      <c r="AT52" s="86">
        <f t="shared" si="9"/>
        <v>0</v>
      </c>
      <c r="AU52" s="85">
        <f t="shared" si="9"/>
        <v>0</v>
      </c>
      <c r="AV52" s="76">
        <f t="shared" si="9"/>
        <v>0</v>
      </c>
      <c r="AW52" s="76">
        <f t="shared" si="9"/>
        <v>0</v>
      </c>
      <c r="AX52" s="86">
        <f t="shared" si="9"/>
        <v>0</v>
      </c>
      <c r="AY52" s="66"/>
      <c r="BB52" s="83" t="s">
        <v>66</v>
      </c>
      <c r="BC52" s="84" t="s">
        <v>70</v>
      </c>
      <c r="BD52" s="85">
        <f t="shared" si="12"/>
        <v>0</v>
      </c>
      <c r="BE52" s="76">
        <f t="shared" si="12"/>
        <v>0</v>
      </c>
      <c r="BF52" s="76">
        <f t="shared" si="12"/>
        <v>0</v>
      </c>
      <c r="BG52" s="86">
        <f t="shared" si="12"/>
        <v>0</v>
      </c>
      <c r="BH52" s="85">
        <f t="shared" si="12"/>
        <v>0</v>
      </c>
      <c r="BI52" s="76">
        <f t="shared" si="12"/>
        <v>0</v>
      </c>
      <c r="BJ52" s="76">
        <f t="shared" si="12"/>
        <v>0</v>
      </c>
      <c r="BK52" s="86">
        <f t="shared" si="12"/>
        <v>0</v>
      </c>
      <c r="BL52" s="66"/>
    </row>
    <row r="53" spans="1:64" x14ac:dyDescent="0.2">
      <c r="A53" s="83" t="s">
        <v>66</v>
      </c>
      <c r="B53" s="84" t="s">
        <v>68</v>
      </c>
      <c r="C53" s="76">
        <v>-0.42491499999999999</v>
      </c>
      <c r="D53" s="77">
        <v>0.22</v>
      </c>
      <c r="E53" s="78">
        <v>-0.11</v>
      </c>
      <c r="F53" s="78">
        <v>0.11</v>
      </c>
      <c r="G53" s="78">
        <v>0</v>
      </c>
      <c r="H53" s="77">
        <v>0.19</v>
      </c>
      <c r="I53" s="78">
        <v>-0.09</v>
      </c>
      <c r="J53" s="78">
        <v>0.24</v>
      </c>
      <c r="K53" s="79">
        <v>0</v>
      </c>
      <c r="O53" s="83" t="s">
        <v>66</v>
      </c>
      <c r="P53" s="76" t="s">
        <v>68</v>
      </c>
      <c r="Q53" s="85">
        <f t="shared" si="10"/>
        <v>0</v>
      </c>
      <c r="R53" s="76">
        <f t="shared" si="10"/>
        <v>1</v>
      </c>
      <c r="S53" s="76">
        <f t="shared" si="10"/>
        <v>0</v>
      </c>
      <c r="T53" s="86">
        <f t="shared" si="10"/>
        <v>0</v>
      </c>
      <c r="U53" s="85">
        <f t="shared" si="10"/>
        <v>0</v>
      </c>
      <c r="V53" s="76">
        <f t="shared" si="10"/>
        <v>1</v>
      </c>
      <c r="W53" s="76">
        <f t="shared" si="10"/>
        <v>0</v>
      </c>
      <c r="X53" s="86">
        <f t="shared" si="10"/>
        <v>0</v>
      </c>
      <c r="AB53" s="83" t="s">
        <v>66</v>
      </c>
      <c r="AC53" s="84" t="s">
        <v>68</v>
      </c>
      <c r="AD53" s="85">
        <f t="shared" si="11"/>
        <v>0</v>
      </c>
      <c r="AE53" s="76">
        <f t="shared" si="11"/>
        <v>0</v>
      </c>
      <c r="AF53" s="76">
        <f t="shared" si="11"/>
        <v>0</v>
      </c>
      <c r="AG53" s="86">
        <f t="shared" si="11"/>
        <v>0</v>
      </c>
      <c r="AH53" s="85">
        <f t="shared" si="11"/>
        <v>0</v>
      </c>
      <c r="AI53" s="76">
        <f t="shared" si="11"/>
        <v>0</v>
      </c>
      <c r="AJ53" s="76">
        <f t="shared" si="11"/>
        <v>0</v>
      </c>
      <c r="AK53" s="86">
        <f t="shared" si="11"/>
        <v>0</v>
      </c>
      <c r="AO53" s="83" t="s">
        <v>66</v>
      </c>
      <c r="AP53" s="84" t="s">
        <v>68</v>
      </c>
      <c r="AQ53" s="85">
        <f t="shared" si="9"/>
        <v>1</v>
      </c>
      <c r="AR53" s="76">
        <f t="shared" si="9"/>
        <v>0</v>
      </c>
      <c r="AS53" s="76">
        <f t="shared" si="9"/>
        <v>1</v>
      </c>
      <c r="AT53" s="86">
        <f t="shared" si="9"/>
        <v>0</v>
      </c>
      <c r="AU53" s="85">
        <f t="shared" si="9"/>
        <v>1</v>
      </c>
      <c r="AV53" s="76">
        <f t="shared" si="9"/>
        <v>0</v>
      </c>
      <c r="AW53" s="76">
        <f t="shared" si="9"/>
        <v>1</v>
      </c>
      <c r="AX53" s="86">
        <f t="shared" si="9"/>
        <v>0</v>
      </c>
      <c r="AY53" s="66"/>
      <c r="BB53" s="83" t="s">
        <v>66</v>
      </c>
      <c r="BC53" s="84" t="s">
        <v>68</v>
      </c>
      <c r="BD53" s="85">
        <f t="shared" si="12"/>
        <v>0</v>
      </c>
      <c r="BE53" s="76">
        <f t="shared" si="12"/>
        <v>0</v>
      </c>
      <c r="BF53" s="76">
        <f t="shared" si="12"/>
        <v>0</v>
      </c>
      <c r="BG53" s="86">
        <f t="shared" si="12"/>
        <v>0</v>
      </c>
      <c r="BH53" s="85">
        <f t="shared" si="12"/>
        <v>0</v>
      </c>
      <c r="BI53" s="76">
        <f t="shared" si="12"/>
        <v>0</v>
      </c>
      <c r="BJ53" s="76">
        <f t="shared" si="12"/>
        <v>0</v>
      </c>
      <c r="BK53" s="86">
        <f t="shared" si="12"/>
        <v>0</v>
      </c>
      <c r="BL53" s="66"/>
    </row>
    <row r="54" spans="1:64" x14ac:dyDescent="0.2">
      <c r="A54" s="83" t="s">
        <v>66</v>
      </c>
      <c r="B54" s="84" t="s">
        <v>84</v>
      </c>
      <c r="C54" s="76">
        <v>-0.40547699999999998</v>
      </c>
      <c r="D54" s="77">
        <v>-0.13</v>
      </c>
      <c r="E54" s="78">
        <v>0</v>
      </c>
      <c r="F54" s="78">
        <v>0.31</v>
      </c>
      <c r="G54" s="78">
        <v>0</v>
      </c>
      <c r="H54" s="77">
        <v>0.16</v>
      </c>
      <c r="I54" s="78">
        <v>-0.09</v>
      </c>
      <c r="J54" s="78">
        <v>0.28000000000000003</v>
      </c>
      <c r="K54" s="79">
        <v>0</v>
      </c>
      <c r="O54" s="83" t="s">
        <v>66</v>
      </c>
      <c r="P54" s="76" t="s">
        <v>84</v>
      </c>
      <c r="Q54" s="85">
        <f t="shared" si="10"/>
        <v>1</v>
      </c>
      <c r="R54" s="76">
        <f t="shared" si="10"/>
        <v>0</v>
      </c>
      <c r="S54" s="76">
        <f t="shared" si="10"/>
        <v>0</v>
      </c>
      <c r="T54" s="86">
        <f t="shared" si="10"/>
        <v>0</v>
      </c>
      <c r="U54" s="85">
        <f t="shared" si="10"/>
        <v>0</v>
      </c>
      <c r="V54" s="76">
        <f t="shared" si="10"/>
        <v>1</v>
      </c>
      <c r="W54" s="76">
        <f t="shared" si="10"/>
        <v>0</v>
      </c>
      <c r="X54" s="86">
        <f t="shared" si="10"/>
        <v>0</v>
      </c>
      <c r="AB54" s="83" t="s">
        <v>66</v>
      </c>
      <c r="AC54" s="84" t="s">
        <v>84</v>
      </c>
      <c r="AD54" s="85">
        <f t="shared" si="11"/>
        <v>0</v>
      </c>
      <c r="AE54" s="76">
        <f t="shared" si="11"/>
        <v>0</v>
      </c>
      <c r="AF54" s="76">
        <f t="shared" si="11"/>
        <v>0</v>
      </c>
      <c r="AG54" s="86">
        <f t="shared" si="11"/>
        <v>0</v>
      </c>
      <c r="AH54" s="85">
        <f t="shared" si="11"/>
        <v>0</v>
      </c>
      <c r="AI54" s="76">
        <f t="shared" si="11"/>
        <v>0</v>
      </c>
      <c r="AJ54" s="76">
        <f t="shared" si="11"/>
        <v>0</v>
      </c>
      <c r="AK54" s="86">
        <f t="shared" si="11"/>
        <v>0</v>
      </c>
      <c r="AO54" s="83" t="s">
        <v>66</v>
      </c>
      <c r="AP54" s="84" t="s">
        <v>84</v>
      </c>
      <c r="AQ54" s="85">
        <f t="shared" si="9"/>
        <v>0</v>
      </c>
      <c r="AR54" s="76">
        <f t="shared" si="9"/>
        <v>0</v>
      </c>
      <c r="AS54" s="76">
        <f t="shared" si="9"/>
        <v>1</v>
      </c>
      <c r="AT54" s="86">
        <f t="shared" si="9"/>
        <v>0</v>
      </c>
      <c r="AU54" s="85">
        <f t="shared" si="9"/>
        <v>1</v>
      </c>
      <c r="AV54" s="76">
        <f t="shared" si="9"/>
        <v>0</v>
      </c>
      <c r="AW54" s="76">
        <f t="shared" si="9"/>
        <v>1</v>
      </c>
      <c r="AX54" s="86">
        <f t="shared" si="9"/>
        <v>0</v>
      </c>
      <c r="AY54" s="66"/>
      <c r="BB54" s="83" t="s">
        <v>66</v>
      </c>
      <c r="BC54" s="84" t="s">
        <v>84</v>
      </c>
      <c r="BD54" s="85">
        <f t="shared" si="12"/>
        <v>0</v>
      </c>
      <c r="BE54" s="76">
        <f t="shared" si="12"/>
        <v>0</v>
      </c>
      <c r="BF54" s="76">
        <f t="shared" si="12"/>
        <v>0</v>
      </c>
      <c r="BG54" s="86">
        <f t="shared" si="12"/>
        <v>0</v>
      </c>
      <c r="BH54" s="85">
        <f t="shared" si="12"/>
        <v>0</v>
      </c>
      <c r="BI54" s="76">
        <f t="shared" si="12"/>
        <v>0</v>
      </c>
      <c r="BJ54" s="76">
        <f t="shared" si="12"/>
        <v>0</v>
      </c>
      <c r="BK54" s="86">
        <f t="shared" si="12"/>
        <v>0</v>
      </c>
      <c r="BL54" s="66"/>
    </row>
    <row r="55" spans="1:64" x14ac:dyDescent="0.2">
      <c r="A55" s="83" t="s">
        <v>66</v>
      </c>
      <c r="B55" s="84" t="s">
        <v>74</v>
      </c>
      <c r="C55" s="76">
        <v>-0.39851799999999998</v>
      </c>
      <c r="D55" s="77">
        <v>-0.28999999999999998</v>
      </c>
      <c r="E55" s="78">
        <v>0</v>
      </c>
      <c r="F55" s="78">
        <v>0</v>
      </c>
      <c r="G55" s="78">
        <v>0</v>
      </c>
      <c r="H55" s="77">
        <v>0</v>
      </c>
      <c r="I55" s="78">
        <v>0.18</v>
      </c>
      <c r="J55" s="78">
        <v>-0.21</v>
      </c>
      <c r="K55" s="79">
        <v>0.21</v>
      </c>
      <c r="O55" s="83" t="s">
        <v>66</v>
      </c>
      <c r="P55" s="76" t="s">
        <v>74</v>
      </c>
      <c r="Q55" s="85">
        <f t="shared" si="10"/>
        <v>1</v>
      </c>
      <c r="R55" s="76">
        <f t="shared" si="10"/>
        <v>0</v>
      </c>
      <c r="S55" s="76">
        <f t="shared" si="10"/>
        <v>0</v>
      </c>
      <c r="T55" s="86">
        <f t="shared" si="10"/>
        <v>0</v>
      </c>
      <c r="U55" s="85">
        <f t="shared" si="10"/>
        <v>0</v>
      </c>
      <c r="V55" s="76">
        <f t="shared" si="10"/>
        <v>0</v>
      </c>
      <c r="W55" s="76">
        <f t="shared" si="10"/>
        <v>1</v>
      </c>
      <c r="X55" s="86">
        <f t="shared" si="10"/>
        <v>0</v>
      </c>
      <c r="AB55" s="83" t="s">
        <v>66</v>
      </c>
      <c r="AC55" s="84" t="s">
        <v>74</v>
      </c>
      <c r="AD55" s="85">
        <f t="shared" si="11"/>
        <v>0</v>
      </c>
      <c r="AE55" s="76">
        <f t="shared" si="11"/>
        <v>0</v>
      </c>
      <c r="AF55" s="76">
        <f t="shared" si="11"/>
        <v>0</v>
      </c>
      <c r="AG55" s="86">
        <f t="shared" si="11"/>
        <v>0</v>
      </c>
      <c r="AH55" s="85">
        <f t="shared" si="11"/>
        <v>0</v>
      </c>
      <c r="AI55" s="76">
        <f t="shared" si="11"/>
        <v>0</v>
      </c>
      <c r="AJ55" s="76">
        <f t="shared" si="11"/>
        <v>0</v>
      </c>
      <c r="AK55" s="86">
        <f t="shared" si="11"/>
        <v>0</v>
      </c>
      <c r="AO55" s="83" t="s">
        <v>66</v>
      </c>
      <c r="AP55" s="84" t="s">
        <v>74</v>
      </c>
      <c r="AQ55" s="85">
        <f t="shared" si="9"/>
        <v>0</v>
      </c>
      <c r="AR55" s="76">
        <f t="shared" si="9"/>
        <v>0</v>
      </c>
      <c r="AS55" s="76">
        <f t="shared" si="9"/>
        <v>0</v>
      </c>
      <c r="AT55" s="86">
        <f t="shared" si="9"/>
        <v>0</v>
      </c>
      <c r="AU55" s="85">
        <f t="shared" si="9"/>
        <v>0</v>
      </c>
      <c r="AV55" s="76">
        <f t="shared" si="9"/>
        <v>1</v>
      </c>
      <c r="AW55" s="76">
        <f t="shared" si="9"/>
        <v>0</v>
      </c>
      <c r="AX55" s="86">
        <f t="shared" si="9"/>
        <v>1</v>
      </c>
      <c r="AY55" s="66"/>
      <c r="BB55" s="83" t="s">
        <v>66</v>
      </c>
      <c r="BC55" s="84" t="s">
        <v>74</v>
      </c>
      <c r="BD55" s="85">
        <f t="shared" si="12"/>
        <v>0</v>
      </c>
      <c r="BE55" s="76">
        <f t="shared" si="12"/>
        <v>0</v>
      </c>
      <c r="BF55" s="76">
        <f t="shared" si="12"/>
        <v>0</v>
      </c>
      <c r="BG55" s="86">
        <f t="shared" si="12"/>
        <v>0</v>
      </c>
      <c r="BH55" s="85">
        <f t="shared" si="12"/>
        <v>0</v>
      </c>
      <c r="BI55" s="76">
        <f t="shared" si="12"/>
        <v>0</v>
      </c>
      <c r="BJ55" s="76">
        <f t="shared" si="12"/>
        <v>0</v>
      </c>
      <c r="BK55" s="86">
        <f t="shared" si="12"/>
        <v>0</v>
      </c>
      <c r="BL55" s="66"/>
    </row>
    <row r="56" spans="1:64" x14ac:dyDescent="0.2">
      <c r="A56" s="83" t="s">
        <v>66</v>
      </c>
      <c r="B56" s="84" t="s">
        <v>38</v>
      </c>
      <c r="C56" s="76">
        <v>-0.29258600000000001</v>
      </c>
      <c r="D56" s="77">
        <v>2.13</v>
      </c>
      <c r="E56" s="78">
        <v>0</v>
      </c>
      <c r="F56" s="78">
        <v>0</v>
      </c>
      <c r="G56" s="78">
        <v>0</v>
      </c>
      <c r="H56" s="77">
        <v>0</v>
      </c>
      <c r="I56" s="78">
        <v>-0.21</v>
      </c>
      <c r="J56" s="78">
        <v>0.94</v>
      </c>
      <c r="K56" s="79">
        <v>0</v>
      </c>
      <c r="O56" s="83" t="s">
        <v>66</v>
      </c>
      <c r="P56" s="76" t="s">
        <v>38</v>
      </c>
      <c r="Q56" s="85">
        <f t="shared" si="10"/>
        <v>0</v>
      </c>
      <c r="R56" s="76">
        <f t="shared" si="10"/>
        <v>0</v>
      </c>
      <c r="S56" s="76">
        <f t="shared" si="10"/>
        <v>0</v>
      </c>
      <c r="T56" s="86">
        <f t="shared" si="10"/>
        <v>0</v>
      </c>
      <c r="U56" s="85">
        <f t="shared" si="10"/>
        <v>0</v>
      </c>
      <c r="V56" s="76">
        <f t="shared" si="10"/>
        <v>1</v>
      </c>
      <c r="W56" s="76">
        <f t="shared" si="10"/>
        <v>0</v>
      </c>
      <c r="X56" s="86">
        <f t="shared" si="10"/>
        <v>0</v>
      </c>
      <c r="AB56" s="83" t="s">
        <v>66</v>
      </c>
      <c r="AC56" s="84" t="s">
        <v>38</v>
      </c>
      <c r="AD56" s="85">
        <f t="shared" si="11"/>
        <v>0</v>
      </c>
      <c r="AE56" s="76">
        <f t="shared" si="11"/>
        <v>0</v>
      </c>
      <c r="AF56" s="76">
        <f t="shared" si="11"/>
        <v>0</v>
      </c>
      <c r="AG56" s="86">
        <f t="shared" si="11"/>
        <v>0</v>
      </c>
      <c r="AH56" s="85">
        <f t="shared" si="11"/>
        <v>0</v>
      </c>
      <c r="AI56" s="76">
        <f t="shared" si="11"/>
        <v>0</v>
      </c>
      <c r="AJ56" s="76">
        <f t="shared" si="11"/>
        <v>0</v>
      </c>
      <c r="AK56" s="86">
        <f t="shared" si="11"/>
        <v>0</v>
      </c>
      <c r="AO56" s="83" t="s">
        <v>66</v>
      </c>
      <c r="AP56" s="84" t="s">
        <v>38</v>
      </c>
      <c r="AQ56" s="85">
        <f t="shared" si="9"/>
        <v>1</v>
      </c>
      <c r="AR56" s="76">
        <f t="shared" si="9"/>
        <v>0</v>
      </c>
      <c r="AS56" s="76">
        <f t="shared" si="9"/>
        <v>0</v>
      </c>
      <c r="AT56" s="86">
        <f t="shared" si="9"/>
        <v>0</v>
      </c>
      <c r="AU56" s="85">
        <f t="shared" si="9"/>
        <v>0</v>
      </c>
      <c r="AV56" s="76">
        <f t="shared" si="9"/>
        <v>0</v>
      </c>
      <c r="AW56" s="76">
        <f t="shared" si="9"/>
        <v>1</v>
      </c>
      <c r="AX56" s="86">
        <f t="shared" si="9"/>
        <v>0</v>
      </c>
      <c r="AY56" s="66"/>
      <c r="BB56" s="83" t="s">
        <v>66</v>
      </c>
      <c r="BC56" s="84" t="s">
        <v>38</v>
      </c>
      <c r="BD56" s="85">
        <f t="shared" si="12"/>
        <v>1</v>
      </c>
      <c r="BE56" s="76">
        <f t="shared" si="12"/>
        <v>0</v>
      </c>
      <c r="BF56" s="76">
        <f t="shared" si="12"/>
        <v>0</v>
      </c>
      <c r="BG56" s="86">
        <f t="shared" si="12"/>
        <v>0</v>
      </c>
      <c r="BH56" s="85">
        <f t="shared" si="12"/>
        <v>0</v>
      </c>
      <c r="BI56" s="76">
        <f t="shared" si="12"/>
        <v>0</v>
      </c>
      <c r="BJ56" s="76">
        <f t="shared" si="12"/>
        <v>1</v>
      </c>
      <c r="BK56" s="86">
        <f t="shared" si="12"/>
        <v>0</v>
      </c>
      <c r="BL56" s="66"/>
    </row>
    <row r="57" spans="1:64" x14ac:dyDescent="0.2">
      <c r="A57" s="83" t="s">
        <v>66</v>
      </c>
      <c r="B57" s="84" t="s">
        <v>81</v>
      </c>
      <c r="C57" s="76">
        <v>-7.82085E-2</v>
      </c>
      <c r="D57" s="77">
        <v>-0.92</v>
      </c>
      <c r="E57" s="78">
        <v>0.18</v>
      </c>
      <c r="F57" s="78">
        <v>-0.4</v>
      </c>
      <c r="G57" s="78">
        <v>0</v>
      </c>
      <c r="H57" s="77">
        <v>-0.56999999999999995</v>
      </c>
      <c r="I57" s="78">
        <v>0.53</v>
      </c>
      <c r="J57" s="78">
        <v>-0.79</v>
      </c>
      <c r="K57" s="79">
        <v>0.52</v>
      </c>
      <c r="O57" s="83" t="s">
        <v>66</v>
      </c>
      <c r="P57" s="76" t="s">
        <v>81</v>
      </c>
      <c r="Q57" s="85">
        <f t="shared" si="10"/>
        <v>1</v>
      </c>
      <c r="R57" s="76">
        <f t="shared" si="10"/>
        <v>0</v>
      </c>
      <c r="S57" s="76">
        <f t="shared" si="10"/>
        <v>1</v>
      </c>
      <c r="T57" s="86">
        <f t="shared" si="10"/>
        <v>0</v>
      </c>
      <c r="U57" s="85">
        <f t="shared" si="10"/>
        <v>1</v>
      </c>
      <c r="V57" s="76">
        <f t="shared" si="10"/>
        <v>0</v>
      </c>
      <c r="W57" s="76">
        <f t="shared" si="10"/>
        <v>1</v>
      </c>
      <c r="X57" s="86">
        <f t="shared" si="10"/>
        <v>0</v>
      </c>
      <c r="AB57" s="83" t="s">
        <v>66</v>
      </c>
      <c r="AC57" s="84" t="s">
        <v>81</v>
      </c>
      <c r="AD57" s="85">
        <f t="shared" si="11"/>
        <v>1</v>
      </c>
      <c r="AE57" s="76">
        <f t="shared" si="11"/>
        <v>0</v>
      </c>
      <c r="AF57" s="76">
        <f t="shared" si="11"/>
        <v>0</v>
      </c>
      <c r="AG57" s="86">
        <f t="shared" si="11"/>
        <v>0</v>
      </c>
      <c r="AH57" s="85">
        <f t="shared" si="11"/>
        <v>0</v>
      </c>
      <c r="AI57" s="76">
        <f t="shared" si="11"/>
        <v>0</v>
      </c>
      <c r="AJ57" s="76">
        <f t="shared" si="11"/>
        <v>1</v>
      </c>
      <c r="AK57" s="86">
        <f t="shared" si="11"/>
        <v>0</v>
      </c>
      <c r="AO57" s="83" t="s">
        <v>66</v>
      </c>
      <c r="AP57" s="84" t="s">
        <v>81</v>
      </c>
      <c r="AQ57" s="85">
        <f t="shared" si="9"/>
        <v>0</v>
      </c>
      <c r="AR57" s="76">
        <f t="shared" si="9"/>
        <v>1</v>
      </c>
      <c r="AS57" s="76">
        <f t="shared" si="9"/>
        <v>0</v>
      </c>
      <c r="AT57" s="86">
        <f t="shared" si="9"/>
        <v>0</v>
      </c>
      <c r="AU57" s="85">
        <f t="shared" si="9"/>
        <v>0</v>
      </c>
      <c r="AV57" s="76">
        <f t="shared" si="9"/>
        <v>1</v>
      </c>
      <c r="AW57" s="76">
        <f t="shared" si="9"/>
        <v>0</v>
      </c>
      <c r="AX57" s="86">
        <f t="shared" si="9"/>
        <v>1</v>
      </c>
      <c r="AY57" s="66"/>
      <c r="BB57" s="83" t="s">
        <v>66</v>
      </c>
      <c r="BC57" s="84" t="s">
        <v>81</v>
      </c>
      <c r="BD57" s="85">
        <f t="shared" si="12"/>
        <v>0</v>
      </c>
      <c r="BE57" s="76">
        <f t="shared" si="12"/>
        <v>0</v>
      </c>
      <c r="BF57" s="76">
        <f t="shared" si="12"/>
        <v>0</v>
      </c>
      <c r="BG57" s="86">
        <f t="shared" si="12"/>
        <v>0</v>
      </c>
      <c r="BH57" s="85">
        <f t="shared" si="12"/>
        <v>0</v>
      </c>
      <c r="BI57" s="76">
        <f t="shared" si="12"/>
        <v>0</v>
      </c>
      <c r="BJ57" s="76">
        <f t="shared" si="12"/>
        <v>0</v>
      </c>
      <c r="BK57" s="86">
        <f t="shared" si="12"/>
        <v>0</v>
      </c>
      <c r="BL57" s="66"/>
    </row>
    <row r="58" spans="1:64" x14ac:dyDescent="0.2">
      <c r="A58" s="83" t="s">
        <v>66</v>
      </c>
      <c r="B58" s="84" t="s">
        <v>67</v>
      </c>
      <c r="C58" s="76">
        <v>-7.7789499999999998E-2</v>
      </c>
      <c r="D58" s="77">
        <v>0</v>
      </c>
      <c r="E58" s="78">
        <v>0.39</v>
      </c>
      <c r="F58" s="78">
        <v>0</v>
      </c>
      <c r="G58" s="78">
        <v>0.46</v>
      </c>
      <c r="H58" s="77">
        <v>0.42</v>
      </c>
      <c r="I58" s="78">
        <v>0.84</v>
      </c>
      <c r="J58" s="78">
        <v>0.39</v>
      </c>
      <c r="K58" s="79">
        <v>0.95</v>
      </c>
      <c r="O58" s="83" t="s">
        <v>66</v>
      </c>
      <c r="P58" s="76" t="s">
        <v>67</v>
      </c>
      <c r="Q58" s="85">
        <f t="shared" si="10"/>
        <v>0</v>
      </c>
      <c r="R58" s="76">
        <f t="shared" si="10"/>
        <v>0</v>
      </c>
      <c r="S58" s="76">
        <f t="shared" si="10"/>
        <v>0</v>
      </c>
      <c r="T58" s="86">
        <f t="shared" si="10"/>
        <v>0</v>
      </c>
      <c r="U58" s="85">
        <f t="shared" si="10"/>
        <v>0</v>
      </c>
      <c r="V58" s="76">
        <f t="shared" si="10"/>
        <v>0</v>
      </c>
      <c r="W58" s="76">
        <f t="shared" si="10"/>
        <v>0</v>
      </c>
      <c r="X58" s="86">
        <f t="shared" si="10"/>
        <v>0</v>
      </c>
      <c r="AB58" s="83" t="s">
        <v>66</v>
      </c>
      <c r="AC58" s="84" t="s">
        <v>67</v>
      </c>
      <c r="AD58" s="85">
        <f t="shared" si="11"/>
        <v>0</v>
      </c>
      <c r="AE58" s="76">
        <f t="shared" si="11"/>
        <v>0</v>
      </c>
      <c r="AF58" s="76">
        <f t="shared" si="11"/>
        <v>0</v>
      </c>
      <c r="AG58" s="86">
        <f t="shared" si="11"/>
        <v>0</v>
      </c>
      <c r="AH58" s="85">
        <f t="shared" si="11"/>
        <v>0</v>
      </c>
      <c r="AI58" s="76">
        <f t="shared" si="11"/>
        <v>0</v>
      </c>
      <c r="AJ58" s="76">
        <f t="shared" si="11"/>
        <v>0</v>
      </c>
      <c r="AK58" s="86">
        <f t="shared" si="11"/>
        <v>0</v>
      </c>
      <c r="AO58" s="83" t="s">
        <v>66</v>
      </c>
      <c r="AP58" s="84" t="s">
        <v>67</v>
      </c>
      <c r="AQ58" s="85">
        <f t="shared" si="9"/>
        <v>0</v>
      </c>
      <c r="AR58" s="76">
        <f t="shared" si="9"/>
        <v>1</v>
      </c>
      <c r="AS58" s="76">
        <f t="shared" si="9"/>
        <v>0</v>
      </c>
      <c r="AT58" s="86">
        <f t="shared" si="9"/>
        <v>1</v>
      </c>
      <c r="AU58" s="85">
        <f t="shared" si="9"/>
        <v>1</v>
      </c>
      <c r="AV58" s="76">
        <f t="shared" si="9"/>
        <v>1</v>
      </c>
      <c r="AW58" s="76">
        <f t="shared" si="9"/>
        <v>1</v>
      </c>
      <c r="AX58" s="86">
        <f t="shared" si="9"/>
        <v>1</v>
      </c>
      <c r="AY58" s="66"/>
      <c r="BB58" s="83" t="s">
        <v>66</v>
      </c>
      <c r="BC58" s="84" t="s">
        <v>67</v>
      </c>
      <c r="BD58" s="85">
        <f t="shared" si="12"/>
        <v>0</v>
      </c>
      <c r="BE58" s="76">
        <f t="shared" si="12"/>
        <v>0</v>
      </c>
      <c r="BF58" s="76">
        <f t="shared" si="12"/>
        <v>0</v>
      </c>
      <c r="BG58" s="86">
        <f t="shared" si="12"/>
        <v>0</v>
      </c>
      <c r="BH58" s="85">
        <f t="shared" si="12"/>
        <v>0</v>
      </c>
      <c r="BI58" s="76">
        <f t="shared" si="12"/>
        <v>1</v>
      </c>
      <c r="BJ58" s="76">
        <f t="shared" si="12"/>
        <v>0</v>
      </c>
      <c r="BK58" s="86">
        <f t="shared" si="12"/>
        <v>1</v>
      </c>
      <c r="BL58" s="66"/>
    </row>
    <row r="59" spans="1:64" x14ac:dyDescent="0.2">
      <c r="A59" s="83" t="s">
        <v>66</v>
      </c>
      <c r="B59" s="84" t="s">
        <v>86</v>
      </c>
      <c r="C59" s="76">
        <v>-6.3329499999999997E-2</v>
      </c>
      <c r="D59" s="77">
        <v>0</v>
      </c>
      <c r="E59" s="78">
        <v>-0.09</v>
      </c>
      <c r="F59" s="78">
        <v>-0.17</v>
      </c>
      <c r="G59" s="78">
        <v>-0.14000000000000001</v>
      </c>
      <c r="H59" s="77">
        <v>0</v>
      </c>
      <c r="I59" s="78">
        <v>-0.24</v>
      </c>
      <c r="J59" s="78">
        <v>-0.19</v>
      </c>
      <c r="K59" s="79">
        <v>-0.26</v>
      </c>
      <c r="O59" s="83" t="s">
        <v>66</v>
      </c>
      <c r="P59" s="76" t="s">
        <v>86</v>
      </c>
      <c r="Q59" s="85">
        <f t="shared" si="10"/>
        <v>0</v>
      </c>
      <c r="R59" s="76">
        <f t="shared" si="10"/>
        <v>1</v>
      </c>
      <c r="S59" s="76">
        <f t="shared" si="10"/>
        <v>1</v>
      </c>
      <c r="T59" s="86">
        <f t="shared" si="10"/>
        <v>1</v>
      </c>
      <c r="U59" s="85">
        <f t="shared" si="10"/>
        <v>0</v>
      </c>
      <c r="V59" s="76">
        <f t="shared" si="10"/>
        <v>1</v>
      </c>
      <c r="W59" s="76">
        <f t="shared" si="10"/>
        <v>1</v>
      </c>
      <c r="X59" s="86">
        <f t="shared" si="10"/>
        <v>1</v>
      </c>
      <c r="AB59" s="83" t="s">
        <v>66</v>
      </c>
      <c r="AC59" s="84" t="s">
        <v>86</v>
      </c>
      <c r="AD59" s="85">
        <f t="shared" si="11"/>
        <v>0</v>
      </c>
      <c r="AE59" s="76">
        <f t="shared" si="11"/>
        <v>0</v>
      </c>
      <c r="AF59" s="76">
        <f t="shared" si="11"/>
        <v>0</v>
      </c>
      <c r="AG59" s="86">
        <f t="shared" si="11"/>
        <v>0</v>
      </c>
      <c r="AH59" s="85">
        <f t="shared" si="11"/>
        <v>0</v>
      </c>
      <c r="AI59" s="76">
        <f t="shared" si="11"/>
        <v>0</v>
      </c>
      <c r="AJ59" s="76">
        <f t="shared" si="11"/>
        <v>0</v>
      </c>
      <c r="AK59" s="86">
        <f t="shared" si="11"/>
        <v>0</v>
      </c>
      <c r="AO59" s="83" t="s">
        <v>66</v>
      </c>
      <c r="AP59" s="84" t="s">
        <v>86</v>
      </c>
      <c r="AQ59" s="85">
        <f t="shared" si="9"/>
        <v>0</v>
      </c>
      <c r="AR59" s="76">
        <f t="shared" si="9"/>
        <v>0</v>
      </c>
      <c r="AS59" s="76">
        <f t="shared" si="9"/>
        <v>0</v>
      </c>
      <c r="AT59" s="86">
        <f t="shared" si="9"/>
        <v>0</v>
      </c>
      <c r="AU59" s="85">
        <f t="shared" si="9"/>
        <v>0</v>
      </c>
      <c r="AV59" s="76">
        <f t="shared" si="9"/>
        <v>0</v>
      </c>
      <c r="AW59" s="76">
        <f t="shared" si="9"/>
        <v>0</v>
      </c>
      <c r="AX59" s="86">
        <f t="shared" si="9"/>
        <v>0</v>
      </c>
      <c r="AY59" s="66"/>
      <c r="BB59" s="83" t="s">
        <v>66</v>
      </c>
      <c r="BC59" s="84" t="s">
        <v>86</v>
      </c>
      <c r="BD59" s="85">
        <f t="shared" si="12"/>
        <v>0</v>
      </c>
      <c r="BE59" s="76">
        <f t="shared" si="12"/>
        <v>0</v>
      </c>
      <c r="BF59" s="76">
        <f t="shared" si="12"/>
        <v>0</v>
      </c>
      <c r="BG59" s="86">
        <f t="shared" si="12"/>
        <v>0</v>
      </c>
      <c r="BH59" s="85">
        <f t="shared" si="12"/>
        <v>0</v>
      </c>
      <c r="BI59" s="76">
        <f t="shared" si="12"/>
        <v>0</v>
      </c>
      <c r="BJ59" s="76">
        <f t="shared" si="12"/>
        <v>0</v>
      </c>
      <c r="BK59" s="86">
        <f t="shared" si="12"/>
        <v>0</v>
      </c>
      <c r="BL59" s="66"/>
    </row>
    <row r="60" spans="1:64" x14ac:dyDescent="0.2">
      <c r="A60" s="83" t="s">
        <v>66</v>
      </c>
      <c r="B60" s="84" t="s">
        <v>71</v>
      </c>
      <c r="C60" s="76">
        <v>-4.65227E-2</v>
      </c>
      <c r="D60" s="77">
        <v>0</v>
      </c>
      <c r="E60" s="78">
        <v>-0.8</v>
      </c>
      <c r="F60" s="78">
        <v>-0.17</v>
      </c>
      <c r="G60" s="78">
        <v>-0.26</v>
      </c>
      <c r="H60" s="77">
        <v>0</v>
      </c>
      <c r="I60" s="78">
        <v>-0.78</v>
      </c>
      <c r="J60" s="78">
        <v>0</v>
      </c>
      <c r="K60" s="79">
        <v>-0.82</v>
      </c>
      <c r="O60" s="83" t="s">
        <v>66</v>
      </c>
      <c r="P60" s="76" t="s">
        <v>71</v>
      </c>
      <c r="Q60" s="85">
        <f t="shared" si="10"/>
        <v>0</v>
      </c>
      <c r="R60" s="76">
        <f t="shared" si="10"/>
        <v>1</v>
      </c>
      <c r="S60" s="76">
        <f t="shared" si="10"/>
        <v>1</v>
      </c>
      <c r="T60" s="86">
        <f t="shared" si="10"/>
        <v>1</v>
      </c>
      <c r="U60" s="85">
        <f t="shared" si="10"/>
        <v>0</v>
      </c>
      <c r="V60" s="76">
        <f t="shared" si="10"/>
        <v>1</v>
      </c>
      <c r="W60" s="76">
        <f t="shared" si="10"/>
        <v>0</v>
      </c>
      <c r="X60" s="86">
        <f t="shared" si="10"/>
        <v>1</v>
      </c>
      <c r="AB60" s="83" t="s">
        <v>66</v>
      </c>
      <c r="AC60" s="84" t="s">
        <v>71</v>
      </c>
      <c r="AD60" s="85">
        <f t="shared" si="11"/>
        <v>0</v>
      </c>
      <c r="AE60" s="76">
        <f t="shared" si="11"/>
        <v>1</v>
      </c>
      <c r="AF60" s="76">
        <f t="shared" si="11"/>
        <v>0</v>
      </c>
      <c r="AG60" s="86">
        <f t="shared" si="11"/>
        <v>0</v>
      </c>
      <c r="AH60" s="85">
        <f t="shared" si="11"/>
        <v>0</v>
      </c>
      <c r="AI60" s="76">
        <f t="shared" si="11"/>
        <v>1</v>
      </c>
      <c r="AJ60" s="76">
        <f t="shared" si="11"/>
        <v>0</v>
      </c>
      <c r="AK60" s="86">
        <f t="shared" si="11"/>
        <v>1</v>
      </c>
      <c r="AO60" s="83" t="s">
        <v>66</v>
      </c>
      <c r="AP60" s="84" t="s">
        <v>71</v>
      </c>
      <c r="AQ60" s="85">
        <f t="shared" si="9"/>
        <v>0</v>
      </c>
      <c r="AR60" s="76">
        <f t="shared" si="9"/>
        <v>0</v>
      </c>
      <c r="AS60" s="76">
        <f t="shared" si="9"/>
        <v>0</v>
      </c>
      <c r="AT60" s="86">
        <f t="shared" si="9"/>
        <v>0</v>
      </c>
      <c r="AU60" s="85">
        <f t="shared" si="9"/>
        <v>0</v>
      </c>
      <c r="AV60" s="76">
        <f t="shared" si="9"/>
        <v>0</v>
      </c>
      <c r="AW60" s="76">
        <f t="shared" si="9"/>
        <v>0</v>
      </c>
      <c r="AX60" s="86">
        <f t="shared" si="9"/>
        <v>0</v>
      </c>
      <c r="AY60" s="66"/>
      <c r="BB60" s="83" t="s">
        <v>66</v>
      </c>
      <c r="BC60" s="84" t="s">
        <v>71</v>
      </c>
      <c r="BD60" s="85">
        <f t="shared" si="12"/>
        <v>0</v>
      </c>
      <c r="BE60" s="76">
        <f t="shared" si="12"/>
        <v>0</v>
      </c>
      <c r="BF60" s="76">
        <f t="shared" si="12"/>
        <v>0</v>
      </c>
      <c r="BG60" s="86">
        <f t="shared" si="12"/>
        <v>0</v>
      </c>
      <c r="BH60" s="85">
        <f t="shared" si="12"/>
        <v>0</v>
      </c>
      <c r="BI60" s="76">
        <f t="shared" si="12"/>
        <v>0</v>
      </c>
      <c r="BJ60" s="76">
        <f t="shared" si="12"/>
        <v>0</v>
      </c>
      <c r="BK60" s="86">
        <f t="shared" si="12"/>
        <v>0</v>
      </c>
      <c r="BL60" s="66"/>
    </row>
    <row r="61" spans="1:64" x14ac:dyDescent="0.2">
      <c r="A61" s="83" t="s">
        <v>66</v>
      </c>
      <c r="B61" s="84" t="s">
        <v>76</v>
      </c>
      <c r="C61" s="76">
        <v>-4.3540099999999998E-2</v>
      </c>
      <c r="D61" s="77">
        <v>-1.4</v>
      </c>
      <c r="E61" s="78">
        <v>-0.54</v>
      </c>
      <c r="F61" s="78">
        <v>-0.75</v>
      </c>
      <c r="G61" s="78">
        <v>-0.35</v>
      </c>
      <c r="H61" s="77">
        <v>-0.92</v>
      </c>
      <c r="I61" s="78">
        <v>-0.69</v>
      </c>
      <c r="J61" s="78">
        <v>-0.42</v>
      </c>
      <c r="K61" s="79">
        <v>0.45</v>
      </c>
      <c r="O61" s="83" t="s">
        <v>66</v>
      </c>
      <c r="P61" s="76" t="s">
        <v>76</v>
      </c>
      <c r="Q61" s="85">
        <f t="shared" si="10"/>
        <v>1</v>
      </c>
      <c r="R61" s="76">
        <f t="shared" si="10"/>
        <v>1</v>
      </c>
      <c r="S61" s="76">
        <f t="shared" si="10"/>
        <v>1</v>
      </c>
      <c r="T61" s="86">
        <f t="shared" si="10"/>
        <v>1</v>
      </c>
      <c r="U61" s="85">
        <f t="shared" si="10"/>
        <v>1</v>
      </c>
      <c r="V61" s="76">
        <f t="shared" si="10"/>
        <v>1</v>
      </c>
      <c r="W61" s="76">
        <f t="shared" si="10"/>
        <v>1</v>
      </c>
      <c r="X61" s="86">
        <f t="shared" si="10"/>
        <v>0</v>
      </c>
      <c r="AB61" s="83" t="s">
        <v>66</v>
      </c>
      <c r="AC61" s="84" t="s">
        <v>76</v>
      </c>
      <c r="AD61" s="85">
        <f t="shared" si="11"/>
        <v>1</v>
      </c>
      <c r="AE61" s="76">
        <f t="shared" si="11"/>
        <v>0</v>
      </c>
      <c r="AF61" s="76">
        <f t="shared" si="11"/>
        <v>1</v>
      </c>
      <c r="AG61" s="86">
        <f t="shared" si="11"/>
        <v>0</v>
      </c>
      <c r="AH61" s="85">
        <f t="shared" si="11"/>
        <v>1</v>
      </c>
      <c r="AI61" s="76">
        <f t="shared" si="11"/>
        <v>1</v>
      </c>
      <c r="AJ61" s="76">
        <f t="shared" si="11"/>
        <v>0</v>
      </c>
      <c r="AK61" s="86">
        <f t="shared" si="11"/>
        <v>0</v>
      </c>
      <c r="AO61" s="83" t="s">
        <v>66</v>
      </c>
      <c r="AP61" s="84" t="s">
        <v>76</v>
      </c>
      <c r="AQ61" s="85">
        <f t="shared" si="9"/>
        <v>0</v>
      </c>
      <c r="AR61" s="76">
        <f t="shared" si="9"/>
        <v>0</v>
      </c>
      <c r="AS61" s="76">
        <f t="shared" si="9"/>
        <v>0</v>
      </c>
      <c r="AT61" s="86">
        <f t="shared" si="9"/>
        <v>0</v>
      </c>
      <c r="AU61" s="85">
        <f t="shared" si="9"/>
        <v>0</v>
      </c>
      <c r="AV61" s="76">
        <f t="shared" si="9"/>
        <v>0</v>
      </c>
      <c r="AW61" s="76">
        <f t="shared" si="9"/>
        <v>0</v>
      </c>
      <c r="AX61" s="86">
        <f t="shared" si="9"/>
        <v>1</v>
      </c>
      <c r="AY61" s="66"/>
      <c r="BB61" s="83" t="s">
        <v>66</v>
      </c>
      <c r="BC61" s="84" t="s">
        <v>76</v>
      </c>
      <c r="BD61" s="85">
        <f t="shared" si="12"/>
        <v>0</v>
      </c>
      <c r="BE61" s="76">
        <f t="shared" si="12"/>
        <v>0</v>
      </c>
      <c r="BF61" s="76">
        <f t="shared" si="12"/>
        <v>0</v>
      </c>
      <c r="BG61" s="86">
        <f t="shared" si="12"/>
        <v>0</v>
      </c>
      <c r="BH61" s="85">
        <f t="shared" si="12"/>
        <v>0</v>
      </c>
      <c r="BI61" s="76">
        <f t="shared" si="12"/>
        <v>0</v>
      </c>
      <c r="BJ61" s="76">
        <f t="shared" si="12"/>
        <v>0</v>
      </c>
      <c r="BK61" s="86">
        <f t="shared" si="12"/>
        <v>0</v>
      </c>
      <c r="BL61" s="66"/>
    </row>
    <row r="62" spans="1:64" x14ac:dyDescent="0.2">
      <c r="A62" s="83" t="s">
        <v>66</v>
      </c>
      <c r="B62" s="84" t="s">
        <v>77</v>
      </c>
      <c r="C62" s="76">
        <v>-2.8476100000000001E-2</v>
      </c>
      <c r="D62" s="77">
        <v>0.26</v>
      </c>
      <c r="E62" s="78">
        <v>0.16</v>
      </c>
      <c r="F62" s="78">
        <v>0.14000000000000001</v>
      </c>
      <c r="G62" s="78">
        <v>0.08</v>
      </c>
      <c r="H62" s="77">
        <v>0.12</v>
      </c>
      <c r="I62" s="78">
        <v>0.21</v>
      </c>
      <c r="J62" s="78">
        <v>0.27</v>
      </c>
      <c r="K62" s="79">
        <v>0.11</v>
      </c>
      <c r="O62" s="83" t="s">
        <v>66</v>
      </c>
      <c r="P62" s="76" t="s">
        <v>77</v>
      </c>
      <c r="Q62" s="85">
        <f t="shared" si="10"/>
        <v>0</v>
      </c>
      <c r="R62" s="76">
        <f t="shared" si="10"/>
        <v>0</v>
      </c>
      <c r="S62" s="76">
        <f t="shared" si="10"/>
        <v>0</v>
      </c>
      <c r="T62" s="86">
        <f t="shared" si="10"/>
        <v>0</v>
      </c>
      <c r="U62" s="85">
        <f t="shared" si="10"/>
        <v>0</v>
      </c>
      <c r="V62" s="76">
        <f t="shared" si="10"/>
        <v>0</v>
      </c>
      <c r="W62" s="76">
        <f t="shared" si="10"/>
        <v>0</v>
      </c>
      <c r="X62" s="86">
        <f t="shared" si="10"/>
        <v>0</v>
      </c>
      <c r="AB62" s="83" t="s">
        <v>66</v>
      </c>
      <c r="AC62" s="84" t="s">
        <v>77</v>
      </c>
      <c r="AD62" s="85">
        <f t="shared" si="11"/>
        <v>0</v>
      </c>
      <c r="AE62" s="76">
        <f t="shared" si="11"/>
        <v>0</v>
      </c>
      <c r="AF62" s="76">
        <f t="shared" si="11"/>
        <v>0</v>
      </c>
      <c r="AG62" s="86">
        <f t="shared" si="11"/>
        <v>0</v>
      </c>
      <c r="AH62" s="85">
        <f t="shared" si="11"/>
        <v>0</v>
      </c>
      <c r="AI62" s="76">
        <f t="shared" si="11"/>
        <v>0</v>
      </c>
      <c r="AJ62" s="76">
        <f t="shared" si="11"/>
        <v>0</v>
      </c>
      <c r="AK62" s="86">
        <f t="shared" si="11"/>
        <v>0</v>
      </c>
      <c r="AO62" s="83" t="s">
        <v>66</v>
      </c>
      <c r="AP62" s="84" t="s">
        <v>77</v>
      </c>
      <c r="AQ62" s="85">
        <f t="shared" si="9"/>
        <v>1</v>
      </c>
      <c r="AR62" s="76">
        <f t="shared" si="9"/>
        <v>1</v>
      </c>
      <c r="AS62" s="76">
        <f t="shared" si="9"/>
        <v>1</v>
      </c>
      <c r="AT62" s="86">
        <f t="shared" si="9"/>
        <v>1</v>
      </c>
      <c r="AU62" s="85">
        <f t="shared" si="9"/>
        <v>1</v>
      </c>
      <c r="AV62" s="76">
        <f t="shared" si="9"/>
        <v>1</v>
      </c>
      <c r="AW62" s="76">
        <f t="shared" si="9"/>
        <v>1</v>
      </c>
      <c r="AX62" s="86">
        <f t="shared" si="9"/>
        <v>1</v>
      </c>
      <c r="AY62" s="66"/>
      <c r="BB62" s="83" t="s">
        <v>66</v>
      </c>
      <c r="BC62" s="84" t="s">
        <v>77</v>
      </c>
      <c r="BD62" s="85">
        <f t="shared" si="12"/>
        <v>0</v>
      </c>
      <c r="BE62" s="76">
        <f t="shared" si="12"/>
        <v>0</v>
      </c>
      <c r="BF62" s="76">
        <f t="shared" si="12"/>
        <v>0</v>
      </c>
      <c r="BG62" s="86">
        <f t="shared" si="12"/>
        <v>0</v>
      </c>
      <c r="BH62" s="85">
        <f t="shared" si="12"/>
        <v>0</v>
      </c>
      <c r="BI62" s="76">
        <f t="shared" si="12"/>
        <v>0</v>
      </c>
      <c r="BJ62" s="76">
        <f t="shared" si="12"/>
        <v>0</v>
      </c>
      <c r="BK62" s="86">
        <f t="shared" si="12"/>
        <v>0</v>
      </c>
      <c r="BL62" s="66"/>
    </row>
    <row r="63" spans="1:64" x14ac:dyDescent="0.2">
      <c r="A63" s="83" t="s">
        <v>66</v>
      </c>
      <c r="B63" s="84" t="s">
        <v>83</v>
      </c>
      <c r="C63" s="76">
        <v>-1.74985E-2</v>
      </c>
      <c r="D63" s="77">
        <v>0</v>
      </c>
      <c r="E63" s="78">
        <v>-0.38</v>
      </c>
      <c r="F63" s="78">
        <v>-0.27</v>
      </c>
      <c r="G63" s="78">
        <v>0</v>
      </c>
      <c r="H63" s="77">
        <v>0</v>
      </c>
      <c r="I63" s="78">
        <v>-0.24</v>
      </c>
      <c r="J63" s="78">
        <v>-0.15</v>
      </c>
      <c r="K63" s="79">
        <v>-0.32</v>
      </c>
      <c r="O63" s="83" t="s">
        <v>66</v>
      </c>
      <c r="P63" s="76" t="s">
        <v>83</v>
      </c>
      <c r="Q63" s="85">
        <f t="shared" si="10"/>
        <v>0</v>
      </c>
      <c r="R63" s="76">
        <f t="shared" si="10"/>
        <v>1</v>
      </c>
      <c r="S63" s="76">
        <f t="shared" si="10"/>
        <v>1</v>
      </c>
      <c r="T63" s="86">
        <f t="shared" si="10"/>
        <v>0</v>
      </c>
      <c r="U63" s="85">
        <f t="shared" si="10"/>
        <v>0</v>
      </c>
      <c r="V63" s="76">
        <f t="shared" si="10"/>
        <v>1</v>
      </c>
      <c r="W63" s="76">
        <f t="shared" si="10"/>
        <v>1</v>
      </c>
      <c r="X63" s="86">
        <f t="shared" si="10"/>
        <v>1</v>
      </c>
      <c r="AB63" s="83" t="s">
        <v>66</v>
      </c>
      <c r="AC63" s="84" t="s">
        <v>83</v>
      </c>
      <c r="AD63" s="85">
        <f t="shared" si="11"/>
        <v>0</v>
      </c>
      <c r="AE63" s="76">
        <f t="shared" si="11"/>
        <v>0</v>
      </c>
      <c r="AF63" s="76">
        <f t="shared" si="11"/>
        <v>0</v>
      </c>
      <c r="AG63" s="86">
        <f t="shared" si="11"/>
        <v>0</v>
      </c>
      <c r="AH63" s="85">
        <f t="shared" si="11"/>
        <v>0</v>
      </c>
      <c r="AI63" s="76">
        <f t="shared" si="11"/>
        <v>0</v>
      </c>
      <c r="AJ63" s="76">
        <f t="shared" si="11"/>
        <v>0</v>
      </c>
      <c r="AK63" s="86">
        <f t="shared" si="11"/>
        <v>0</v>
      </c>
      <c r="AO63" s="83" t="s">
        <v>66</v>
      </c>
      <c r="AP63" s="84" t="s">
        <v>83</v>
      </c>
      <c r="AQ63" s="85">
        <f t="shared" si="9"/>
        <v>0</v>
      </c>
      <c r="AR63" s="76">
        <f t="shared" si="9"/>
        <v>0</v>
      </c>
      <c r="AS63" s="76">
        <f t="shared" si="9"/>
        <v>0</v>
      </c>
      <c r="AT63" s="86">
        <f t="shared" si="9"/>
        <v>0</v>
      </c>
      <c r="AU63" s="85">
        <f t="shared" si="9"/>
        <v>0</v>
      </c>
      <c r="AV63" s="76">
        <f t="shared" si="9"/>
        <v>0</v>
      </c>
      <c r="AW63" s="76">
        <f t="shared" si="9"/>
        <v>0</v>
      </c>
      <c r="AX63" s="86">
        <f t="shared" si="9"/>
        <v>0</v>
      </c>
      <c r="AY63" s="66"/>
      <c r="BB63" s="83" t="s">
        <v>66</v>
      </c>
      <c r="BC63" s="84" t="s">
        <v>83</v>
      </c>
      <c r="BD63" s="85">
        <f t="shared" si="12"/>
        <v>0</v>
      </c>
      <c r="BE63" s="76">
        <f t="shared" si="12"/>
        <v>0</v>
      </c>
      <c r="BF63" s="76">
        <f t="shared" si="12"/>
        <v>0</v>
      </c>
      <c r="BG63" s="86">
        <f t="shared" si="12"/>
        <v>0</v>
      </c>
      <c r="BH63" s="85">
        <f t="shared" si="12"/>
        <v>0</v>
      </c>
      <c r="BI63" s="76">
        <f t="shared" si="12"/>
        <v>0</v>
      </c>
      <c r="BJ63" s="76">
        <f t="shared" si="12"/>
        <v>0</v>
      </c>
      <c r="BK63" s="86">
        <f t="shared" si="12"/>
        <v>0</v>
      </c>
      <c r="BL63" s="66"/>
    </row>
    <row r="64" spans="1:64" x14ac:dyDescent="0.2">
      <c r="A64" s="83" t="s">
        <v>66</v>
      </c>
      <c r="B64" s="84" t="s">
        <v>73</v>
      </c>
      <c r="C64" s="76">
        <v>3.6872099999999998E-2</v>
      </c>
      <c r="D64" s="77">
        <v>0</v>
      </c>
      <c r="E64" s="78">
        <v>0.47</v>
      </c>
      <c r="F64" s="78">
        <v>0.41</v>
      </c>
      <c r="G64" s="78">
        <v>0.89</v>
      </c>
      <c r="H64" s="77">
        <v>-0.56000000000000005</v>
      </c>
      <c r="I64" s="78">
        <v>1.6</v>
      </c>
      <c r="J64" s="78">
        <v>0.7</v>
      </c>
      <c r="K64" s="79">
        <v>0.76</v>
      </c>
      <c r="O64" s="83" t="s">
        <v>66</v>
      </c>
      <c r="P64" s="76" t="s">
        <v>73</v>
      </c>
      <c r="Q64" s="85">
        <f t="shared" si="10"/>
        <v>0</v>
      </c>
      <c r="R64" s="76">
        <f t="shared" si="10"/>
        <v>1</v>
      </c>
      <c r="S64" s="76">
        <f t="shared" si="10"/>
        <v>1</v>
      </c>
      <c r="T64" s="86">
        <f t="shared" si="10"/>
        <v>1</v>
      </c>
      <c r="U64" s="85">
        <f t="shared" si="10"/>
        <v>0</v>
      </c>
      <c r="V64" s="76">
        <f t="shared" si="10"/>
        <v>1</v>
      </c>
      <c r="W64" s="76">
        <f t="shared" si="10"/>
        <v>1</v>
      </c>
      <c r="X64" s="86">
        <f t="shared" si="10"/>
        <v>1</v>
      </c>
      <c r="AB64" s="83" t="s">
        <v>66</v>
      </c>
      <c r="AC64" s="84" t="s">
        <v>73</v>
      </c>
      <c r="AD64" s="85">
        <f t="shared" si="11"/>
        <v>0</v>
      </c>
      <c r="AE64" s="76">
        <f t="shared" si="11"/>
        <v>0</v>
      </c>
      <c r="AF64" s="76">
        <f t="shared" si="11"/>
        <v>0</v>
      </c>
      <c r="AG64" s="86">
        <f t="shared" si="11"/>
        <v>1</v>
      </c>
      <c r="AH64" s="85">
        <f t="shared" si="11"/>
        <v>0</v>
      </c>
      <c r="AI64" s="76">
        <f t="shared" si="11"/>
        <v>1</v>
      </c>
      <c r="AJ64" s="76">
        <f t="shared" si="11"/>
        <v>1</v>
      </c>
      <c r="AK64" s="86">
        <f t="shared" si="11"/>
        <v>1</v>
      </c>
      <c r="AO64" s="83" t="s">
        <v>66</v>
      </c>
      <c r="AP64" s="84" t="s">
        <v>73</v>
      </c>
      <c r="AQ64" s="85">
        <f t="shared" si="9"/>
        <v>0</v>
      </c>
      <c r="AR64" s="76">
        <f t="shared" si="9"/>
        <v>0</v>
      </c>
      <c r="AS64" s="76">
        <f t="shared" si="9"/>
        <v>0</v>
      </c>
      <c r="AT64" s="86">
        <f t="shared" si="9"/>
        <v>0</v>
      </c>
      <c r="AU64" s="85">
        <f t="shared" si="9"/>
        <v>1</v>
      </c>
      <c r="AV64" s="76">
        <f t="shared" si="9"/>
        <v>0</v>
      </c>
      <c r="AW64" s="76">
        <f t="shared" si="9"/>
        <v>0</v>
      </c>
      <c r="AX64" s="86">
        <f t="shared" si="9"/>
        <v>0</v>
      </c>
      <c r="AY64" s="66"/>
      <c r="BB64" s="83" t="s">
        <v>66</v>
      </c>
      <c r="BC64" s="84" t="s">
        <v>73</v>
      </c>
      <c r="BD64" s="85">
        <f t="shared" si="12"/>
        <v>0</v>
      </c>
      <c r="BE64" s="76">
        <f t="shared" si="12"/>
        <v>0</v>
      </c>
      <c r="BF64" s="76">
        <f t="shared" si="12"/>
        <v>0</v>
      </c>
      <c r="BG64" s="86">
        <f t="shared" si="12"/>
        <v>0</v>
      </c>
      <c r="BH64" s="85">
        <f t="shared" si="12"/>
        <v>0</v>
      </c>
      <c r="BI64" s="76">
        <f t="shared" si="12"/>
        <v>0</v>
      </c>
      <c r="BJ64" s="76">
        <f t="shared" si="12"/>
        <v>0</v>
      </c>
      <c r="BK64" s="86">
        <f t="shared" si="12"/>
        <v>0</v>
      </c>
      <c r="BL64" s="66"/>
    </row>
    <row r="65" spans="1:64" x14ac:dyDescent="0.2">
      <c r="A65" s="83" t="s">
        <v>66</v>
      </c>
      <c r="B65" s="84" t="s">
        <v>80</v>
      </c>
      <c r="C65" s="76">
        <v>5.3771600000000003E-2</v>
      </c>
      <c r="D65" s="77">
        <v>0</v>
      </c>
      <c r="E65" s="78">
        <v>0.31</v>
      </c>
      <c r="F65" s="78">
        <v>0.36</v>
      </c>
      <c r="G65" s="78">
        <v>0</v>
      </c>
      <c r="H65" s="77">
        <v>0</v>
      </c>
      <c r="I65" s="78">
        <v>-0.11</v>
      </c>
      <c r="J65" s="78">
        <v>0</v>
      </c>
      <c r="K65" s="79">
        <v>-0.55000000000000004</v>
      </c>
      <c r="O65" s="83" t="s">
        <v>66</v>
      </c>
      <c r="P65" s="76" t="s">
        <v>80</v>
      </c>
      <c r="Q65" s="85">
        <f t="shared" si="10"/>
        <v>0</v>
      </c>
      <c r="R65" s="76">
        <f t="shared" si="10"/>
        <v>1</v>
      </c>
      <c r="S65" s="76">
        <f t="shared" si="10"/>
        <v>1</v>
      </c>
      <c r="T65" s="86">
        <f t="shared" si="10"/>
        <v>0</v>
      </c>
      <c r="U65" s="85">
        <f t="shared" si="10"/>
        <v>0</v>
      </c>
      <c r="V65" s="76">
        <f t="shared" si="10"/>
        <v>0</v>
      </c>
      <c r="W65" s="76">
        <f t="shared" si="10"/>
        <v>0</v>
      </c>
      <c r="X65" s="86">
        <f t="shared" si="10"/>
        <v>0</v>
      </c>
      <c r="AB65" s="83" t="s">
        <v>66</v>
      </c>
      <c r="AC65" s="84" t="s">
        <v>80</v>
      </c>
      <c r="AD65" s="85">
        <f t="shared" si="11"/>
        <v>0</v>
      </c>
      <c r="AE65" s="76">
        <f t="shared" si="11"/>
        <v>0</v>
      </c>
      <c r="AF65" s="76">
        <f t="shared" si="11"/>
        <v>0</v>
      </c>
      <c r="AG65" s="86">
        <f t="shared" si="11"/>
        <v>0</v>
      </c>
      <c r="AH65" s="85">
        <f t="shared" si="11"/>
        <v>0</v>
      </c>
      <c r="AI65" s="76">
        <f t="shared" si="11"/>
        <v>0</v>
      </c>
      <c r="AJ65" s="76">
        <f t="shared" si="11"/>
        <v>0</v>
      </c>
      <c r="AK65" s="86">
        <f t="shared" si="11"/>
        <v>0</v>
      </c>
      <c r="AO65" s="83" t="s">
        <v>66</v>
      </c>
      <c r="AP65" s="84" t="s">
        <v>80</v>
      </c>
      <c r="AQ65" s="85">
        <f t="shared" si="9"/>
        <v>0</v>
      </c>
      <c r="AR65" s="76">
        <f t="shared" si="9"/>
        <v>0</v>
      </c>
      <c r="AS65" s="76">
        <f t="shared" si="9"/>
        <v>0</v>
      </c>
      <c r="AT65" s="86">
        <f t="shared" si="9"/>
        <v>0</v>
      </c>
      <c r="AU65" s="85">
        <f t="shared" si="9"/>
        <v>0</v>
      </c>
      <c r="AV65" s="76">
        <f t="shared" si="9"/>
        <v>1</v>
      </c>
      <c r="AW65" s="76">
        <f t="shared" si="9"/>
        <v>0</v>
      </c>
      <c r="AX65" s="86">
        <f t="shared" si="9"/>
        <v>1</v>
      </c>
      <c r="AY65" s="66"/>
      <c r="BB65" s="83" t="s">
        <v>66</v>
      </c>
      <c r="BC65" s="84" t="s">
        <v>80</v>
      </c>
      <c r="BD65" s="85">
        <f t="shared" si="12"/>
        <v>0</v>
      </c>
      <c r="BE65" s="76">
        <f t="shared" si="12"/>
        <v>0</v>
      </c>
      <c r="BF65" s="76">
        <f t="shared" si="12"/>
        <v>0</v>
      </c>
      <c r="BG65" s="86">
        <f t="shared" si="12"/>
        <v>0</v>
      </c>
      <c r="BH65" s="85">
        <f t="shared" si="12"/>
        <v>0</v>
      </c>
      <c r="BI65" s="76">
        <f t="shared" si="12"/>
        <v>0</v>
      </c>
      <c r="BJ65" s="76">
        <f t="shared" si="12"/>
        <v>0</v>
      </c>
      <c r="BK65" s="86">
        <f t="shared" si="12"/>
        <v>0</v>
      </c>
      <c r="BL65" s="66"/>
    </row>
    <row r="66" spans="1:64" x14ac:dyDescent="0.2">
      <c r="A66" s="83" t="s">
        <v>66</v>
      </c>
      <c r="B66" s="84" t="s">
        <v>75</v>
      </c>
      <c r="C66" s="76">
        <v>8.24183E-2</v>
      </c>
      <c r="D66" s="77">
        <v>-0.38</v>
      </c>
      <c r="E66" s="78">
        <v>0.76</v>
      </c>
      <c r="F66" s="78">
        <v>0.4</v>
      </c>
      <c r="G66" s="78">
        <v>0.46</v>
      </c>
      <c r="H66" s="77">
        <v>0</v>
      </c>
      <c r="I66" s="78">
        <v>0.53</v>
      </c>
      <c r="J66" s="78">
        <v>0.44</v>
      </c>
      <c r="K66" s="79">
        <v>1.0900000000000001</v>
      </c>
      <c r="O66" s="83" t="s">
        <v>66</v>
      </c>
      <c r="P66" s="76" t="s">
        <v>75</v>
      </c>
      <c r="Q66" s="85">
        <f t="shared" si="10"/>
        <v>0</v>
      </c>
      <c r="R66" s="76">
        <f t="shared" si="10"/>
        <v>1</v>
      </c>
      <c r="S66" s="76">
        <f t="shared" si="10"/>
        <v>1</v>
      </c>
      <c r="T66" s="86">
        <f t="shared" si="10"/>
        <v>1</v>
      </c>
      <c r="U66" s="85">
        <f t="shared" si="10"/>
        <v>0</v>
      </c>
      <c r="V66" s="76">
        <f t="shared" si="10"/>
        <v>1</v>
      </c>
      <c r="W66" s="76">
        <f t="shared" si="10"/>
        <v>1</v>
      </c>
      <c r="X66" s="86">
        <f t="shared" si="10"/>
        <v>1</v>
      </c>
      <c r="AB66" s="83" t="s">
        <v>66</v>
      </c>
      <c r="AC66" s="84" t="s">
        <v>75</v>
      </c>
      <c r="AD66" s="85">
        <f t="shared" si="11"/>
        <v>0</v>
      </c>
      <c r="AE66" s="76">
        <f t="shared" si="11"/>
        <v>1</v>
      </c>
      <c r="AF66" s="76">
        <f t="shared" si="11"/>
        <v>0</v>
      </c>
      <c r="AG66" s="86">
        <f t="shared" si="11"/>
        <v>0</v>
      </c>
      <c r="AH66" s="85">
        <f t="shared" si="11"/>
        <v>0</v>
      </c>
      <c r="AI66" s="76">
        <f t="shared" si="11"/>
        <v>0</v>
      </c>
      <c r="AJ66" s="76">
        <f t="shared" si="11"/>
        <v>0</v>
      </c>
      <c r="AK66" s="86">
        <f t="shared" si="11"/>
        <v>1</v>
      </c>
      <c r="AO66" s="83" t="s">
        <v>66</v>
      </c>
      <c r="AP66" s="84" t="s">
        <v>75</v>
      </c>
      <c r="AQ66" s="85">
        <f t="shared" ref="AQ66:AX97" si="13">IF(OR(AND($C66&lt;$M$2,D66&gt;$M$2), AND($C66&gt;$M$2,D66&lt;$M$2)),1,0)</f>
        <v>1</v>
      </c>
      <c r="AR66" s="76">
        <f t="shared" si="13"/>
        <v>0</v>
      </c>
      <c r="AS66" s="76">
        <f t="shared" si="13"/>
        <v>0</v>
      </c>
      <c r="AT66" s="86">
        <f t="shared" si="13"/>
        <v>0</v>
      </c>
      <c r="AU66" s="85">
        <f t="shared" si="13"/>
        <v>0</v>
      </c>
      <c r="AV66" s="76">
        <f t="shared" si="13"/>
        <v>0</v>
      </c>
      <c r="AW66" s="76">
        <f t="shared" si="13"/>
        <v>0</v>
      </c>
      <c r="AX66" s="86">
        <f t="shared" si="13"/>
        <v>0</v>
      </c>
      <c r="AY66" s="66"/>
      <c r="BB66" s="83" t="s">
        <v>66</v>
      </c>
      <c r="BC66" s="84" t="s">
        <v>75</v>
      </c>
      <c r="BD66" s="85">
        <f t="shared" si="12"/>
        <v>0</v>
      </c>
      <c r="BE66" s="76">
        <f t="shared" si="12"/>
        <v>0</v>
      </c>
      <c r="BF66" s="76">
        <f t="shared" si="12"/>
        <v>0</v>
      </c>
      <c r="BG66" s="86">
        <f t="shared" si="12"/>
        <v>0</v>
      </c>
      <c r="BH66" s="85">
        <f t="shared" si="12"/>
        <v>0</v>
      </c>
      <c r="BI66" s="76">
        <f t="shared" si="12"/>
        <v>0</v>
      </c>
      <c r="BJ66" s="76">
        <f t="shared" si="12"/>
        <v>0</v>
      </c>
      <c r="BK66" s="86">
        <f t="shared" si="12"/>
        <v>0</v>
      </c>
      <c r="BL66" s="66"/>
    </row>
    <row r="67" spans="1:64" x14ac:dyDescent="0.2">
      <c r="A67" s="83" t="s">
        <v>66</v>
      </c>
      <c r="B67" s="84" t="s">
        <v>82</v>
      </c>
      <c r="C67" s="76">
        <v>0.10001599999999999</v>
      </c>
      <c r="D67" s="77">
        <v>-1.01</v>
      </c>
      <c r="E67" s="78">
        <v>0.25</v>
      </c>
      <c r="F67" s="78">
        <v>0</v>
      </c>
      <c r="G67" s="78">
        <v>-0.9</v>
      </c>
      <c r="H67" s="77">
        <v>-0.86</v>
      </c>
      <c r="I67" s="78">
        <v>0.39</v>
      </c>
      <c r="J67" s="78">
        <v>-0.67</v>
      </c>
      <c r="K67" s="79">
        <v>0</v>
      </c>
      <c r="O67" s="83" t="s">
        <v>66</v>
      </c>
      <c r="P67" s="76" t="s">
        <v>82</v>
      </c>
      <c r="Q67" s="85">
        <f t="shared" si="10"/>
        <v>0</v>
      </c>
      <c r="R67" s="76">
        <f t="shared" si="10"/>
        <v>1</v>
      </c>
      <c r="S67" s="76">
        <f t="shared" si="10"/>
        <v>0</v>
      </c>
      <c r="T67" s="86">
        <f t="shared" si="10"/>
        <v>0</v>
      </c>
      <c r="U67" s="85">
        <f t="shared" si="10"/>
        <v>0</v>
      </c>
      <c r="V67" s="76">
        <f t="shared" si="10"/>
        <v>1</v>
      </c>
      <c r="W67" s="76">
        <f t="shared" si="10"/>
        <v>0</v>
      </c>
      <c r="X67" s="86">
        <f t="shared" si="10"/>
        <v>0</v>
      </c>
      <c r="AB67" s="83" t="s">
        <v>66</v>
      </c>
      <c r="AC67" s="84" t="s">
        <v>82</v>
      </c>
      <c r="AD67" s="85">
        <f t="shared" si="11"/>
        <v>0</v>
      </c>
      <c r="AE67" s="76">
        <f t="shared" si="11"/>
        <v>0</v>
      </c>
      <c r="AF67" s="76">
        <f t="shared" si="11"/>
        <v>0</v>
      </c>
      <c r="AG67" s="86">
        <f t="shared" si="11"/>
        <v>0</v>
      </c>
      <c r="AH67" s="85">
        <f t="shared" si="11"/>
        <v>0</v>
      </c>
      <c r="AI67" s="76">
        <f t="shared" si="11"/>
        <v>0</v>
      </c>
      <c r="AJ67" s="76">
        <f t="shared" si="11"/>
        <v>0</v>
      </c>
      <c r="AK67" s="86">
        <f t="shared" si="11"/>
        <v>0</v>
      </c>
      <c r="AO67" s="83" t="s">
        <v>66</v>
      </c>
      <c r="AP67" s="84" t="s">
        <v>82</v>
      </c>
      <c r="AQ67" s="85">
        <f t="shared" si="13"/>
        <v>1</v>
      </c>
      <c r="AR67" s="76">
        <f t="shared" si="13"/>
        <v>0</v>
      </c>
      <c r="AS67" s="76">
        <f t="shared" si="13"/>
        <v>0</v>
      </c>
      <c r="AT67" s="86">
        <f t="shared" si="13"/>
        <v>1</v>
      </c>
      <c r="AU67" s="85">
        <f t="shared" si="13"/>
        <v>1</v>
      </c>
      <c r="AV67" s="76">
        <f t="shared" si="13"/>
        <v>0</v>
      </c>
      <c r="AW67" s="76">
        <f t="shared" si="13"/>
        <v>1</v>
      </c>
      <c r="AX67" s="86">
        <f t="shared" si="13"/>
        <v>0</v>
      </c>
      <c r="AY67" s="66"/>
      <c r="BB67" s="83" t="s">
        <v>66</v>
      </c>
      <c r="BC67" s="84" t="s">
        <v>82</v>
      </c>
      <c r="BD67" s="85">
        <f t="shared" si="12"/>
        <v>1</v>
      </c>
      <c r="BE67" s="76">
        <f t="shared" si="12"/>
        <v>0</v>
      </c>
      <c r="BF67" s="76">
        <f t="shared" si="12"/>
        <v>0</v>
      </c>
      <c r="BG67" s="86">
        <f t="shared" si="12"/>
        <v>1</v>
      </c>
      <c r="BH67" s="85">
        <f t="shared" si="12"/>
        <v>1</v>
      </c>
      <c r="BI67" s="76">
        <f t="shared" si="12"/>
        <v>0</v>
      </c>
      <c r="BJ67" s="76">
        <f t="shared" si="12"/>
        <v>1</v>
      </c>
      <c r="BK67" s="86">
        <f t="shared" si="12"/>
        <v>0</v>
      </c>
      <c r="BL67" s="66"/>
    </row>
    <row r="68" spans="1:64" x14ac:dyDescent="0.2">
      <c r="A68" s="83" t="s">
        <v>66</v>
      </c>
      <c r="B68" s="84" t="s">
        <v>85</v>
      </c>
      <c r="C68" s="76">
        <v>0.110288</v>
      </c>
      <c r="D68" s="77">
        <v>-0.19</v>
      </c>
      <c r="E68" s="78">
        <v>-0.71</v>
      </c>
      <c r="F68" s="78">
        <v>0</v>
      </c>
      <c r="G68" s="78">
        <v>-0.33</v>
      </c>
      <c r="H68" s="77">
        <v>0</v>
      </c>
      <c r="I68" s="78">
        <v>-0.81</v>
      </c>
      <c r="J68" s="78">
        <v>0</v>
      </c>
      <c r="K68" s="79">
        <v>-0.61</v>
      </c>
      <c r="O68" s="83" t="s">
        <v>66</v>
      </c>
      <c r="P68" s="76" t="s">
        <v>85</v>
      </c>
      <c r="Q68" s="85">
        <f t="shared" si="10"/>
        <v>0</v>
      </c>
      <c r="R68" s="76">
        <f t="shared" si="10"/>
        <v>0</v>
      </c>
      <c r="S68" s="76">
        <f t="shared" si="10"/>
        <v>0</v>
      </c>
      <c r="T68" s="86">
        <f t="shared" si="10"/>
        <v>0</v>
      </c>
      <c r="U68" s="85">
        <f t="shared" si="10"/>
        <v>0</v>
      </c>
      <c r="V68" s="76">
        <f t="shared" si="10"/>
        <v>0</v>
      </c>
      <c r="W68" s="76">
        <f t="shared" si="10"/>
        <v>0</v>
      </c>
      <c r="X68" s="86">
        <f t="shared" si="10"/>
        <v>0</v>
      </c>
      <c r="AB68" s="83" t="s">
        <v>66</v>
      </c>
      <c r="AC68" s="84" t="s">
        <v>85</v>
      </c>
      <c r="AD68" s="85">
        <f t="shared" si="11"/>
        <v>0</v>
      </c>
      <c r="AE68" s="76">
        <f t="shared" si="11"/>
        <v>0</v>
      </c>
      <c r="AF68" s="76">
        <f t="shared" si="11"/>
        <v>0</v>
      </c>
      <c r="AG68" s="86">
        <f t="shared" si="11"/>
        <v>0</v>
      </c>
      <c r="AH68" s="85">
        <f t="shared" si="11"/>
        <v>0</v>
      </c>
      <c r="AI68" s="76">
        <f t="shared" si="11"/>
        <v>0</v>
      </c>
      <c r="AJ68" s="76">
        <f t="shared" si="11"/>
        <v>0</v>
      </c>
      <c r="AK68" s="86">
        <f t="shared" si="11"/>
        <v>0</v>
      </c>
      <c r="AO68" s="83" t="s">
        <v>66</v>
      </c>
      <c r="AP68" s="84" t="s">
        <v>85</v>
      </c>
      <c r="AQ68" s="85">
        <f t="shared" si="13"/>
        <v>1</v>
      </c>
      <c r="AR68" s="76">
        <f t="shared" si="13"/>
        <v>1</v>
      </c>
      <c r="AS68" s="76">
        <f t="shared" si="13"/>
        <v>0</v>
      </c>
      <c r="AT68" s="86">
        <f t="shared" si="13"/>
        <v>1</v>
      </c>
      <c r="AU68" s="85">
        <f t="shared" si="13"/>
        <v>0</v>
      </c>
      <c r="AV68" s="76">
        <f t="shared" si="13"/>
        <v>1</v>
      </c>
      <c r="AW68" s="76">
        <f t="shared" si="13"/>
        <v>0</v>
      </c>
      <c r="AX68" s="86">
        <f t="shared" si="13"/>
        <v>1</v>
      </c>
      <c r="AY68" s="66"/>
      <c r="BB68" s="83" t="s">
        <v>66</v>
      </c>
      <c r="BC68" s="84" t="s">
        <v>85</v>
      </c>
      <c r="BD68" s="85">
        <f t="shared" si="12"/>
        <v>0</v>
      </c>
      <c r="BE68" s="76">
        <f t="shared" si="12"/>
        <v>1</v>
      </c>
      <c r="BF68" s="76">
        <f t="shared" si="12"/>
        <v>0</v>
      </c>
      <c r="BG68" s="86">
        <f t="shared" si="12"/>
        <v>0</v>
      </c>
      <c r="BH68" s="85">
        <f t="shared" si="12"/>
        <v>0</v>
      </c>
      <c r="BI68" s="76">
        <f t="shared" si="12"/>
        <v>1</v>
      </c>
      <c r="BJ68" s="76">
        <f t="shared" si="12"/>
        <v>0</v>
      </c>
      <c r="BK68" s="86">
        <f t="shared" si="12"/>
        <v>1</v>
      </c>
      <c r="BL68" s="66"/>
    </row>
    <row r="69" spans="1:64" x14ac:dyDescent="0.2">
      <c r="A69" s="83" t="s">
        <v>66</v>
      </c>
      <c r="B69" s="84" t="s">
        <v>69</v>
      </c>
      <c r="C69" s="76">
        <v>0.148704</v>
      </c>
      <c r="D69" s="77">
        <v>0</v>
      </c>
      <c r="E69" s="78">
        <v>0</v>
      </c>
      <c r="F69" s="78">
        <v>0</v>
      </c>
      <c r="G69" s="78">
        <v>0</v>
      </c>
      <c r="H69" s="77">
        <v>0</v>
      </c>
      <c r="I69" s="78">
        <v>0</v>
      </c>
      <c r="J69" s="78">
        <v>0.12</v>
      </c>
      <c r="K69" s="79">
        <v>0</v>
      </c>
      <c r="O69" s="83" t="s">
        <v>66</v>
      </c>
      <c r="P69" s="76" t="s">
        <v>69</v>
      </c>
      <c r="Q69" s="85">
        <f t="shared" si="10"/>
        <v>0</v>
      </c>
      <c r="R69" s="76">
        <f t="shared" si="10"/>
        <v>0</v>
      </c>
      <c r="S69" s="76">
        <f t="shared" si="10"/>
        <v>0</v>
      </c>
      <c r="T69" s="86">
        <f t="shared" si="10"/>
        <v>0</v>
      </c>
      <c r="U69" s="85">
        <f t="shared" si="10"/>
        <v>0</v>
      </c>
      <c r="V69" s="76">
        <f t="shared" si="10"/>
        <v>0</v>
      </c>
      <c r="W69" s="76">
        <f t="shared" si="10"/>
        <v>1</v>
      </c>
      <c r="X69" s="86">
        <f t="shared" si="10"/>
        <v>0</v>
      </c>
      <c r="AB69" s="83" t="s">
        <v>66</v>
      </c>
      <c r="AC69" s="84" t="s">
        <v>69</v>
      </c>
      <c r="AD69" s="85">
        <f t="shared" si="11"/>
        <v>0</v>
      </c>
      <c r="AE69" s="76">
        <f t="shared" si="11"/>
        <v>0</v>
      </c>
      <c r="AF69" s="76">
        <f t="shared" si="11"/>
        <v>0</v>
      </c>
      <c r="AG69" s="86">
        <f t="shared" si="11"/>
        <v>0</v>
      </c>
      <c r="AH69" s="85">
        <f t="shared" si="11"/>
        <v>0</v>
      </c>
      <c r="AI69" s="76">
        <f t="shared" si="11"/>
        <v>0</v>
      </c>
      <c r="AJ69" s="76">
        <f t="shared" si="11"/>
        <v>0</v>
      </c>
      <c r="AK69" s="86">
        <f t="shared" si="11"/>
        <v>0</v>
      </c>
      <c r="AO69" s="83" t="s">
        <v>66</v>
      </c>
      <c r="AP69" s="84" t="s">
        <v>69</v>
      </c>
      <c r="AQ69" s="85">
        <f t="shared" si="13"/>
        <v>0</v>
      </c>
      <c r="AR69" s="76">
        <f t="shared" si="13"/>
        <v>0</v>
      </c>
      <c r="AS69" s="76">
        <f t="shared" si="13"/>
        <v>0</v>
      </c>
      <c r="AT69" s="86">
        <f t="shared" si="13"/>
        <v>0</v>
      </c>
      <c r="AU69" s="85">
        <f t="shared" si="13"/>
        <v>0</v>
      </c>
      <c r="AV69" s="76">
        <f t="shared" si="13"/>
        <v>0</v>
      </c>
      <c r="AW69" s="76">
        <f t="shared" si="13"/>
        <v>0</v>
      </c>
      <c r="AX69" s="86">
        <f t="shared" si="13"/>
        <v>0</v>
      </c>
      <c r="AY69" s="66"/>
      <c r="BB69" s="83" t="s">
        <v>66</v>
      </c>
      <c r="BC69" s="84" t="s">
        <v>69</v>
      </c>
      <c r="BD69" s="85">
        <f t="shared" si="12"/>
        <v>0</v>
      </c>
      <c r="BE69" s="76">
        <f t="shared" si="12"/>
        <v>0</v>
      </c>
      <c r="BF69" s="76">
        <f t="shared" si="12"/>
        <v>0</v>
      </c>
      <c r="BG69" s="86">
        <f t="shared" si="12"/>
        <v>0</v>
      </c>
      <c r="BH69" s="85">
        <f t="shared" si="12"/>
        <v>0</v>
      </c>
      <c r="BI69" s="76">
        <f t="shared" si="12"/>
        <v>0</v>
      </c>
      <c r="BJ69" s="76">
        <f t="shared" si="12"/>
        <v>0</v>
      </c>
      <c r="BK69" s="86">
        <f t="shared" si="12"/>
        <v>0</v>
      </c>
      <c r="BL69" s="66"/>
    </row>
    <row r="70" spans="1:64" x14ac:dyDescent="0.2">
      <c r="A70" s="83" t="s">
        <v>66</v>
      </c>
      <c r="B70" s="84" t="s">
        <v>72</v>
      </c>
      <c r="C70" s="76">
        <v>0.36347299999999999</v>
      </c>
      <c r="D70" s="77">
        <v>-0.19</v>
      </c>
      <c r="E70" s="78">
        <v>-0.62</v>
      </c>
      <c r="F70" s="78">
        <v>0</v>
      </c>
      <c r="G70" s="78">
        <v>-0.27</v>
      </c>
      <c r="H70" s="77">
        <v>0.16</v>
      </c>
      <c r="I70" s="78">
        <v>-0.73</v>
      </c>
      <c r="J70" s="78">
        <v>-0.16</v>
      </c>
      <c r="K70" s="79">
        <v>-0.5</v>
      </c>
      <c r="O70" s="83" t="s">
        <v>66</v>
      </c>
      <c r="P70" s="76" t="s">
        <v>72</v>
      </c>
      <c r="Q70" s="85">
        <f t="shared" si="10"/>
        <v>0</v>
      </c>
      <c r="R70" s="76">
        <f t="shared" si="10"/>
        <v>0</v>
      </c>
      <c r="S70" s="76">
        <f t="shared" si="10"/>
        <v>0</v>
      </c>
      <c r="T70" s="86">
        <f t="shared" si="10"/>
        <v>0</v>
      </c>
      <c r="U70" s="85">
        <f t="shared" si="10"/>
        <v>1</v>
      </c>
      <c r="V70" s="76">
        <f t="shared" si="10"/>
        <v>0</v>
      </c>
      <c r="W70" s="76">
        <f t="shared" si="10"/>
        <v>0</v>
      </c>
      <c r="X70" s="86">
        <f t="shared" si="10"/>
        <v>0</v>
      </c>
      <c r="AB70" s="83" t="s">
        <v>66</v>
      </c>
      <c r="AC70" s="84" t="s">
        <v>72</v>
      </c>
      <c r="AD70" s="85">
        <f t="shared" si="11"/>
        <v>0</v>
      </c>
      <c r="AE70" s="76">
        <f t="shared" si="11"/>
        <v>0</v>
      </c>
      <c r="AF70" s="76">
        <f t="shared" si="11"/>
        <v>0</v>
      </c>
      <c r="AG70" s="86">
        <f t="shared" si="11"/>
        <v>0</v>
      </c>
      <c r="AH70" s="85">
        <f t="shared" si="11"/>
        <v>0</v>
      </c>
      <c r="AI70" s="76">
        <f t="shared" si="11"/>
        <v>0</v>
      </c>
      <c r="AJ70" s="76">
        <f t="shared" si="11"/>
        <v>0</v>
      </c>
      <c r="AK70" s="86">
        <f t="shared" si="11"/>
        <v>0</v>
      </c>
      <c r="AO70" s="83" t="s">
        <v>66</v>
      </c>
      <c r="AP70" s="84" t="s">
        <v>72</v>
      </c>
      <c r="AQ70" s="85">
        <f t="shared" si="13"/>
        <v>1</v>
      </c>
      <c r="AR70" s="76">
        <f t="shared" si="13"/>
        <v>1</v>
      </c>
      <c r="AS70" s="76">
        <f t="shared" si="13"/>
        <v>0</v>
      </c>
      <c r="AT70" s="86">
        <f t="shared" si="13"/>
        <v>1</v>
      </c>
      <c r="AU70" s="85">
        <f t="shared" si="13"/>
        <v>0</v>
      </c>
      <c r="AV70" s="76">
        <f t="shared" si="13"/>
        <v>1</v>
      </c>
      <c r="AW70" s="76">
        <f t="shared" si="13"/>
        <v>1</v>
      </c>
      <c r="AX70" s="86">
        <f t="shared" si="13"/>
        <v>1</v>
      </c>
      <c r="AY70" s="66"/>
      <c r="BB70" s="83" t="s">
        <v>66</v>
      </c>
      <c r="BC70" s="84" t="s">
        <v>72</v>
      </c>
      <c r="BD70" s="85">
        <f t="shared" si="12"/>
        <v>0</v>
      </c>
      <c r="BE70" s="76">
        <f t="shared" si="12"/>
        <v>1</v>
      </c>
      <c r="BF70" s="76">
        <f t="shared" si="12"/>
        <v>0</v>
      </c>
      <c r="BG70" s="86">
        <f t="shared" si="12"/>
        <v>0</v>
      </c>
      <c r="BH70" s="85">
        <f t="shared" si="12"/>
        <v>0</v>
      </c>
      <c r="BI70" s="76">
        <f t="shared" si="12"/>
        <v>1</v>
      </c>
      <c r="BJ70" s="76">
        <f t="shared" si="12"/>
        <v>0</v>
      </c>
      <c r="BK70" s="86">
        <f t="shared" si="12"/>
        <v>0</v>
      </c>
      <c r="BL70" s="66"/>
    </row>
    <row r="71" spans="1:64" x14ac:dyDescent="0.2">
      <c r="A71" s="83" t="s">
        <v>66</v>
      </c>
      <c r="B71" s="84" t="s">
        <v>50</v>
      </c>
      <c r="C71" s="76">
        <v>0.54819700000000005</v>
      </c>
      <c r="D71" s="77">
        <v>0</v>
      </c>
      <c r="E71" s="78">
        <v>0</v>
      </c>
      <c r="F71" s="78">
        <v>0</v>
      </c>
      <c r="G71" s="78">
        <v>0</v>
      </c>
      <c r="H71" s="77">
        <v>-0.32</v>
      </c>
      <c r="I71" s="78">
        <v>0.33</v>
      </c>
      <c r="J71" s="78">
        <v>0.28999999999999998</v>
      </c>
      <c r="K71" s="79">
        <v>0</v>
      </c>
      <c r="O71" s="83" t="s">
        <v>66</v>
      </c>
      <c r="P71" s="76" t="s">
        <v>50</v>
      </c>
      <c r="Q71" s="85">
        <f t="shared" si="10"/>
        <v>0</v>
      </c>
      <c r="R71" s="76">
        <f t="shared" si="10"/>
        <v>0</v>
      </c>
      <c r="S71" s="76">
        <f t="shared" si="10"/>
        <v>0</v>
      </c>
      <c r="T71" s="86">
        <f t="shared" si="10"/>
        <v>0</v>
      </c>
      <c r="U71" s="85">
        <f t="shared" si="10"/>
        <v>0</v>
      </c>
      <c r="V71" s="76">
        <f t="shared" si="10"/>
        <v>1</v>
      </c>
      <c r="W71" s="76">
        <f t="shared" si="10"/>
        <v>1</v>
      </c>
      <c r="X71" s="86">
        <f t="shared" si="10"/>
        <v>0</v>
      </c>
      <c r="AB71" s="83" t="s">
        <v>66</v>
      </c>
      <c r="AC71" s="84" t="s">
        <v>50</v>
      </c>
      <c r="AD71" s="85">
        <f t="shared" si="11"/>
        <v>0</v>
      </c>
      <c r="AE71" s="76">
        <f t="shared" si="11"/>
        <v>0</v>
      </c>
      <c r="AF71" s="76">
        <f t="shared" si="11"/>
        <v>0</v>
      </c>
      <c r="AG71" s="86">
        <f t="shared" si="11"/>
        <v>0</v>
      </c>
      <c r="AH71" s="85">
        <f t="shared" si="11"/>
        <v>0</v>
      </c>
      <c r="AI71" s="76">
        <f t="shared" si="11"/>
        <v>0</v>
      </c>
      <c r="AJ71" s="76">
        <f t="shared" si="11"/>
        <v>0</v>
      </c>
      <c r="AK71" s="86">
        <f t="shared" si="11"/>
        <v>0</v>
      </c>
      <c r="AO71" s="83" t="s">
        <v>66</v>
      </c>
      <c r="AP71" s="84" t="s">
        <v>50</v>
      </c>
      <c r="AQ71" s="85">
        <f t="shared" si="13"/>
        <v>0</v>
      </c>
      <c r="AR71" s="76">
        <f t="shared" si="13"/>
        <v>0</v>
      </c>
      <c r="AS71" s="76">
        <f t="shared" si="13"/>
        <v>0</v>
      </c>
      <c r="AT71" s="86">
        <f t="shared" si="13"/>
        <v>0</v>
      </c>
      <c r="AU71" s="85">
        <f t="shared" si="13"/>
        <v>1</v>
      </c>
      <c r="AV71" s="76">
        <f t="shared" si="13"/>
        <v>0</v>
      </c>
      <c r="AW71" s="76">
        <f t="shared" si="13"/>
        <v>0</v>
      </c>
      <c r="AX71" s="86">
        <f t="shared" si="13"/>
        <v>0</v>
      </c>
      <c r="AY71" s="66"/>
      <c r="BB71" s="83" t="s">
        <v>66</v>
      </c>
      <c r="BC71" s="84" t="s">
        <v>50</v>
      </c>
      <c r="BD71" s="85">
        <f t="shared" si="12"/>
        <v>0</v>
      </c>
      <c r="BE71" s="76">
        <f t="shared" si="12"/>
        <v>0</v>
      </c>
      <c r="BF71" s="76">
        <f t="shared" si="12"/>
        <v>0</v>
      </c>
      <c r="BG71" s="86">
        <f t="shared" si="12"/>
        <v>0</v>
      </c>
      <c r="BH71" s="85">
        <f t="shared" si="12"/>
        <v>0</v>
      </c>
      <c r="BI71" s="76">
        <f t="shared" si="12"/>
        <v>0</v>
      </c>
      <c r="BJ71" s="76">
        <f t="shared" si="12"/>
        <v>0</v>
      </c>
      <c r="BK71" s="86">
        <f t="shared" si="12"/>
        <v>0</v>
      </c>
      <c r="BL71" s="66"/>
    </row>
    <row r="72" spans="1:64" x14ac:dyDescent="0.2">
      <c r="A72" s="83" t="s">
        <v>66</v>
      </c>
      <c r="B72" s="84" t="s">
        <v>39</v>
      </c>
      <c r="C72" s="76">
        <v>0.94098499999999996</v>
      </c>
      <c r="D72" s="77">
        <v>0</v>
      </c>
      <c r="E72" s="78">
        <v>-0.55000000000000004</v>
      </c>
      <c r="F72" s="78">
        <v>-0.2</v>
      </c>
      <c r="G72" s="78">
        <v>0</v>
      </c>
      <c r="H72" s="77">
        <v>0</v>
      </c>
      <c r="I72" s="78">
        <v>-0.62</v>
      </c>
      <c r="J72" s="78">
        <v>-0.41</v>
      </c>
      <c r="K72" s="79">
        <v>-0.6</v>
      </c>
      <c r="O72" s="83" t="s">
        <v>66</v>
      </c>
      <c r="P72" s="76" t="s">
        <v>39</v>
      </c>
      <c r="Q72" s="85">
        <f t="shared" si="10"/>
        <v>0</v>
      </c>
      <c r="R72" s="76">
        <f t="shared" si="10"/>
        <v>0</v>
      </c>
      <c r="S72" s="76">
        <f t="shared" si="10"/>
        <v>0</v>
      </c>
      <c r="T72" s="86">
        <f t="shared" si="10"/>
        <v>0</v>
      </c>
      <c r="U72" s="85">
        <f t="shared" si="10"/>
        <v>0</v>
      </c>
      <c r="V72" s="76">
        <f t="shared" si="10"/>
        <v>0</v>
      </c>
      <c r="W72" s="76">
        <f t="shared" si="10"/>
        <v>0</v>
      </c>
      <c r="X72" s="86">
        <f t="shared" si="10"/>
        <v>0</v>
      </c>
      <c r="AB72" s="83" t="s">
        <v>66</v>
      </c>
      <c r="AC72" s="84" t="s">
        <v>39</v>
      </c>
      <c r="AD72" s="85">
        <f t="shared" si="11"/>
        <v>0</v>
      </c>
      <c r="AE72" s="76">
        <f t="shared" si="11"/>
        <v>0</v>
      </c>
      <c r="AF72" s="76">
        <f t="shared" si="11"/>
        <v>0</v>
      </c>
      <c r="AG72" s="86">
        <f t="shared" si="11"/>
        <v>0</v>
      </c>
      <c r="AH72" s="85">
        <f t="shared" si="11"/>
        <v>0</v>
      </c>
      <c r="AI72" s="76">
        <f t="shared" si="11"/>
        <v>0</v>
      </c>
      <c r="AJ72" s="76">
        <f t="shared" si="11"/>
        <v>0</v>
      </c>
      <c r="AK72" s="86">
        <f t="shared" si="11"/>
        <v>0</v>
      </c>
      <c r="AO72" s="83" t="s">
        <v>66</v>
      </c>
      <c r="AP72" s="84" t="s">
        <v>39</v>
      </c>
      <c r="AQ72" s="85">
        <f t="shared" si="13"/>
        <v>0</v>
      </c>
      <c r="AR72" s="76">
        <f t="shared" si="13"/>
        <v>1</v>
      </c>
      <c r="AS72" s="76">
        <f t="shared" si="13"/>
        <v>1</v>
      </c>
      <c r="AT72" s="86">
        <f t="shared" si="13"/>
        <v>0</v>
      </c>
      <c r="AU72" s="85">
        <f t="shared" si="13"/>
        <v>0</v>
      </c>
      <c r="AV72" s="76">
        <f t="shared" si="13"/>
        <v>1</v>
      </c>
      <c r="AW72" s="76">
        <f t="shared" si="13"/>
        <v>1</v>
      </c>
      <c r="AX72" s="86">
        <f t="shared" si="13"/>
        <v>1</v>
      </c>
      <c r="AY72" s="66"/>
      <c r="BB72" s="83" t="s">
        <v>66</v>
      </c>
      <c r="BC72" s="84" t="s">
        <v>39</v>
      </c>
      <c r="BD72" s="85">
        <f t="shared" si="12"/>
        <v>0</v>
      </c>
      <c r="BE72" s="76">
        <f t="shared" si="12"/>
        <v>0</v>
      </c>
      <c r="BF72" s="76">
        <f t="shared" si="12"/>
        <v>0</v>
      </c>
      <c r="BG72" s="86">
        <f t="shared" si="12"/>
        <v>0</v>
      </c>
      <c r="BH72" s="85">
        <f t="shared" si="12"/>
        <v>0</v>
      </c>
      <c r="BI72" s="76">
        <f t="shared" si="12"/>
        <v>1</v>
      </c>
      <c r="BJ72" s="76">
        <f t="shared" si="12"/>
        <v>0</v>
      </c>
      <c r="BK72" s="86">
        <f t="shared" si="12"/>
        <v>1</v>
      </c>
      <c r="BL72" s="66"/>
    </row>
    <row r="73" spans="1:64" x14ac:dyDescent="0.2">
      <c r="A73" s="83" t="s">
        <v>66</v>
      </c>
      <c r="B73" s="84" t="s">
        <v>79</v>
      </c>
      <c r="C73" s="76">
        <v>1.0194300000000001</v>
      </c>
      <c r="D73" s="77">
        <v>0.28999999999999998</v>
      </c>
      <c r="E73" s="78">
        <v>0.16</v>
      </c>
      <c r="F73" s="78">
        <v>0.14000000000000001</v>
      </c>
      <c r="G73" s="78">
        <v>0.17</v>
      </c>
      <c r="H73" s="77">
        <v>0</v>
      </c>
      <c r="I73" s="78">
        <v>-0.1</v>
      </c>
      <c r="J73" s="78">
        <v>0.15</v>
      </c>
      <c r="K73" s="79">
        <v>0</v>
      </c>
      <c r="O73" s="83" t="s">
        <v>66</v>
      </c>
      <c r="P73" s="76" t="s">
        <v>79</v>
      </c>
      <c r="Q73" s="85">
        <f t="shared" si="10"/>
        <v>1</v>
      </c>
      <c r="R73" s="76">
        <f t="shared" si="10"/>
        <v>1</v>
      </c>
      <c r="S73" s="76">
        <f t="shared" si="10"/>
        <v>1</v>
      </c>
      <c r="T73" s="86">
        <f t="shared" si="10"/>
        <v>1</v>
      </c>
      <c r="U73" s="85">
        <f t="shared" si="10"/>
        <v>0</v>
      </c>
      <c r="V73" s="76">
        <f t="shared" si="10"/>
        <v>0</v>
      </c>
      <c r="W73" s="76">
        <f t="shared" si="10"/>
        <v>1</v>
      </c>
      <c r="X73" s="86">
        <f t="shared" si="10"/>
        <v>0</v>
      </c>
      <c r="AB73" s="83" t="s">
        <v>66</v>
      </c>
      <c r="AC73" s="84" t="s">
        <v>79</v>
      </c>
      <c r="AD73" s="85">
        <f t="shared" si="11"/>
        <v>0</v>
      </c>
      <c r="AE73" s="76">
        <f t="shared" si="11"/>
        <v>0</v>
      </c>
      <c r="AF73" s="76">
        <f t="shared" si="11"/>
        <v>0</v>
      </c>
      <c r="AG73" s="86">
        <f t="shared" si="11"/>
        <v>0</v>
      </c>
      <c r="AH73" s="85">
        <f t="shared" si="11"/>
        <v>0</v>
      </c>
      <c r="AI73" s="76">
        <f t="shared" si="11"/>
        <v>0</v>
      </c>
      <c r="AJ73" s="76">
        <f t="shared" si="11"/>
        <v>0</v>
      </c>
      <c r="AK73" s="86">
        <f t="shared" si="11"/>
        <v>0</v>
      </c>
      <c r="AO73" s="83" t="s">
        <v>66</v>
      </c>
      <c r="AP73" s="84" t="s">
        <v>79</v>
      </c>
      <c r="AQ73" s="85">
        <f t="shared" si="13"/>
        <v>0</v>
      </c>
      <c r="AR73" s="76">
        <f t="shared" si="13"/>
        <v>0</v>
      </c>
      <c r="AS73" s="76">
        <f t="shared" si="13"/>
        <v>0</v>
      </c>
      <c r="AT73" s="86">
        <f t="shared" si="13"/>
        <v>0</v>
      </c>
      <c r="AU73" s="85">
        <f t="shared" si="13"/>
        <v>0</v>
      </c>
      <c r="AV73" s="76">
        <f t="shared" si="13"/>
        <v>1</v>
      </c>
      <c r="AW73" s="76">
        <f t="shared" si="13"/>
        <v>0</v>
      </c>
      <c r="AX73" s="86">
        <f t="shared" si="13"/>
        <v>0</v>
      </c>
      <c r="AY73" s="66"/>
      <c r="BB73" s="83" t="s">
        <v>66</v>
      </c>
      <c r="BC73" s="84" t="s">
        <v>79</v>
      </c>
      <c r="BD73" s="85">
        <f t="shared" si="12"/>
        <v>0</v>
      </c>
      <c r="BE73" s="76">
        <f t="shared" si="12"/>
        <v>0</v>
      </c>
      <c r="BF73" s="76">
        <f t="shared" si="12"/>
        <v>0</v>
      </c>
      <c r="BG73" s="86">
        <f t="shared" si="12"/>
        <v>0</v>
      </c>
      <c r="BH73" s="85">
        <f t="shared" si="12"/>
        <v>0</v>
      </c>
      <c r="BI73" s="76">
        <f t="shared" si="12"/>
        <v>0</v>
      </c>
      <c r="BJ73" s="76">
        <f t="shared" si="12"/>
        <v>0</v>
      </c>
      <c r="BK73" s="86">
        <f t="shared" si="12"/>
        <v>0</v>
      </c>
      <c r="BL73" s="66"/>
    </row>
    <row r="74" spans="1:64" x14ac:dyDescent="0.2">
      <c r="A74" s="87" t="s">
        <v>66</v>
      </c>
      <c r="B74" s="88" t="s">
        <v>19</v>
      </c>
      <c r="C74" s="90">
        <v>1.71576</v>
      </c>
      <c r="D74" s="95">
        <v>0.23</v>
      </c>
      <c r="E74" s="96">
        <v>0.25</v>
      </c>
      <c r="F74" s="96">
        <v>0.3</v>
      </c>
      <c r="G74" s="96">
        <v>0</v>
      </c>
      <c r="H74" s="95">
        <v>0</v>
      </c>
      <c r="I74" s="96">
        <v>0.51</v>
      </c>
      <c r="J74" s="96">
        <v>0</v>
      </c>
      <c r="K74" s="97">
        <v>0</v>
      </c>
      <c r="O74" s="87" t="s">
        <v>66</v>
      </c>
      <c r="P74" s="90" t="s">
        <v>19</v>
      </c>
      <c r="Q74" s="89">
        <f t="shared" si="10"/>
        <v>1</v>
      </c>
      <c r="R74" s="90">
        <f t="shared" si="10"/>
        <v>1</v>
      </c>
      <c r="S74" s="90">
        <f t="shared" si="10"/>
        <v>1</v>
      </c>
      <c r="T74" s="91">
        <f t="shared" si="10"/>
        <v>0</v>
      </c>
      <c r="U74" s="89">
        <f t="shared" si="10"/>
        <v>0</v>
      </c>
      <c r="V74" s="90">
        <f t="shared" si="10"/>
        <v>1</v>
      </c>
      <c r="W74" s="90">
        <f t="shared" si="10"/>
        <v>0</v>
      </c>
      <c r="X74" s="91">
        <f t="shared" si="10"/>
        <v>0</v>
      </c>
      <c r="AB74" s="87" t="s">
        <v>66</v>
      </c>
      <c r="AC74" s="88" t="s">
        <v>19</v>
      </c>
      <c r="AD74" s="89">
        <f t="shared" si="11"/>
        <v>0</v>
      </c>
      <c r="AE74" s="90">
        <f t="shared" si="11"/>
        <v>0</v>
      </c>
      <c r="AF74" s="90">
        <f t="shared" si="11"/>
        <v>0</v>
      </c>
      <c r="AG74" s="91">
        <f t="shared" si="11"/>
        <v>0</v>
      </c>
      <c r="AH74" s="89">
        <f t="shared" si="11"/>
        <v>0</v>
      </c>
      <c r="AI74" s="90">
        <f t="shared" si="11"/>
        <v>0</v>
      </c>
      <c r="AJ74" s="90">
        <f t="shared" si="11"/>
        <v>0</v>
      </c>
      <c r="AK74" s="91">
        <f t="shared" si="11"/>
        <v>0</v>
      </c>
      <c r="AO74" s="83" t="s">
        <v>66</v>
      </c>
      <c r="AP74" s="84" t="s">
        <v>19</v>
      </c>
      <c r="AQ74" s="85">
        <f t="shared" si="13"/>
        <v>0</v>
      </c>
      <c r="AR74" s="76">
        <f t="shared" si="13"/>
        <v>0</v>
      </c>
      <c r="AS74" s="76">
        <f t="shared" si="13"/>
        <v>0</v>
      </c>
      <c r="AT74" s="86">
        <f t="shared" si="13"/>
        <v>0</v>
      </c>
      <c r="AU74" s="85">
        <f t="shared" si="13"/>
        <v>0</v>
      </c>
      <c r="AV74" s="76">
        <f t="shared" si="13"/>
        <v>0</v>
      </c>
      <c r="AW74" s="76">
        <f t="shared" si="13"/>
        <v>0</v>
      </c>
      <c r="AX74" s="86">
        <f t="shared" si="13"/>
        <v>0</v>
      </c>
      <c r="AY74" s="66"/>
      <c r="BB74" s="83" t="s">
        <v>66</v>
      </c>
      <c r="BC74" s="84" t="s">
        <v>19</v>
      </c>
      <c r="BD74" s="85">
        <f t="shared" si="12"/>
        <v>0</v>
      </c>
      <c r="BE74" s="76">
        <f t="shared" si="12"/>
        <v>0</v>
      </c>
      <c r="BF74" s="76">
        <f t="shared" si="12"/>
        <v>0</v>
      </c>
      <c r="BG74" s="86">
        <f t="shared" si="12"/>
        <v>0</v>
      </c>
      <c r="BH74" s="85">
        <f t="shared" si="12"/>
        <v>0</v>
      </c>
      <c r="BI74" s="76">
        <f t="shared" si="12"/>
        <v>0</v>
      </c>
      <c r="BJ74" s="76">
        <f t="shared" si="12"/>
        <v>0</v>
      </c>
      <c r="BK74" s="86">
        <f t="shared" si="12"/>
        <v>0</v>
      </c>
      <c r="BL74" s="66"/>
    </row>
    <row r="75" spans="1:64" x14ac:dyDescent="0.2">
      <c r="A75" s="74" t="s">
        <v>87</v>
      </c>
      <c r="B75" s="84" t="s">
        <v>90</v>
      </c>
      <c r="C75" s="76">
        <v>-0.41189799999999999</v>
      </c>
      <c r="D75" s="77">
        <v>0</v>
      </c>
      <c r="E75" s="78">
        <v>0.05</v>
      </c>
      <c r="F75" s="78">
        <v>0.1</v>
      </c>
      <c r="G75" s="78">
        <v>0</v>
      </c>
      <c r="H75" s="77">
        <v>0</v>
      </c>
      <c r="I75" s="78">
        <v>0.03</v>
      </c>
      <c r="J75" s="78">
        <v>7.0000000000000007E-2</v>
      </c>
      <c r="K75" s="79">
        <v>0</v>
      </c>
      <c r="O75" s="74" t="s">
        <v>87</v>
      </c>
      <c r="P75" s="80" t="s">
        <v>90</v>
      </c>
      <c r="Q75" s="81">
        <f t="shared" si="10"/>
        <v>0</v>
      </c>
      <c r="R75" s="80">
        <f t="shared" si="10"/>
        <v>0</v>
      </c>
      <c r="S75" s="80">
        <f t="shared" si="10"/>
        <v>0</v>
      </c>
      <c r="T75" s="82">
        <f t="shared" si="10"/>
        <v>0</v>
      </c>
      <c r="U75" s="81">
        <f t="shared" si="10"/>
        <v>0</v>
      </c>
      <c r="V75" s="80">
        <f t="shared" si="10"/>
        <v>0</v>
      </c>
      <c r="W75" s="80">
        <f t="shared" si="10"/>
        <v>0</v>
      </c>
      <c r="X75" s="82">
        <f t="shared" si="10"/>
        <v>0</v>
      </c>
      <c r="AB75" s="74" t="s">
        <v>87</v>
      </c>
      <c r="AC75" s="75" t="s">
        <v>90</v>
      </c>
      <c r="AD75" s="81">
        <f t="shared" si="11"/>
        <v>0</v>
      </c>
      <c r="AE75" s="80">
        <f t="shared" si="11"/>
        <v>0</v>
      </c>
      <c r="AF75" s="80">
        <f t="shared" si="11"/>
        <v>0</v>
      </c>
      <c r="AG75" s="82">
        <f t="shared" si="11"/>
        <v>0</v>
      </c>
      <c r="AH75" s="81">
        <f t="shared" si="11"/>
        <v>0</v>
      </c>
      <c r="AI75" s="80">
        <f t="shared" si="11"/>
        <v>0</v>
      </c>
      <c r="AJ75" s="80">
        <f t="shared" si="11"/>
        <v>0</v>
      </c>
      <c r="AK75" s="82">
        <f t="shared" si="11"/>
        <v>0</v>
      </c>
      <c r="AO75" s="74" t="s">
        <v>87</v>
      </c>
      <c r="AP75" s="75" t="s">
        <v>90</v>
      </c>
      <c r="AQ75" s="81">
        <f t="shared" si="13"/>
        <v>0</v>
      </c>
      <c r="AR75" s="80">
        <f t="shared" si="13"/>
        <v>1</v>
      </c>
      <c r="AS75" s="80">
        <f t="shared" si="13"/>
        <v>1</v>
      </c>
      <c r="AT75" s="82">
        <f t="shared" si="13"/>
        <v>0</v>
      </c>
      <c r="AU75" s="81">
        <f t="shared" si="13"/>
        <v>0</v>
      </c>
      <c r="AV75" s="80">
        <f t="shared" si="13"/>
        <v>1</v>
      </c>
      <c r="AW75" s="80">
        <f t="shared" si="13"/>
        <v>1</v>
      </c>
      <c r="AX75" s="82">
        <f t="shared" si="13"/>
        <v>0</v>
      </c>
      <c r="AY75" s="66"/>
      <c r="BB75" s="74" t="s">
        <v>87</v>
      </c>
      <c r="BC75" s="75" t="s">
        <v>90</v>
      </c>
      <c r="BD75" s="81">
        <f t="shared" si="12"/>
        <v>0</v>
      </c>
      <c r="BE75" s="80">
        <f t="shared" si="12"/>
        <v>0</v>
      </c>
      <c r="BF75" s="80">
        <f t="shared" si="12"/>
        <v>0</v>
      </c>
      <c r="BG75" s="82">
        <f t="shared" si="12"/>
        <v>0</v>
      </c>
      <c r="BH75" s="81">
        <f t="shared" si="12"/>
        <v>0</v>
      </c>
      <c r="BI75" s="80">
        <f t="shared" si="12"/>
        <v>0</v>
      </c>
      <c r="BJ75" s="80">
        <f t="shared" si="12"/>
        <v>0</v>
      </c>
      <c r="BK75" s="82">
        <f t="shared" si="12"/>
        <v>0</v>
      </c>
      <c r="BL75" s="66"/>
    </row>
    <row r="76" spans="1:64" x14ac:dyDescent="0.2">
      <c r="A76" s="83" t="s">
        <v>87</v>
      </c>
      <c r="B76" s="84" t="s">
        <v>101</v>
      </c>
      <c r="C76" s="76">
        <v>-0.33872000000000002</v>
      </c>
      <c r="D76" s="77">
        <v>0</v>
      </c>
      <c r="E76" s="78">
        <v>-0.18</v>
      </c>
      <c r="F76" s="78">
        <v>-0.19</v>
      </c>
      <c r="G76" s="78">
        <v>0</v>
      </c>
      <c r="H76" s="77">
        <v>0</v>
      </c>
      <c r="I76" s="78">
        <v>0.12</v>
      </c>
      <c r="J76" s="78">
        <v>0</v>
      </c>
      <c r="K76" s="79">
        <v>0</v>
      </c>
      <c r="O76" s="83" t="s">
        <v>87</v>
      </c>
      <c r="P76" s="76" t="s">
        <v>101</v>
      </c>
      <c r="Q76" s="85">
        <f t="shared" si="10"/>
        <v>0</v>
      </c>
      <c r="R76" s="76">
        <f t="shared" si="10"/>
        <v>1</v>
      </c>
      <c r="S76" s="76">
        <f t="shared" si="10"/>
        <v>1</v>
      </c>
      <c r="T76" s="86">
        <f t="shared" si="10"/>
        <v>0</v>
      </c>
      <c r="U76" s="85">
        <f t="shared" si="10"/>
        <v>0</v>
      </c>
      <c r="V76" s="76">
        <f t="shared" si="10"/>
        <v>0</v>
      </c>
      <c r="W76" s="76">
        <f t="shared" si="10"/>
        <v>0</v>
      </c>
      <c r="X76" s="86">
        <f t="shared" si="10"/>
        <v>0</v>
      </c>
      <c r="AB76" s="83" t="s">
        <v>87</v>
      </c>
      <c r="AC76" s="84" t="s">
        <v>101</v>
      </c>
      <c r="AD76" s="85">
        <f t="shared" si="11"/>
        <v>0</v>
      </c>
      <c r="AE76" s="76">
        <f t="shared" si="11"/>
        <v>0</v>
      </c>
      <c r="AF76" s="76">
        <f t="shared" si="11"/>
        <v>0</v>
      </c>
      <c r="AG76" s="86">
        <f t="shared" si="11"/>
        <v>0</v>
      </c>
      <c r="AH76" s="85">
        <f t="shared" si="11"/>
        <v>0</v>
      </c>
      <c r="AI76" s="76">
        <f t="shared" si="11"/>
        <v>0</v>
      </c>
      <c r="AJ76" s="76">
        <f t="shared" si="11"/>
        <v>0</v>
      </c>
      <c r="AK76" s="86">
        <f t="shared" si="11"/>
        <v>0</v>
      </c>
      <c r="AO76" s="83" t="s">
        <v>87</v>
      </c>
      <c r="AP76" s="84" t="s">
        <v>101</v>
      </c>
      <c r="AQ76" s="85">
        <f t="shared" si="13"/>
        <v>0</v>
      </c>
      <c r="AR76" s="76">
        <f t="shared" si="13"/>
        <v>0</v>
      </c>
      <c r="AS76" s="76">
        <f t="shared" si="13"/>
        <v>0</v>
      </c>
      <c r="AT76" s="86">
        <f t="shared" si="13"/>
        <v>0</v>
      </c>
      <c r="AU76" s="85">
        <f t="shared" si="13"/>
        <v>0</v>
      </c>
      <c r="AV76" s="76">
        <f t="shared" si="13"/>
        <v>1</v>
      </c>
      <c r="AW76" s="76">
        <f t="shared" si="13"/>
        <v>0</v>
      </c>
      <c r="AX76" s="86">
        <f t="shared" si="13"/>
        <v>0</v>
      </c>
      <c r="AY76" s="66"/>
      <c r="BB76" s="83" t="s">
        <v>87</v>
      </c>
      <c r="BC76" s="84" t="s">
        <v>101</v>
      </c>
      <c r="BD76" s="85">
        <f t="shared" si="12"/>
        <v>0</v>
      </c>
      <c r="BE76" s="76">
        <f t="shared" si="12"/>
        <v>0</v>
      </c>
      <c r="BF76" s="76">
        <f t="shared" si="12"/>
        <v>0</v>
      </c>
      <c r="BG76" s="86">
        <f t="shared" si="12"/>
        <v>0</v>
      </c>
      <c r="BH76" s="85">
        <f t="shared" si="12"/>
        <v>0</v>
      </c>
      <c r="BI76" s="76">
        <f t="shared" si="12"/>
        <v>0</v>
      </c>
      <c r="BJ76" s="76">
        <f t="shared" si="12"/>
        <v>0</v>
      </c>
      <c r="BK76" s="86">
        <f t="shared" si="12"/>
        <v>0</v>
      </c>
      <c r="BL76" s="66"/>
    </row>
    <row r="77" spans="1:64" x14ac:dyDescent="0.2">
      <c r="A77" s="83" t="s">
        <v>87</v>
      </c>
      <c r="B77" s="84" t="s">
        <v>59</v>
      </c>
      <c r="C77" s="76">
        <v>-0.30918200000000001</v>
      </c>
      <c r="D77" s="77">
        <v>7.0000000000000007E-2</v>
      </c>
      <c r="E77" s="78">
        <v>-0.8</v>
      </c>
      <c r="F77" s="78">
        <v>0.28999999999999998</v>
      </c>
      <c r="G77" s="78">
        <v>0</v>
      </c>
      <c r="H77" s="77">
        <v>0</v>
      </c>
      <c r="I77" s="78">
        <v>-1.8</v>
      </c>
      <c r="J77" s="78">
        <v>0.3</v>
      </c>
      <c r="K77" s="79">
        <v>-0.88</v>
      </c>
      <c r="O77" s="83" t="s">
        <v>87</v>
      </c>
      <c r="P77" s="76" t="s">
        <v>59</v>
      </c>
      <c r="Q77" s="85">
        <f t="shared" si="10"/>
        <v>0</v>
      </c>
      <c r="R77" s="76">
        <f t="shared" si="10"/>
        <v>1</v>
      </c>
      <c r="S77" s="76">
        <f t="shared" si="10"/>
        <v>0</v>
      </c>
      <c r="T77" s="86">
        <f t="shared" si="10"/>
        <v>0</v>
      </c>
      <c r="U77" s="85">
        <f t="shared" si="10"/>
        <v>0</v>
      </c>
      <c r="V77" s="76">
        <f t="shared" si="10"/>
        <v>1</v>
      </c>
      <c r="W77" s="76">
        <f t="shared" si="10"/>
        <v>0</v>
      </c>
      <c r="X77" s="86">
        <f t="shared" si="10"/>
        <v>1</v>
      </c>
      <c r="AB77" s="83" t="s">
        <v>87</v>
      </c>
      <c r="AC77" s="84" t="s">
        <v>59</v>
      </c>
      <c r="AD77" s="85">
        <f t="shared" si="11"/>
        <v>0</v>
      </c>
      <c r="AE77" s="76">
        <f t="shared" si="11"/>
        <v>1</v>
      </c>
      <c r="AF77" s="76">
        <f t="shared" si="11"/>
        <v>0</v>
      </c>
      <c r="AG77" s="86">
        <f t="shared" si="11"/>
        <v>0</v>
      </c>
      <c r="AH77" s="85">
        <f t="shared" si="11"/>
        <v>0</v>
      </c>
      <c r="AI77" s="76">
        <f t="shared" si="11"/>
        <v>1</v>
      </c>
      <c r="AJ77" s="76">
        <f t="shared" si="11"/>
        <v>0</v>
      </c>
      <c r="AK77" s="86">
        <f t="shared" si="11"/>
        <v>1</v>
      </c>
      <c r="AO77" s="83" t="s">
        <v>87</v>
      </c>
      <c r="AP77" s="84" t="s">
        <v>59</v>
      </c>
      <c r="AQ77" s="85">
        <f t="shared" si="13"/>
        <v>1</v>
      </c>
      <c r="AR77" s="76">
        <f t="shared" si="13"/>
        <v>0</v>
      </c>
      <c r="AS77" s="76">
        <f t="shared" si="13"/>
        <v>1</v>
      </c>
      <c r="AT77" s="86">
        <f t="shared" si="13"/>
        <v>0</v>
      </c>
      <c r="AU77" s="85">
        <f t="shared" si="13"/>
        <v>0</v>
      </c>
      <c r="AV77" s="76">
        <f t="shared" si="13"/>
        <v>0</v>
      </c>
      <c r="AW77" s="76">
        <f t="shared" si="13"/>
        <v>1</v>
      </c>
      <c r="AX77" s="86">
        <f t="shared" si="13"/>
        <v>0</v>
      </c>
      <c r="AY77" s="66"/>
      <c r="BB77" s="83" t="s">
        <v>87</v>
      </c>
      <c r="BC77" s="84" t="s">
        <v>59</v>
      </c>
      <c r="BD77" s="85">
        <f t="shared" si="12"/>
        <v>0</v>
      </c>
      <c r="BE77" s="76">
        <f t="shared" si="12"/>
        <v>0</v>
      </c>
      <c r="BF77" s="76">
        <f t="shared" si="12"/>
        <v>0</v>
      </c>
      <c r="BG77" s="86">
        <f t="shared" si="12"/>
        <v>0</v>
      </c>
      <c r="BH77" s="85">
        <f t="shared" si="12"/>
        <v>0</v>
      </c>
      <c r="BI77" s="76">
        <f t="shared" si="12"/>
        <v>0</v>
      </c>
      <c r="BJ77" s="76">
        <f t="shared" si="12"/>
        <v>0</v>
      </c>
      <c r="BK77" s="86">
        <f t="shared" si="12"/>
        <v>0</v>
      </c>
      <c r="BL77" s="66"/>
    </row>
    <row r="78" spans="1:64" x14ac:dyDescent="0.2">
      <c r="A78" s="83" t="s">
        <v>87</v>
      </c>
      <c r="B78" s="84" t="s">
        <v>96</v>
      </c>
      <c r="C78" s="76">
        <v>-0.21016299999999999</v>
      </c>
      <c r="D78" s="77">
        <v>-0.28000000000000003</v>
      </c>
      <c r="E78" s="78">
        <v>-0.31</v>
      </c>
      <c r="F78" s="78">
        <v>0</v>
      </c>
      <c r="G78" s="78">
        <v>0</v>
      </c>
      <c r="H78" s="77">
        <v>-0.28000000000000003</v>
      </c>
      <c r="I78" s="78">
        <v>-0.14000000000000001</v>
      </c>
      <c r="J78" s="78">
        <v>-0.21</v>
      </c>
      <c r="K78" s="79">
        <v>0</v>
      </c>
      <c r="O78" s="83" t="s">
        <v>87</v>
      </c>
      <c r="P78" s="76" t="s">
        <v>96</v>
      </c>
      <c r="Q78" s="85">
        <f t="shared" si="10"/>
        <v>1</v>
      </c>
      <c r="R78" s="76">
        <f t="shared" si="10"/>
        <v>1</v>
      </c>
      <c r="S78" s="76">
        <f t="shared" si="10"/>
        <v>0</v>
      </c>
      <c r="T78" s="86">
        <f t="shared" si="10"/>
        <v>0</v>
      </c>
      <c r="U78" s="85">
        <f t="shared" si="10"/>
        <v>1</v>
      </c>
      <c r="V78" s="76">
        <f t="shared" si="10"/>
        <v>1</v>
      </c>
      <c r="W78" s="76">
        <f t="shared" si="10"/>
        <v>1</v>
      </c>
      <c r="X78" s="86">
        <f t="shared" si="10"/>
        <v>0</v>
      </c>
      <c r="AB78" s="83" t="s">
        <v>87</v>
      </c>
      <c r="AC78" s="84" t="s">
        <v>96</v>
      </c>
      <c r="AD78" s="85">
        <f t="shared" si="11"/>
        <v>0</v>
      </c>
      <c r="AE78" s="76">
        <f t="shared" si="11"/>
        <v>0</v>
      </c>
      <c r="AF78" s="76">
        <f t="shared" si="11"/>
        <v>0</v>
      </c>
      <c r="AG78" s="86">
        <f t="shared" si="11"/>
        <v>0</v>
      </c>
      <c r="AH78" s="85">
        <f t="shared" si="11"/>
        <v>0</v>
      </c>
      <c r="AI78" s="76">
        <f t="shared" si="11"/>
        <v>0</v>
      </c>
      <c r="AJ78" s="76">
        <f t="shared" si="11"/>
        <v>0</v>
      </c>
      <c r="AK78" s="86">
        <f t="shared" si="11"/>
        <v>0</v>
      </c>
      <c r="AO78" s="83" t="s">
        <v>87</v>
      </c>
      <c r="AP78" s="84" t="s">
        <v>96</v>
      </c>
      <c r="AQ78" s="85">
        <f t="shared" si="13"/>
        <v>0</v>
      </c>
      <c r="AR78" s="76">
        <f t="shared" si="13"/>
        <v>0</v>
      </c>
      <c r="AS78" s="76">
        <f t="shared" si="13"/>
        <v>0</v>
      </c>
      <c r="AT78" s="86">
        <f t="shared" si="13"/>
        <v>0</v>
      </c>
      <c r="AU78" s="85">
        <f t="shared" si="13"/>
        <v>0</v>
      </c>
      <c r="AV78" s="76">
        <f t="shared" si="13"/>
        <v>0</v>
      </c>
      <c r="AW78" s="76">
        <f t="shared" si="13"/>
        <v>0</v>
      </c>
      <c r="AX78" s="86">
        <f t="shared" si="13"/>
        <v>0</v>
      </c>
      <c r="AY78" s="66"/>
      <c r="BB78" s="83" t="s">
        <v>87</v>
      </c>
      <c r="BC78" s="84" t="s">
        <v>96</v>
      </c>
      <c r="BD78" s="85">
        <f t="shared" si="12"/>
        <v>0</v>
      </c>
      <c r="BE78" s="76">
        <f t="shared" si="12"/>
        <v>0</v>
      </c>
      <c r="BF78" s="76">
        <f t="shared" si="12"/>
        <v>0</v>
      </c>
      <c r="BG78" s="86">
        <f t="shared" si="12"/>
        <v>0</v>
      </c>
      <c r="BH78" s="85">
        <f t="shared" si="12"/>
        <v>0</v>
      </c>
      <c r="BI78" s="76">
        <f t="shared" si="12"/>
        <v>0</v>
      </c>
      <c r="BJ78" s="76">
        <f t="shared" si="12"/>
        <v>0</v>
      </c>
      <c r="BK78" s="86">
        <f t="shared" si="12"/>
        <v>0</v>
      </c>
      <c r="BL78" s="66"/>
    </row>
    <row r="79" spans="1:64" x14ac:dyDescent="0.2">
      <c r="A79" s="83" t="s">
        <v>87</v>
      </c>
      <c r="B79" s="84" t="s">
        <v>99</v>
      </c>
      <c r="C79" s="76">
        <v>-0.123086</v>
      </c>
      <c r="D79" s="77">
        <v>0.84</v>
      </c>
      <c r="E79" s="78">
        <v>0</v>
      </c>
      <c r="F79" s="78">
        <v>0.51</v>
      </c>
      <c r="G79" s="78">
        <v>0</v>
      </c>
      <c r="H79" s="77">
        <v>0</v>
      </c>
      <c r="I79" s="78">
        <v>-0.38</v>
      </c>
      <c r="J79" s="78">
        <v>0.97</v>
      </c>
      <c r="K79" s="79">
        <v>-0.93</v>
      </c>
      <c r="O79" s="83" t="s">
        <v>87</v>
      </c>
      <c r="P79" s="76" t="s">
        <v>99</v>
      </c>
      <c r="Q79" s="85">
        <f t="shared" si="10"/>
        <v>0</v>
      </c>
      <c r="R79" s="76">
        <f t="shared" si="10"/>
        <v>0</v>
      </c>
      <c r="S79" s="76">
        <f t="shared" si="10"/>
        <v>0</v>
      </c>
      <c r="T79" s="86">
        <f t="shared" si="10"/>
        <v>0</v>
      </c>
      <c r="U79" s="85">
        <f t="shared" si="10"/>
        <v>0</v>
      </c>
      <c r="V79" s="76">
        <f t="shared" si="10"/>
        <v>1</v>
      </c>
      <c r="W79" s="76">
        <f t="shared" si="10"/>
        <v>0</v>
      </c>
      <c r="X79" s="86">
        <f t="shared" si="10"/>
        <v>1</v>
      </c>
      <c r="AB79" s="83" t="s">
        <v>87</v>
      </c>
      <c r="AC79" s="84" t="s">
        <v>99</v>
      </c>
      <c r="AD79" s="85">
        <f t="shared" si="11"/>
        <v>0</v>
      </c>
      <c r="AE79" s="76">
        <f t="shared" si="11"/>
        <v>0</v>
      </c>
      <c r="AF79" s="76">
        <f t="shared" si="11"/>
        <v>0</v>
      </c>
      <c r="AG79" s="86">
        <f t="shared" si="11"/>
        <v>0</v>
      </c>
      <c r="AH79" s="85">
        <f t="shared" si="11"/>
        <v>0</v>
      </c>
      <c r="AI79" s="76">
        <f t="shared" si="11"/>
        <v>0</v>
      </c>
      <c r="AJ79" s="76">
        <f t="shared" si="11"/>
        <v>0</v>
      </c>
      <c r="AK79" s="86">
        <f t="shared" si="11"/>
        <v>1</v>
      </c>
      <c r="AO79" s="83" t="s">
        <v>87</v>
      </c>
      <c r="AP79" s="84" t="s">
        <v>99</v>
      </c>
      <c r="AQ79" s="85">
        <f t="shared" si="13"/>
        <v>1</v>
      </c>
      <c r="AR79" s="76">
        <f t="shared" si="13"/>
        <v>0</v>
      </c>
      <c r="AS79" s="76">
        <f t="shared" si="13"/>
        <v>1</v>
      </c>
      <c r="AT79" s="86">
        <f t="shared" si="13"/>
        <v>0</v>
      </c>
      <c r="AU79" s="85">
        <f t="shared" si="13"/>
        <v>0</v>
      </c>
      <c r="AV79" s="76">
        <f t="shared" si="13"/>
        <v>0</v>
      </c>
      <c r="AW79" s="76">
        <f t="shared" si="13"/>
        <v>1</v>
      </c>
      <c r="AX79" s="86">
        <f t="shared" si="13"/>
        <v>0</v>
      </c>
      <c r="AY79" s="66"/>
      <c r="BB79" s="83" t="s">
        <v>87</v>
      </c>
      <c r="BC79" s="84" t="s">
        <v>99</v>
      </c>
      <c r="BD79" s="85">
        <f t="shared" si="12"/>
        <v>1</v>
      </c>
      <c r="BE79" s="76">
        <f t="shared" si="12"/>
        <v>0</v>
      </c>
      <c r="BF79" s="76">
        <f t="shared" si="12"/>
        <v>0</v>
      </c>
      <c r="BG79" s="86">
        <f t="shared" si="12"/>
        <v>0</v>
      </c>
      <c r="BH79" s="85">
        <f t="shared" si="12"/>
        <v>0</v>
      </c>
      <c r="BI79" s="76">
        <f t="shared" si="12"/>
        <v>0</v>
      </c>
      <c r="BJ79" s="76">
        <f t="shared" si="12"/>
        <v>1</v>
      </c>
      <c r="BK79" s="86">
        <f t="shared" si="12"/>
        <v>0</v>
      </c>
      <c r="BL79" s="66"/>
    </row>
    <row r="80" spans="1:64" x14ac:dyDescent="0.2">
      <c r="A80" s="83" t="s">
        <v>87</v>
      </c>
      <c r="B80" s="84" t="s">
        <v>94</v>
      </c>
      <c r="C80" s="76">
        <v>-0.10908900000000001</v>
      </c>
      <c r="D80" s="77">
        <v>0</v>
      </c>
      <c r="E80" s="78">
        <v>0</v>
      </c>
      <c r="F80" s="78">
        <v>-0.4</v>
      </c>
      <c r="G80" s="78">
        <v>0.54</v>
      </c>
      <c r="H80" s="77">
        <v>0</v>
      </c>
      <c r="I80" s="78">
        <v>0.28000000000000003</v>
      </c>
      <c r="J80" s="78">
        <v>0</v>
      </c>
      <c r="K80" s="79">
        <v>-0.92</v>
      </c>
      <c r="O80" s="83" t="s">
        <v>87</v>
      </c>
      <c r="P80" s="76" t="s">
        <v>94</v>
      </c>
      <c r="Q80" s="85">
        <f t="shared" si="10"/>
        <v>0</v>
      </c>
      <c r="R80" s="76">
        <f t="shared" si="10"/>
        <v>0</v>
      </c>
      <c r="S80" s="76">
        <f t="shared" si="10"/>
        <v>1</v>
      </c>
      <c r="T80" s="86">
        <f t="shared" si="10"/>
        <v>0</v>
      </c>
      <c r="U80" s="85">
        <f t="shared" si="10"/>
        <v>0</v>
      </c>
      <c r="V80" s="76">
        <f t="shared" si="10"/>
        <v>0</v>
      </c>
      <c r="W80" s="76">
        <f t="shared" si="10"/>
        <v>0</v>
      </c>
      <c r="X80" s="86">
        <f t="shared" ref="X80:X99" si="14">IF(OR(AND($C80&lt;$M$2,K80&lt;$M$2), AND($C80&gt;$M$2,K80&gt;$M$2)),1,0)</f>
        <v>1</v>
      </c>
      <c r="AB80" s="83" t="s">
        <v>87</v>
      </c>
      <c r="AC80" s="84" t="s">
        <v>94</v>
      </c>
      <c r="AD80" s="85">
        <f t="shared" si="11"/>
        <v>0</v>
      </c>
      <c r="AE80" s="76">
        <f t="shared" si="11"/>
        <v>0</v>
      </c>
      <c r="AF80" s="76">
        <f t="shared" si="11"/>
        <v>0</v>
      </c>
      <c r="AG80" s="86">
        <f t="shared" si="11"/>
        <v>0</v>
      </c>
      <c r="AH80" s="85">
        <f t="shared" si="11"/>
        <v>0</v>
      </c>
      <c r="AI80" s="76">
        <f t="shared" si="11"/>
        <v>0</v>
      </c>
      <c r="AJ80" s="76">
        <f t="shared" si="11"/>
        <v>0</v>
      </c>
      <c r="AK80" s="86">
        <f t="shared" ref="AK80:AK99" si="15">IF(OR(AND($C80&lt;$M$2,K80&lt;=$M$3), AND($C80&gt;$M$2,K80&gt;=$M$4)),1,0)</f>
        <v>1</v>
      </c>
      <c r="AO80" s="83" t="s">
        <v>87</v>
      </c>
      <c r="AP80" s="84" t="s">
        <v>94</v>
      </c>
      <c r="AQ80" s="85">
        <f t="shared" si="13"/>
        <v>0</v>
      </c>
      <c r="AR80" s="76">
        <f t="shared" si="13"/>
        <v>0</v>
      </c>
      <c r="AS80" s="76">
        <f t="shared" si="13"/>
        <v>0</v>
      </c>
      <c r="AT80" s="86">
        <f t="shared" si="13"/>
        <v>1</v>
      </c>
      <c r="AU80" s="85">
        <f t="shared" si="13"/>
        <v>0</v>
      </c>
      <c r="AV80" s="76">
        <f t="shared" si="13"/>
        <v>1</v>
      </c>
      <c r="AW80" s="76">
        <f t="shared" si="13"/>
        <v>0</v>
      </c>
      <c r="AX80" s="86">
        <f t="shared" si="13"/>
        <v>0</v>
      </c>
      <c r="AY80" s="66"/>
      <c r="BB80" s="83" t="s">
        <v>87</v>
      </c>
      <c r="BC80" s="84" t="s">
        <v>94</v>
      </c>
      <c r="BD80" s="85">
        <f t="shared" si="12"/>
        <v>0</v>
      </c>
      <c r="BE80" s="76">
        <f t="shared" si="12"/>
        <v>0</v>
      </c>
      <c r="BF80" s="76">
        <f t="shared" si="12"/>
        <v>0</v>
      </c>
      <c r="BG80" s="86">
        <f t="shared" si="12"/>
        <v>0</v>
      </c>
      <c r="BH80" s="85">
        <f t="shared" si="12"/>
        <v>0</v>
      </c>
      <c r="BI80" s="76">
        <f t="shared" si="12"/>
        <v>0</v>
      </c>
      <c r="BJ80" s="76">
        <f t="shared" si="12"/>
        <v>0</v>
      </c>
      <c r="BK80" s="86">
        <f t="shared" ref="BK80:BK99" si="16">IF(OR(AND($C80&lt;$M$2,K80&gt;=$M$4), AND($C80&gt;$M$2,K80&lt;=$M$3)),1,0)</f>
        <v>0</v>
      </c>
      <c r="BL80" s="66"/>
    </row>
    <row r="81" spans="1:64" x14ac:dyDescent="0.2">
      <c r="A81" s="83" t="s">
        <v>87</v>
      </c>
      <c r="B81" s="84" t="s">
        <v>89</v>
      </c>
      <c r="C81" s="76">
        <v>-0.102448</v>
      </c>
      <c r="D81" s="77">
        <v>0.24</v>
      </c>
      <c r="E81" s="78">
        <v>1.07</v>
      </c>
      <c r="F81" s="78">
        <v>0.67999999999999905</v>
      </c>
      <c r="G81" s="78">
        <v>0.5</v>
      </c>
      <c r="H81" s="77">
        <v>0.27</v>
      </c>
      <c r="I81" s="78">
        <v>1.95</v>
      </c>
      <c r="J81" s="78">
        <v>1.27</v>
      </c>
      <c r="K81" s="79">
        <v>0.87</v>
      </c>
      <c r="O81" s="83" t="s">
        <v>87</v>
      </c>
      <c r="P81" s="76" t="s">
        <v>89</v>
      </c>
      <c r="Q81" s="85">
        <f t="shared" ref="Q81:W99" si="17">IF(OR(AND($C81&lt;$M$2,D81&lt;$M$2), AND($C81&gt;$M$2,D81&gt;$M$2)),1,0)</f>
        <v>0</v>
      </c>
      <c r="R81" s="76">
        <f t="shared" si="17"/>
        <v>0</v>
      </c>
      <c r="S81" s="76">
        <f t="shared" si="17"/>
        <v>0</v>
      </c>
      <c r="T81" s="86">
        <f t="shared" si="17"/>
        <v>0</v>
      </c>
      <c r="U81" s="85">
        <f t="shared" si="17"/>
        <v>0</v>
      </c>
      <c r="V81" s="76">
        <f t="shared" si="17"/>
        <v>0</v>
      </c>
      <c r="W81" s="76">
        <f t="shared" si="17"/>
        <v>0</v>
      </c>
      <c r="X81" s="86">
        <f t="shared" si="14"/>
        <v>0</v>
      </c>
      <c r="AB81" s="83" t="s">
        <v>87</v>
      </c>
      <c r="AC81" s="84" t="s">
        <v>89</v>
      </c>
      <c r="AD81" s="85">
        <f t="shared" ref="AD81:AJ99" si="18">IF(OR(AND($C81&lt;$M$2,D81&lt;=$M$3), AND($C81&gt;$M$2,D81&gt;=$M$4)),1,0)</f>
        <v>0</v>
      </c>
      <c r="AE81" s="76">
        <f t="shared" si="18"/>
        <v>0</v>
      </c>
      <c r="AF81" s="76">
        <f t="shared" si="18"/>
        <v>0</v>
      </c>
      <c r="AG81" s="86">
        <f t="shared" si="18"/>
        <v>0</v>
      </c>
      <c r="AH81" s="85">
        <f t="shared" si="18"/>
        <v>0</v>
      </c>
      <c r="AI81" s="76">
        <f t="shared" si="18"/>
        <v>0</v>
      </c>
      <c r="AJ81" s="76">
        <f t="shared" si="18"/>
        <v>0</v>
      </c>
      <c r="AK81" s="86">
        <f t="shared" si="15"/>
        <v>0</v>
      </c>
      <c r="AO81" s="83" t="s">
        <v>87</v>
      </c>
      <c r="AP81" s="84" t="s">
        <v>89</v>
      </c>
      <c r="AQ81" s="85">
        <f t="shared" si="13"/>
        <v>1</v>
      </c>
      <c r="AR81" s="76">
        <f t="shared" si="13"/>
        <v>1</v>
      </c>
      <c r="AS81" s="76">
        <f t="shared" si="13"/>
        <v>1</v>
      </c>
      <c r="AT81" s="86">
        <f t="shared" si="13"/>
        <v>1</v>
      </c>
      <c r="AU81" s="85">
        <f t="shared" si="13"/>
        <v>1</v>
      </c>
      <c r="AV81" s="76">
        <f t="shared" si="13"/>
        <v>1</v>
      </c>
      <c r="AW81" s="76">
        <f t="shared" si="13"/>
        <v>1</v>
      </c>
      <c r="AX81" s="86">
        <f t="shared" si="13"/>
        <v>1</v>
      </c>
      <c r="AY81" s="66"/>
      <c r="BB81" s="83" t="s">
        <v>87</v>
      </c>
      <c r="BC81" s="84" t="s">
        <v>89</v>
      </c>
      <c r="BD81" s="85">
        <f t="shared" ref="BD81:BJ99" si="19">IF(OR(AND($C81&lt;$M$2,D81&gt;=$M$4), AND($C81&gt;$M$2,D81&lt;=$M$3)),1,0)</f>
        <v>0</v>
      </c>
      <c r="BE81" s="76">
        <f t="shared" si="19"/>
        <v>1</v>
      </c>
      <c r="BF81" s="76">
        <f t="shared" si="19"/>
        <v>1</v>
      </c>
      <c r="BG81" s="86">
        <f t="shared" si="19"/>
        <v>0</v>
      </c>
      <c r="BH81" s="85">
        <f t="shared" si="19"/>
        <v>0</v>
      </c>
      <c r="BI81" s="76">
        <f t="shared" si="19"/>
        <v>1</v>
      </c>
      <c r="BJ81" s="76">
        <f t="shared" si="19"/>
        <v>1</v>
      </c>
      <c r="BK81" s="86">
        <f t="shared" si="16"/>
        <v>1</v>
      </c>
      <c r="BL81" s="66"/>
    </row>
    <row r="82" spans="1:64" x14ac:dyDescent="0.2">
      <c r="A82" s="83" t="s">
        <v>87</v>
      </c>
      <c r="B82" s="84" t="s">
        <v>105</v>
      </c>
      <c r="C82" s="76">
        <v>-6.7723199999999997E-2</v>
      </c>
      <c r="D82" s="77">
        <v>0.35</v>
      </c>
      <c r="E82" s="78">
        <v>-0.96</v>
      </c>
      <c r="F82" s="78">
        <v>0</v>
      </c>
      <c r="G82" s="78">
        <v>0</v>
      </c>
      <c r="H82" s="77">
        <v>0</v>
      </c>
      <c r="I82" s="78">
        <v>-1.08</v>
      </c>
      <c r="J82" s="78">
        <v>-0.36</v>
      </c>
      <c r="K82" s="79">
        <v>-0.95</v>
      </c>
      <c r="O82" s="83" t="s">
        <v>87</v>
      </c>
      <c r="P82" s="76" t="s">
        <v>105</v>
      </c>
      <c r="Q82" s="85">
        <f t="shared" si="17"/>
        <v>0</v>
      </c>
      <c r="R82" s="76">
        <f t="shared" si="17"/>
        <v>1</v>
      </c>
      <c r="S82" s="76">
        <f t="shared" si="17"/>
        <v>0</v>
      </c>
      <c r="T82" s="86">
        <f t="shared" si="17"/>
        <v>0</v>
      </c>
      <c r="U82" s="85">
        <f t="shared" si="17"/>
        <v>0</v>
      </c>
      <c r="V82" s="76">
        <f t="shared" si="17"/>
        <v>1</v>
      </c>
      <c r="W82" s="76">
        <f t="shared" si="17"/>
        <v>1</v>
      </c>
      <c r="X82" s="86">
        <f t="shared" si="14"/>
        <v>1</v>
      </c>
      <c r="AB82" s="83" t="s">
        <v>87</v>
      </c>
      <c r="AC82" s="84" t="s">
        <v>105</v>
      </c>
      <c r="AD82" s="85">
        <f t="shared" si="18"/>
        <v>0</v>
      </c>
      <c r="AE82" s="76">
        <f t="shared" si="18"/>
        <v>1</v>
      </c>
      <c r="AF82" s="76">
        <f t="shared" si="18"/>
        <v>0</v>
      </c>
      <c r="AG82" s="86">
        <f t="shared" si="18"/>
        <v>0</v>
      </c>
      <c r="AH82" s="85">
        <f t="shared" si="18"/>
        <v>0</v>
      </c>
      <c r="AI82" s="76">
        <f t="shared" si="18"/>
        <v>1</v>
      </c>
      <c r="AJ82" s="76">
        <f t="shared" si="18"/>
        <v>0</v>
      </c>
      <c r="AK82" s="86">
        <f t="shared" si="15"/>
        <v>1</v>
      </c>
      <c r="AO82" s="83" t="s">
        <v>87</v>
      </c>
      <c r="AP82" s="84" t="s">
        <v>105</v>
      </c>
      <c r="AQ82" s="85">
        <f t="shared" si="13"/>
        <v>1</v>
      </c>
      <c r="AR82" s="76">
        <f t="shared" si="13"/>
        <v>0</v>
      </c>
      <c r="AS82" s="76">
        <f t="shared" si="13"/>
        <v>0</v>
      </c>
      <c r="AT82" s="86">
        <f t="shared" si="13"/>
        <v>0</v>
      </c>
      <c r="AU82" s="85">
        <f t="shared" si="13"/>
        <v>0</v>
      </c>
      <c r="AV82" s="76">
        <f t="shared" si="13"/>
        <v>0</v>
      </c>
      <c r="AW82" s="76">
        <f t="shared" si="13"/>
        <v>0</v>
      </c>
      <c r="AX82" s="86">
        <f t="shared" si="13"/>
        <v>0</v>
      </c>
      <c r="AY82" s="66"/>
      <c r="BB82" s="83" t="s">
        <v>87</v>
      </c>
      <c r="BC82" s="84" t="s">
        <v>105</v>
      </c>
      <c r="BD82" s="85">
        <f t="shared" si="19"/>
        <v>0</v>
      </c>
      <c r="BE82" s="76">
        <f t="shared" si="19"/>
        <v>0</v>
      </c>
      <c r="BF82" s="76">
        <f t="shared" si="19"/>
        <v>0</v>
      </c>
      <c r="BG82" s="86">
        <f t="shared" si="19"/>
        <v>0</v>
      </c>
      <c r="BH82" s="85">
        <f t="shared" si="19"/>
        <v>0</v>
      </c>
      <c r="BI82" s="76">
        <f t="shared" si="19"/>
        <v>0</v>
      </c>
      <c r="BJ82" s="76">
        <f t="shared" si="19"/>
        <v>0</v>
      </c>
      <c r="BK82" s="86">
        <f t="shared" si="16"/>
        <v>0</v>
      </c>
      <c r="BL82" s="66"/>
    </row>
    <row r="83" spans="1:64" x14ac:dyDescent="0.2">
      <c r="A83" s="83" t="s">
        <v>87</v>
      </c>
      <c r="B83" s="84" t="s">
        <v>97</v>
      </c>
      <c r="C83" s="76">
        <v>-2.1281899999999999E-2</v>
      </c>
      <c r="D83" s="77">
        <v>0</v>
      </c>
      <c r="E83" s="78">
        <v>-1.08</v>
      </c>
      <c r="F83" s="78">
        <v>0</v>
      </c>
      <c r="G83" s="78">
        <v>0</v>
      </c>
      <c r="H83" s="77">
        <v>0</v>
      </c>
      <c r="I83" s="78">
        <v>-1.37</v>
      </c>
      <c r="J83" s="78">
        <v>0</v>
      </c>
      <c r="K83" s="79">
        <v>-1.4</v>
      </c>
      <c r="O83" s="83" t="s">
        <v>87</v>
      </c>
      <c r="P83" s="76" t="s">
        <v>97</v>
      </c>
      <c r="Q83" s="85">
        <f t="shared" si="17"/>
        <v>0</v>
      </c>
      <c r="R83" s="76">
        <f t="shared" si="17"/>
        <v>1</v>
      </c>
      <c r="S83" s="76">
        <f t="shared" si="17"/>
        <v>0</v>
      </c>
      <c r="T83" s="86">
        <f t="shared" si="17"/>
        <v>0</v>
      </c>
      <c r="U83" s="85">
        <f t="shared" si="17"/>
        <v>0</v>
      </c>
      <c r="V83" s="76">
        <f t="shared" si="17"/>
        <v>1</v>
      </c>
      <c r="W83" s="76">
        <f t="shared" si="17"/>
        <v>0</v>
      </c>
      <c r="X83" s="86">
        <f t="shared" si="14"/>
        <v>1</v>
      </c>
      <c r="AB83" s="83" t="s">
        <v>87</v>
      </c>
      <c r="AC83" s="84" t="s">
        <v>97</v>
      </c>
      <c r="AD83" s="85">
        <f t="shared" si="18"/>
        <v>0</v>
      </c>
      <c r="AE83" s="76">
        <f t="shared" si="18"/>
        <v>1</v>
      </c>
      <c r="AF83" s="76">
        <f t="shared" si="18"/>
        <v>0</v>
      </c>
      <c r="AG83" s="86">
        <f t="shared" si="18"/>
        <v>0</v>
      </c>
      <c r="AH83" s="85">
        <f t="shared" si="18"/>
        <v>0</v>
      </c>
      <c r="AI83" s="76">
        <f t="shared" si="18"/>
        <v>1</v>
      </c>
      <c r="AJ83" s="76">
        <f t="shared" si="18"/>
        <v>0</v>
      </c>
      <c r="AK83" s="86">
        <f t="shared" si="15"/>
        <v>1</v>
      </c>
      <c r="AO83" s="83" t="s">
        <v>87</v>
      </c>
      <c r="AP83" s="84" t="s">
        <v>97</v>
      </c>
      <c r="AQ83" s="85">
        <f t="shared" si="13"/>
        <v>0</v>
      </c>
      <c r="AR83" s="76">
        <f t="shared" si="13"/>
        <v>0</v>
      </c>
      <c r="AS83" s="76">
        <f t="shared" si="13"/>
        <v>0</v>
      </c>
      <c r="AT83" s="86">
        <f t="shared" si="13"/>
        <v>0</v>
      </c>
      <c r="AU83" s="85">
        <f t="shared" si="13"/>
        <v>0</v>
      </c>
      <c r="AV83" s="76">
        <f t="shared" si="13"/>
        <v>0</v>
      </c>
      <c r="AW83" s="76">
        <f t="shared" si="13"/>
        <v>0</v>
      </c>
      <c r="AX83" s="86">
        <f t="shared" si="13"/>
        <v>0</v>
      </c>
      <c r="AY83" s="66"/>
      <c r="BB83" s="83" t="s">
        <v>87</v>
      </c>
      <c r="BC83" s="84" t="s">
        <v>97</v>
      </c>
      <c r="BD83" s="85">
        <f t="shared" si="19"/>
        <v>0</v>
      </c>
      <c r="BE83" s="76">
        <f t="shared" si="19"/>
        <v>0</v>
      </c>
      <c r="BF83" s="76">
        <f t="shared" si="19"/>
        <v>0</v>
      </c>
      <c r="BG83" s="86">
        <f t="shared" si="19"/>
        <v>0</v>
      </c>
      <c r="BH83" s="85">
        <f t="shared" si="19"/>
        <v>0</v>
      </c>
      <c r="BI83" s="76">
        <f t="shared" si="19"/>
        <v>0</v>
      </c>
      <c r="BJ83" s="76">
        <f t="shared" si="19"/>
        <v>0</v>
      </c>
      <c r="BK83" s="86">
        <f t="shared" si="16"/>
        <v>0</v>
      </c>
      <c r="BL83" s="66"/>
    </row>
    <row r="84" spans="1:64" x14ac:dyDescent="0.2">
      <c r="A84" s="83" t="s">
        <v>87</v>
      </c>
      <c r="B84" s="84" t="s">
        <v>100</v>
      </c>
      <c r="C84" s="76">
        <v>-1.54003E-2</v>
      </c>
      <c r="D84" s="77">
        <v>0.63</v>
      </c>
      <c r="E84" s="78">
        <v>1.89</v>
      </c>
      <c r="F84" s="78">
        <v>0</v>
      </c>
      <c r="G84" s="78">
        <v>0</v>
      </c>
      <c r="H84" s="77">
        <v>0</v>
      </c>
      <c r="I84" s="78">
        <v>0</v>
      </c>
      <c r="J84" s="78">
        <v>-0.9</v>
      </c>
      <c r="K84" s="79">
        <v>0</v>
      </c>
      <c r="O84" s="83" t="s">
        <v>87</v>
      </c>
      <c r="P84" s="76" t="s">
        <v>100</v>
      </c>
      <c r="Q84" s="85">
        <f t="shared" si="17"/>
        <v>0</v>
      </c>
      <c r="R84" s="76">
        <f t="shared" si="17"/>
        <v>0</v>
      </c>
      <c r="S84" s="76">
        <f t="shared" si="17"/>
        <v>0</v>
      </c>
      <c r="T84" s="86">
        <f t="shared" si="17"/>
        <v>0</v>
      </c>
      <c r="U84" s="85">
        <f t="shared" si="17"/>
        <v>0</v>
      </c>
      <c r="V84" s="76">
        <f t="shared" si="17"/>
        <v>0</v>
      </c>
      <c r="W84" s="76">
        <f t="shared" si="17"/>
        <v>1</v>
      </c>
      <c r="X84" s="86">
        <f t="shared" si="14"/>
        <v>0</v>
      </c>
      <c r="AB84" s="83" t="s">
        <v>87</v>
      </c>
      <c r="AC84" s="84" t="s">
        <v>100</v>
      </c>
      <c r="AD84" s="85">
        <f t="shared" si="18"/>
        <v>0</v>
      </c>
      <c r="AE84" s="76">
        <f t="shared" si="18"/>
        <v>0</v>
      </c>
      <c r="AF84" s="76">
        <f t="shared" si="18"/>
        <v>0</v>
      </c>
      <c r="AG84" s="86">
        <f t="shared" si="18"/>
        <v>0</v>
      </c>
      <c r="AH84" s="85">
        <f t="shared" si="18"/>
        <v>0</v>
      </c>
      <c r="AI84" s="76">
        <f t="shared" si="18"/>
        <v>0</v>
      </c>
      <c r="AJ84" s="76">
        <f t="shared" si="18"/>
        <v>1</v>
      </c>
      <c r="AK84" s="86">
        <f t="shared" si="15"/>
        <v>0</v>
      </c>
      <c r="AO84" s="83" t="s">
        <v>87</v>
      </c>
      <c r="AP84" s="84" t="s">
        <v>100</v>
      </c>
      <c r="AQ84" s="85">
        <f t="shared" si="13"/>
        <v>1</v>
      </c>
      <c r="AR84" s="76">
        <f t="shared" si="13"/>
        <v>1</v>
      </c>
      <c r="AS84" s="76">
        <f t="shared" si="13"/>
        <v>0</v>
      </c>
      <c r="AT84" s="86">
        <f t="shared" si="13"/>
        <v>0</v>
      </c>
      <c r="AU84" s="85">
        <f t="shared" si="13"/>
        <v>0</v>
      </c>
      <c r="AV84" s="76">
        <f t="shared" si="13"/>
        <v>0</v>
      </c>
      <c r="AW84" s="76">
        <f t="shared" si="13"/>
        <v>0</v>
      </c>
      <c r="AX84" s="86">
        <f t="shared" si="13"/>
        <v>0</v>
      </c>
      <c r="AY84" s="66"/>
      <c r="BB84" s="83" t="s">
        <v>87</v>
      </c>
      <c r="BC84" s="84" t="s">
        <v>100</v>
      </c>
      <c r="BD84" s="85">
        <f t="shared" si="19"/>
        <v>1</v>
      </c>
      <c r="BE84" s="76">
        <f t="shared" si="19"/>
        <v>1</v>
      </c>
      <c r="BF84" s="76">
        <f t="shared" si="19"/>
        <v>0</v>
      </c>
      <c r="BG84" s="86">
        <f t="shared" si="19"/>
        <v>0</v>
      </c>
      <c r="BH84" s="85">
        <f t="shared" si="19"/>
        <v>0</v>
      </c>
      <c r="BI84" s="76">
        <f t="shared" si="19"/>
        <v>0</v>
      </c>
      <c r="BJ84" s="76">
        <f t="shared" si="19"/>
        <v>0</v>
      </c>
      <c r="BK84" s="86">
        <f t="shared" si="16"/>
        <v>0</v>
      </c>
      <c r="BL84" s="66"/>
    </row>
    <row r="85" spans="1:64" x14ac:dyDescent="0.2">
      <c r="A85" s="83" t="s">
        <v>87</v>
      </c>
      <c r="B85" s="84" t="s">
        <v>98</v>
      </c>
      <c r="C85" s="76">
        <v>5.9973100000000001E-2</v>
      </c>
      <c r="D85" s="77">
        <v>0</v>
      </c>
      <c r="E85" s="78">
        <v>5.17</v>
      </c>
      <c r="F85" s="78">
        <v>0.56000000000000005</v>
      </c>
      <c r="G85" s="78">
        <v>1.54</v>
      </c>
      <c r="H85" s="77">
        <v>0</v>
      </c>
      <c r="I85" s="78">
        <v>6.68</v>
      </c>
      <c r="J85" s="78">
        <v>1.17</v>
      </c>
      <c r="K85" s="79">
        <v>4.13</v>
      </c>
      <c r="O85" s="83" t="s">
        <v>87</v>
      </c>
      <c r="P85" s="76" t="s">
        <v>98</v>
      </c>
      <c r="Q85" s="85">
        <f t="shared" si="17"/>
        <v>0</v>
      </c>
      <c r="R85" s="76">
        <f t="shared" si="17"/>
        <v>1</v>
      </c>
      <c r="S85" s="76">
        <f t="shared" si="17"/>
        <v>1</v>
      </c>
      <c r="T85" s="86">
        <f t="shared" si="17"/>
        <v>1</v>
      </c>
      <c r="U85" s="85">
        <f t="shared" si="17"/>
        <v>0</v>
      </c>
      <c r="V85" s="76">
        <f t="shared" si="17"/>
        <v>1</v>
      </c>
      <c r="W85" s="76">
        <f t="shared" si="17"/>
        <v>1</v>
      </c>
      <c r="X85" s="86">
        <f t="shared" si="14"/>
        <v>1</v>
      </c>
      <c r="AB85" s="83" t="s">
        <v>87</v>
      </c>
      <c r="AC85" s="84" t="s">
        <v>98</v>
      </c>
      <c r="AD85" s="85">
        <f t="shared" si="18"/>
        <v>0</v>
      </c>
      <c r="AE85" s="76">
        <f t="shared" si="18"/>
        <v>1</v>
      </c>
      <c r="AF85" s="76">
        <f t="shared" si="18"/>
        <v>0</v>
      </c>
      <c r="AG85" s="86">
        <f t="shared" si="18"/>
        <v>1</v>
      </c>
      <c r="AH85" s="85">
        <f t="shared" si="18"/>
        <v>0</v>
      </c>
      <c r="AI85" s="76">
        <f t="shared" si="18"/>
        <v>1</v>
      </c>
      <c r="AJ85" s="76">
        <f t="shared" si="18"/>
        <v>1</v>
      </c>
      <c r="AK85" s="86">
        <f t="shared" si="15"/>
        <v>1</v>
      </c>
      <c r="AO85" s="83" t="s">
        <v>87</v>
      </c>
      <c r="AP85" s="84" t="s">
        <v>98</v>
      </c>
      <c r="AQ85" s="85">
        <f t="shared" si="13"/>
        <v>0</v>
      </c>
      <c r="AR85" s="76">
        <f t="shared" si="13"/>
        <v>0</v>
      </c>
      <c r="AS85" s="76">
        <f t="shared" si="13"/>
        <v>0</v>
      </c>
      <c r="AT85" s="86">
        <f t="shared" si="13"/>
        <v>0</v>
      </c>
      <c r="AU85" s="85">
        <f t="shared" si="13"/>
        <v>0</v>
      </c>
      <c r="AV85" s="76">
        <f t="shared" si="13"/>
        <v>0</v>
      </c>
      <c r="AW85" s="76">
        <f t="shared" si="13"/>
        <v>0</v>
      </c>
      <c r="AX85" s="86">
        <f t="shared" si="13"/>
        <v>0</v>
      </c>
      <c r="AY85" s="66"/>
      <c r="BB85" s="83" t="s">
        <v>87</v>
      </c>
      <c r="BC85" s="84" t="s">
        <v>98</v>
      </c>
      <c r="BD85" s="85">
        <f t="shared" si="19"/>
        <v>0</v>
      </c>
      <c r="BE85" s="76">
        <f t="shared" si="19"/>
        <v>0</v>
      </c>
      <c r="BF85" s="76">
        <f t="shared" si="19"/>
        <v>0</v>
      </c>
      <c r="BG85" s="86">
        <f t="shared" si="19"/>
        <v>0</v>
      </c>
      <c r="BH85" s="85">
        <f t="shared" si="19"/>
        <v>0</v>
      </c>
      <c r="BI85" s="76">
        <f t="shared" si="19"/>
        <v>0</v>
      </c>
      <c r="BJ85" s="76">
        <f t="shared" si="19"/>
        <v>0</v>
      </c>
      <c r="BK85" s="86">
        <f t="shared" si="16"/>
        <v>0</v>
      </c>
      <c r="BL85" s="66"/>
    </row>
    <row r="86" spans="1:64" x14ac:dyDescent="0.2">
      <c r="A86" s="83" t="s">
        <v>87</v>
      </c>
      <c r="B86" s="84" t="s">
        <v>106</v>
      </c>
      <c r="C86" s="76">
        <v>7.6456499999999997E-2</v>
      </c>
      <c r="D86" s="77">
        <v>0.63</v>
      </c>
      <c r="E86" s="78">
        <v>1.42</v>
      </c>
      <c r="F86" s="78">
        <v>0.57999999999999996</v>
      </c>
      <c r="G86" s="78">
        <v>0.63</v>
      </c>
      <c r="H86" s="77">
        <v>0.55000000000000004</v>
      </c>
      <c r="I86" s="78">
        <v>1.96</v>
      </c>
      <c r="J86" s="78">
        <v>1.35</v>
      </c>
      <c r="K86" s="79">
        <v>1.24</v>
      </c>
      <c r="O86" s="83" t="s">
        <v>87</v>
      </c>
      <c r="P86" s="76" t="s">
        <v>106</v>
      </c>
      <c r="Q86" s="85">
        <f t="shared" si="17"/>
        <v>1</v>
      </c>
      <c r="R86" s="76">
        <f t="shared" si="17"/>
        <v>1</v>
      </c>
      <c r="S86" s="76">
        <f t="shared" si="17"/>
        <v>1</v>
      </c>
      <c r="T86" s="86">
        <f t="shared" si="17"/>
        <v>1</v>
      </c>
      <c r="U86" s="85">
        <f t="shared" si="17"/>
        <v>1</v>
      </c>
      <c r="V86" s="76">
        <f t="shared" si="17"/>
        <v>1</v>
      </c>
      <c r="W86" s="76">
        <f t="shared" si="17"/>
        <v>1</v>
      </c>
      <c r="X86" s="86">
        <f t="shared" si="14"/>
        <v>1</v>
      </c>
      <c r="AB86" s="83" t="s">
        <v>87</v>
      </c>
      <c r="AC86" s="84" t="s">
        <v>106</v>
      </c>
      <c r="AD86" s="85">
        <f t="shared" si="18"/>
        <v>1</v>
      </c>
      <c r="AE86" s="76">
        <f t="shared" si="18"/>
        <v>1</v>
      </c>
      <c r="AF86" s="76">
        <f t="shared" si="18"/>
        <v>0</v>
      </c>
      <c r="AG86" s="86">
        <f t="shared" si="18"/>
        <v>1</v>
      </c>
      <c r="AH86" s="85">
        <f t="shared" si="18"/>
        <v>0</v>
      </c>
      <c r="AI86" s="76">
        <f t="shared" si="18"/>
        <v>1</v>
      </c>
      <c r="AJ86" s="76">
        <f t="shared" si="18"/>
        <v>1</v>
      </c>
      <c r="AK86" s="86">
        <f t="shared" si="15"/>
        <v>1</v>
      </c>
      <c r="AO86" s="83" t="s">
        <v>87</v>
      </c>
      <c r="AP86" s="84" t="s">
        <v>106</v>
      </c>
      <c r="AQ86" s="85">
        <f t="shared" si="13"/>
        <v>0</v>
      </c>
      <c r="AR86" s="76">
        <f t="shared" si="13"/>
        <v>0</v>
      </c>
      <c r="AS86" s="76">
        <f t="shared" si="13"/>
        <v>0</v>
      </c>
      <c r="AT86" s="86">
        <f t="shared" si="13"/>
        <v>0</v>
      </c>
      <c r="AU86" s="85">
        <f t="shared" si="13"/>
        <v>0</v>
      </c>
      <c r="AV86" s="76">
        <f t="shared" si="13"/>
        <v>0</v>
      </c>
      <c r="AW86" s="76">
        <f t="shared" si="13"/>
        <v>0</v>
      </c>
      <c r="AX86" s="86">
        <f t="shared" si="13"/>
        <v>0</v>
      </c>
      <c r="AY86" s="66"/>
      <c r="BB86" s="83" t="s">
        <v>87</v>
      </c>
      <c r="BC86" s="84" t="s">
        <v>106</v>
      </c>
      <c r="BD86" s="85">
        <f t="shared" si="19"/>
        <v>0</v>
      </c>
      <c r="BE86" s="76">
        <f t="shared" si="19"/>
        <v>0</v>
      </c>
      <c r="BF86" s="76">
        <f t="shared" si="19"/>
        <v>0</v>
      </c>
      <c r="BG86" s="86">
        <f t="shared" si="19"/>
        <v>0</v>
      </c>
      <c r="BH86" s="85">
        <f t="shared" si="19"/>
        <v>0</v>
      </c>
      <c r="BI86" s="76">
        <f t="shared" si="19"/>
        <v>0</v>
      </c>
      <c r="BJ86" s="76">
        <f t="shared" si="19"/>
        <v>0</v>
      </c>
      <c r="BK86" s="86">
        <f t="shared" si="16"/>
        <v>0</v>
      </c>
      <c r="BL86" s="66"/>
    </row>
    <row r="87" spans="1:64" x14ac:dyDescent="0.2">
      <c r="A87" s="83" t="s">
        <v>87</v>
      </c>
      <c r="B87" s="84" t="s">
        <v>88</v>
      </c>
      <c r="C87" s="76">
        <v>0.11462700000000001</v>
      </c>
      <c r="D87" s="77">
        <v>-0.83</v>
      </c>
      <c r="E87" s="78">
        <v>-2.4700000000000002</v>
      </c>
      <c r="F87" s="78">
        <v>-0.89</v>
      </c>
      <c r="G87" s="78">
        <v>-1.34</v>
      </c>
      <c r="H87" s="77">
        <v>-1.1100000000000001</v>
      </c>
      <c r="I87" s="78">
        <v>-2.97</v>
      </c>
      <c r="J87" s="78">
        <v>-0.38</v>
      </c>
      <c r="K87" s="79">
        <v>-2.0699999999999998</v>
      </c>
      <c r="O87" s="83" t="s">
        <v>87</v>
      </c>
      <c r="P87" s="76" t="s">
        <v>88</v>
      </c>
      <c r="Q87" s="85">
        <f t="shared" si="17"/>
        <v>0</v>
      </c>
      <c r="R87" s="76">
        <f t="shared" si="17"/>
        <v>0</v>
      </c>
      <c r="S87" s="76">
        <f t="shared" si="17"/>
        <v>0</v>
      </c>
      <c r="T87" s="86">
        <f t="shared" si="17"/>
        <v>0</v>
      </c>
      <c r="U87" s="85">
        <f t="shared" si="17"/>
        <v>0</v>
      </c>
      <c r="V87" s="76">
        <f t="shared" si="17"/>
        <v>0</v>
      </c>
      <c r="W87" s="76">
        <f t="shared" si="17"/>
        <v>0</v>
      </c>
      <c r="X87" s="86">
        <f t="shared" si="14"/>
        <v>0</v>
      </c>
      <c r="AB87" s="83" t="s">
        <v>87</v>
      </c>
      <c r="AC87" s="84" t="s">
        <v>88</v>
      </c>
      <c r="AD87" s="85">
        <f t="shared" si="18"/>
        <v>0</v>
      </c>
      <c r="AE87" s="76">
        <f t="shared" si="18"/>
        <v>0</v>
      </c>
      <c r="AF87" s="76">
        <f t="shared" si="18"/>
        <v>0</v>
      </c>
      <c r="AG87" s="86">
        <f t="shared" si="18"/>
        <v>0</v>
      </c>
      <c r="AH87" s="85">
        <f t="shared" si="18"/>
        <v>0</v>
      </c>
      <c r="AI87" s="76">
        <f t="shared" si="18"/>
        <v>0</v>
      </c>
      <c r="AJ87" s="76">
        <f t="shared" si="18"/>
        <v>0</v>
      </c>
      <c r="AK87" s="86">
        <f t="shared" si="15"/>
        <v>0</v>
      </c>
      <c r="AO87" s="83" t="s">
        <v>87</v>
      </c>
      <c r="AP87" s="84" t="s">
        <v>88</v>
      </c>
      <c r="AQ87" s="85">
        <f t="shared" si="13"/>
        <v>1</v>
      </c>
      <c r="AR87" s="76">
        <f t="shared" si="13"/>
        <v>1</v>
      </c>
      <c r="AS87" s="76">
        <f t="shared" si="13"/>
        <v>1</v>
      </c>
      <c r="AT87" s="86">
        <f t="shared" si="13"/>
        <v>1</v>
      </c>
      <c r="AU87" s="85">
        <f t="shared" si="13"/>
        <v>1</v>
      </c>
      <c r="AV87" s="76">
        <f t="shared" si="13"/>
        <v>1</v>
      </c>
      <c r="AW87" s="76">
        <f t="shared" si="13"/>
        <v>1</v>
      </c>
      <c r="AX87" s="86">
        <f t="shared" si="13"/>
        <v>1</v>
      </c>
      <c r="AY87" s="66"/>
      <c r="BB87" s="83" t="s">
        <v>87</v>
      </c>
      <c r="BC87" s="84" t="s">
        <v>88</v>
      </c>
      <c r="BD87" s="85">
        <f t="shared" si="19"/>
        <v>1</v>
      </c>
      <c r="BE87" s="76">
        <f t="shared" si="19"/>
        <v>1</v>
      </c>
      <c r="BF87" s="76">
        <f t="shared" si="19"/>
        <v>1</v>
      </c>
      <c r="BG87" s="86">
        <f t="shared" si="19"/>
        <v>1</v>
      </c>
      <c r="BH87" s="85">
        <f t="shared" si="19"/>
        <v>1</v>
      </c>
      <c r="BI87" s="76">
        <f t="shared" si="19"/>
        <v>1</v>
      </c>
      <c r="BJ87" s="76">
        <f t="shared" si="19"/>
        <v>0</v>
      </c>
      <c r="BK87" s="86">
        <f t="shared" si="16"/>
        <v>1</v>
      </c>
      <c r="BL87" s="66"/>
    </row>
    <row r="88" spans="1:64" x14ac:dyDescent="0.2">
      <c r="A88" s="83" t="s">
        <v>87</v>
      </c>
      <c r="B88" s="84" t="s">
        <v>79</v>
      </c>
      <c r="C88" s="76">
        <v>0.12506400000000001</v>
      </c>
      <c r="D88" s="77">
        <v>0.28999999999999998</v>
      </c>
      <c r="E88" s="78">
        <v>0.16</v>
      </c>
      <c r="F88" s="78">
        <v>0.14000000000000001</v>
      </c>
      <c r="G88" s="78">
        <v>0.17</v>
      </c>
      <c r="H88" s="77">
        <v>0</v>
      </c>
      <c r="I88" s="78">
        <v>-0.1</v>
      </c>
      <c r="J88" s="78">
        <v>0.15</v>
      </c>
      <c r="K88" s="79">
        <v>0</v>
      </c>
      <c r="O88" s="83" t="s">
        <v>87</v>
      </c>
      <c r="P88" s="76" t="s">
        <v>79</v>
      </c>
      <c r="Q88" s="85">
        <f t="shared" si="17"/>
        <v>1</v>
      </c>
      <c r="R88" s="76">
        <f t="shared" si="17"/>
        <v>1</v>
      </c>
      <c r="S88" s="76">
        <f t="shared" si="17"/>
        <v>1</v>
      </c>
      <c r="T88" s="86">
        <f t="shared" si="17"/>
        <v>1</v>
      </c>
      <c r="U88" s="85">
        <f t="shared" si="17"/>
        <v>0</v>
      </c>
      <c r="V88" s="76">
        <f t="shared" si="17"/>
        <v>0</v>
      </c>
      <c r="W88" s="76">
        <f t="shared" si="17"/>
        <v>1</v>
      </c>
      <c r="X88" s="86">
        <f t="shared" si="14"/>
        <v>0</v>
      </c>
      <c r="AB88" s="83" t="s">
        <v>87</v>
      </c>
      <c r="AC88" s="84" t="s">
        <v>79</v>
      </c>
      <c r="AD88" s="85">
        <f t="shared" si="18"/>
        <v>0</v>
      </c>
      <c r="AE88" s="76">
        <f t="shared" si="18"/>
        <v>0</v>
      </c>
      <c r="AF88" s="76">
        <f t="shared" si="18"/>
        <v>0</v>
      </c>
      <c r="AG88" s="86">
        <f t="shared" si="18"/>
        <v>0</v>
      </c>
      <c r="AH88" s="85">
        <f t="shared" si="18"/>
        <v>0</v>
      </c>
      <c r="AI88" s="76">
        <f t="shared" si="18"/>
        <v>0</v>
      </c>
      <c r="AJ88" s="76">
        <f t="shared" si="18"/>
        <v>0</v>
      </c>
      <c r="AK88" s="86">
        <f t="shared" si="15"/>
        <v>0</v>
      </c>
      <c r="AO88" s="83" t="s">
        <v>87</v>
      </c>
      <c r="AP88" s="84" t="s">
        <v>79</v>
      </c>
      <c r="AQ88" s="85">
        <f t="shared" si="13"/>
        <v>0</v>
      </c>
      <c r="AR88" s="76">
        <f t="shared" si="13"/>
        <v>0</v>
      </c>
      <c r="AS88" s="76">
        <f t="shared" si="13"/>
        <v>0</v>
      </c>
      <c r="AT88" s="86">
        <f t="shared" si="13"/>
        <v>0</v>
      </c>
      <c r="AU88" s="85">
        <f t="shared" si="13"/>
        <v>0</v>
      </c>
      <c r="AV88" s="76">
        <f t="shared" si="13"/>
        <v>1</v>
      </c>
      <c r="AW88" s="76">
        <f t="shared" si="13"/>
        <v>0</v>
      </c>
      <c r="AX88" s="86">
        <f t="shared" si="13"/>
        <v>0</v>
      </c>
      <c r="AY88" s="66"/>
      <c r="BB88" s="83" t="s">
        <v>87</v>
      </c>
      <c r="BC88" s="84" t="s">
        <v>79</v>
      </c>
      <c r="BD88" s="85">
        <f t="shared" si="19"/>
        <v>0</v>
      </c>
      <c r="BE88" s="76">
        <f t="shared" si="19"/>
        <v>0</v>
      </c>
      <c r="BF88" s="76">
        <f t="shared" si="19"/>
        <v>0</v>
      </c>
      <c r="BG88" s="86">
        <f t="shared" si="19"/>
        <v>0</v>
      </c>
      <c r="BH88" s="85">
        <f t="shared" si="19"/>
        <v>0</v>
      </c>
      <c r="BI88" s="76">
        <f t="shared" si="19"/>
        <v>0</v>
      </c>
      <c r="BJ88" s="76">
        <f t="shared" si="19"/>
        <v>0</v>
      </c>
      <c r="BK88" s="86">
        <f t="shared" si="16"/>
        <v>0</v>
      </c>
      <c r="BL88" s="66"/>
    </row>
    <row r="89" spans="1:64" x14ac:dyDescent="0.2">
      <c r="A89" s="83" t="s">
        <v>87</v>
      </c>
      <c r="B89" s="84" t="s">
        <v>95</v>
      </c>
      <c r="C89" s="76">
        <v>0.154803</v>
      </c>
      <c r="D89" s="77">
        <v>0.32</v>
      </c>
      <c r="E89" s="78">
        <v>0.28000000000000003</v>
      </c>
      <c r="F89" s="78">
        <v>0.38</v>
      </c>
      <c r="G89" s="78">
        <v>0.23</v>
      </c>
      <c r="H89" s="77">
        <v>0.27</v>
      </c>
      <c r="I89" s="78">
        <v>0</v>
      </c>
      <c r="J89" s="78">
        <v>0.57999999999999996</v>
      </c>
      <c r="K89" s="79">
        <v>0.12</v>
      </c>
      <c r="O89" s="83" t="s">
        <v>87</v>
      </c>
      <c r="P89" s="76" t="s">
        <v>95</v>
      </c>
      <c r="Q89" s="85">
        <f t="shared" si="17"/>
        <v>1</v>
      </c>
      <c r="R89" s="76">
        <f t="shared" si="17"/>
        <v>1</v>
      </c>
      <c r="S89" s="76">
        <f t="shared" si="17"/>
        <v>1</v>
      </c>
      <c r="T89" s="86">
        <f t="shared" si="17"/>
        <v>1</v>
      </c>
      <c r="U89" s="85">
        <f t="shared" si="17"/>
        <v>1</v>
      </c>
      <c r="V89" s="76">
        <f t="shared" si="17"/>
        <v>0</v>
      </c>
      <c r="W89" s="76">
        <f t="shared" si="17"/>
        <v>1</v>
      </c>
      <c r="X89" s="86">
        <f t="shared" si="14"/>
        <v>1</v>
      </c>
      <c r="AB89" s="83" t="s">
        <v>87</v>
      </c>
      <c r="AC89" s="84" t="s">
        <v>95</v>
      </c>
      <c r="AD89" s="85">
        <f t="shared" si="18"/>
        <v>0</v>
      </c>
      <c r="AE89" s="76">
        <f t="shared" si="18"/>
        <v>0</v>
      </c>
      <c r="AF89" s="76">
        <f t="shared" si="18"/>
        <v>0</v>
      </c>
      <c r="AG89" s="86">
        <f t="shared" si="18"/>
        <v>0</v>
      </c>
      <c r="AH89" s="85">
        <f t="shared" si="18"/>
        <v>0</v>
      </c>
      <c r="AI89" s="76">
        <f t="shared" si="18"/>
        <v>0</v>
      </c>
      <c r="AJ89" s="76">
        <f t="shared" si="18"/>
        <v>0</v>
      </c>
      <c r="AK89" s="86">
        <f t="shared" si="15"/>
        <v>0</v>
      </c>
      <c r="AO89" s="83" t="s">
        <v>87</v>
      </c>
      <c r="AP89" s="84" t="s">
        <v>95</v>
      </c>
      <c r="AQ89" s="85">
        <f t="shared" si="13"/>
        <v>0</v>
      </c>
      <c r="AR89" s="76">
        <f t="shared" si="13"/>
        <v>0</v>
      </c>
      <c r="AS89" s="76">
        <f t="shared" si="13"/>
        <v>0</v>
      </c>
      <c r="AT89" s="86">
        <f t="shared" si="13"/>
        <v>0</v>
      </c>
      <c r="AU89" s="85">
        <f t="shared" si="13"/>
        <v>0</v>
      </c>
      <c r="AV89" s="76">
        <f t="shared" si="13"/>
        <v>0</v>
      </c>
      <c r="AW89" s="76">
        <f t="shared" si="13"/>
        <v>0</v>
      </c>
      <c r="AX89" s="86">
        <f t="shared" si="13"/>
        <v>0</v>
      </c>
      <c r="AY89" s="66"/>
      <c r="BB89" s="83" t="s">
        <v>87</v>
      </c>
      <c r="BC89" s="84" t="s">
        <v>95</v>
      </c>
      <c r="BD89" s="85">
        <f t="shared" si="19"/>
        <v>0</v>
      </c>
      <c r="BE89" s="76">
        <f t="shared" si="19"/>
        <v>0</v>
      </c>
      <c r="BF89" s="76">
        <f t="shared" si="19"/>
        <v>0</v>
      </c>
      <c r="BG89" s="86">
        <f t="shared" si="19"/>
        <v>0</v>
      </c>
      <c r="BH89" s="85">
        <f t="shared" si="19"/>
        <v>0</v>
      </c>
      <c r="BI89" s="76">
        <f t="shared" si="19"/>
        <v>0</v>
      </c>
      <c r="BJ89" s="76">
        <f t="shared" si="19"/>
        <v>0</v>
      </c>
      <c r="BK89" s="86">
        <f t="shared" si="16"/>
        <v>0</v>
      </c>
      <c r="BL89" s="66"/>
    </row>
    <row r="90" spans="1:64" x14ac:dyDescent="0.2">
      <c r="A90" s="83" t="s">
        <v>87</v>
      </c>
      <c r="B90" s="84" t="s">
        <v>50</v>
      </c>
      <c r="C90" s="76">
        <v>0.27035999999999999</v>
      </c>
      <c r="D90" s="77">
        <v>0</v>
      </c>
      <c r="E90" s="78">
        <v>0</v>
      </c>
      <c r="F90" s="78">
        <v>0</v>
      </c>
      <c r="G90" s="78">
        <v>0</v>
      </c>
      <c r="H90" s="77">
        <v>-0.32</v>
      </c>
      <c r="I90" s="78">
        <v>0.33</v>
      </c>
      <c r="J90" s="78">
        <v>0.28999999999999998</v>
      </c>
      <c r="K90" s="79">
        <v>0</v>
      </c>
      <c r="O90" s="83" t="s">
        <v>87</v>
      </c>
      <c r="P90" s="76" t="s">
        <v>50</v>
      </c>
      <c r="Q90" s="85">
        <f t="shared" si="17"/>
        <v>0</v>
      </c>
      <c r="R90" s="76">
        <f t="shared" si="17"/>
        <v>0</v>
      </c>
      <c r="S90" s="76">
        <f t="shared" si="17"/>
        <v>0</v>
      </c>
      <c r="T90" s="86">
        <f t="shared" si="17"/>
        <v>0</v>
      </c>
      <c r="U90" s="85">
        <f t="shared" si="17"/>
        <v>0</v>
      </c>
      <c r="V90" s="76">
        <f t="shared" si="17"/>
        <v>1</v>
      </c>
      <c r="W90" s="76">
        <f t="shared" si="17"/>
        <v>1</v>
      </c>
      <c r="X90" s="86">
        <f t="shared" si="14"/>
        <v>0</v>
      </c>
      <c r="AB90" s="83" t="s">
        <v>87</v>
      </c>
      <c r="AC90" s="84" t="s">
        <v>50</v>
      </c>
      <c r="AD90" s="85">
        <f t="shared" si="18"/>
        <v>0</v>
      </c>
      <c r="AE90" s="76">
        <f t="shared" si="18"/>
        <v>0</v>
      </c>
      <c r="AF90" s="76">
        <f t="shared" si="18"/>
        <v>0</v>
      </c>
      <c r="AG90" s="86">
        <f t="shared" si="18"/>
        <v>0</v>
      </c>
      <c r="AH90" s="85">
        <f t="shared" si="18"/>
        <v>0</v>
      </c>
      <c r="AI90" s="76">
        <f t="shared" si="18"/>
        <v>0</v>
      </c>
      <c r="AJ90" s="76">
        <f t="shared" si="18"/>
        <v>0</v>
      </c>
      <c r="AK90" s="86">
        <f t="shared" si="15"/>
        <v>0</v>
      </c>
      <c r="AO90" s="83" t="s">
        <v>87</v>
      </c>
      <c r="AP90" s="84" t="s">
        <v>50</v>
      </c>
      <c r="AQ90" s="85">
        <f t="shared" si="13"/>
        <v>0</v>
      </c>
      <c r="AR90" s="76">
        <f t="shared" si="13"/>
        <v>0</v>
      </c>
      <c r="AS90" s="76">
        <f t="shared" si="13"/>
        <v>0</v>
      </c>
      <c r="AT90" s="86">
        <f t="shared" si="13"/>
        <v>0</v>
      </c>
      <c r="AU90" s="85">
        <f t="shared" si="13"/>
        <v>1</v>
      </c>
      <c r="AV90" s="76">
        <f t="shared" si="13"/>
        <v>0</v>
      </c>
      <c r="AW90" s="76">
        <f t="shared" si="13"/>
        <v>0</v>
      </c>
      <c r="AX90" s="86">
        <f t="shared" si="13"/>
        <v>0</v>
      </c>
      <c r="AY90" s="66"/>
      <c r="BB90" s="83" t="s">
        <v>87</v>
      </c>
      <c r="BC90" s="84" t="s">
        <v>50</v>
      </c>
      <c r="BD90" s="85">
        <f t="shared" si="19"/>
        <v>0</v>
      </c>
      <c r="BE90" s="76">
        <f t="shared" si="19"/>
        <v>0</v>
      </c>
      <c r="BF90" s="76">
        <f t="shared" si="19"/>
        <v>0</v>
      </c>
      <c r="BG90" s="86">
        <f t="shared" si="19"/>
        <v>0</v>
      </c>
      <c r="BH90" s="85">
        <f t="shared" si="19"/>
        <v>0</v>
      </c>
      <c r="BI90" s="76">
        <f t="shared" si="19"/>
        <v>0</v>
      </c>
      <c r="BJ90" s="76">
        <f t="shared" si="19"/>
        <v>0</v>
      </c>
      <c r="BK90" s="86">
        <f t="shared" si="16"/>
        <v>0</v>
      </c>
      <c r="BL90" s="66"/>
    </row>
    <row r="91" spans="1:64" x14ac:dyDescent="0.2">
      <c r="A91" s="83" t="s">
        <v>87</v>
      </c>
      <c r="B91" s="84" t="s">
        <v>102</v>
      </c>
      <c r="C91" s="76">
        <v>0.28218300000000002</v>
      </c>
      <c r="D91" s="77">
        <v>-0.54</v>
      </c>
      <c r="E91" s="78">
        <v>-0.22</v>
      </c>
      <c r="F91" s="78">
        <v>-0.15</v>
      </c>
      <c r="G91" s="78">
        <v>-0.16</v>
      </c>
      <c r="H91" s="77">
        <v>0</v>
      </c>
      <c r="I91" s="78">
        <v>-0.22</v>
      </c>
      <c r="J91" s="78">
        <v>-0.17</v>
      </c>
      <c r="K91" s="79">
        <v>0</v>
      </c>
      <c r="O91" s="83" t="s">
        <v>87</v>
      </c>
      <c r="P91" s="76" t="s">
        <v>102</v>
      </c>
      <c r="Q91" s="85">
        <f t="shared" si="17"/>
        <v>0</v>
      </c>
      <c r="R91" s="76">
        <f t="shared" si="17"/>
        <v>0</v>
      </c>
      <c r="S91" s="76">
        <f t="shared" si="17"/>
        <v>0</v>
      </c>
      <c r="T91" s="86">
        <f t="shared" si="17"/>
        <v>0</v>
      </c>
      <c r="U91" s="85">
        <f t="shared" si="17"/>
        <v>0</v>
      </c>
      <c r="V91" s="76">
        <f t="shared" si="17"/>
        <v>0</v>
      </c>
      <c r="W91" s="76">
        <f t="shared" si="17"/>
        <v>0</v>
      </c>
      <c r="X91" s="86">
        <f t="shared" si="14"/>
        <v>0</v>
      </c>
      <c r="AB91" s="83" t="s">
        <v>87</v>
      </c>
      <c r="AC91" s="84" t="s">
        <v>102</v>
      </c>
      <c r="AD91" s="85">
        <f t="shared" si="18"/>
        <v>0</v>
      </c>
      <c r="AE91" s="76">
        <f t="shared" si="18"/>
        <v>0</v>
      </c>
      <c r="AF91" s="76">
        <f t="shared" si="18"/>
        <v>0</v>
      </c>
      <c r="AG91" s="86">
        <f t="shared" si="18"/>
        <v>0</v>
      </c>
      <c r="AH91" s="85">
        <f t="shared" si="18"/>
        <v>0</v>
      </c>
      <c r="AI91" s="76">
        <f t="shared" si="18"/>
        <v>0</v>
      </c>
      <c r="AJ91" s="76">
        <f t="shared" si="18"/>
        <v>0</v>
      </c>
      <c r="AK91" s="86">
        <f t="shared" si="15"/>
        <v>0</v>
      </c>
      <c r="AO91" s="83" t="s">
        <v>87</v>
      </c>
      <c r="AP91" s="84" t="s">
        <v>102</v>
      </c>
      <c r="AQ91" s="85">
        <f t="shared" si="13"/>
        <v>1</v>
      </c>
      <c r="AR91" s="76">
        <f t="shared" si="13"/>
        <v>1</v>
      </c>
      <c r="AS91" s="76">
        <f t="shared" si="13"/>
        <v>1</v>
      </c>
      <c r="AT91" s="86">
        <f t="shared" si="13"/>
        <v>1</v>
      </c>
      <c r="AU91" s="85">
        <f t="shared" si="13"/>
        <v>0</v>
      </c>
      <c r="AV91" s="76">
        <f t="shared" si="13"/>
        <v>1</v>
      </c>
      <c r="AW91" s="76">
        <f t="shared" si="13"/>
        <v>1</v>
      </c>
      <c r="AX91" s="86">
        <f t="shared" si="13"/>
        <v>0</v>
      </c>
      <c r="AY91" s="66"/>
      <c r="BB91" s="83" t="s">
        <v>87</v>
      </c>
      <c r="BC91" s="84" t="s">
        <v>102</v>
      </c>
      <c r="BD91" s="85">
        <f t="shared" si="19"/>
        <v>0</v>
      </c>
      <c r="BE91" s="76">
        <f t="shared" si="19"/>
        <v>0</v>
      </c>
      <c r="BF91" s="76">
        <f t="shared" si="19"/>
        <v>0</v>
      </c>
      <c r="BG91" s="86">
        <f t="shared" si="19"/>
        <v>0</v>
      </c>
      <c r="BH91" s="85">
        <f t="shared" si="19"/>
        <v>0</v>
      </c>
      <c r="BI91" s="76">
        <f t="shared" si="19"/>
        <v>0</v>
      </c>
      <c r="BJ91" s="76">
        <f t="shared" si="19"/>
        <v>0</v>
      </c>
      <c r="BK91" s="86">
        <f t="shared" si="16"/>
        <v>0</v>
      </c>
      <c r="BL91" s="66"/>
    </row>
    <row r="92" spans="1:64" x14ac:dyDescent="0.2">
      <c r="A92" s="83" t="s">
        <v>87</v>
      </c>
      <c r="B92" s="84" t="s">
        <v>103</v>
      </c>
      <c r="C92" s="76">
        <v>0.34262100000000001</v>
      </c>
      <c r="D92" s="77">
        <v>-1.2</v>
      </c>
      <c r="E92" s="78">
        <v>-1.6</v>
      </c>
      <c r="F92" s="78">
        <v>-1.01</v>
      </c>
      <c r="G92" s="78">
        <v>-1.1499999999999999</v>
      </c>
      <c r="H92" s="77">
        <v>-0.56000000000000005</v>
      </c>
      <c r="I92" s="78">
        <v>-1.77</v>
      </c>
      <c r="J92" s="78">
        <v>-1.59</v>
      </c>
      <c r="K92" s="79">
        <v>0</v>
      </c>
      <c r="O92" s="83" t="s">
        <v>87</v>
      </c>
      <c r="P92" s="76" t="s">
        <v>103</v>
      </c>
      <c r="Q92" s="85">
        <f t="shared" si="17"/>
        <v>0</v>
      </c>
      <c r="R92" s="76">
        <f t="shared" si="17"/>
        <v>0</v>
      </c>
      <c r="S92" s="76">
        <f t="shared" si="17"/>
        <v>0</v>
      </c>
      <c r="T92" s="86">
        <f t="shared" si="17"/>
        <v>0</v>
      </c>
      <c r="U92" s="85">
        <f t="shared" si="17"/>
        <v>0</v>
      </c>
      <c r="V92" s="76">
        <f t="shared" si="17"/>
        <v>0</v>
      </c>
      <c r="W92" s="76">
        <f t="shared" si="17"/>
        <v>0</v>
      </c>
      <c r="X92" s="86">
        <f t="shared" si="14"/>
        <v>0</v>
      </c>
      <c r="AB92" s="83" t="s">
        <v>87</v>
      </c>
      <c r="AC92" s="84" t="s">
        <v>103</v>
      </c>
      <c r="AD92" s="85">
        <f t="shared" si="18"/>
        <v>0</v>
      </c>
      <c r="AE92" s="76">
        <f t="shared" si="18"/>
        <v>0</v>
      </c>
      <c r="AF92" s="76">
        <f t="shared" si="18"/>
        <v>0</v>
      </c>
      <c r="AG92" s="86">
        <f t="shared" si="18"/>
        <v>0</v>
      </c>
      <c r="AH92" s="85">
        <f t="shared" si="18"/>
        <v>0</v>
      </c>
      <c r="AI92" s="76">
        <f t="shared" si="18"/>
        <v>0</v>
      </c>
      <c r="AJ92" s="76">
        <f t="shared" si="18"/>
        <v>0</v>
      </c>
      <c r="AK92" s="86">
        <f t="shared" si="15"/>
        <v>0</v>
      </c>
      <c r="AO92" s="83" t="s">
        <v>87</v>
      </c>
      <c r="AP92" s="84" t="s">
        <v>103</v>
      </c>
      <c r="AQ92" s="85">
        <f t="shared" si="13"/>
        <v>1</v>
      </c>
      <c r="AR92" s="76">
        <f t="shared" si="13"/>
        <v>1</v>
      </c>
      <c r="AS92" s="76">
        <f t="shared" si="13"/>
        <v>1</v>
      </c>
      <c r="AT92" s="86">
        <f t="shared" si="13"/>
        <v>1</v>
      </c>
      <c r="AU92" s="85">
        <f t="shared" si="13"/>
        <v>1</v>
      </c>
      <c r="AV92" s="76">
        <f t="shared" si="13"/>
        <v>1</v>
      </c>
      <c r="AW92" s="76">
        <f t="shared" si="13"/>
        <v>1</v>
      </c>
      <c r="AX92" s="86">
        <f t="shared" si="13"/>
        <v>0</v>
      </c>
      <c r="AY92" s="66"/>
      <c r="BB92" s="83" t="s">
        <v>87</v>
      </c>
      <c r="BC92" s="84" t="s">
        <v>103</v>
      </c>
      <c r="BD92" s="85">
        <f t="shared" si="19"/>
        <v>1</v>
      </c>
      <c r="BE92" s="76">
        <f t="shared" si="19"/>
        <v>1</v>
      </c>
      <c r="BF92" s="76">
        <f t="shared" si="19"/>
        <v>1</v>
      </c>
      <c r="BG92" s="86">
        <f t="shared" si="19"/>
        <v>1</v>
      </c>
      <c r="BH92" s="85">
        <f t="shared" si="19"/>
        <v>0</v>
      </c>
      <c r="BI92" s="76">
        <f t="shared" si="19"/>
        <v>1</v>
      </c>
      <c r="BJ92" s="76">
        <f t="shared" si="19"/>
        <v>1</v>
      </c>
      <c r="BK92" s="86">
        <f t="shared" si="16"/>
        <v>0</v>
      </c>
      <c r="BL92" s="66"/>
    </row>
    <row r="93" spans="1:64" x14ac:dyDescent="0.2">
      <c r="A93" s="83" t="s">
        <v>87</v>
      </c>
      <c r="B93" s="84" t="s">
        <v>91</v>
      </c>
      <c r="C93" s="76">
        <v>0.36470900000000001</v>
      </c>
      <c r="D93" s="77">
        <v>0</v>
      </c>
      <c r="E93" s="78">
        <v>-0.16</v>
      </c>
      <c r="F93" s="78">
        <v>0</v>
      </c>
      <c r="G93" s="78">
        <v>0</v>
      </c>
      <c r="H93" s="77">
        <v>0.11</v>
      </c>
      <c r="I93" s="78">
        <v>-0.26</v>
      </c>
      <c r="J93" s="78">
        <v>0</v>
      </c>
      <c r="K93" s="79">
        <v>0</v>
      </c>
      <c r="O93" s="83" t="s">
        <v>87</v>
      </c>
      <c r="P93" s="76" t="s">
        <v>91</v>
      </c>
      <c r="Q93" s="85">
        <f t="shared" si="17"/>
        <v>0</v>
      </c>
      <c r="R93" s="76">
        <f t="shared" si="17"/>
        <v>0</v>
      </c>
      <c r="S93" s="76">
        <f t="shared" si="17"/>
        <v>0</v>
      </c>
      <c r="T93" s="86">
        <f t="shared" si="17"/>
        <v>0</v>
      </c>
      <c r="U93" s="85">
        <f t="shared" si="17"/>
        <v>1</v>
      </c>
      <c r="V93" s="76">
        <f t="shared" si="17"/>
        <v>0</v>
      </c>
      <c r="W93" s="76">
        <f t="shared" si="17"/>
        <v>0</v>
      </c>
      <c r="X93" s="86">
        <f t="shared" si="14"/>
        <v>0</v>
      </c>
      <c r="AB93" s="83" t="s">
        <v>87</v>
      </c>
      <c r="AC93" s="84" t="s">
        <v>91</v>
      </c>
      <c r="AD93" s="85">
        <f t="shared" si="18"/>
        <v>0</v>
      </c>
      <c r="AE93" s="76">
        <f t="shared" si="18"/>
        <v>0</v>
      </c>
      <c r="AF93" s="76">
        <f t="shared" si="18"/>
        <v>0</v>
      </c>
      <c r="AG93" s="86">
        <f t="shared" si="18"/>
        <v>0</v>
      </c>
      <c r="AH93" s="85">
        <f t="shared" si="18"/>
        <v>0</v>
      </c>
      <c r="AI93" s="76">
        <f t="shared" si="18"/>
        <v>0</v>
      </c>
      <c r="AJ93" s="76">
        <f t="shared" si="18"/>
        <v>0</v>
      </c>
      <c r="AK93" s="86">
        <f t="shared" si="15"/>
        <v>0</v>
      </c>
      <c r="AO93" s="83" t="s">
        <v>87</v>
      </c>
      <c r="AP93" s="84" t="s">
        <v>91</v>
      </c>
      <c r="AQ93" s="85">
        <f t="shared" si="13"/>
        <v>0</v>
      </c>
      <c r="AR93" s="76">
        <f t="shared" si="13"/>
        <v>1</v>
      </c>
      <c r="AS93" s="76">
        <f t="shared" si="13"/>
        <v>0</v>
      </c>
      <c r="AT93" s="86">
        <f t="shared" si="13"/>
        <v>0</v>
      </c>
      <c r="AU93" s="85">
        <f t="shared" si="13"/>
        <v>0</v>
      </c>
      <c r="AV93" s="76">
        <f t="shared" si="13"/>
        <v>1</v>
      </c>
      <c r="AW93" s="76">
        <f t="shared" si="13"/>
        <v>0</v>
      </c>
      <c r="AX93" s="86">
        <f t="shared" si="13"/>
        <v>0</v>
      </c>
      <c r="AY93" s="66"/>
      <c r="BB93" s="83" t="s">
        <v>87</v>
      </c>
      <c r="BC93" s="84" t="s">
        <v>91</v>
      </c>
      <c r="BD93" s="85">
        <f t="shared" si="19"/>
        <v>0</v>
      </c>
      <c r="BE93" s="76">
        <f t="shared" si="19"/>
        <v>0</v>
      </c>
      <c r="BF93" s="76">
        <f t="shared" si="19"/>
        <v>0</v>
      </c>
      <c r="BG93" s="86">
        <f t="shared" si="19"/>
        <v>0</v>
      </c>
      <c r="BH93" s="85">
        <f t="shared" si="19"/>
        <v>0</v>
      </c>
      <c r="BI93" s="76">
        <f t="shared" si="19"/>
        <v>0</v>
      </c>
      <c r="BJ93" s="76">
        <f t="shared" si="19"/>
        <v>0</v>
      </c>
      <c r="BK93" s="86">
        <f t="shared" si="16"/>
        <v>0</v>
      </c>
      <c r="BL93" s="66"/>
    </row>
    <row r="94" spans="1:64" x14ac:dyDescent="0.2">
      <c r="A94" s="83" t="s">
        <v>87</v>
      </c>
      <c r="B94" s="84" t="s">
        <v>108</v>
      </c>
      <c r="C94" s="76">
        <v>0.44068200000000002</v>
      </c>
      <c r="D94" s="77">
        <v>0</v>
      </c>
      <c r="E94" s="78">
        <v>-0.34</v>
      </c>
      <c r="F94" s="78">
        <v>-0.1</v>
      </c>
      <c r="G94" s="78">
        <v>0</v>
      </c>
      <c r="H94" s="77">
        <v>0</v>
      </c>
      <c r="I94" s="78">
        <v>-0.35</v>
      </c>
      <c r="J94" s="78">
        <v>-0.13</v>
      </c>
      <c r="K94" s="79">
        <v>-0.09</v>
      </c>
      <c r="O94" s="83" t="s">
        <v>87</v>
      </c>
      <c r="P94" s="76" t="s">
        <v>108</v>
      </c>
      <c r="Q94" s="85">
        <f t="shared" si="17"/>
        <v>0</v>
      </c>
      <c r="R94" s="76">
        <f t="shared" si="17"/>
        <v>0</v>
      </c>
      <c r="S94" s="76">
        <f t="shared" si="17"/>
        <v>0</v>
      </c>
      <c r="T94" s="86">
        <f t="shared" si="17"/>
        <v>0</v>
      </c>
      <c r="U94" s="85">
        <f t="shared" si="17"/>
        <v>0</v>
      </c>
      <c r="V94" s="76">
        <f t="shared" si="17"/>
        <v>0</v>
      </c>
      <c r="W94" s="76">
        <f t="shared" si="17"/>
        <v>0</v>
      </c>
      <c r="X94" s="86">
        <f t="shared" si="14"/>
        <v>0</v>
      </c>
      <c r="AB94" s="83" t="s">
        <v>87</v>
      </c>
      <c r="AC94" s="84" t="s">
        <v>108</v>
      </c>
      <c r="AD94" s="85">
        <f t="shared" si="18"/>
        <v>0</v>
      </c>
      <c r="AE94" s="76">
        <f t="shared" si="18"/>
        <v>0</v>
      </c>
      <c r="AF94" s="76">
        <f t="shared" si="18"/>
        <v>0</v>
      </c>
      <c r="AG94" s="86">
        <f t="shared" si="18"/>
        <v>0</v>
      </c>
      <c r="AH94" s="85">
        <f t="shared" si="18"/>
        <v>0</v>
      </c>
      <c r="AI94" s="76">
        <f t="shared" si="18"/>
        <v>0</v>
      </c>
      <c r="AJ94" s="76">
        <f t="shared" si="18"/>
        <v>0</v>
      </c>
      <c r="AK94" s="86">
        <f t="shared" si="15"/>
        <v>0</v>
      </c>
      <c r="AO94" s="83" t="s">
        <v>87</v>
      </c>
      <c r="AP94" s="84" t="s">
        <v>108</v>
      </c>
      <c r="AQ94" s="85">
        <f t="shared" si="13"/>
        <v>0</v>
      </c>
      <c r="AR94" s="76">
        <f t="shared" si="13"/>
        <v>1</v>
      </c>
      <c r="AS94" s="76">
        <f t="shared" si="13"/>
        <v>1</v>
      </c>
      <c r="AT94" s="86">
        <f t="shared" si="13"/>
        <v>0</v>
      </c>
      <c r="AU94" s="85">
        <f t="shared" si="13"/>
        <v>0</v>
      </c>
      <c r="AV94" s="76">
        <f t="shared" si="13"/>
        <v>1</v>
      </c>
      <c r="AW94" s="76">
        <f t="shared" si="13"/>
        <v>1</v>
      </c>
      <c r="AX94" s="86">
        <f t="shared" si="13"/>
        <v>1</v>
      </c>
      <c r="AY94" s="66"/>
      <c r="BB94" s="83" t="s">
        <v>87</v>
      </c>
      <c r="BC94" s="84" t="s">
        <v>108</v>
      </c>
      <c r="BD94" s="85">
        <f t="shared" si="19"/>
        <v>0</v>
      </c>
      <c r="BE94" s="76">
        <f t="shared" si="19"/>
        <v>0</v>
      </c>
      <c r="BF94" s="76">
        <f t="shared" si="19"/>
        <v>0</v>
      </c>
      <c r="BG94" s="86">
        <f t="shared" si="19"/>
        <v>0</v>
      </c>
      <c r="BH94" s="85">
        <f t="shared" si="19"/>
        <v>0</v>
      </c>
      <c r="BI94" s="76">
        <f t="shared" si="19"/>
        <v>0</v>
      </c>
      <c r="BJ94" s="76">
        <f t="shared" si="19"/>
        <v>0</v>
      </c>
      <c r="BK94" s="86">
        <f t="shared" si="16"/>
        <v>0</v>
      </c>
      <c r="BL94" s="66"/>
    </row>
    <row r="95" spans="1:64" x14ac:dyDescent="0.2">
      <c r="A95" s="83" t="s">
        <v>87</v>
      </c>
      <c r="B95" s="84" t="s">
        <v>107</v>
      </c>
      <c r="C95" s="76">
        <v>0.46907399999999999</v>
      </c>
      <c r="D95" s="77">
        <v>0</v>
      </c>
      <c r="E95" s="78">
        <v>-0.17</v>
      </c>
      <c r="F95" s="78">
        <v>-0.1</v>
      </c>
      <c r="G95" s="78">
        <v>-0.13</v>
      </c>
      <c r="H95" s="77">
        <v>0</v>
      </c>
      <c r="I95" s="78">
        <v>-0.19</v>
      </c>
      <c r="J95" s="78">
        <v>-0.08</v>
      </c>
      <c r="K95" s="79">
        <v>-0.13</v>
      </c>
      <c r="O95" s="83" t="s">
        <v>87</v>
      </c>
      <c r="P95" s="76" t="s">
        <v>107</v>
      </c>
      <c r="Q95" s="85">
        <f t="shared" si="17"/>
        <v>0</v>
      </c>
      <c r="R95" s="76">
        <f t="shared" si="17"/>
        <v>0</v>
      </c>
      <c r="S95" s="76">
        <f t="shared" si="17"/>
        <v>0</v>
      </c>
      <c r="T95" s="86">
        <f t="shared" si="17"/>
        <v>0</v>
      </c>
      <c r="U95" s="85">
        <f t="shared" si="17"/>
        <v>0</v>
      </c>
      <c r="V95" s="76">
        <f t="shared" si="17"/>
        <v>0</v>
      </c>
      <c r="W95" s="76">
        <f t="shared" si="17"/>
        <v>0</v>
      </c>
      <c r="X95" s="86">
        <f t="shared" si="14"/>
        <v>0</v>
      </c>
      <c r="AB95" s="83" t="s">
        <v>87</v>
      </c>
      <c r="AC95" s="84" t="s">
        <v>107</v>
      </c>
      <c r="AD95" s="85">
        <f t="shared" si="18"/>
        <v>0</v>
      </c>
      <c r="AE95" s="76">
        <f t="shared" si="18"/>
        <v>0</v>
      </c>
      <c r="AF95" s="76">
        <f t="shared" si="18"/>
        <v>0</v>
      </c>
      <c r="AG95" s="86">
        <f t="shared" si="18"/>
        <v>0</v>
      </c>
      <c r="AH95" s="85">
        <f t="shared" si="18"/>
        <v>0</v>
      </c>
      <c r="AI95" s="76">
        <f t="shared" si="18"/>
        <v>0</v>
      </c>
      <c r="AJ95" s="76">
        <f t="shared" si="18"/>
        <v>0</v>
      </c>
      <c r="AK95" s="86">
        <f t="shared" si="15"/>
        <v>0</v>
      </c>
      <c r="AO95" s="83" t="s">
        <v>87</v>
      </c>
      <c r="AP95" s="84" t="s">
        <v>107</v>
      </c>
      <c r="AQ95" s="85">
        <f t="shared" si="13"/>
        <v>0</v>
      </c>
      <c r="AR95" s="76">
        <f t="shared" si="13"/>
        <v>1</v>
      </c>
      <c r="AS95" s="76">
        <f t="shared" si="13"/>
        <v>1</v>
      </c>
      <c r="AT95" s="86">
        <f t="shared" si="13"/>
        <v>1</v>
      </c>
      <c r="AU95" s="85">
        <f t="shared" si="13"/>
        <v>0</v>
      </c>
      <c r="AV95" s="76">
        <f t="shared" si="13"/>
        <v>1</v>
      </c>
      <c r="AW95" s="76">
        <f t="shared" si="13"/>
        <v>1</v>
      </c>
      <c r="AX95" s="86">
        <f t="shared" si="13"/>
        <v>1</v>
      </c>
      <c r="AY95" s="66"/>
      <c r="BB95" s="83" t="s">
        <v>87</v>
      </c>
      <c r="BC95" s="84" t="s">
        <v>107</v>
      </c>
      <c r="BD95" s="85">
        <f t="shared" si="19"/>
        <v>0</v>
      </c>
      <c r="BE95" s="76">
        <f t="shared" si="19"/>
        <v>0</v>
      </c>
      <c r="BF95" s="76">
        <f t="shared" si="19"/>
        <v>0</v>
      </c>
      <c r="BG95" s="86">
        <f t="shared" si="19"/>
        <v>0</v>
      </c>
      <c r="BH95" s="85">
        <f t="shared" si="19"/>
        <v>0</v>
      </c>
      <c r="BI95" s="76">
        <f t="shared" si="19"/>
        <v>0</v>
      </c>
      <c r="BJ95" s="76">
        <f t="shared" si="19"/>
        <v>0</v>
      </c>
      <c r="BK95" s="86">
        <f t="shared" si="16"/>
        <v>0</v>
      </c>
      <c r="BL95" s="66"/>
    </row>
    <row r="96" spans="1:64" x14ac:dyDescent="0.2">
      <c r="A96" s="83" t="s">
        <v>87</v>
      </c>
      <c r="B96" s="84" t="s">
        <v>45</v>
      </c>
      <c r="C96" s="76">
        <v>0.60671299999999995</v>
      </c>
      <c r="D96" s="77">
        <v>0</v>
      </c>
      <c r="E96" s="78">
        <v>0</v>
      </c>
      <c r="F96" s="78">
        <v>0</v>
      </c>
      <c r="G96" s="78">
        <v>0</v>
      </c>
      <c r="H96" s="77">
        <v>0</v>
      </c>
      <c r="I96" s="78">
        <v>0.84</v>
      </c>
      <c r="J96" s="78">
        <v>0.81</v>
      </c>
      <c r="K96" s="79">
        <v>0.26</v>
      </c>
      <c r="O96" s="83" t="s">
        <v>87</v>
      </c>
      <c r="P96" s="76" t="s">
        <v>45</v>
      </c>
      <c r="Q96" s="85">
        <f t="shared" si="17"/>
        <v>0</v>
      </c>
      <c r="R96" s="76">
        <f t="shared" si="17"/>
        <v>0</v>
      </c>
      <c r="S96" s="76">
        <f t="shared" si="17"/>
        <v>0</v>
      </c>
      <c r="T96" s="86">
        <f t="shared" si="17"/>
        <v>0</v>
      </c>
      <c r="U96" s="85">
        <f t="shared" si="17"/>
        <v>0</v>
      </c>
      <c r="V96" s="76">
        <f t="shared" si="17"/>
        <v>1</v>
      </c>
      <c r="W96" s="76">
        <f t="shared" si="17"/>
        <v>1</v>
      </c>
      <c r="X96" s="86">
        <f t="shared" si="14"/>
        <v>1</v>
      </c>
      <c r="AB96" s="83" t="s">
        <v>87</v>
      </c>
      <c r="AC96" s="84" t="s">
        <v>45</v>
      </c>
      <c r="AD96" s="85">
        <f t="shared" si="18"/>
        <v>0</v>
      </c>
      <c r="AE96" s="76">
        <f t="shared" si="18"/>
        <v>0</v>
      </c>
      <c r="AF96" s="76">
        <f t="shared" si="18"/>
        <v>0</v>
      </c>
      <c r="AG96" s="86">
        <f t="shared" si="18"/>
        <v>0</v>
      </c>
      <c r="AH96" s="85">
        <f t="shared" si="18"/>
        <v>0</v>
      </c>
      <c r="AI96" s="76">
        <f t="shared" si="18"/>
        <v>1</v>
      </c>
      <c r="AJ96" s="76">
        <f t="shared" si="18"/>
        <v>1</v>
      </c>
      <c r="AK96" s="86">
        <f t="shared" si="15"/>
        <v>0</v>
      </c>
      <c r="AO96" s="83" t="s">
        <v>87</v>
      </c>
      <c r="AP96" s="84" t="s">
        <v>45</v>
      </c>
      <c r="AQ96" s="85">
        <f t="shared" si="13"/>
        <v>0</v>
      </c>
      <c r="AR96" s="76">
        <f t="shared" si="13"/>
        <v>0</v>
      </c>
      <c r="AS96" s="76">
        <f t="shared" si="13"/>
        <v>0</v>
      </c>
      <c r="AT96" s="86">
        <f t="shared" si="13"/>
        <v>0</v>
      </c>
      <c r="AU96" s="85">
        <f t="shared" si="13"/>
        <v>0</v>
      </c>
      <c r="AV96" s="76">
        <f t="shared" si="13"/>
        <v>0</v>
      </c>
      <c r="AW96" s="76">
        <f t="shared" si="13"/>
        <v>0</v>
      </c>
      <c r="AX96" s="86">
        <f t="shared" si="13"/>
        <v>0</v>
      </c>
      <c r="AY96" s="66"/>
      <c r="BB96" s="83" t="s">
        <v>87</v>
      </c>
      <c r="BC96" s="84" t="s">
        <v>45</v>
      </c>
      <c r="BD96" s="85">
        <f t="shared" si="19"/>
        <v>0</v>
      </c>
      <c r="BE96" s="76">
        <f t="shared" si="19"/>
        <v>0</v>
      </c>
      <c r="BF96" s="76">
        <f t="shared" si="19"/>
        <v>0</v>
      </c>
      <c r="BG96" s="86">
        <f t="shared" si="19"/>
        <v>0</v>
      </c>
      <c r="BH96" s="85">
        <f t="shared" si="19"/>
        <v>0</v>
      </c>
      <c r="BI96" s="76">
        <f t="shared" si="19"/>
        <v>0</v>
      </c>
      <c r="BJ96" s="76">
        <f t="shared" si="19"/>
        <v>0</v>
      </c>
      <c r="BK96" s="86">
        <f t="shared" si="16"/>
        <v>0</v>
      </c>
      <c r="BL96" s="66"/>
    </row>
    <row r="97" spans="1:64" x14ac:dyDescent="0.2">
      <c r="A97" s="83" t="s">
        <v>87</v>
      </c>
      <c r="B97" s="84" t="s">
        <v>93</v>
      </c>
      <c r="C97" s="76">
        <v>0.60854299999999995</v>
      </c>
      <c r="D97" s="77">
        <v>-0.16</v>
      </c>
      <c r="E97" s="78">
        <v>0</v>
      </c>
      <c r="F97" s="78">
        <v>0</v>
      </c>
      <c r="G97" s="78">
        <v>-0.11</v>
      </c>
      <c r="H97" s="77">
        <v>0</v>
      </c>
      <c r="I97" s="78">
        <v>-0.24</v>
      </c>
      <c r="J97" s="78">
        <v>-0.09</v>
      </c>
      <c r="K97" s="79">
        <v>0</v>
      </c>
      <c r="O97" s="83" t="s">
        <v>87</v>
      </c>
      <c r="P97" s="76" t="s">
        <v>93</v>
      </c>
      <c r="Q97" s="85">
        <f t="shared" si="17"/>
        <v>0</v>
      </c>
      <c r="R97" s="76">
        <f t="shared" si="17"/>
        <v>0</v>
      </c>
      <c r="S97" s="76">
        <f t="shared" si="17"/>
        <v>0</v>
      </c>
      <c r="T97" s="86">
        <f t="shared" si="17"/>
        <v>0</v>
      </c>
      <c r="U97" s="85">
        <f t="shared" si="17"/>
        <v>0</v>
      </c>
      <c r="V97" s="76">
        <f t="shared" si="17"/>
        <v>0</v>
      </c>
      <c r="W97" s="76">
        <f t="shared" si="17"/>
        <v>0</v>
      </c>
      <c r="X97" s="86">
        <f t="shared" si="14"/>
        <v>0</v>
      </c>
      <c r="AB97" s="83" t="s">
        <v>87</v>
      </c>
      <c r="AC97" s="84" t="s">
        <v>93</v>
      </c>
      <c r="AD97" s="85">
        <f t="shared" si="18"/>
        <v>0</v>
      </c>
      <c r="AE97" s="76">
        <f t="shared" si="18"/>
        <v>0</v>
      </c>
      <c r="AF97" s="76">
        <f t="shared" si="18"/>
        <v>0</v>
      </c>
      <c r="AG97" s="86">
        <f t="shared" si="18"/>
        <v>0</v>
      </c>
      <c r="AH97" s="85">
        <f t="shared" si="18"/>
        <v>0</v>
      </c>
      <c r="AI97" s="76">
        <f t="shared" si="18"/>
        <v>0</v>
      </c>
      <c r="AJ97" s="76">
        <f t="shared" si="18"/>
        <v>0</v>
      </c>
      <c r="AK97" s="86">
        <f t="shared" si="15"/>
        <v>0</v>
      </c>
      <c r="AO97" s="83" t="s">
        <v>87</v>
      </c>
      <c r="AP97" s="84" t="s">
        <v>93</v>
      </c>
      <c r="AQ97" s="85">
        <f t="shared" si="13"/>
        <v>1</v>
      </c>
      <c r="AR97" s="76">
        <f t="shared" si="13"/>
        <v>0</v>
      </c>
      <c r="AS97" s="76">
        <f t="shared" si="13"/>
        <v>0</v>
      </c>
      <c r="AT97" s="86">
        <f t="shared" si="13"/>
        <v>1</v>
      </c>
      <c r="AU97" s="85">
        <f t="shared" si="13"/>
        <v>0</v>
      </c>
      <c r="AV97" s="76">
        <f t="shared" si="13"/>
        <v>1</v>
      </c>
      <c r="AW97" s="76">
        <f t="shared" si="13"/>
        <v>1</v>
      </c>
      <c r="AX97" s="86">
        <f t="shared" ref="AX97:AX99" si="20">IF(OR(AND($C97&lt;$M$2,K97&gt;$M$2), AND($C97&gt;$M$2,K97&lt;$M$2)),1,0)</f>
        <v>0</v>
      </c>
      <c r="AY97" s="66"/>
      <c r="BB97" s="83" t="s">
        <v>87</v>
      </c>
      <c r="BC97" s="84" t="s">
        <v>93</v>
      </c>
      <c r="BD97" s="85">
        <f t="shared" si="19"/>
        <v>0</v>
      </c>
      <c r="BE97" s="76">
        <f t="shared" si="19"/>
        <v>0</v>
      </c>
      <c r="BF97" s="76">
        <f t="shared" si="19"/>
        <v>0</v>
      </c>
      <c r="BG97" s="86">
        <f t="shared" si="19"/>
        <v>0</v>
      </c>
      <c r="BH97" s="85">
        <f t="shared" si="19"/>
        <v>0</v>
      </c>
      <c r="BI97" s="76">
        <f t="shared" si="19"/>
        <v>0</v>
      </c>
      <c r="BJ97" s="76">
        <f t="shared" si="19"/>
        <v>0</v>
      </c>
      <c r="BK97" s="86">
        <f t="shared" si="16"/>
        <v>0</v>
      </c>
      <c r="BL97" s="66"/>
    </row>
    <row r="98" spans="1:64" x14ac:dyDescent="0.2">
      <c r="A98" s="83" t="s">
        <v>87</v>
      </c>
      <c r="B98" s="84" t="s">
        <v>92</v>
      </c>
      <c r="C98" s="76">
        <v>0.68474900000000005</v>
      </c>
      <c r="D98" s="77">
        <v>0</v>
      </c>
      <c r="E98" s="78">
        <v>-0.28000000000000003</v>
      </c>
      <c r="F98" s="78">
        <v>-0.19</v>
      </c>
      <c r="G98" s="78">
        <v>0</v>
      </c>
      <c r="H98" s="77">
        <v>0</v>
      </c>
      <c r="I98" s="78">
        <v>-0.52</v>
      </c>
      <c r="J98" s="78">
        <v>-0.37</v>
      </c>
      <c r="K98" s="79">
        <v>0</v>
      </c>
      <c r="O98" s="83" t="s">
        <v>87</v>
      </c>
      <c r="P98" s="76" t="s">
        <v>92</v>
      </c>
      <c r="Q98" s="85">
        <f t="shared" si="17"/>
        <v>0</v>
      </c>
      <c r="R98" s="76">
        <f t="shared" si="17"/>
        <v>0</v>
      </c>
      <c r="S98" s="76">
        <f t="shared" si="17"/>
        <v>0</v>
      </c>
      <c r="T98" s="86">
        <f t="shared" si="17"/>
        <v>0</v>
      </c>
      <c r="U98" s="85">
        <f t="shared" si="17"/>
        <v>0</v>
      </c>
      <c r="V98" s="76">
        <f t="shared" si="17"/>
        <v>0</v>
      </c>
      <c r="W98" s="76">
        <f t="shared" si="17"/>
        <v>0</v>
      </c>
      <c r="X98" s="86">
        <f t="shared" si="14"/>
        <v>0</v>
      </c>
      <c r="AB98" s="83" t="s">
        <v>87</v>
      </c>
      <c r="AC98" s="84" t="s">
        <v>92</v>
      </c>
      <c r="AD98" s="85">
        <f t="shared" si="18"/>
        <v>0</v>
      </c>
      <c r="AE98" s="76">
        <f t="shared" si="18"/>
        <v>0</v>
      </c>
      <c r="AF98" s="76">
        <f t="shared" si="18"/>
        <v>0</v>
      </c>
      <c r="AG98" s="86">
        <f t="shared" si="18"/>
        <v>0</v>
      </c>
      <c r="AH98" s="85">
        <f t="shared" si="18"/>
        <v>0</v>
      </c>
      <c r="AI98" s="76">
        <f t="shared" si="18"/>
        <v>0</v>
      </c>
      <c r="AJ98" s="76">
        <f t="shared" si="18"/>
        <v>0</v>
      </c>
      <c r="AK98" s="86">
        <f t="shared" si="15"/>
        <v>0</v>
      </c>
      <c r="AO98" s="83" t="s">
        <v>87</v>
      </c>
      <c r="AP98" s="84" t="s">
        <v>92</v>
      </c>
      <c r="AQ98" s="85">
        <f t="shared" ref="AQ98:AW99" si="21">IF(OR(AND($C98&lt;$M$2,D98&gt;$M$2), AND($C98&gt;$M$2,D98&lt;$M$2)),1,0)</f>
        <v>0</v>
      </c>
      <c r="AR98" s="76">
        <f t="shared" si="21"/>
        <v>1</v>
      </c>
      <c r="AS98" s="76">
        <f t="shared" si="21"/>
        <v>1</v>
      </c>
      <c r="AT98" s="86">
        <f t="shared" si="21"/>
        <v>0</v>
      </c>
      <c r="AU98" s="85">
        <f t="shared" si="21"/>
        <v>0</v>
      </c>
      <c r="AV98" s="76">
        <f t="shared" si="21"/>
        <v>1</v>
      </c>
      <c r="AW98" s="76">
        <f t="shared" si="21"/>
        <v>1</v>
      </c>
      <c r="AX98" s="86">
        <f t="shared" si="20"/>
        <v>0</v>
      </c>
      <c r="AY98" s="66"/>
      <c r="BB98" s="83" t="s">
        <v>87</v>
      </c>
      <c r="BC98" s="84" t="s">
        <v>92</v>
      </c>
      <c r="BD98" s="85">
        <f t="shared" si="19"/>
        <v>0</v>
      </c>
      <c r="BE98" s="76">
        <f t="shared" si="19"/>
        <v>0</v>
      </c>
      <c r="BF98" s="76">
        <f t="shared" si="19"/>
        <v>0</v>
      </c>
      <c r="BG98" s="86">
        <f t="shared" si="19"/>
        <v>0</v>
      </c>
      <c r="BH98" s="85">
        <f t="shared" si="19"/>
        <v>0</v>
      </c>
      <c r="BI98" s="76">
        <f t="shared" si="19"/>
        <v>0</v>
      </c>
      <c r="BJ98" s="76">
        <f t="shared" si="19"/>
        <v>0</v>
      </c>
      <c r="BK98" s="86">
        <f t="shared" si="16"/>
        <v>0</v>
      </c>
      <c r="BL98" s="66"/>
    </row>
    <row r="99" spans="1:64" ht="15" thickBot="1" x14ac:dyDescent="0.25">
      <c r="A99" s="87" t="s">
        <v>87</v>
      </c>
      <c r="B99" s="88" t="s">
        <v>104</v>
      </c>
      <c r="C99" s="76">
        <v>0.87270800000000004</v>
      </c>
      <c r="D99" s="98">
        <v>0.2</v>
      </c>
      <c r="E99" s="99">
        <v>0.35</v>
      </c>
      <c r="F99" s="99">
        <v>0</v>
      </c>
      <c r="G99" s="99">
        <v>0.16</v>
      </c>
      <c r="H99" s="98">
        <v>0.14000000000000001</v>
      </c>
      <c r="I99" s="99">
        <v>0.14000000000000001</v>
      </c>
      <c r="J99" s="99">
        <v>-7.0000000000000007E-2</v>
      </c>
      <c r="K99" s="100">
        <v>0</v>
      </c>
      <c r="O99" s="87" t="s">
        <v>87</v>
      </c>
      <c r="P99" s="90" t="s">
        <v>104</v>
      </c>
      <c r="Q99" s="101">
        <f t="shared" si="17"/>
        <v>1</v>
      </c>
      <c r="R99" s="102">
        <f t="shared" si="17"/>
        <v>1</v>
      </c>
      <c r="S99" s="102">
        <f t="shared" si="17"/>
        <v>0</v>
      </c>
      <c r="T99" s="103">
        <f t="shared" si="17"/>
        <v>1</v>
      </c>
      <c r="U99" s="101">
        <f t="shared" si="17"/>
        <v>1</v>
      </c>
      <c r="V99" s="102">
        <f t="shared" si="17"/>
        <v>1</v>
      </c>
      <c r="W99" s="102">
        <f t="shared" si="17"/>
        <v>0</v>
      </c>
      <c r="X99" s="103">
        <f t="shared" si="14"/>
        <v>0</v>
      </c>
      <c r="AB99" s="87" t="s">
        <v>87</v>
      </c>
      <c r="AC99" s="88" t="s">
        <v>104</v>
      </c>
      <c r="AD99" s="101">
        <f t="shared" si="18"/>
        <v>0</v>
      </c>
      <c r="AE99" s="102">
        <f t="shared" si="18"/>
        <v>0</v>
      </c>
      <c r="AF99" s="102">
        <f t="shared" si="18"/>
        <v>0</v>
      </c>
      <c r="AG99" s="103">
        <f t="shared" si="18"/>
        <v>0</v>
      </c>
      <c r="AH99" s="101">
        <f t="shared" si="18"/>
        <v>0</v>
      </c>
      <c r="AI99" s="102">
        <f t="shared" si="18"/>
        <v>0</v>
      </c>
      <c r="AJ99" s="102">
        <f t="shared" si="18"/>
        <v>0</v>
      </c>
      <c r="AK99" s="103">
        <f t="shared" si="15"/>
        <v>0</v>
      </c>
      <c r="AO99" s="87" t="s">
        <v>87</v>
      </c>
      <c r="AP99" s="88" t="s">
        <v>104</v>
      </c>
      <c r="AQ99" s="101">
        <f t="shared" si="21"/>
        <v>0</v>
      </c>
      <c r="AR99" s="102">
        <f t="shared" si="21"/>
        <v>0</v>
      </c>
      <c r="AS99" s="102">
        <f t="shared" si="21"/>
        <v>0</v>
      </c>
      <c r="AT99" s="103">
        <f t="shared" si="21"/>
        <v>0</v>
      </c>
      <c r="AU99" s="101">
        <f t="shared" si="21"/>
        <v>0</v>
      </c>
      <c r="AV99" s="102">
        <f t="shared" si="21"/>
        <v>0</v>
      </c>
      <c r="AW99" s="102">
        <f t="shared" si="21"/>
        <v>1</v>
      </c>
      <c r="AX99" s="103">
        <f t="shared" si="20"/>
        <v>0</v>
      </c>
      <c r="AY99" s="66"/>
      <c r="BB99" s="87" t="s">
        <v>87</v>
      </c>
      <c r="BC99" s="88" t="s">
        <v>104</v>
      </c>
      <c r="BD99" s="101">
        <f t="shared" si="19"/>
        <v>0</v>
      </c>
      <c r="BE99" s="102">
        <f t="shared" si="19"/>
        <v>0</v>
      </c>
      <c r="BF99" s="102">
        <f t="shared" si="19"/>
        <v>0</v>
      </c>
      <c r="BG99" s="103">
        <f t="shared" si="19"/>
        <v>0</v>
      </c>
      <c r="BH99" s="101">
        <f t="shared" si="19"/>
        <v>0</v>
      </c>
      <c r="BI99" s="102">
        <f t="shared" si="19"/>
        <v>0</v>
      </c>
      <c r="BJ99" s="102">
        <f t="shared" si="19"/>
        <v>0</v>
      </c>
      <c r="BK99" s="103">
        <f t="shared" si="16"/>
        <v>0</v>
      </c>
      <c r="BL99" s="66"/>
    </row>
    <row r="100" spans="1:64" x14ac:dyDescent="0.2">
      <c r="O100" s="76"/>
      <c r="P100" s="76">
        <f>COUNTA(P3:P99)</f>
        <v>97</v>
      </c>
      <c r="Q100" s="76">
        <f t="shared" ref="Q100:X100" si="22">SUM(Q3:Q99)</f>
        <v>16</v>
      </c>
      <c r="R100" s="76">
        <f t="shared" si="22"/>
        <v>37</v>
      </c>
      <c r="S100" s="76">
        <f t="shared" si="22"/>
        <v>26</v>
      </c>
      <c r="T100" s="76">
        <f t="shared" si="22"/>
        <v>20</v>
      </c>
      <c r="U100" s="76">
        <f t="shared" si="22"/>
        <v>15</v>
      </c>
      <c r="V100" s="76">
        <f t="shared" si="22"/>
        <v>42</v>
      </c>
      <c r="W100" s="76">
        <f t="shared" si="22"/>
        <v>31</v>
      </c>
      <c r="X100" s="76">
        <f t="shared" si="22"/>
        <v>29</v>
      </c>
      <c r="AC100" s="64">
        <v>97</v>
      </c>
      <c r="AD100" s="104">
        <f t="shared" ref="AD100:AK100" si="23">SUM(AD3:AD99)</f>
        <v>3</v>
      </c>
      <c r="AE100" s="76">
        <f t="shared" si="23"/>
        <v>11</v>
      </c>
      <c r="AF100" s="76">
        <f t="shared" si="23"/>
        <v>2</v>
      </c>
      <c r="AG100" s="105">
        <f t="shared" si="23"/>
        <v>3</v>
      </c>
      <c r="AH100" s="104">
        <f t="shared" si="23"/>
        <v>1</v>
      </c>
      <c r="AI100" s="76">
        <f t="shared" si="23"/>
        <v>10</v>
      </c>
      <c r="AJ100" s="76">
        <f t="shared" si="23"/>
        <v>8</v>
      </c>
      <c r="AK100" s="105">
        <f t="shared" si="23"/>
        <v>11</v>
      </c>
      <c r="AP100" s="64">
        <v>97</v>
      </c>
      <c r="AQ100" s="106">
        <f t="shared" ref="AQ100:AX100" si="24">SUM(AQ3:AQ99)</f>
        <v>25</v>
      </c>
      <c r="AR100" s="66">
        <f t="shared" si="24"/>
        <v>37</v>
      </c>
      <c r="AS100" s="66">
        <f t="shared" si="24"/>
        <v>35</v>
      </c>
      <c r="AT100" s="66">
        <f t="shared" si="24"/>
        <v>24</v>
      </c>
      <c r="AU100" s="66">
        <f t="shared" si="24"/>
        <v>23</v>
      </c>
      <c r="AV100" s="66">
        <f t="shared" si="24"/>
        <v>48</v>
      </c>
      <c r="AW100" s="66">
        <f t="shared" si="24"/>
        <v>43</v>
      </c>
      <c r="AX100" s="107">
        <f t="shared" si="24"/>
        <v>32</v>
      </c>
      <c r="BC100" s="104">
        <v>97</v>
      </c>
      <c r="BD100" s="108">
        <f t="shared" ref="BD100:BK100" si="25">SUM(BD3:BD99)</f>
        <v>9</v>
      </c>
      <c r="BE100" s="66">
        <f t="shared" si="25"/>
        <v>9</v>
      </c>
      <c r="BF100" s="66">
        <f t="shared" si="25"/>
        <v>6</v>
      </c>
      <c r="BG100" s="109">
        <f t="shared" si="25"/>
        <v>5</v>
      </c>
      <c r="BH100" s="66">
        <f t="shared" si="25"/>
        <v>4</v>
      </c>
      <c r="BI100" s="66">
        <f t="shared" si="25"/>
        <v>14</v>
      </c>
      <c r="BJ100" s="66">
        <f t="shared" si="25"/>
        <v>14</v>
      </c>
      <c r="BK100" s="109">
        <f t="shared" si="25"/>
        <v>8</v>
      </c>
    </row>
    <row r="101" spans="1:64" ht="15" thickBot="1" x14ac:dyDescent="0.25">
      <c r="O101" s="76"/>
      <c r="P101" s="76"/>
      <c r="Q101" s="110">
        <f>Q100/$P$100</f>
        <v>0.16494845360824742</v>
      </c>
      <c r="R101" s="110">
        <f t="shared" ref="R101:X101" si="26">R100/$P$100</f>
        <v>0.38144329896907214</v>
      </c>
      <c r="S101" s="110">
        <f t="shared" si="26"/>
        <v>0.26804123711340205</v>
      </c>
      <c r="T101" s="110">
        <f t="shared" si="26"/>
        <v>0.20618556701030927</v>
      </c>
      <c r="U101" s="110">
        <f t="shared" si="26"/>
        <v>0.15463917525773196</v>
      </c>
      <c r="V101" s="110">
        <f t="shared" si="26"/>
        <v>0.4329896907216495</v>
      </c>
      <c r="W101" s="110">
        <f t="shared" si="26"/>
        <v>0.31958762886597936</v>
      </c>
      <c r="X101" s="110">
        <f t="shared" si="26"/>
        <v>0.29896907216494845</v>
      </c>
      <c r="AD101" s="111">
        <f>AD100/$AC$100</f>
        <v>3.0927835051546393E-2</v>
      </c>
      <c r="AE101" s="111">
        <f t="shared" ref="AE101:AK101" si="27">AE100/$AC$100</f>
        <v>0.1134020618556701</v>
      </c>
      <c r="AF101" s="111">
        <f t="shared" si="27"/>
        <v>2.0618556701030927E-2</v>
      </c>
      <c r="AG101" s="111">
        <f t="shared" si="27"/>
        <v>3.0927835051546393E-2</v>
      </c>
      <c r="AH101" s="111">
        <f t="shared" si="27"/>
        <v>1.0309278350515464E-2</v>
      </c>
      <c r="AI101" s="111">
        <f t="shared" si="27"/>
        <v>0.10309278350515463</v>
      </c>
      <c r="AJ101" s="111">
        <f t="shared" si="27"/>
        <v>8.247422680412371E-2</v>
      </c>
      <c r="AK101" s="111">
        <f t="shared" si="27"/>
        <v>0.1134020618556701</v>
      </c>
      <c r="AQ101" s="112">
        <f>AQ100/$AP$100</f>
        <v>0.25773195876288657</v>
      </c>
      <c r="AR101" s="112">
        <f t="shared" ref="AR101:AX101" si="28">AR100/$AP$100</f>
        <v>0.38144329896907214</v>
      </c>
      <c r="AS101" s="112">
        <f t="shared" si="28"/>
        <v>0.36082474226804123</v>
      </c>
      <c r="AT101" s="112">
        <f t="shared" si="28"/>
        <v>0.24742268041237114</v>
      </c>
      <c r="AU101" s="112">
        <f t="shared" si="28"/>
        <v>0.23711340206185566</v>
      </c>
      <c r="AV101" s="112">
        <f t="shared" si="28"/>
        <v>0.49484536082474229</v>
      </c>
      <c r="AW101" s="112">
        <f t="shared" si="28"/>
        <v>0.44329896907216493</v>
      </c>
      <c r="AX101" s="112">
        <f t="shared" si="28"/>
        <v>0.32989690721649484</v>
      </c>
      <c r="BC101" s="113"/>
      <c r="BD101" s="114">
        <f>BD100/$BC$100</f>
        <v>9.2783505154639179E-2</v>
      </c>
      <c r="BE101" s="114">
        <f t="shared" ref="BE101:BK101" si="29">BE100/$BC$100</f>
        <v>9.2783505154639179E-2</v>
      </c>
      <c r="BF101" s="114">
        <f t="shared" si="29"/>
        <v>6.1855670103092786E-2</v>
      </c>
      <c r="BG101" s="114">
        <f t="shared" si="29"/>
        <v>5.1546391752577317E-2</v>
      </c>
      <c r="BH101" s="114">
        <f t="shared" si="29"/>
        <v>4.1237113402061855E-2</v>
      </c>
      <c r="BI101" s="114">
        <f t="shared" si="29"/>
        <v>0.14432989690721648</v>
      </c>
      <c r="BJ101" s="114">
        <f t="shared" si="29"/>
        <v>0.14432989690721648</v>
      </c>
      <c r="BK101" s="114">
        <f t="shared" si="29"/>
        <v>8.247422680412371E-2</v>
      </c>
    </row>
    <row r="118" spans="1:72" ht="30" x14ac:dyDescent="0.4">
      <c r="A118" s="41" t="s">
        <v>138</v>
      </c>
      <c r="AL118" s="41" t="s">
        <v>139</v>
      </c>
    </row>
    <row r="119" spans="1:72" ht="15" thickBot="1" x14ac:dyDescent="0.25"/>
    <row r="120" spans="1:72" x14ac:dyDescent="0.2">
      <c r="A120" s="115"/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7"/>
      <c r="AL120" s="115"/>
      <c r="AM120" s="116"/>
      <c r="AN120" s="116"/>
      <c r="AO120" s="116"/>
      <c r="AP120" s="116"/>
      <c r="AQ120" s="116"/>
      <c r="AR120" s="116"/>
      <c r="AS120" s="116"/>
      <c r="AT120" s="116"/>
      <c r="AU120" s="116"/>
      <c r="AV120" s="116"/>
      <c r="AW120" s="116"/>
      <c r="AX120" s="116"/>
      <c r="AY120" s="116"/>
      <c r="AZ120" s="116"/>
      <c r="BA120" s="116"/>
      <c r="BB120" s="116"/>
      <c r="BC120" s="116"/>
      <c r="BD120" s="116"/>
      <c r="BE120" s="116"/>
      <c r="BF120" s="116"/>
      <c r="BG120" s="116"/>
      <c r="BH120" s="116"/>
      <c r="BI120" s="116"/>
      <c r="BJ120" s="116"/>
      <c r="BK120" s="116"/>
      <c r="BL120" s="116"/>
      <c r="BM120" s="116"/>
      <c r="BN120" s="116"/>
      <c r="BO120" s="116"/>
      <c r="BP120" s="116"/>
      <c r="BQ120" s="116"/>
      <c r="BR120" s="116"/>
      <c r="BS120" s="116"/>
      <c r="BT120" s="117"/>
    </row>
    <row r="121" spans="1:72" ht="18" customHeight="1" thickBot="1" x14ac:dyDescent="0.25">
      <c r="A121" s="42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43"/>
      <c r="AI121" s="4"/>
      <c r="AJ121" s="4"/>
      <c r="AK121" s="4"/>
      <c r="AL121" s="42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86"/>
    </row>
    <row r="122" spans="1:72" ht="18" customHeight="1" x14ac:dyDescent="0.2">
      <c r="A122" s="42" t="s">
        <v>0</v>
      </c>
      <c r="B122" s="6" t="s">
        <v>1</v>
      </c>
      <c r="C122" s="44" t="s">
        <v>6</v>
      </c>
      <c r="D122" s="45" t="s">
        <v>7</v>
      </c>
      <c r="E122" s="45" t="s">
        <v>4</v>
      </c>
      <c r="F122" s="46" t="s">
        <v>8</v>
      </c>
      <c r="G122" s="44" t="s">
        <v>2</v>
      </c>
      <c r="H122" s="45" t="s">
        <v>3</v>
      </c>
      <c r="I122" s="45" t="s">
        <v>4</v>
      </c>
      <c r="J122" s="46" t="s">
        <v>5</v>
      </c>
      <c r="K122" s="6"/>
      <c r="L122" s="6" t="s">
        <v>0</v>
      </c>
      <c r="M122" s="6" t="s">
        <v>1</v>
      </c>
      <c r="N122" s="44" t="s">
        <v>9</v>
      </c>
      <c r="O122" s="45" t="s">
        <v>10</v>
      </c>
      <c r="P122" s="45" t="s">
        <v>11</v>
      </c>
      <c r="Q122" s="46" t="s">
        <v>12</v>
      </c>
      <c r="R122" s="44" t="s">
        <v>13</v>
      </c>
      <c r="S122" s="45" t="s">
        <v>14</v>
      </c>
      <c r="T122" s="45" t="s">
        <v>15</v>
      </c>
      <c r="U122" s="46" t="s">
        <v>16</v>
      </c>
      <c r="V122" s="6"/>
      <c r="W122" s="6" t="s">
        <v>0</v>
      </c>
      <c r="X122" s="6" t="s">
        <v>1</v>
      </c>
      <c r="Y122" s="44" t="s">
        <v>9</v>
      </c>
      <c r="Z122" s="45" t="s">
        <v>10</v>
      </c>
      <c r="AA122" s="45" t="s">
        <v>11</v>
      </c>
      <c r="AB122" s="46" t="s">
        <v>12</v>
      </c>
      <c r="AC122" s="44" t="s">
        <v>13</v>
      </c>
      <c r="AD122" s="45" t="s">
        <v>14</v>
      </c>
      <c r="AE122" s="45" t="s">
        <v>15</v>
      </c>
      <c r="AF122" s="46" t="s">
        <v>16</v>
      </c>
      <c r="AG122" s="6"/>
      <c r="AH122" s="43"/>
      <c r="AI122" s="4"/>
      <c r="AJ122" s="4"/>
      <c r="AK122" s="4"/>
      <c r="AL122" s="42"/>
      <c r="AM122" s="6" t="s">
        <v>0</v>
      </c>
      <c r="AN122" s="6" t="s">
        <v>1</v>
      </c>
      <c r="AO122" s="44" t="s">
        <v>6</v>
      </c>
      <c r="AP122" s="45" t="s">
        <v>7</v>
      </c>
      <c r="AQ122" s="45" t="s">
        <v>4</v>
      </c>
      <c r="AR122" s="46" t="s">
        <v>8</v>
      </c>
      <c r="AS122" s="44" t="s">
        <v>2</v>
      </c>
      <c r="AT122" s="45" t="s">
        <v>3</v>
      </c>
      <c r="AU122" s="45" t="s">
        <v>4</v>
      </c>
      <c r="AV122" s="46" t="s">
        <v>5</v>
      </c>
      <c r="AW122" s="6"/>
      <c r="AX122" s="6" t="s">
        <v>0</v>
      </c>
      <c r="AY122" s="6" t="s">
        <v>1</v>
      </c>
      <c r="AZ122" s="44" t="s">
        <v>6</v>
      </c>
      <c r="BA122" s="45" t="s">
        <v>7</v>
      </c>
      <c r="BB122" s="45" t="s">
        <v>4</v>
      </c>
      <c r="BC122" s="46" t="s">
        <v>8</v>
      </c>
      <c r="BD122" s="44" t="s">
        <v>2</v>
      </c>
      <c r="BE122" s="45" t="s">
        <v>3</v>
      </c>
      <c r="BF122" s="45" t="s">
        <v>4</v>
      </c>
      <c r="BG122" s="46" t="s">
        <v>5</v>
      </c>
      <c r="BH122" s="6"/>
      <c r="BI122" s="6" t="s">
        <v>0</v>
      </c>
      <c r="BJ122" s="6" t="s">
        <v>1</v>
      </c>
      <c r="BK122" s="44" t="s">
        <v>9</v>
      </c>
      <c r="BL122" s="45" t="s">
        <v>10</v>
      </c>
      <c r="BM122" s="45" t="s">
        <v>11</v>
      </c>
      <c r="BN122" s="46" t="s">
        <v>12</v>
      </c>
      <c r="BO122" s="44" t="s">
        <v>13</v>
      </c>
      <c r="BP122" s="45" t="s">
        <v>14</v>
      </c>
      <c r="BQ122" s="45" t="s">
        <v>15</v>
      </c>
      <c r="BR122" s="46" t="s">
        <v>16</v>
      </c>
      <c r="BS122" s="6"/>
      <c r="BT122" s="86"/>
    </row>
    <row r="123" spans="1:72" ht="18" customHeight="1" x14ac:dyDescent="0.2">
      <c r="A123" s="42" t="s">
        <v>17</v>
      </c>
      <c r="B123" s="6" t="s">
        <v>44</v>
      </c>
      <c r="C123" s="51">
        <v>0</v>
      </c>
      <c r="D123" s="37">
        <v>0</v>
      </c>
      <c r="E123" s="37">
        <v>0</v>
      </c>
      <c r="F123" s="52">
        <v>0</v>
      </c>
      <c r="G123" s="51">
        <v>0</v>
      </c>
      <c r="H123" s="37">
        <v>0</v>
      </c>
      <c r="I123" s="37">
        <v>1</v>
      </c>
      <c r="J123" s="52">
        <v>0</v>
      </c>
      <c r="K123" s="6"/>
      <c r="L123" s="6" t="s">
        <v>66</v>
      </c>
      <c r="M123" s="6" t="s">
        <v>78</v>
      </c>
      <c r="N123" s="51">
        <v>0</v>
      </c>
      <c r="O123" s="37">
        <v>0</v>
      </c>
      <c r="P123" s="37">
        <v>0</v>
      </c>
      <c r="Q123" s="52">
        <v>0</v>
      </c>
      <c r="R123" s="51">
        <v>0</v>
      </c>
      <c r="S123" s="37">
        <v>0</v>
      </c>
      <c r="T123" s="37">
        <v>0</v>
      </c>
      <c r="U123" s="52">
        <v>0</v>
      </c>
      <c r="V123" s="6"/>
      <c r="W123" s="6" t="s">
        <v>87</v>
      </c>
      <c r="X123" s="6" t="s">
        <v>90</v>
      </c>
      <c r="Y123" s="51">
        <v>0</v>
      </c>
      <c r="Z123" s="37">
        <v>0</v>
      </c>
      <c r="AA123" s="37">
        <v>0</v>
      </c>
      <c r="AB123" s="52">
        <v>0</v>
      </c>
      <c r="AC123" s="51">
        <v>0</v>
      </c>
      <c r="AD123" s="37">
        <v>0</v>
      </c>
      <c r="AE123" s="37">
        <v>0</v>
      </c>
      <c r="AF123" s="52">
        <v>0</v>
      </c>
      <c r="AG123" s="6"/>
      <c r="AH123" s="43"/>
      <c r="AI123" s="4"/>
      <c r="AJ123" s="4"/>
      <c r="AK123" s="4"/>
      <c r="AL123" s="42"/>
      <c r="AM123" s="6" t="s">
        <v>17</v>
      </c>
      <c r="AN123" s="6" t="s">
        <v>44</v>
      </c>
      <c r="AO123" s="51">
        <v>0</v>
      </c>
      <c r="AP123" s="37">
        <v>0</v>
      </c>
      <c r="AQ123" s="37">
        <v>0</v>
      </c>
      <c r="AR123" s="52">
        <v>0</v>
      </c>
      <c r="AS123" s="51">
        <v>0</v>
      </c>
      <c r="AT123" s="37">
        <v>1</v>
      </c>
      <c r="AU123" s="37">
        <v>0</v>
      </c>
      <c r="AV123" s="52">
        <v>1</v>
      </c>
      <c r="AW123" s="6"/>
      <c r="AX123" s="6" t="s">
        <v>66</v>
      </c>
      <c r="AY123" s="6" t="s">
        <v>78</v>
      </c>
      <c r="AZ123" s="51">
        <v>0</v>
      </c>
      <c r="BA123" s="37">
        <v>0</v>
      </c>
      <c r="BB123" s="37">
        <v>1</v>
      </c>
      <c r="BC123" s="52">
        <v>0</v>
      </c>
      <c r="BD123" s="51">
        <v>0</v>
      </c>
      <c r="BE123" s="37">
        <v>1</v>
      </c>
      <c r="BF123" s="37">
        <v>1</v>
      </c>
      <c r="BG123" s="52">
        <v>1</v>
      </c>
      <c r="BH123" s="6"/>
      <c r="BI123" s="6" t="s">
        <v>87</v>
      </c>
      <c r="BJ123" s="6" t="s">
        <v>90</v>
      </c>
      <c r="BK123" s="51">
        <v>0</v>
      </c>
      <c r="BL123" s="37">
        <v>1</v>
      </c>
      <c r="BM123" s="37">
        <v>1</v>
      </c>
      <c r="BN123" s="52">
        <v>0</v>
      </c>
      <c r="BO123" s="51">
        <v>0</v>
      </c>
      <c r="BP123" s="37">
        <v>1</v>
      </c>
      <c r="BQ123" s="37">
        <v>1</v>
      </c>
      <c r="BR123" s="52">
        <v>0</v>
      </c>
      <c r="BS123" s="6"/>
      <c r="BT123" s="86"/>
    </row>
    <row r="124" spans="1:72" ht="18" customHeight="1" x14ac:dyDescent="0.2">
      <c r="A124" s="42" t="s">
        <v>17</v>
      </c>
      <c r="B124" s="6" t="s">
        <v>62</v>
      </c>
      <c r="C124" s="51">
        <v>0</v>
      </c>
      <c r="D124" s="37">
        <v>0</v>
      </c>
      <c r="E124" s="37">
        <v>0</v>
      </c>
      <c r="F124" s="52">
        <v>0</v>
      </c>
      <c r="G124" s="51">
        <v>0</v>
      </c>
      <c r="H124" s="37">
        <v>0</v>
      </c>
      <c r="I124" s="37">
        <v>0</v>
      </c>
      <c r="J124" s="52">
        <v>0</v>
      </c>
      <c r="K124" s="6"/>
      <c r="L124" s="6" t="s">
        <v>66</v>
      </c>
      <c r="M124" s="6" t="s">
        <v>70</v>
      </c>
      <c r="N124" s="51">
        <v>0</v>
      </c>
      <c r="O124" s="37">
        <v>1</v>
      </c>
      <c r="P124" s="37">
        <v>0</v>
      </c>
      <c r="Q124" s="52">
        <v>0</v>
      </c>
      <c r="R124" s="51">
        <v>0</v>
      </c>
      <c r="S124" s="37">
        <v>1</v>
      </c>
      <c r="T124" s="37">
        <v>0</v>
      </c>
      <c r="U124" s="52">
        <v>1</v>
      </c>
      <c r="V124" s="6"/>
      <c r="W124" s="6" t="s">
        <v>87</v>
      </c>
      <c r="X124" s="6" t="s">
        <v>101</v>
      </c>
      <c r="Y124" s="51">
        <v>0</v>
      </c>
      <c r="Z124" s="37">
        <v>1</v>
      </c>
      <c r="AA124" s="37">
        <v>1</v>
      </c>
      <c r="AB124" s="52">
        <v>0</v>
      </c>
      <c r="AC124" s="51">
        <v>0</v>
      </c>
      <c r="AD124" s="37">
        <v>0</v>
      </c>
      <c r="AE124" s="37">
        <v>0</v>
      </c>
      <c r="AF124" s="52">
        <v>0</v>
      </c>
      <c r="AG124" s="6"/>
      <c r="AH124" s="43"/>
      <c r="AI124" s="4"/>
      <c r="AJ124" s="4"/>
      <c r="AK124" s="4"/>
      <c r="AL124" s="42"/>
      <c r="AM124" s="6" t="s">
        <v>17</v>
      </c>
      <c r="AN124" s="6" t="s">
        <v>62</v>
      </c>
      <c r="AO124" s="51">
        <v>1</v>
      </c>
      <c r="AP124" s="37">
        <v>1</v>
      </c>
      <c r="AQ124" s="37">
        <v>1</v>
      </c>
      <c r="AR124" s="52">
        <v>1</v>
      </c>
      <c r="AS124" s="51">
        <v>1</v>
      </c>
      <c r="AT124" s="37">
        <v>1</v>
      </c>
      <c r="AU124" s="37">
        <v>1</v>
      </c>
      <c r="AV124" s="52">
        <v>0</v>
      </c>
      <c r="AW124" s="6"/>
      <c r="AX124" s="6" t="s">
        <v>66</v>
      </c>
      <c r="AY124" s="6" t="s">
        <v>70</v>
      </c>
      <c r="AZ124" s="51">
        <v>0</v>
      </c>
      <c r="BA124" s="37">
        <v>0</v>
      </c>
      <c r="BB124" s="37">
        <v>1</v>
      </c>
      <c r="BC124" s="52">
        <v>0</v>
      </c>
      <c r="BD124" s="51">
        <v>0</v>
      </c>
      <c r="BE124" s="37">
        <v>0</v>
      </c>
      <c r="BF124" s="37">
        <v>0</v>
      </c>
      <c r="BG124" s="52">
        <v>0</v>
      </c>
      <c r="BH124" s="6"/>
      <c r="BI124" s="6" t="s">
        <v>87</v>
      </c>
      <c r="BJ124" s="6" t="s">
        <v>101</v>
      </c>
      <c r="BK124" s="51">
        <v>0</v>
      </c>
      <c r="BL124" s="37">
        <v>0</v>
      </c>
      <c r="BM124" s="37">
        <v>0</v>
      </c>
      <c r="BN124" s="52">
        <v>0</v>
      </c>
      <c r="BO124" s="51">
        <v>0</v>
      </c>
      <c r="BP124" s="37">
        <v>1</v>
      </c>
      <c r="BQ124" s="37">
        <v>0</v>
      </c>
      <c r="BR124" s="52">
        <v>0</v>
      </c>
      <c r="BS124" s="6"/>
      <c r="BT124" s="86"/>
    </row>
    <row r="125" spans="1:72" ht="18" customHeight="1" x14ac:dyDescent="0.2">
      <c r="A125" s="42" t="s">
        <v>17</v>
      </c>
      <c r="B125" s="6" t="s">
        <v>40</v>
      </c>
      <c r="C125" s="51">
        <v>0</v>
      </c>
      <c r="D125" s="37">
        <v>1</v>
      </c>
      <c r="E125" s="37">
        <v>0</v>
      </c>
      <c r="F125" s="52">
        <v>1</v>
      </c>
      <c r="G125" s="51">
        <v>0</v>
      </c>
      <c r="H125" s="37">
        <v>1</v>
      </c>
      <c r="I125" s="37">
        <v>0</v>
      </c>
      <c r="J125" s="52">
        <v>1</v>
      </c>
      <c r="K125" s="6"/>
      <c r="L125" s="6" t="s">
        <v>66</v>
      </c>
      <c r="M125" s="6" t="s">
        <v>68</v>
      </c>
      <c r="N125" s="51">
        <v>0</v>
      </c>
      <c r="O125" s="37">
        <v>1</v>
      </c>
      <c r="P125" s="37">
        <v>0</v>
      </c>
      <c r="Q125" s="52">
        <v>0</v>
      </c>
      <c r="R125" s="51">
        <v>0</v>
      </c>
      <c r="S125" s="37">
        <v>1</v>
      </c>
      <c r="T125" s="37">
        <v>0</v>
      </c>
      <c r="U125" s="52">
        <v>0</v>
      </c>
      <c r="V125" s="6"/>
      <c r="W125" s="6" t="s">
        <v>87</v>
      </c>
      <c r="X125" s="6" t="s">
        <v>59</v>
      </c>
      <c r="Y125" s="51">
        <v>0</v>
      </c>
      <c r="Z125" s="37">
        <v>1</v>
      </c>
      <c r="AA125" s="37">
        <v>0</v>
      </c>
      <c r="AB125" s="52">
        <v>0</v>
      </c>
      <c r="AC125" s="51">
        <v>0</v>
      </c>
      <c r="AD125" s="37">
        <v>1</v>
      </c>
      <c r="AE125" s="37">
        <v>0</v>
      </c>
      <c r="AF125" s="52">
        <v>1</v>
      </c>
      <c r="AG125" s="6"/>
      <c r="AH125" s="43"/>
      <c r="AI125" s="4"/>
      <c r="AJ125" s="4"/>
      <c r="AK125" s="4"/>
      <c r="AL125" s="42"/>
      <c r="AM125" s="6" t="s">
        <v>17</v>
      </c>
      <c r="AN125" s="6" t="s">
        <v>40</v>
      </c>
      <c r="AO125" s="51">
        <v>0</v>
      </c>
      <c r="AP125" s="37">
        <v>0</v>
      </c>
      <c r="AQ125" s="37">
        <v>0</v>
      </c>
      <c r="AR125" s="52">
        <v>0</v>
      </c>
      <c r="AS125" s="51">
        <v>1</v>
      </c>
      <c r="AT125" s="37">
        <v>0</v>
      </c>
      <c r="AU125" s="37">
        <v>0</v>
      </c>
      <c r="AV125" s="52">
        <v>0</v>
      </c>
      <c r="AW125" s="6"/>
      <c r="AX125" s="6" t="s">
        <v>66</v>
      </c>
      <c r="AY125" s="6" t="s">
        <v>68</v>
      </c>
      <c r="AZ125" s="51">
        <v>1</v>
      </c>
      <c r="BA125" s="37">
        <v>0</v>
      </c>
      <c r="BB125" s="37">
        <v>1</v>
      </c>
      <c r="BC125" s="52">
        <v>0</v>
      </c>
      <c r="BD125" s="51">
        <v>1</v>
      </c>
      <c r="BE125" s="37">
        <v>0</v>
      </c>
      <c r="BF125" s="37">
        <v>1</v>
      </c>
      <c r="BG125" s="52">
        <v>0</v>
      </c>
      <c r="BH125" s="6"/>
      <c r="BI125" s="6" t="s">
        <v>87</v>
      </c>
      <c r="BJ125" s="6" t="s">
        <v>59</v>
      </c>
      <c r="BK125" s="51">
        <v>1</v>
      </c>
      <c r="BL125" s="37">
        <v>0</v>
      </c>
      <c r="BM125" s="37">
        <v>1</v>
      </c>
      <c r="BN125" s="52">
        <v>0</v>
      </c>
      <c r="BO125" s="51">
        <v>0</v>
      </c>
      <c r="BP125" s="37">
        <v>0</v>
      </c>
      <c r="BQ125" s="37">
        <v>1</v>
      </c>
      <c r="BR125" s="52">
        <v>0</v>
      </c>
      <c r="BS125" s="6"/>
      <c r="BT125" s="86"/>
    </row>
    <row r="126" spans="1:72" ht="18" customHeight="1" x14ac:dyDescent="0.2">
      <c r="A126" s="42" t="s">
        <v>17</v>
      </c>
      <c r="B126" s="6" t="s">
        <v>64</v>
      </c>
      <c r="C126" s="51">
        <v>0</v>
      </c>
      <c r="D126" s="37">
        <v>0</v>
      </c>
      <c r="E126" s="37">
        <v>1</v>
      </c>
      <c r="F126" s="52">
        <v>0</v>
      </c>
      <c r="G126" s="51">
        <v>0</v>
      </c>
      <c r="H126" s="37">
        <v>0</v>
      </c>
      <c r="I126" s="37">
        <v>0</v>
      </c>
      <c r="J126" s="52">
        <v>0</v>
      </c>
      <c r="K126" s="6"/>
      <c r="L126" s="6" t="s">
        <v>66</v>
      </c>
      <c r="M126" s="6" t="s">
        <v>84</v>
      </c>
      <c r="N126" s="51">
        <v>1</v>
      </c>
      <c r="O126" s="37">
        <v>0</v>
      </c>
      <c r="P126" s="37">
        <v>0</v>
      </c>
      <c r="Q126" s="52">
        <v>0</v>
      </c>
      <c r="R126" s="51">
        <v>0</v>
      </c>
      <c r="S126" s="37">
        <v>1</v>
      </c>
      <c r="T126" s="37">
        <v>0</v>
      </c>
      <c r="U126" s="52">
        <v>0</v>
      </c>
      <c r="V126" s="6"/>
      <c r="W126" s="6" t="s">
        <v>87</v>
      </c>
      <c r="X126" s="6" t="s">
        <v>96</v>
      </c>
      <c r="Y126" s="51">
        <v>1</v>
      </c>
      <c r="Z126" s="37">
        <v>1</v>
      </c>
      <c r="AA126" s="37">
        <v>0</v>
      </c>
      <c r="AB126" s="52">
        <v>0</v>
      </c>
      <c r="AC126" s="51">
        <v>1</v>
      </c>
      <c r="AD126" s="37">
        <v>1</v>
      </c>
      <c r="AE126" s="37">
        <v>1</v>
      </c>
      <c r="AF126" s="52">
        <v>0</v>
      </c>
      <c r="AG126" s="6"/>
      <c r="AH126" s="43"/>
      <c r="AI126" s="4"/>
      <c r="AJ126" s="4"/>
      <c r="AK126" s="4"/>
      <c r="AL126" s="42"/>
      <c r="AM126" s="6" t="s">
        <v>17</v>
      </c>
      <c r="AN126" s="6" t="s">
        <v>64</v>
      </c>
      <c r="AO126" s="51">
        <v>1</v>
      </c>
      <c r="AP126" s="37">
        <v>1</v>
      </c>
      <c r="AQ126" s="37">
        <v>0</v>
      </c>
      <c r="AR126" s="52">
        <v>0</v>
      </c>
      <c r="AS126" s="51">
        <v>1</v>
      </c>
      <c r="AT126" s="37">
        <v>1</v>
      </c>
      <c r="AU126" s="37">
        <v>1</v>
      </c>
      <c r="AV126" s="52">
        <v>1</v>
      </c>
      <c r="AW126" s="6"/>
      <c r="AX126" s="6" t="s">
        <v>66</v>
      </c>
      <c r="AY126" s="6" t="s">
        <v>84</v>
      </c>
      <c r="AZ126" s="51">
        <v>0</v>
      </c>
      <c r="BA126" s="37">
        <v>0</v>
      </c>
      <c r="BB126" s="37">
        <v>1</v>
      </c>
      <c r="BC126" s="52">
        <v>0</v>
      </c>
      <c r="BD126" s="51">
        <v>1</v>
      </c>
      <c r="BE126" s="37">
        <v>0</v>
      </c>
      <c r="BF126" s="37">
        <v>1</v>
      </c>
      <c r="BG126" s="52">
        <v>0</v>
      </c>
      <c r="BH126" s="6"/>
      <c r="BI126" s="6" t="s">
        <v>87</v>
      </c>
      <c r="BJ126" s="6" t="s">
        <v>96</v>
      </c>
      <c r="BK126" s="51">
        <v>0</v>
      </c>
      <c r="BL126" s="37">
        <v>0</v>
      </c>
      <c r="BM126" s="37">
        <v>0</v>
      </c>
      <c r="BN126" s="52">
        <v>0</v>
      </c>
      <c r="BO126" s="51">
        <v>0</v>
      </c>
      <c r="BP126" s="37">
        <v>0</v>
      </c>
      <c r="BQ126" s="37">
        <v>0</v>
      </c>
      <c r="BR126" s="52">
        <v>0</v>
      </c>
      <c r="BS126" s="6"/>
      <c r="BT126" s="86"/>
    </row>
    <row r="127" spans="1:72" ht="18" customHeight="1" x14ac:dyDescent="0.2">
      <c r="A127" s="42" t="s">
        <v>17</v>
      </c>
      <c r="B127" s="6" t="s">
        <v>31</v>
      </c>
      <c r="C127" s="51">
        <v>0</v>
      </c>
      <c r="D127" s="37">
        <v>0</v>
      </c>
      <c r="E127" s="37">
        <v>0</v>
      </c>
      <c r="F127" s="52">
        <v>0</v>
      </c>
      <c r="G127" s="51">
        <v>0</v>
      </c>
      <c r="H127" s="37">
        <v>0</v>
      </c>
      <c r="I127" s="37">
        <v>0</v>
      </c>
      <c r="J127" s="52">
        <v>0</v>
      </c>
      <c r="K127" s="6"/>
      <c r="L127" s="6" t="s">
        <v>66</v>
      </c>
      <c r="M127" s="6" t="s">
        <v>74</v>
      </c>
      <c r="N127" s="51">
        <v>1</v>
      </c>
      <c r="O127" s="37">
        <v>0</v>
      </c>
      <c r="P127" s="37">
        <v>0</v>
      </c>
      <c r="Q127" s="52">
        <v>0</v>
      </c>
      <c r="R127" s="51">
        <v>0</v>
      </c>
      <c r="S127" s="37">
        <v>0</v>
      </c>
      <c r="T127" s="37">
        <v>1</v>
      </c>
      <c r="U127" s="52">
        <v>0</v>
      </c>
      <c r="V127" s="6"/>
      <c r="W127" s="6" t="s">
        <v>87</v>
      </c>
      <c r="X127" s="6" t="s">
        <v>99</v>
      </c>
      <c r="Y127" s="51">
        <v>0</v>
      </c>
      <c r="Z127" s="37">
        <v>0</v>
      </c>
      <c r="AA127" s="37">
        <v>0</v>
      </c>
      <c r="AB127" s="52">
        <v>0</v>
      </c>
      <c r="AC127" s="51">
        <v>0</v>
      </c>
      <c r="AD127" s="37">
        <v>1</v>
      </c>
      <c r="AE127" s="37">
        <v>0</v>
      </c>
      <c r="AF127" s="52">
        <v>1</v>
      </c>
      <c r="AG127" s="6"/>
      <c r="AH127" s="43"/>
      <c r="AI127" s="4"/>
      <c r="AJ127" s="4"/>
      <c r="AK127" s="4"/>
      <c r="AL127" s="42"/>
      <c r="AM127" s="6" t="s">
        <v>17</v>
      </c>
      <c r="AN127" s="6" t="s">
        <v>31</v>
      </c>
      <c r="AO127" s="51">
        <v>0</v>
      </c>
      <c r="AP127" s="37">
        <v>0</v>
      </c>
      <c r="AQ127" s="37">
        <v>0</v>
      </c>
      <c r="AR127" s="52">
        <v>0</v>
      </c>
      <c r="AS127" s="51">
        <v>0</v>
      </c>
      <c r="AT127" s="37">
        <v>0</v>
      </c>
      <c r="AU127" s="37">
        <v>0</v>
      </c>
      <c r="AV127" s="52">
        <v>0</v>
      </c>
      <c r="AW127" s="6"/>
      <c r="AX127" s="6" t="s">
        <v>66</v>
      </c>
      <c r="AY127" s="6" t="s">
        <v>74</v>
      </c>
      <c r="AZ127" s="51">
        <v>0</v>
      </c>
      <c r="BA127" s="37">
        <v>0</v>
      </c>
      <c r="BB127" s="37">
        <v>0</v>
      </c>
      <c r="BC127" s="52">
        <v>0</v>
      </c>
      <c r="BD127" s="51">
        <v>0</v>
      </c>
      <c r="BE127" s="37">
        <v>1</v>
      </c>
      <c r="BF127" s="37">
        <v>0</v>
      </c>
      <c r="BG127" s="52">
        <v>1</v>
      </c>
      <c r="BH127" s="6"/>
      <c r="BI127" s="6" t="s">
        <v>87</v>
      </c>
      <c r="BJ127" s="6" t="s">
        <v>99</v>
      </c>
      <c r="BK127" s="51">
        <v>1</v>
      </c>
      <c r="BL127" s="37">
        <v>0</v>
      </c>
      <c r="BM127" s="37">
        <v>1</v>
      </c>
      <c r="BN127" s="52">
        <v>0</v>
      </c>
      <c r="BO127" s="51">
        <v>0</v>
      </c>
      <c r="BP127" s="37">
        <v>0</v>
      </c>
      <c r="BQ127" s="37">
        <v>1</v>
      </c>
      <c r="BR127" s="52">
        <v>0</v>
      </c>
      <c r="BS127" s="6"/>
      <c r="BT127" s="86"/>
    </row>
    <row r="128" spans="1:72" ht="18" customHeight="1" x14ac:dyDescent="0.2">
      <c r="A128" s="42" t="s">
        <v>17</v>
      </c>
      <c r="B128" s="6" t="s">
        <v>52</v>
      </c>
      <c r="C128" s="51">
        <v>0</v>
      </c>
      <c r="D128" s="37">
        <v>1</v>
      </c>
      <c r="E128" s="37">
        <v>0</v>
      </c>
      <c r="F128" s="52">
        <v>0</v>
      </c>
      <c r="G128" s="51">
        <v>1</v>
      </c>
      <c r="H128" s="37">
        <v>1</v>
      </c>
      <c r="I128" s="37">
        <v>0</v>
      </c>
      <c r="J128" s="52">
        <v>0</v>
      </c>
      <c r="K128" s="6"/>
      <c r="L128" s="6" t="s">
        <v>66</v>
      </c>
      <c r="M128" s="6" t="s">
        <v>38</v>
      </c>
      <c r="N128" s="51">
        <v>0</v>
      </c>
      <c r="O128" s="37">
        <v>0</v>
      </c>
      <c r="P128" s="37">
        <v>0</v>
      </c>
      <c r="Q128" s="52">
        <v>0</v>
      </c>
      <c r="R128" s="51">
        <v>0</v>
      </c>
      <c r="S128" s="37">
        <v>1</v>
      </c>
      <c r="T128" s="37">
        <v>0</v>
      </c>
      <c r="U128" s="52">
        <v>0</v>
      </c>
      <c r="V128" s="6"/>
      <c r="W128" s="6" t="s">
        <v>87</v>
      </c>
      <c r="X128" s="6" t="s">
        <v>94</v>
      </c>
      <c r="Y128" s="51">
        <v>0</v>
      </c>
      <c r="Z128" s="37">
        <v>0</v>
      </c>
      <c r="AA128" s="37">
        <v>1</v>
      </c>
      <c r="AB128" s="52">
        <v>0</v>
      </c>
      <c r="AC128" s="51">
        <v>0</v>
      </c>
      <c r="AD128" s="37">
        <v>0</v>
      </c>
      <c r="AE128" s="37">
        <v>0</v>
      </c>
      <c r="AF128" s="52">
        <v>1</v>
      </c>
      <c r="AG128" s="6"/>
      <c r="AH128" s="43"/>
      <c r="AI128" s="4"/>
      <c r="AJ128" s="4"/>
      <c r="AK128" s="4"/>
      <c r="AL128" s="42"/>
      <c r="AM128" s="6" t="s">
        <v>17</v>
      </c>
      <c r="AN128" s="6" t="s">
        <v>52</v>
      </c>
      <c r="AO128" s="51">
        <v>0</v>
      </c>
      <c r="AP128" s="37">
        <v>0</v>
      </c>
      <c r="AQ128" s="37">
        <v>0</v>
      </c>
      <c r="AR128" s="52">
        <v>1</v>
      </c>
      <c r="AS128" s="51">
        <v>0</v>
      </c>
      <c r="AT128" s="37">
        <v>0</v>
      </c>
      <c r="AU128" s="37">
        <v>0</v>
      </c>
      <c r="AV128" s="52">
        <v>1</v>
      </c>
      <c r="AW128" s="6"/>
      <c r="AX128" s="6" t="s">
        <v>66</v>
      </c>
      <c r="AY128" s="6" t="s">
        <v>38</v>
      </c>
      <c r="AZ128" s="51">
        <v>1</v>
      </c>
      <c r="BA128" s="37">
        <v>0</v>
      </c>
      <c r="BB128" s="37">
        <v>0</v>
      </c>
      <c r="BC128" s="52">
        <v>0</v>
      </c>
      <c r="BD128" s="51">
        <v>0</v>
      </c>
      <c r="BE128" s="37">
        <v>0</v>
      </c>
      <c r="BF128" s="37">
        <v>1</v>
      </c>
      <c r="BG128" s="52">
        <v>0</v>
      </c>
      <c r="BH128" s="6"/>
      <c r="BI128" s="6" t="s">
        <v>87</v>
      </c>
      <c r="BJ128" s="6" t="s">
        <v>94</v>
      </c>
      <c r="BK128" s="51">
        <v>0</v>
      </c>
      <c r="BL128" s="37">
        <v>0</v>
      </c>
      <c r="BM128" s="37">
        <v>0</v>
      </c>
      <c r="BN128" s="52">
        <v>1</v>
      </c>
      <c r="BO128" s="51">
        <v>0</v>
      </c>
      <c r="BP128" s="37">
        <v>1</v>
      </c>
      <c r="BQ128" s="37">
        <v>0</v>
      </c>
      <c r="BR128" s="52">
        <v>0</v>
      </c>
      <c r="BS128" s="6"/>
      <c r="BT128" s="86"/>
    </row>
    <row r="129" spans="1:72" ht="18" customHeight="1" x14ac:dyDescent="0.2">
      <c r="A129" s="42" t="s">
        <v>17</v>
      </c>
      <c r="B129" s="6" t="s">
        <v>30</v>
      </c>
      <c r="C129" s="51">
        <v>0</v>
      </c>
      <c r="D129" s="37">
        <v>1</v>
      </c>
      <c r="E129" s="37">
        <v>0</v>
      </c>
      <c r="F129" s="52">
        <v>1</v>
      </c>
      <c r="G129" s="51">
        <v>0</v>
      </c>
      <c r="H129" s="37">
        <v>1</v>
      </c>
      <c r="I129" s="37">
        <v>0</v>
      </c>
      <c r="J129" s="52">
        <v>1</v>
      </c>
      <c r="K129" s="6"/>
      <c r="L129" s="6" t="s">
        <v>66</v>
      </c>
      <c r="M129" s="6" t="s">
        <v>81</v>
      </c>
      <c r="N129" s="51">
        <v>1</v>
      </c>
      <c r="O129" s="37">
        <v>0</v>
      </c>
      <c r="P129" s="37">
        <v>1</v>
      </c>
      <c r="Q129" s="52">
        <v>0</v>
      </c>
      <c r="R129" s="51">
        <v>1</v>
      </c>
      <c r="S129" s="37">
        <v>0</v>
      </c>
      <c r="T129" s="37">
        <v>1</v>
      </c>
      <c r="U129" s="52">
        <v>0</v>
      </c>
      <c r="V129" s="6"/>
      <c r="W129" s="6" t="s">
        <v>87</v>
      </c>
      <c r="X129" s="6" t="s">
        <v>89</v>
      </c>
      <c r="Y129" s="51">
        <v>0</v>
      </c>
      <c r="Z129" s="37">
        <v>0</v>
      </c>
      <c r="AA129" s="37">
        <v>0</v>
      </c>
      <c r="AB129" s="52">
        <v>0</v>
      </c>
      <c r="AC129" s="51">
        <v>0</v>
      </c>
      <c r="AD129" s="37">
        <v>0</v>
      </c>
      <c r="AE129" s="37">
        <v>0</v>
      </c>
      <c r="AF129" s="52">
        <v>0</v>
      </c>
      <c r="AG129" s="6"/>
      <c r="AH129" s="43"/>
      <c r="AI129" s="4"/>
      <c r="AJ129" s="4"/>
      <c r="AK129" s="4"/>
      <c r="AL129" s="42"/>
      <c r="AM129" s="6" t="s">
        <v>17</v>
      </c>
      <c r="AN129" s="6" t="s">
        <v>30</v>
      </c>
      <c r="AO129" s="51">
        <v>0</v>
      </c>
      <c r="AP129" s="37">
        <v>0</v>
      </c>
      <c r="AQ129" s="37">
        <v>1</v>
      </c>
      <c r="AR129" s="52">
        <v>0</v>
      </c>
      <c r="AS129" s="51">
        <v>0</v>
      </c>
      <c r="AT129" s="37">
        <v>0</v>
      </c>
      <c r="AU129" s="37">
        <v>0</v>
      </c>
      <c r="AV129" s="52">
        <v>0</v>
      </c>
      <c r="AW129" s="6"/>
      <c r="AX129" s="6" t="s">
        <v>66</v>
      </c>
      <c r="AY129" s="6" t="s">
        <v>81</v>
      </c>
      <c r="AZ129" s="51">
        <v>0</v>
      </c>
      <c r="BA129" s="37">
        <v>1</v>
      </c>
      <c r="BB129" s="37">
        <v>0</v>
      </c>
      <c r="BC129" s="52">
        <v>0</v>
      </c>
      <c r="BD129" s="51">
        <v>0</v>
      </c>
      <c r="BE129" s="37">
        <v>1</v>
      </c>
      <c r="BF129" s="37">
        <v>0</v>
      </c>
      <c r="BG129" s="52">
        <v>1</v>
      </c>
      <c r="BH129" s="6"/>
      <c r="BI129" s="6" t="s">
        <v>87</v>
      </c>
      <c r="BJ129" s="6" t="s">
        <v>89</v>
      </c>
      <c r="BK129" s="51">
        <v>1</v>
      </c>
      <c r="BL129" s="37">
        <v>1</v>
      </c>
      <c r="BM129" s="37">
        <v>1</v>
      </c>
      <c r="BN129" s="52">
        <v>1</v>
      </c>
      <c r="BO129" s="51">
        <v>1</v>
      </c>
      <c r="BP129" s="37">
        <v>1</v>
      </c>
      <c r="BQ129" s="37">
        <v>1</v>
      </c>
      <c r="BR129" s="52">
        <v>1</v>
      </c>
      <c r="BS129" s="6"/>
      <c r="BT129" s="86"/>
    </row>
    <row r="130" spans="1:72" ht="18" customHeight="1" x14ac:dyDescent="0.2">
      <c r="A130" s="42" t="s">
        <v>17</v>
      </c>
      <c r="B130" s="6" t="s">
        <v>47</v>
      </c>
      <c r="C130" s="51">
        <v>0</v>
      </c>
      <c r="D130" s="37">
        <v>0</v>
      </c>
      <c r="E130" s="37">
        <v>0</v>
      </c>
      <c r="F130" s="52">
        <v>0</v>
      </c>
      <c r="G130" s="51">
        <v>0</v>
      </c>
      <c r="H130" s="37">
        <v>0</v>
      </c>
      <c r="I130" s="37">
        <v>0</v>
      </c>
      <c r="J130" s="52">
        <v>0</v>
      </c>
      <c r="K130" s="6"/>
      <c r="L130" s="6" t="s">
        <v>66</v>
      </c>
      <c r="M130" s="6" t="s">
        <v>67</v>
      </c>
      <c r="N130" s="51">
        <v>0</v>
      </c>
      <c r="O130" s="37">
        <v>0</v>
      </c>
      <c r="P130" s="37">
        <v>0</v>
      </c>
      <c r="Q130" s="52">
        <v>0</v>
      </c>
      <c r="R130" s="51">
        <v>0</v>
      </c>
      <c r="S130" s="37">
        <v>0</v>
      </c>
      <c r="T130" s="37">
        <v>0</v>
      </c>
      <c r="U130" s="52">
        <v>0</v>
      </c>
      <c r="V130" s="6"/>
      <c r="W130" s="6" t="s">
        <v>87</v>
      </c>
      <c r="X130" s="6" t="s">
        <v>105</v>
      </c>
      <c r="Y130" s="51">
        <v>0</v>
      </c>
      <c r="Z130" s="37">
        <v>1</v>
      </c>
      <c r="AA130" s="37">
        <v>0</v>
      </c>
      <c r="AB130" s="52">
        <v>0</v>
      </c>
      <c r="AC130" s="51">
        <v>0</v>
      </c>
      <c r="AD130" s="37">
        <v>1</v>
      </c>
      <c r="AE130" s="37">
        <v>1</v>
      </c>
      <c r="AF130" s="52">
        <v>1</v>
      </c>
      <c r="AG130" s="6"/>
      <c r="AH130" s="43"/>
      <c r="AI130" s="4"/>
      <c r="AJ130" s="4"/>
      <c r="AK130" s="4"/>
      <c r="AL130" s="42"/>
      <c r="AM130" s="6" t="s">
        <v>17</v>
      </c>
      <c r="AN130" s="6" t="s">
        <v>47</v>
      </c>
      <c r="AO130" s="51">
        <v>1</v>
      </c>
      <c r="AP130" s="37">
        <v>1</v>
      </c>
      <c r="AQ130" s="37">
        <v>1</v>
      </c>
      <c r="AR130" s="52">
        <v>1</v>
      </c>
      <c r="AS130" s="51">
        <v>1</v>
      </c>
      <c r="AT130" s="37">
        <v>1</v>
      </c>
      <c r="AU130" s="37">
        <v>1</v>
      </c>
      <c r="AV130" s="52">
        <v>1</v>
      </c>
      <c r="AW130" s="6"/>
      <c r="AX130" s="6" t="s">
        <v>66</v>
      </c>
      <c r="AY130" s="6" t="s">
        <v>67</v>
      </c>
      <c r="AZ130" s="51">
        <v>0</v>
      </c>
      <c r="BA130" s="37">
        <v>1</v>
      </c>
      <c r="BB130" s="37">
        <v>0</v>
      </c>
      <c r="BC130" s="52">
        <v>1</v>
      </c>
      <c r="BD130" s="51">
        <v>1</v>
      </c>
      <c r="BE130" s="37">
        <v>1</v>
      </c>
      <c r="BF130" s="37">
        <v>1</v>
      </c>
      <c r="BG130" s="52">
        <v>1</v>
      </c>
      <c r="BH130" s="6"/>
      <c r="BI130" s="6" t="s">
        <v>87</v>
      </c>
      <c r="BJ130" s="6" t="s">
        <v>105</v>
      </c>
      <c r="BK130" s="51">
        <v>1</v>
      </c>
      <c r="BL130" s="37">
        <v>0</v>
      </c>
      <c r="BM130" s="37">
        <v>0</v>
      </c>
      <c r="BN130" s="52">
        <v>0</v>
      </c>
      <c r="BO130" s="51">
        <v>0</v>
      </c>
      <c r="BP130" s="37">
        <v>0</v>
      </c>
      <c r="BQ130" s="37">
        <v>0</v>
      </c>
      <c r="BR130" s="52">
        <v>0</v>
      </c>
      <c r="BS130" s="6"/>
      <c r="BT130" s="86"/>
    </row>
    <row r="131" spans="1:72" ht="18" customHeight="1" x14ac:dyDescent="0.2">
      <c r="A131" s="42" t="s">
        <v>17</v>
      </c>
      <c r="B131" s="6" t="s">
        <v>53</v>
      </c>
      <c r="C131" s="51">
        <v>0</v>
      </c>
      <c r="D131" s="37">
        <v>0</v>
      </c>
      <c r="E131" s="37">
        <v>0</v>
      </c>
      <c r="F131" s="52">
        <v>0</v>
      </c>
      <c r="G131" s="51">
        <v>0</v>
      </c>
      <c r="H131" s="37">
        <v>0</v>
      </c>
      <c r="I131" s="37">
        <v>0</v>
      </c>
      <c r="J131" s="52">
        <v>0</v>
      </c>
      <c r="K131" s="6"/>
      <c r="L131" s="6" t="s">
        <v>66</v>
      </c>
      <c r="M131" s="6" t="s">
        <v>86</v>
      </c>
      <c r="N131" s="51">
        <v>0</v>
      </c>
      <c r="O131" s="37">
        <v>1</v>
      </c>
      <c r="P131" s="37">
        <v>1</v>
      </c>
      <c r="Q131" s="52">
        <v>1</v>
      </c>
      <c r="R131" s="51">
        <v>0</v>
      </c>
      <c r="S131" s="37">
        <v>1</v>
      </c>
      <c r="T131" s="37">
        <v>1</v>
      </c>
      <c r="U131" s="52">
        <v>1</v>
      </c>
      <c r="V131" s="6"/>
      <c r="W131" s="6" t="s">
        <v>87</v>
      </c>
      <c r="X131" s="6" t="s">
        <v>97</v>
      </c>
      <c r="Y131" s="51">
        <v>0</v>
      </c>
      <c r="Z131" s="37">
        <v>1</v>
      </c>
      <c r="AA131" s="37">
        <v>0</v>
      </c>
      <c r="AB131" s="52">
        <v>0</v>
      </c>
      <c r="AC131" s="51">
        <v>0</v>
      </c>
      <c r="AD131" s="37">
        <v>1</v>
      </c>
      <c r="AE131" s="37">
        <v>0</v>
      </c>
      <c r="AF131" s="52">
        <v>1</v>
      </c>
      <c r="AG131" s="6"/>
      <c r="AH131" s="43"/>
      <c r="AI131" s="4"/>
      <c r="AJ131" s="4"/>
      <c r="AK131" s="4"/>
      <c r="AL131" s="42"/>
      <c r="AM131" s="6" t="s">
        <v>17</v>
      </c>
      <c r="AN131" s="6" t="s">
        <v>53</v>
      </c>
      <c r="AO131" s="51">
        <v>0</v>
      </c>
      <c r="AP131" s="37">
        <v>1</v>
      </c>
      <c r="AQ131" s="37">
        <v>0</v>
      </c>
      <c r="AR131" s="52">
        <v>1</v>
      </c>
      <c r="AS131" s="51">
        <v>0</v>
      </c>
      <c r="AT131" s="37">
        <v>1</v>
      </c>
      <c r="AU131" s="37">
        <v>1</v>
      </c>
      <c r="AV131" s="52">
        <v>0</v>
      </c>
      <c r="AW131" s="6"/>
      <c r="AX131" s="6" t="s">
        <v>66</v>
      </c>
      <c r="AY131" s="6" t="s">
        <v>86</v>
      </c>
      <c r="AZ131" s="51">
        <v>0</v>
      </c>
      <c r="BA131" s="37">
        <v>0</v>
      </c>
      <c r="BB131" s="37">
        <v>0</v>
      </c>
      <c r="BC131" s="52">
        <v>0</v>
      </c>
      <c r="BD131" s="51">
        <v>0</v>
      </c>
      <c r="BE131" s="37">
        <v>0</v>
      </c>
      <c r="BF131" s="37">
        <v>0</v>
      </c>
      <c r="BG131" s="52">
        <v>0</v>
      </c>
      <c r="BH131" s="6"/>
      <c r="BI131" s="6" t="s">
        <v>87</v>
      </c>
      <c r="BJ131" s="6" t="s">
        <v>97</v>
      </c>
      <c r="BK131" s="51">
        <v>0</v>
      </c>
      <c r="BL131" s="37">
        <v>0</v>
      </c>
      <c r="BM131" s="37">
        <v>0</v>
      </c>
      <c r="BN131" s="52">
        <v>0</v>
      </c>
      <c r="BO131" s="51">
        <v>0</v>
      </c>
      <c r="BP131" s="37">
        <v>0</v>
      </c>
      <c r="BQ131" s="37">
        <v>0</v>
      </c>
      <c r="BR131" s="52">
        <v>0</v>
      </c>
      <c r="BS131" s="6"/>
      <c r="BT131" s="86"/>
    </row>
    <row r="132" spans="1:72" ht="18" customHeight="1" x14ac:dyDescent="0.2">
      <c r="A132" s="42" t="s">
        <v>17</v>
      </c>
      <c r="B132" s="6" t="s">
        <v>28</v>
      </c>
      <c r="C132" s="51">
        <v>0</v>
      </c>
      <c r="D132" s="37">
        <v>0</v>
      </c>
      <c r="E132" s="37">
        <v>0</v>
      </c>
      <c r="F132" s="52">
        <v>0</v>
      </c>
      <c r="G132" s="51">
        <v>0</v>
      </c>
      <c r="H132" s="37">
        <v>0</v>
      </c>
      <c r="I132" s="37">
        <v>0</v>
      </c>
      <c r="J132" s="52">
        <v>0</v>
      </c>
      <c r="K132" s="6"/>
      <c r="L132" s="6" t="s">
        <v>66</v>
      </c>
      <c r="M132" s="6" t="s">
        <v>71</v>
      </c>
      <c r="N132" s="51">
        <v>0</v>
      </c>
      <c r="O132" s="37">
        <v>1</v>
      </c>
      <c r="P132" s="37">
        <v>1</v>
      </c>
      <c r="Q132" s="52">
        <v>1</v>
      </c>
      <c r="R132" s="51">
        <v>0</v>
      </c>
      <c r="S132" s="37">
        <v>1</v>
      </c>
      <c r="T132" s="37">
        <v>0</v>
      </c>
      <c r="U132" s="52">
        <v>1</v>
      </c>
      <c r="V132" s="6"/>
      <c r="W132" s="6" t="s">
        <v>87</v>
      </c>
      <c r="X132" s="6" t="s">
        <v>100</v>
      </c>
      <c r="Y132" s="51">
        <v>0</v>
      </c>
      <c r="Z132" s="37">
        <v>0</v>
      </c>
      <c r="AA132" s="37">
        <v>0</v>
      </c>
      <c r="AB132" s="52">
        <v>0</v>
      </c>
      <c r="AC132" s="51">
        <v>0</v>
      </c>
      <c r="AD132" s="37">
        <v>0</v>
      </c>
      <c r="AE132" s="37">
        <v>1</v>
      </c>
      <c r="AF132" s="52">
        <v>0</v>
      </c>
      <c r="AG132" s="6"/>
      <c r="AH132" s="43"/>
      <c r="AI132" s="4"/>
      <c r="AJ132" s="4"/>
      <c r="AK132" s="4"/>
      <c r="AL132" s="42"/>
      <c r="AM132" s="6" t="s">
        <v>17</v>
      </c>
      <c r="AN132" s="6" t="s">
        <v>28</v>
      </c>
      <c r="AO132" s="51">
        <v>1</v>
      </c>
      <c r="AP132" s="37">
        <v>1</v>
      </c>
      <c r="AQ132" s="37">
        <v>1</v>
      </c>
      <c r="AR132" s="52">
        <v>1</v>
      </c>
      <c r="AS132" s="51">
        <v>1</v>
      </c>
      <c r="AT132" s="37">
        <v>0</v>
      </c>
      <c r="AU132" s="37">
        <v>1</v>
      </c>
      <c r="AV132" s="52">
        <v>1</v>
      </c>
      <c r="AW132" s="6"/>
      <c r="AX132" s="6" t="s">
        <v>66</v>
      </c>
      <c r="AY132" s="6" t="s">
        <v>71</v>
      </c>
      <c r="AZ132" s="51">
        <v>0</v>
      </c>
      <c r="BA132" s="37">
        <v>0</v>
      </c>
      <c r="BB132" s="37">
        <v>0</v>
      </c>
      <c r="BC132" s="52">
        <v>0</v>
      </c>
      <c r="BD132" s="51">
        <v>0</v>
      </c>
      <c r="BE132" s="37">
        <v>0</v>
      </c>
      <c r="BF132" s="37">
        <v>0</v>
      </c>
      <c r="BG132" s="52">
        <v>0</v>
      </c>
      <c r="BH132" s="6"/>
      <c r="BI132" s="6" t="s">
        <v>87</v>
      </c>
      <c r="BJ132" s="6" t="s">
        <v>100</v>
      </c>
      <c r="BK132" s="51">
        <v>1</v>
      </c>
      <c r="BL132" s="37">
        <v>1</v>
      </c>
      <c r="BM132" s="37">
        <v>0</v>
      </c>
      <c r="BN132" s="52">
        <v>0</v>
      </c>
      <c r="BO132" s="51">
        <v>0</v>
      </c>
      <c r="BP132" s="37">
        <v>0</v>
      </c>
      <c r="BQ132" s="37">
        <v>0</v>
      </c>
      <c r="BR132" s="52">
        <v>0</v>
      </c>
      <c r="BS132" s="6"/>
      <c r="BT132" s="86"/>
    </row>
    <row r="133" spans="1:72" ht="18" customHeight="1" x14ac:dyDescent="0.2">
      <c r="A133" s="42" t="s">
        <v>17</v>
      </c>
      <c r="B133" s="6" t="s">
        <v>49</v>
      </c>
      <c r="C133" s="51">
        <v>0</v>
      </c>
      <c r="D133" s="37">
        <v>1</v>
      </c>
      <c r="E133" s="37">
        <v>1</v>
      </c>
      <c r="F133" s="52">
        <v>0</v>
      </c>
      <c r="G133" s="51">
        <v>0</v>
      </c>
      <c r="H133" s="37">
        <v>0</v>
      </c>
      <c r="I133" s="37">
        <v>1</v>
      </c>
      <c r="J133" s="52">
        <v>0</v>
      </c>
      <c r="K133" s="6"/>
      <c r="L133" s="6" t="s">
        <v>66</v>
      </c>
      <c r="M133" s="6" t="s">
        <v>76</v>
      </c>
      <c r="N133" s="51">
        <v>1</v>
      </c>
      <c r="O133" s="37">
        <v>1</v>
      </c>
      <c r="P133" s="37">
        <v>1</v>
      </c>
      <c r="Q133" s="52">
        <v>1</v>
      </c>
      <c r="R133" s="51">
        <v>1</v>
      </c>
      <c r="S133" s="37">
        <v>1</v>
      </c>
      <c r="T133" s="37">
        <v>1</v>
      </c>
      <c r="U133" s="52">
        <v>0</v>
      </c>
      <c r="V133" s="6"/>
      <c r="W133" s="6" t="s">
        <v>87</v>
      </c>
      <c r="X133" s="6" t="s">
        <v>98</v>
      </c>
      <c r="Y133" s="51">
        <v>0</v>
      </c>
      <c r="Z133" s="37">
        <v>1</v>
      </c>
      <c r="AA133" s="37">
        <v>1</v>
      </c>
      <c r="AB133" s="52">
        <v>1</v>
      </c>
      <c r="AC133" s="51">
        <v>0</v>
      </c>
      <c r="AD133" s="37">
        <v>1</v>
      </c>
      <c r="AE133" s="37">
        <v>1</v>
      </c>
      <c r="AF133" s="52">
        <v>1</v>
      </c>
      <c r="AG133" s="6"/>
      <c r="AH133" s="43"/>
      <c r="AI133" s="4"/>
      <c r="AJ133" s="4"/>
      <c r="AK133" s="4"/>
      <c r="AL133" s="42"/>
      <c r="AM133" s="6" t="s">
        <v>17</v>
      </c>
      <c r="AN133" s="6" t="s">
        <v>49</v>
      </c>
      <c r="AO133" s="51">
        <v>0</v>
      </c>
      <c r="AP133" s="37">
        <v>0</v>
      </c>
      <c r="AQ133" s="37">
        <v>0</v>
      </c>
      <c r="AR133" s="52">
        <v>0</v>
      </c>
      <c r="AS133" s="51">
        <v>1</v>
      </c>
      <c r="AT133" s="37">
        <v>1</v>
      </c>
      <c r="AU133" s="37">
        <v>0</v>
      </c>
      <c r="AV133" s="52">
        <v>1</v>
      </c>
      <c r="AW133" s="6"/>
      <c r="AX133" s="6" t="s">
        <v>66</v>
      </c>
      <c r="AY133" s="6" t="s">
        <v>76</v>
      </c>
      <c r="AZ133" s="51">
        <v>0</v>
      </c>
      <c r="BA133" s="37">
        <v>0</v>
      </c>
      <c r="BB133" s="37">
        <v>0</v>
      </c>
      <c r="BC133" s="52">
        <v>0</v>
      </c>
      <c r="BD133" s="51">
        <v>0</v>
      </c>
      <c r="BE133" s="37">
        <v>0</v>
      </c>
      <c r="BF133" s="37">
        <v>0</v>
      </c>
      <c r="BG133" s="52">
        <v>1</v>
      </c>
      <c r="BH133" s="6"/>
      <c r="BI133" s="6" t="s">
        <v>87</v>
      </c>
      <c r="BJ133" s="6" t="s">
        <v>98</v>
      </c>
      <c r="BK133" s="51">
        <v>0</v>
      </c>
      <c r="BL133" s="37">
        <v>0</v>
      </c>
      <c r="BM133" s="37">
        <v>0</v>
      </c>
      <c r="BN133" s="52">
        <v>0</v>
      </c>
      <c r="BO133" s="51">
        <v>0</v>
      </c>
      <c r="BP133" s="37">
        <v>0</v>
      </c>
      <c r="BQ133" s="37">
        <v>0</v>
      </c>
      <c r="BR133" s="52">
        <v>0</v>
      </c>
      <c r="BS133" s="6"/>
      <c r="BT133" s="86"/>
    </row>
    <row r="134" spans="1:72" ht="18" customHeight="1" x14ac:dyDescent="0.2">
      <c r="A134" s="42" t="s">
        <v>17</v>
      </c>
      <c r="B134" s="6" t="s">
        <v>33</v>
      </c>
      <c r="C134" s="51">
        <v>1</v>
      </c>
      <c r="D134" s="37">
        <v>0</v>
      </c>
      <c r="E134" s="37">
        <v>0</v>
      </c>
      <c r="F134" s="52">
        <v>0</v>
      </c>
      <c r="G134" s="51">
        <v>1</v>
      </c>
      <c r="H134" s="37">
        <v>0</v>
      </c>
      <c r="I134" s="37">
        <v>0</v>
      </c>
      <c r="J134" s="52">
        <v>0</v>
      </c>
      <c r="K134" s="6"/>
      <c r="L134" s="6" t="s">
        <v>66</v>
      </c>
      <c r="M134" s="6" t="s">
        <v>77</v>
      </c>
      <c r="N134" s="51">
        <v>0</v>
      </c>
      <c r="O134" s="37">
        <v>0</v>
      </c>
      <c r="P134" s="37">
        <v>0</v>
      </c>
      <c r="Q134" s="52">
        <v>0</v>
      </c>
      <c r="R134" s="51">
        <v>0</v>
      </c>
      <c r="S134" s="37">
        <v>0</v>
      </c>
      <c r="T134" s="37">
        <v>0</v>
      </c>
      <c r="U134" s="52">
        <v>0</v>
      </c>
      <c r="V134" s="6"/>
      <c r="W134" s="6" t="s">
        <v>87</v>
      </c>
      <c r="X134" s="6" t="s">
        <v>106</v>
      </c>
      <c r="Y134" s="51">
        <v>1</v>
      </c>
      <c r="Z134" s="37">
        <v>1</v>
      </c>
      <c r="AA134" s="37">
        <v>1</v>
      </c>
      <c r="AB134" s="52">
        <v>1</v>
      </c>
      <c r="AC134" s="51">
        <v>1</v>
      </c>
      <c r="AD134" s="37">
        <v>1</v>
      </c>
      <c r="AE134" s="37">
        <v>1</v>
      </c>
      <c r="AF134" s="52">
        <v>1</v>
      </c>
      <c r="AG134" s="6"/>
      <c r="AH134" s="43"/>
      <c r="AI134" s="4"/>
      <c r="AJ134" s="4"/>
      <c r="AK134" s="4"/>
      <c r="AL134" s="42"/>
      <c r="AM134" s="6" t="s">
        <v>17</v>
      </c>
      <c r="AN134" s="6" t="s">
        <v>33</v>
      </c>
      <c r="AO134" s="51">
        <v>0</v>
      </c>
      <c r="AP134" s="37">
        <v>1</v>
      </c>
      <c r="AQ134" s="37">
        <v>1</v>
      </c>
      <c r="AR134" s="52">
        <v>1</v>
      </c>
      <c r="AS134" s="51">
        <v>0</v>
      </c>
      <c r="AT134" s="37">
        <v>1</v>
      </c>
      <c r="AU134" s="37">
        <v>1</v>
      </c>
      <c r="AV134" s="52">
        <v>1</v>
      </c>
      <c r="AW134" s="6"/>
      <c r="AX134" s="6" t="s">
        <v>66</v>
      </c>
      <c r="AY134" s="6" t="s">
        <v>77</v>
      </c>
      <c r="AZ134" s="51">
        <v>1</v>
      </c>
      <c r="BA134" s="37">
        <v>1</v>
      </c>
      <c r="BB134" s="37">
        <v>1</v>
      </c>
      <c r="BC134" s="52">
        <v>1</v>
      </c>
      <c r="BD134" s="51">
        <v>1</v>
      </c>
      <c r="BE134" s="37">
        <v>1</v>
      </c>
      <c r="BF134" s="37">
        <v>1</v>
      </c>
      <c r="BG134" s="52">
        <v>1</v>
      </c>
      <c r="BH134" s="6"/>
      <c r="BI134" s="6" t="s">
        <v>87</v>
      </c>
      <c r="BJ134" s="6" t="s">
        <v>106</v>
      </c>
      <c r="BK134" s="51">
        <v>0</v>
      </c>
      <c r="BL134" s="37">
        <v>0</v>
      </c>
      <c r="BM134" s="37">
        <v>0</v>
      </c>
      <c r="BN134" s="52">
        <v>0</v>
      </c>
      <c r="BO134" s="51">
        <v>0</v>
      </c>
      <c r="BP134" s="37">
        <v>0</v>
      </c>
      <c r="BQ134" s="37">
        <v>0</v>
      </c>
      <c r="BR134" s="52">
        <v>0</v>
      </c>
      <c r="BS134" s="6"/>
      <c r="BT134" s="86"/>
    </row>
    <row r="135" spans="1:72" ht="18" customHeight="1" x14ac:dyDescent="0.2">
      <c r="A135" s="42" t="s">
        <v>17</v>
      </c>
      <c r="B135" s="6" t="s">
        <v>54</v>
      </c>
      <c r="C135" s="51">
        <v>0</v>
      </c>
      <c r="D135" s="37">
        <v>0</v>
      </c>
      <c r="E135" s="37">
        <v>1</v>
      </c>
      <c r="F135" s="52">
        <v>1</v>
      </c>
      <c r="G135" s="51">
        <v>0</v>
      </c>
      <c r="H135" s="37">
        <v>0</v>
      </c>
      <c r="I135" s="37">
        <v>1</v>
      </c>
      <c r="J135" s="52">
        <v>0</v>
      </c>
      <c r="K135" s="6"/>
      <c r="L135" s="6" t="s">
        <v>66</v>
      </c>
      <c r="M135" s="6" t="s">
        <v>83</v>
      </c>
      <c r="N135" s="51">
        <v>0</v>
      </c>
      <c r="O135" s="37">
        <v>1</v>
      </c>
      <c r="P135" s="37">
        <v>1</v>
      </c>
      <c r="Q135" s="52">
        <v>0</v>
      </c>
      <c r="R135" s="51">
        <v>0</v>
      </c>
      <c r="S135" s="37">
        <v>1</v>
      </c>
      <c r="T135" s="37">
        <v>1</v>
      </c>
      <c r="U135" s="52">
        <v>1</v>
      </c>
      <c r="V135" s="6"/>
      <c r="W135" s="6" t="s">
        <v>87</v>
      </c>
      <c r="X135" s="6" t="s">
        <v>88</v>
      </c>
      <c r="Y135" s="51">
        <v>0</v>
      </c>
      <c r="Z135" s="37">
        <v>0</v>
      </c>
      <c r="AA135" s="37">
        <v>0</v>
      </c>
      <c r="AB135" s="52">
        <v>0</v>
      </c>
      <c r="AC135" s="51">
        <v>0</v>
      </c>
      <c r="AD135" s="37">
        <v>0</v>
      </c>
      <c r="AE135" s="37">
        <v>0</v>
      </c>
      <c r="AF135" s="52">
        <v>0</v>
      </c>
      <c r="AG135" s="6"/>
      <c r="AH135" s="43"/>
      <c r="AI135" s="4"/>
      <c r="AJ135" s="4"/>
      <c r="AK135" s="4"/>
      <c r="AL135" s="42"/>
      <c r="AM135" s="6" t="s">
        <v>17</v>
      </c>
      <c r="AN135" s="6" t="s">
        <v>54</v>
      </c>
      <c r="AO135" s="51">
        <v>0</v>
      </c>
      <c r="AP135" s="37">
        <v>1</v>
      </c>
      <c r="AQ135" s="37">
        <v>0</v>
      </c>
      <c r="AR135" s="52">
        <v>0</v>
      </c>
      <c r="AS135" s="51">
        <v>0</v>
      </c>
      <c r="AT135" s="37">
        <v>1</v>
      </c>
      <c r="AU135" s="37">
        <v>0</v>
      </c>
      <c r="AV135" s="52">
        <v>1</v>
      </c>
      <c r="AW135" s="6"/>
      <c r="AX135" s="6" t="s">
        <v>66</v>
      </c>
      <c r="AY135" s="6" t="s">
        <v>83</v>
      </c>
      <c r="AZ135" s="51">
        <v>0</v>
      </c>
      <c r="BA135" s="37">
        <v>0</v>
      </c>
      <c r="BB135" s="37">
        <v>0</v>
      </c>
      <c r="BC135" s="52">
        <v>0</v>
      </c>
      <c r="BD135" s="51">
        <v>0</v>
      </c>
      <c r="BE135" s="37">
        <v>0</v>
      </c>
      <c r="BF135" s="37">
        <v>0</v>
      </c>
      <c r="BG135" s="52">
        <v>0</v>
      </c>
      <c r="BH135" s="6"/>
      <c r="BI135" s="6" t="s">
        <v>87</v>
      </c>
      <c r="BJ135" s="6" t="s">
        <v>88</v>
      </c>
      <c r="BK135" s="51">
        <v>1</v>
      </c>
      <c r="BL135" s="37">
        <v>1</v>
      </c>
      <c r="BM135" s="37">
        <v>1</v>
      </c>
      <c r="BN135" s="52">
        <v>1</v>
      </c>
      <c r="BO135" s="51">
        <v>1</v>
      </c>
      <c r="BP135" s="37">
        <v>1</v>
      </c>
      <c r="BQ135" s="37">
        <v>1</v>
      </c>
      <c r="BR135" s="52">
        <v>1</v>
      </c>
      <c r="BS135" s="6"/>
      <c r="BT135" s="86"/>
    </row>
    <row r="136" spans="1:72" ht="18" customHeight="1" x14ac:dyDescent="0.2">
      <c r="A136" s="42" t="s">
        <v>17</v>
      </c>
      <c r="B136" s="6" t="s">
        <v>38</v>
      </c>
      <c r="C136" s="51">
        <v>0</v>
      </c>
      <c r="D136" s="37">
        <v>0</v>
      </c>
      <c r="E136" s="37">
        <v>0</v>
      </c>
      <c r="F136" s="52">
        <v>0</v>
      </c>
      <c r="G136" s="51">
        <v>0</v>
      </c>
      <c r="H136" s="37">
        <v>1</v>
      </c>
      <c r="I136" s="37">
        <v>0</v>
      </c>
      <c r="J136" s="52">
        <v>0</v>
      </c>
      <c r="K136" s="6"/>
      <c r="L136" s="6" t="s">
        <v>66</v>
      </c>
      <c r="M136" s="6" t="s">
        <v>73</v>
      </c>
      <c r="N136" s="51">
        <v>0</v>
      </c>
      <c r="O136" s="37">
        <v>1</v>
      </c>
      <c r="P136" s="37">
        <v>1</v>
      </c>
      <c r="Q136" s="52">
        <v>1</v>
      </c>
      <c r="R136" s="51">
        <v>0</v>
      </c>
      <c r="S136" s="37">
        <v>1</v>
      </c>
      <c r="T136" s="37">
        <v>1</v>
      </c>
      <c r="U136" s="52">
        <v>1</v>
      </c>
      <c r="V136" s="6"/>
      <c r="W136" s="6" t="s">
        <v>87</v>
      </c>
      <c r="X136" s="6" t="s">
        <v>79</v>
      </c>
      <c r="Y136" s="51">
        <v>1</v>
      </c>
      <c r="Z136" s="37">
        <v>1</v>
      </c>
      <c r="AA136" s="37">
        <v>1</v>
      </c>
      <c r="AB136" s="52">
        <v>1</v>
      </c>
      <c r="AC136" s="51">
        <v>0</v>
      </c>
      <c r="AD136" s="37">
        <v>0</v>
      </c>
      <c r="AE136" s="37">
        <v>1</v>
      </c>
      <c r="AF136" s="52">
        <v>0</v>
      </c>
      <c r="AG136" s="6"/>
      <c r="AH136" s="43"/>
      <c r="AI136" s="4"/>
      <c r="AJ136" s="4"/>
      <c r="AK136" s="4"/>
      <c r="AL136" s="42"/>
      <c r="AM136" s="6" t="s">
        <v>17</v>
      </c>
      <c r="AN136" s="6" t="s">
        <v>38</v>
      </c>
      <c r="AO136" s="51">
        <v>1</v>
      </c>
      <c r="AP136" s="37">
        <v>0</v>
      </c>
      <c r="AQ136" s="37">
        <v>0</v>
      </c>
      <c r="AR136" s="52">
        <v>0</v>
      </c>
      <c r="AS136" s="51">
        <v>0</v>
      </c>
      <c r="AT136" s="37">
        <v>0</v>
      </c>
      <c r="AU136" s="37">
        <v>1</v>
      </c>
      <c r="AV136" s="52">
        <v>0</v>
      </c>
      <c r="AW136" s="6"/>
      <c r="AX136" s="6" t="s">
        <v>66</v>
      </c>
      <c r="AY136" s="6" t="s">
        <v>73</v>
      </c>
      <c r="AZ136" s="51">
        <v>0</v>
      </c>
      <c r="BA136" s="37">
        <v>0</v>
      </c>
      <c r="BB136" s="37">
        <v>0</v>
      </c>
      <c r="BC136" s="52">
        <v>0</v>
      </c>
      <c r="BD136" s="51">
        <v>1</v>
      </c>
      <c r="BE136" s="37">
        <v>0</v>
      </c>
      <c r="BF136" s="37">
        <v>0</v>
      </c>
      <c r="BG136" s="52">
        <v>0</v>
      </c>
      <c r="BH136" s="6"/>
      <c r="BI136" s="6" t="s">
        <v>87</v>
      </c>
      <c r="BJ136" s="6" t="s">
        <v>79</v>
      </c>
      <c r="BK136" s="51">
        <v>0</v>
      </c>
      <c r="BL136" s="37">
        <v>0</v>
      </c>
      <c r="BM136" s="37">
        <v>0</v>
      </c>
      <c r="BN136" s="52">
        <v>0</v>
      </c>
      <c r="BO136" s="51">
        <v>0</v>
      </c>
      <c r="BP136" s="37">
        <v>1</v>
      </c>
      <c r="BQ136" s="37">
        <v>0</v>
      </c>
      <c r="BR136" s="52">
        <v>0</v>
      </c>
      <c r="BS136" s="6"/>
      <c r="BT136" s="86"/>
    </row>
    <row r="137" spans="1:72" ht="18" customHeight="1" x14ac:dyDescent="0.2">
      <c r="A137" s="42" t="s">
        <v>17</v>
      </c>
      <c r="B137" s="6" t="s">
        <v>59</v>
      </c>
      <c r="C137" s="51">
        <v>0</v>
      </c>
      <c r="D137" s="37">
        <v>1</v>
      </c>
      <c r="E137" s="37">
        <v>0</v>
      </c>
      <c r="F137" s="52">
        <v>0</v>
      </c>
      <c r="G137" s="51">
        <v>0</v>
      </c>
      <c r="H137" s="37">
        <v>1</v>
      </c>
      <c r="I137" s="37">
        <v>0</v>
      </c>
      <c r="J137" s="52">
        <v>1</v>
      </c>
      <c r="K137" s="6"/>
      <c r="L137" s="6" t="s">
        <v>66</v>
      </c>
      <c r="M137" s="6" t="s">
        <v>80</v>
      </c>
      <c r="N137" s="51">
        <v>0</v>
      </c>
      <c r="O137" s="37">
        <v>1</v>
      </c>
      <c r="P137" s="37">
        <v>1</v>
      </c>
      <c r="Q137" s="52">
        <v>0</v>
      </c>
      <c r="R137" s="51">
        <v>0</v>
      </c>
      <c r="S137" s="37">
        <v>0</v>
      </c>
      <c r="T137" s="37">
        <v>0</v>
      </c>
      <c r="U137" s="52">
        <v>0</v>
      </c>
      <c r="V137" s="6"/>
      <c r="W137" s="6" t="s">
        <v>87</v>
      </c>
      <c r="X137" s="6" t="s">
        <v>95</v>
      </c>
      <c r="Y137" s="51">
        <v>1</v>
      </c>
      <c r="Z137" s="37">
        <v>1</v>
      </c>
      <c r="AA137" s="37">
        <v>1</v>
      </c>
      <c r="AB137" s="52">
        <v>1</v>
      </c>
      <c r="AC137" s="51">
        <v>1</v>
      </c>
      <c r="AD137" s="37">
        <v>0</v>
      </c>
      <c r="AE137" s="37">
        <v>1</v>
      </c>
      <c r="AF137" s="52">
        <v>1</v>
      </c>
      <c r="AG137" s="6"/>
      <c r="AH137" s="43"/>
      <c r="AI137" s="4"/>
      <c r="AJ137" s="4"/>
      <c r="AK137" s="4"/>
      <c r="AL137" s="42"/>
      <c r="AM137" s="6" t="s">
        <v>17</v>
      </c>
      <c r="AN137" s="6" t="s">
        <v>59</v>
      </c>
      <c r="AO137" s="51">
        <v>1</v>
      </c>
      <c r="AP137" s="37">
        <v>0</v>
      </c>
      <c r="AQ137" s="37">
        <v>1</v>
      </c>
      <c r="AR137" s="52">
        <v>0</v>
      </c>
      <c r="AS137" s="51">
        <v>0</v>
      </c>
      <c r="AT137" s="37">
        <v>0</v>
      </c>
      <c r="AU137" s="37">
        <v>1</v>
      </c>
      <c r="AV137" s="52">
        <v>0</v>
      </c>
      <c r="AW137" s="6"/>
      <c r="AX137" s="6" t="s">
        <v>66</v>
      </c>
      <c r="AY137" s="6" t="s">
        <v>80</v>
      </c>
      <c r="AZ137" s="51">
        <v>0</v>
      </c>
      <c r="BA137" s="37">
        <v>0</v>
      </c>
      <c r="BB137" s="37">
        <v>0</v>
      </c>
      <c r="BC137" s="52">
        <v>0</v>
      </c>
      <c r="BD137" s="51">
        <v>0</v>
      </c>
      <c r="BE137" s="37">
        <v>1</v>
      </c>
      <c r="BF137" s="37">
        <v>0</v>
      </c>
      <c r="BG137" s="52">
        <v>1</v>
      </c>
      <c r="BH137" s="6"/>
      <c r="BI137" s="6" t="s">
        <v>87</v>
      </c>
      <c r="BJ137" s="6" t="s">
        <v>95</v>
      </c>
      <c r="BK137" s="51">
        <v>0</v>
      </c>
      <c r="BL137" s="37">
        <v>0</v>
      </c>
      <c r="BM137" s="37">
        <v>0</v>
      </c>
      <c r="BN137" s="52">
        <v>0</v>
      </c>
      <c r="BO137" s="51">
        <v>0</v>
      </c>
      <c r="BP137" s="37">
        <v>0</v>
      </c>
      <c r="BQ137" s="37">
        <v>0</v>
      </c>
      <c r="BR137" s="52">
        <v>0</v>
      </c>
      <c r="BS137" s="6"/>
      <c r="BT137" s="86"/>
    </row>
    <row r="138" spans="1:72" ht="18" customHeight="1" x14ac:dyDescent="0.2">
      <c r="A138" s="42" t="s">
        <v>17</v>
      </c>
      <c r="B138" s="6" t="s">
        <v>61</v>
      </c>
      <c r="C138" s="51">
        <v>1</v>
      </c>
      <c r="D138" s="37">
        <v>0</v>
      </c>
      <c r="E138" s="37">
        <v>0</v>
      </c>
      <c r="F138" s="52">
        <v>0</v>
      </c>
      <c r="G138" s="51">
        <v>0</v>
      </c>
      <c r="H138" s="37">
        <v>0</v>
      </c>
      <c r="I138" s="37">
        <v>0</v>
      </c>
      <c r="J138" s="52">
        <v>0</v>
      </c>
      <c r="K138" s="6"/>
      <c r="L138" s="6" t="s">
        <v>66</v>
      </c>
      <c r="M138" s="6" t="s">
        <v>75</v>
      </c>
      <c r="N138" s="51">
        <v>0</v>
      </c>
      <c r="O138" s="37">
        <v>1</v>
      </c>
      <c r="P138" s="37">
        <v>1</v>
      </c>
      <c r="Q138" s="52">
        <v>1</v>
      </c>
      <c r="R138" s="51">
        <v>0</v>
      </c>
      <c r="S138" s="37">
        <v>1</v>
      </c>
      <c r="T138" s="37">
        <v>1</v>
      </c>
      <c r="U138" s="52">
        <v>1</v>
      </c>
      <c r="V138" s="6"/>
      <c r="W138" s="6" t="s">
        <v>87</v>
      </c>
      <c r="X138" s="6" t="s">
        <v>50</v>
      </c>
      <c r="Y138" s="51">
        <v>0</v>
      </c>
      <c r="Z138" s="37">
        <v>0</v>
      </c>
      <c r="AA138" s="37">
        <v>0</v>
      </c>
      <c r="AB138" s="52">
        <v>0</v>
      </c>
      <c r="AC138" s="51">
        <v>0</v>
      </c>
      <c r="AD138" s="37">
        <v>1</v>
      </c>
      <c r="AE138" s="37">
        <v>1</v>
      </c>
      <c r="AF138" s="52">
        <v>0</v>
      </c>
      <c r="AG138" s="6"/>
      <c r="AH138" s="43"/>
      <c r="AI138" s="4"/>
      <c r="AJ138" s="4"/>
      <c r="AK138" s="4"/>
      <c r="AL138" s="42"/>
      <c r="AM138" s="6" t="s">
        <v>17</v>
      </c>
      <c r="AN138" s="6" t="s">
        <v>61</v>
      </c>
      <c r="AO138" s="51">
        <v>0</v>
      </c>
      <c r="AP138" s="37">
        <v>1</v>
      </c>
      <c r="AQ138" s="37">
        <v>0</v>
      </c>
      <c r="AR138" s="52">
        <v>0</v>
      </c>
      <c r="AS138" s="51">
        <v>1</v>
      </c>
      <c r="AT138" s="37">
        <v>1</v>
      </c>
      <c r="AU138" s="37">
        <v>1</v>
      </c>
      <c r="AV138" s="52">
        <v>1</v>
      </c>
      <c r="AW138" s="6"/>
      <c r="AX138" s="6" t="s">
        <v>66</v>
      </c>
      <c r="AY138" s="6" t="s">
        <v>75</v>
      </c>
      <c r="AZ138" s="51">
        <v>1</v>
      </c>
      <c r="BA138" s="37">
        <v>0</v>
      </c>
      <c r="BB138" s="37">
        <v>0</v>
      </c>
      <c r="BC138" s="52">
        <v>0</v>
      </c>
      <c r="BD138" s="51">
        <v>0</v>
      </c>
      <c r="BE138" s="37">
        <v>0</v>
      </c>
      <c r="BF138" s="37">
        <v>0</v>
      </c>
      <c r="BG138" s="52">
        <v>0</v>
      </c>
      <c r="BH138" s="6"/>
      <c r="BI138" s="6" t="s">
        <v>87</v>
      </c>
      <c r="BJ138" s="6" t="s">
        <v>50</v>
      </c>
      <c r="BK138" s="51">
        <v>0</v>
      </c>
      <c r="BL138" s="37">
        <v>0</v>
      </c>
      <c r="BM138" s="37">
        <v>0</v>
      </c>
      <c r="BN138" s="52">
        <v>0</v>
      </c>
      <c r="BO138" s="51">
        <v>1</v>
      </c>
      <c r="BP138" s="37">
        <v>0</v>
      </c>
      <c r="BQ138" s="37">
        <v>0</v>
      </c>
      <c r="BR138" s="52">
        <v>0</v>
      </c>
      <c r="BS138" s="6"/>
      <c r="BT138" s="86"/>
    </row>
    <row r="139" spans="1:72" ht="18" customHeight="1" x14ac:dyDescent="0.2">
      <c r="A139" s="42" t="s">
        <v>17</v>
      </c>
      <c r="B139" s="6" t="s">
        <v>32</v>
      </c>
      <c r="C139" s="51">
        <v>0</v>
      </c>
      <c r="D139" s="37">
        <v>0</v>
      </c>
      <c r="E139" s="37">
        <v>1</v>
      </c>
      <c r="F139" s="52">
        <v>0</v>
      </c>
      <c r="G139" s="51">
        <v>0</v>
      </c>
      <c r="H139" s="37">
        <v>1</v>
      </c>
      <c r="I139" s="37">
        <v>1</v>
      </c>
      <c r="J139" s="52">
        <v>0</v>
      </c>
      <c r="K139" s="6"/>
      <c r="L139" s="6" t="s">
        <v>66</v>
      </c>
      <c r="M139" s="6" t="s">
        <v>82</v>
      </c>
      <c r="N139" s="51">
        <v>0</v>
      </c>
      <c r="O139" s="37">
        <v>1</v>
      </c>
      <c r="P139" s="37">
        <v>0</v>
      </c>
      <c r="Q139" s="52">
        <v>0</v>
      </c>
      <c r="R139" s="51">
        <v>0</v>
      </c>
      <c r="S139" s="37">
        <v>1</v>
      </c>
      <c r="T139" s="37">
        <v>0</v>
      </c>
      <c r="U139" s="52">
        <v>0</v>
      </c>
      <c r="V139" s="6"/>
      <c r="W139" s="6" t="s">
        <v>87</v>
      </c>
      <c r="X139" s="6" t="s">
        <v>102</v>
      </c>
      <c r="Y139" s="51">
        <v>0</v>
      </c>
      <c r="Z139" s="37">
        <v>0</v>
      </c>
      <c r="AA139" s="37">
        <v>0</v>
      </c>
      <c r="AB139" s="52">
        <v>0</v>
      </c>
      <c r="AC139" s="51">
        <v>0</v>
      </c>
      <c r="AD139" s="37">
        <v>0</v>
      </c>
      <c r="AE139" s="37">
        <v>0</v>
      </c>
      <c r="AF139" s="52">
        <v>0</v>
      </c>
      <c r="AG139" s="6"/>
      <c r="AH139" s="43"/>
      <c r="AI139" s="4"/>
      <c r="AJ139" s="4"/>
      <c r="AK139" s="4"/>
      <c r="AL139" s="42"/>
      <c r="AM139" s="6" t="s">
        <v>17</v>
      </c>
      <c r="AN139" s="6" t="s">
        <v>32</v>
      </c>
      <c r="AO139" s="51">
        <v>0</v>
      </c>
      <c r="AP139" s="37">
        <v>0</v>
      </c>
      <c r="AQ139" s="37">
        <v>0</v>
      </c>
      <c r="AR139" s="52">
        <v>0</v>
      </c>
      <c r="AS139" s="51">
        <v>0</v>
      </c>
      <c r="AT139" s="37">
        <v>0</v>
      </c>
      <c r="AU139" s="37">
        <v>0</v>
      </c>
      <c r="AV139" s="52">
        <v>0</v>
      </c>
      <c r="AW139" s="6"/>
      <c r="AX139" s="6" t="s">
        <v>66</v>
      </c>
      <c r="AY139" s="6" t="s">
        <v>82</v>
      </c>
      <c r="AZ139" s="51">
        <v>1</v>
      </c>
      <c r="BA139" s="37">
        <v>0</v>
      </c>
      <c r="BB139" s="37">
        <v>0</v>
      </c>
      <c r="BC139" s="52">
        <v>1</v>
      </c>
      <c r="BD139" s="51">
        <v>1</v>
      </c>
      <c r="BE139" s="37">
        <v>0</v>
      </c>
      <c r="BF139" s="37">
        <v>1</v>
      </c>
      <c r="BG139" s="52">
        <v>0</v>
      </c>
      <c r="BH139" s="6"/>
      <c r="BI139" s="6" t="s">
        <v>87</v>
      </c>
      <c r="BJ139" s="6" t="s">
        <v>102</v>
      </c>
      <c r="BK139" s="51">
        <v>1</v>
      </c>
      <c r="BL139" s="37">
        <v>1</v>
      </c>
      <c r="BM139" s="37">
        <v>1</v>
      </c>
      <c r="BN139" s="52">
        <v>1</v>
      </c>
      <c r="BO139" s="51">
        <v>0</v>
      </c>
      <c r="BP139" s="37">
        <v>1</v>
      </c>
      <c r="BQ139" s="37">
        <v>1</v>
      </c>
      <c r="BR139" s="52">
        <v>0</v>
      </c>
      <c r="BS139" s="6"/>
      <c r="BT139" s="86"/>
    </row>
    <row r="140" spans="1:72" ht="18" customHeight="1" x14ac:dyDescent="0.2">
      <c r="A140" s="42" t="s">
        <v>17</v>
      </c>
      <c r="B140" s="6" t="s">
        <v>20</v>
      </c>
      <c r="C140" s="51">
        <v>0</v>
      </c>
      <c r="D140" s="37">
        <v>1</v>
      </c>
      <c r="E140" s="37">
        <v>0</v>
      </c>
      <c r="F140" s="52">
        <v>0</v>
      </c>
      <c r="G140" s="51">
        <v>0</v>
      </c>
      <c r="H140" s="37">
        <v>1</v>
      </c>
      <c r="I140" s="37">
        <v>0</v>
      </c>
      <c r="J140" s="52">
        <v>1</v>
      </c>
      <c r="K140" s="6"/>
      <c r="L140" s="6" t="s">
        <v>66</v>
      </c>
      <c r="M140" s="6" t="s">
        <v>85</v>
      </c>
      <c r="N140" s="51">
        <v>0</v>
      </c>
      <c r="O140" s="37">
        <v>0</v>
      </c>
      <c r="P140" s="37">
        <v>0</v>
      </c>
      <c r="Q140" s="52">
        <v>0</v>
      </c>
      <c r="R140" s="51">
        <v>0</v>
      </c>
      <c r="S140" s="37">
        <v>0</v>
      </c>
      <c r="T140" s="37">
        <v>0</v>
      </c>
      <c r="U140" s="52">
        <v>0</v>
      </c>
      <c r="V140" s="6"/>
      <c r="W140" s="6" t="s">
        <v>87</v>
      </c>
      <c r="X140" s="6" t="s">
        <v>103</v>
      </c>
      <c r="Y140" s="51">
        <v>0</v>
      </c>
      <c r="Z140" s="37">
        <v>0</v>
      </c>
      <c r="AA140" s="37">
        <v>0</v>
      </c>
      <c r="AB140" s="52">
        <v>0</v>
      </c>
      <c r="AC140" s="51">
        <v>0</v>
      </c>
      <c r="AD140" s="37">
        <v>0</v>
      </c>
      <c r="AE140" s="37">
        <v>0</v>
      </c>
      <c r="AF140" s="52">
        <v>0</v>
      </c>
      <c r="AG140" s="6"/>
      <c r="AH140" s="43"/>
      <c r="AI140" s="4"/>
      <c r="AJ140" s="4"/>
      <c r="AK140" s="4"/>
      <c r="AL140" s="42"/>
      <c r="AM140" s="6" t="s">
        <v>17</v>
      </c>
      <c r="AN140" s="6" t="s">
        <v>20</v>
      </c>
      <c r="AO140" s="51">
        <v>0</v>
      </c>
      <c r="AP140" s="37">
        <v>0</v>
      </c>
      <c r="AQ140" s="37">
        <v>0</v>
      </c>
      <c r="AR140" s="52">
        <v>0</v>
      </c>
      <c r="AS140" s="51">
        <v>0</v>
      </c>
      <c r="AT140" s="37">
        <v>0</v>
      </c>
      <c r="AU140" s="37">
        <v>0</v>
      </c>
      <c r="AV140" s="52">
        <v>0</v>
      </c>
      <c r="AW140" s="6"/>
      <c r="AX140" s="6" t="s">
        <v>66</v>
      </c>
      <c r="AY140" s="6" t="s">
        <v>85</v>
      </c>
      <c r="AZ140" s="51">
        <v>1</v>
      </c>
      <c r="BA140" s="37">
        <v>1</v>
      </c>
      <c r="BB140" s="37">
        <v>0</v>
      </c>
      <c r="BC140" s="52">
        <v>1</v>
      </c>
      <c r="BD140" s="51">
        <v>0</v>
      </c>
      <c r="BE140" s="37">
        <v>1</v>
      </c>
      <c r="BF140" s="37">
        <v>0</v>
      </c>
      <c r="BG140" s="52">
        <v>1</v>
      </c>
      <c r="BH140" s="6"/>
      <c r="BI140" s="6" t="s">
        <v>87</v>
      </c>
      <c r="BJ140" s="6" t="s">
        <v>103</v>
      </c>
      <c r="BK140" s="51">
        <v>1</v>
      </c>
      <c r="BL140" s="37">
        <v>1</v>
      </c>
      <c r="BM140" s="37">
        <v>1</v>
      </c>
      <c r="BN140" s="52">
        <v>1</v>
      </c>
      <c r="BO140" s="51">
        <v>1</v>
      </c>
      <c r="BP140" s="37">
        <v>1</v>
      </c>
      <c r="BQ140" s="37">
        <v>1</v>
      </c>
      <c r="BR140" s="52">
        <v>0</v>
      </c>
      <c r="BS140" s="6"/>
      <c r="BT140" s="86"/>
    </row>
    <row r="141" spans="1:72" ht="18" customHeight="1" x14ac:dyDescent="0.2">
      <c r="A141" s="42" t="s">
        <v>17</v>
      </c>
      <c r="B141" s="6" t="s">
        <v>51</v>
      </c>
      <c r="C141" s="51">
        <v>0</v>
      </c>
      <c r="D141" s="37">
        <v>1</v>
      </c>
      <c r="E141" s="37">
        <v>0</v>
      </c>
      <c r="F141" s="52">
        <v>0</v>
      </c>
      <c r="G141" s="51">
        <v>0</v>
      </c>
      <c r="H141" s="37">
        <v>1</v>
      </c>
      <c r="I141" s="37">
        <v>0</v>
      </c>
      <c r="J141" s="52">
        <v>1</v>
      </c>
      <c r="K141" s="6"/>
      <c r="L141" s="6" t="s">
        <v>66</v>
      </c>
      <c r="M141" s="6" t="s">
        <v>69</v>
      </c>
      <c r="N141" s="51">
        <v>0</v>
      </c>
      <c r="O141" s="37">
        <v>0</v>
      </c>
      <c r="P141" s="37">
        <v>0</v>
      </c>
      <c r="Q141" s="52">
        <v>0</v>
      </c>
      <c r="R141" s="51">
        <v>0</v>
      </c>
      <c r="S141" s="37">
        <v>0</v>
      </c>
      <c r="T141" s="37">
        <v>1</v>
      </c>
      <c r="U141" s="52">
        <v>0</v>
      </c>
      <c r="V141" s="6"/>
      <c r="W141" s="6" t="s">
        <v>87</v>
      </c>
      <c r="X141" s="6" t="s">
        <v>91</v>
      </c>
      <c r="Y141" s="51">
        <v>0</v>
      </c>
      <c r="Z141" s="37">
        <v>0</v>
      </c>
      <c r="AA141" s="37">
        <v>0</v>
      </c>
      <c r="AB141" s="52">
        <v>0</v>
      </c>
      <c r="AC141" s="51">
        <v>1</v>
      </c>
      <c r="AD141" s="37">
        <v>0</v>
      </c>
      <c r="AE141" s="37">
        <v>0</v>
      </c>
      <c r="AF141" s="52">
        <v>0</v>
      </c>
      <c r="AG141" s="6"/>
      <c r="AH141" s="43"/>
      <c r="AI141" s="4"/>
      <c r="AJ141" s="4"/>
      <c r="AK141" s="4"/>
      <c r="AL141" s="42"/>
      <c r="AM141" s="6" t="s">
        <v>17</v>
      </c>
      <c r="AN141" s="6" t="s">
        <v>51</v>
      </c>
      <c r="AO141" s="51">
        <v>1</v>
      </c>
      <c r="AP141" s="37">
        <v>0</v>
      </c>
      <c r="AQ141" s="37">
        <v>1</v>
      </c>
      <c r="AR141" s="52">
        <v>0</v>
      </c>
      <c r="AS141" s="51">
        <v>1</v>
      </c>
      <c r="AT141" s="37">
        <v>0</v>
      </c>
      <c r="AU141" s="37">
        <v>1</v>
      </c>
      <c r="AV141" s="52">
        <v>0</v>
      </c>
      <c r="AW141" s="6"/>
      <c r="AX141" s="6" t="s">
        <v>66</v>
      </c>
      <c r="AY141" s="6" t="s">
        <v>69</v>
      </c>
      <c r="AZ141" s="51">
        <v>0</v>
      </c>
      <c r="BA141" s="37">
        <v>0</v>
      </c>
      <c r="BB141" s="37">
        <v>0</v>
      </c>
      <c r="BC141" s="52">
        <v>0</v>
      </c>
      <c r="BD141" s="51">
        <v>0</v>
      </c>
      <c r="BE141" s="37">
        <v>0</v>
      </c>
      <c r="BF141" s="37">
        <v>0</v>
      </c>
      <c r="BG141" s="52">
        <v>0</v>
      </c>
      <c r="BH141" s="6"/>
      <c r="BI141" s="6" t="s">
        <v>87</v>
      </c>
      <c r="BJ141" s="6" t="s">
        <v>91</v>
      </c>
      <c r="BK141" s="51">
        <v>0</v>
      </c>
      <c r="BL141" s="37">
        <v>1</v>
      </c>
      <c r="BM141" s="37">
        <v>0</v>
      </c>
      <c r="BN141" s="52">
        <v>0</v>
      </c>
      <c r="BO141" s="51">
        <v>0</v>
      </c>
      <c r="BP141" s="37">
        <v>1</v>
      </c>
      <c r="BQ141" s="37">
        <v>0</v>
      </c>
      <c r="BR141" s="52">
        <v>0</v>
      </c>
      <c r="BS141" s="6"/>
      <c r="BT141" s="86"/>
    </row>
    <row r="142" spans="1:72" ht="18" customHeight="1" x14ac:dyDescent="0.2">
      <c r="A142" s="42" t="s">
        <v>17</v>
      </c>
      <c r="B142" s="6" t="s">
        <v>25</v>
      </c>
      <c r="C142" s="51">
        <v>0</v>
      </c>
      <c r="D142" s="37">
        <v>1</v>
      </c>
      <c r="E142" s="37">
        <v>1</v>
      </c>
      <c r="F142" s="52">
        <v>0</v>
      </c>
      <c r="G142" s="51">
        <v>0</v>
      </c>
      <c r="H142" s="37">
        <v>1</v>
      </c>
      <c r="I142" s="37">
        <v>1</v>
      </c>
      <c r="J142" s="52">
        <v>1</v>
      </c>
      <c r="K142" s="6"/>
      <c r="L142" s="6" t="s">
        <v>66</v>
      </c>
      <c r="M142" s="6" t="s">
        <v>72</v>
      </c>
      <c r="N142" s="51">
        <v>0</v>
      </c>
      <c r="O142" s="37">
        <v>0</v>
      </c>
      <c r="P142" s="37">
        <v>0</v>
      </c>
      <c r="Q142" s="52">
        <v>0</v>
      </c>
      <c r="R142" s="51">
        <v>1</v>
      </c>
      <c r="S142" s="37">
        <v>0</v>
      </c>
      <c r="T142" s="37">
        <v>0</v>
      </c>
      <c r="U142" s="52">
        <v>0</v>
      </c>
      <c r="V142" s="6"/>
      <c r="W142" s="6" t="s">
        <v>87</v>
      </c>
      <c r="X142" s="6" t="s">
        <v>108</v>
      </c>
      <c r="Y142" s="51">
        <v>0</v>
      </c>
      <c r="Z142" s="37">
        <v>0</v>
      </c>
      <c r="AA142" s="37">
        <v>0</v>
      </c>
      <c r="AB142" s="52">
        <v>0</v>
      </c>
      <c r="AC142" s="51">
        <v>0</v>
      </c>
      <c r="AD142" s="37">
        <v>0</v>
      </c>
      <c r="AE142" s="37">
        <v>0</v>
      </c>
      <c r="AF142" s="52">
        <v>0</v>
      </c>
      <c r="AG142" s="6"/>
      <c r="AH142" s="43"/>
      <c r="AI142" s="4"/>
      <c r="AJ142" s="4"/>
      <c r="AK142" s="4"/>
      <c r="AL142" s="42"/>
      <c r="AM142" s="6" t="s">
        <v>17</v>
      </c>
      <c r="AN142" s="6" t="s">
        <v>25</v>
      </c>
      <c r="AO142" s="51">
        <v>0</v>
      </c>
      <c r="AP142" s="37">
        <v>0</v>
      </c>
      <c r="AQ142" s="37">
        <v>0</v>
      </c>
      <c r="AR142" s="52">
        <v>0</v>
      </c>
      <c r="AS142" s="51">
        <v>0</v>
      </c>
      <c r="AT142" s="37">
        <v>0</v>
      </c>
      <c r="AU142" s="37">
        <v>0</v>
      </c>
      <c r="AV142" s="52">
        <v>0</v>
      </c>
      <c r="AW142" s="6"/>
      <c r="AX142" s="6" t="s">
        <v>66</v>
      </c>
      <c r="AY142" s="6" t="s">
        <v>72</v>
      </c>
      <c r="AZ142" s="51">
        <v>1</v>
      </c>
      <c r="BA142" s="37">
        <v>1</v>
      </c>
      <c r="BB142" s="37">
        <v>0</v>
      </c>
      <c r="BC142" s="52">
        <v>1</v>
      </c>
      <c r="BD142" s="51">
        <v>0</v>
      </c>
      <c r="BE142" s="37">
        <v>1</v>
      </c>
      <c r="BF142" s="37">
        <v>1</v>
      </c>
      <c r="BG142" s="52">
        <v>1</v>
      </c>
      <c r="BH142" s="6"/>
      <c r="BI142" s="6" t="s">
        <v>87</v>
      </c>
      <c r="BJ142" s="6" t="s">
        <v>108</v>
      </c>
      <c r="BK142" s="51">
        <v>0</v>
      </c>
      <c r="BL142" s="37">
        <v>1</v>
      </c>
      <c r="BM142" s="37">
        <v>1</v>
      </c>
      <c r="BN142" s="52">
        <v>0</v>
      </c>
      <c r="BO142" s="51">
        <v>0</v>
      </c>
      <c r="BP142" s="37">
        <v>1</v>
      </c>
      <c r="BQ142" s="37">
        <v>1</v>
      </c>
      <c r="BR142" s="52">
        <v>1</v>
      </c>
      <c r="BS142" s="6"/>
      <c r="BT142" s="86"/>
    </row>
    <row r="143" spans="1:72" ht="18" customHeight="1" x14ac:dyDescent="0.2">
      <c r="A143" s="42" t="s">
        <v>17</v>
      </c>
      <c r="B143" s="6" t="s">
        <v>55</v>
      </c>
      <c r="C143" s="51">
        <v>0</v>
      </c>
      <c r="D143" s="37">
        <v>0</v>
      </c>
      <c r="E143" s="37">
        <v>0</v>
      </c>
      <c r="F143" s="52">
        <v>0</v>
      </c>
      <c r="G143" s="51">
        <v>0</v>
      </c>
      <c r="H143" s="37">
        <v>0</v>
      </c>
      <c r="I143" s="37">
        <v>0</v>
      </c>
      <c r="J143" s="52">
        <v>0</v>
      </c>
      <c r="K143" s="6"/>
      <c r="L143" s="6" t="s">
        <v>66</v>
      </c>
      <c r="M143" s="6" t="s">
        <v>50</v>
      </c>
      <c r="N143" s="51">
        <v>0</v>
      </c>
      <c r="O143" s="37">
        <v>0</v>
      </c>
      <c r="P143" s="37">
        <v>0</v>
      </c>
      <c r="Q143" s="52">
        <v>0</v>
      </c>
      <c r="R143" s="51">
        <v>0</v>
      </c>
      <c r="S143" s="37">
        <v>1</v>
      </c>
      <c r="T143" s="37">
        <v>1</v>
      </c>
      <c r="U143" s="52">
        <v>0</v>
      </c>
      <c r="V143" s="6"/>
      <c r="W143" s="6" t="s">
        <v>87</v>
      </c>
      <c r="X143" s="6" t="s">
        <v>107</v>
      </c>
      <c r="Y143" s="51">
        <v>0</v>
      </c>
      <c r="Z143" s="37">
        <v>0</v>
      </c>
      <c r="AA143" s="37">
        <v>0</v>
      </c>
      <c r="AB143" s="52">
        <v>0</v>
      </c>
      <c r="AC143" s="51">
        <v>0</v>
      </c>
      <c r="AD143" s="37">
        <v>0</v>
      </c>
      <c r="AE143" s="37">
        <v>0</v>
      </c>
      <c r="AF143" s="52">
        <v>0</v>
      </c>
      <c r="AG143" s="6"/>
      <c r="AH143" s="43"/>
      <c r="AI143" s="4"/>
      <c r="AJ143" s="4"/>
      <c r="AK143" s="4"/>
      <c r="AL143" s="42"/>
      <c r="AM143" s="6" t="s">
        <v>17</v>
      </c>
      <c r="AN143" s="6" t="s">
        <v>55</v>
      </c>
      <c r="AO143" s="51">
        <v>0</v>
      </c>
      <c r="AP143" s="37">
        <v>1</v>
      </c>
      <c r="AQ143" s="37">
        <v>1</v>
      </c>
      <c r="AR143" s="52">
        <v>1</v>
      </c>
      <c r="AS143" s="51">
        <v>0</v>
      </c>
      <c r="AT143" s="37">
        <v>1</v>
      </c>
      <c r="AU143" s="37">
        <v>1</v>
      </c>
      <c r="AV143" s="52">
        <v>0</v>
      </c>
      <c r="AW143" s="6"/>
      <c r="AX143" s="6" t="s">
        <v>66</v>
      </c>
      <c r="AY143" s="6" t="s">
        <v>50</v>
      </c>
      <c r="AZ143" s="51">
        <v>0</v>
      </c>
      <c r="BA143" s="37">
        <v>0</v>
      </c>
      <c r="BB143" s="37">
        <v>0</v>
      </c>
      <c r="BC143" s="52">
        <v>0</v>
      </c>
      <c r="BD143" s="51">
        <v>1</v>
      </c>
      <c r="BE143" s="37">
        <v>0</v>
      </c>
      <c r="BF143" s="37">
        <v>0</v>
      </c>
      <c r="BG143" s="52">
        <v>0</v>
      </c>
      <c r="BH143" s="6"/>
      <c r="BI143" s="6" t="s">
        <v>87</v>
      </c>
      <c r="BJ143" s="6" t="s">
        <v>107</v>
      </c>
      <c r="BK143" s="51">
        <v>0</v>
      </c>
      <c r="BL143" s="37">
        <v>1</v>
      </c>
      <c r="BM143" s="37">
        <v>1</v>
      </c>
      <c r="BN143" s="52">
        <v>1</v>
      </c>
      <c r="BO143" s="51">
        <v>0</v>
      </c>
      <c r="BP143" s="37">
        <v>1</v>
      </c>
      <c r="BQ143" s="37">
        <v>1</v>
      </c>
      <c r="BR143" s="52">
        <v>1</v>
      </c>
      <c r="BS143" s="6"/>
      <c r="BT143" s="86"/>
    </row>
    <row r="144" spans="1:72" ht="18" customHeight="1" x14ac:dyDescent="0.2">
      <c r="A144" s="42" t="s">
        <v>17</v>
      </c>
      <c r="B144" s="6" t="s">
        <v>43</v>
      </c>
      <c r="C144" s="51">
        <v>0</v>
      </c>
      <c r="D144" s="37">
        <v>0</v>
      </c>
      <c r="E144" s="37">
        <v>0</v>
      </c>
      <c r="F144" s="52">
        <v>0</v>
      </c>
      <c r="G144" s="51">
        <v>0</v>
      </c>
      <c r="H144" s="37">
        <v>0</v>
      </c>
      <c r="I144" s="37">
        <v>0</v>
      </c>
      <c r="J144" s="52">
        <v>1</v>
      </c>
      <c r="K144" s="6"/>
      <c r="L144" s="6" t="s">
        <v>66</v>
      </c>
      <c r="M144" s="6" t="s">
        <v>39</v>
      </c>
      <c r="N144" s="51">
        <v>0</v>
      </c>
      <c r="O144" s="37">
        <v>0</v>
      </c>
      <c r="P144" s="37">
        <v>0</v>
      </c>
      <c r="Q144" s="52">
        <v>0</v>
      </c>
      <c r="R144" s="51">
        <v>0</v>
      </c>
      <c r="S144" s="37">
        <v>0</v>
      </c>
      <c r="T144" s="37">
        <v>0</v>
      </c>
      <c r="U144" s="52">
        <v>0</v>
      </c>
      <c r="V144" s="6"/>
      <c r="W144" s="6" t="s">
        <v>87</v>
      </c>
      <c r="X144" s="6" t="s">
        <v>45</v>
      </c>
      <c r="Y144" s="51">
        <v>0</v>
      </c>
      <c r="Z144" s="37">
        <v>0</v>
      </c>
      <c r="AA144" s="37">
        <v>0</v>
      </c>
      <c r="AB144" s="52">
        <v>0</v>
      </c>
      <c r="AC144" s="51">
        <v>0</v>
      </c>
      <c r="AD144" s="37">
        <v>1</v>
      </c>
      <c r="AE144" s="37">
        <v>1</v>
      </c>
      <c r="AF144" s="52">
        <v>1</v>
      </c>
      <c r="AG144" s="6"/>
      <c r="AH144" s="43"/>
      <c r="AI144" s="4"/>
      <c r="AJ144" s="4"/>
      <c r="AK144" s="4"/>
      <c r="AL144" s="42"/>
      <c r="AM144" s="6" t="s">
        <v>17</v>
      </c>
      <c r="AN144" s="6" t="s">
        <v>43</v>
      </c>
      <c r="AO144" s="51">
        <v>0</v>
      </c>
      <c r="AP144" s="37">
        <v>0</v>
      </c>
      <c r="AQ144" s="37">
        <v>0</v>
      </c>
      <c r="AR144" s="52">
        <v>0</v>
      </c>
      <c r="AS144" s="51">
        <v>0</v>
      </c>
      <c r="AT144" s="37">
        <v>0</v>
      </c>
      <c r="AU144" s="37">
        <v>0</v>
      </c>
      <c r="AV144" s="52">
        <v>0</v>
      </c>
      <c r="AW144" s="6"/>
      <c r="AX144" s="6" t="s">
        <v>66</v>
      </c>
      <c r="AY144" s="6" t="s">
        <v>39</v>
      </c>
      <c r="AZ144" s="51">
        <v>0</v>
      </c>
      <c r="BA144" s="37">
        <v>1</v>
      </c>
      <c r="BB144" s="37">
        <v>1</v>
      </c>
      <c r="BC144" s="52">
        <v>0</v>
      </c>
      <c r="BD144" s="51">
        <v>0</v>
      </c>
      <c r="BE144" s="37">
        <v>1</v>
      </c>
      <c r="BF144" s="37">
        <v>1</v>
      </c>
      <c r="BG144" s="52">
        <v>1</v>
      </c>
      <c r="BH144" s="6"/>
      <c r="BI144" s="6" t="s">
        <v>87</v>
      </c>
      <c r="BJ144" s="6" t="s">
        <v>45</v>
      </c>
      <c r="BK144" s="51">
        <v>0</v>
      </c>
      <c r="BL144" s="37">
        <v>0</v>
      </c>
      <c r="BM144" s="37">
        <v>0</v>
      </c>
      <c r="BN144" s="52">
        <v>0</v>
      </c>
      <c r="BO144" s="51">
        <v>0</v>
      </c>
      <c r="BP144" s="37">
        <v>0</v>
      </c>
      <c r="BQ144" s="37">
        <v>0</v>
      </c>
      <c r="BR144" s="52">
        <v>0</v>
      </c>
      <c r="BS144" s="6"/>
      <c r="BT144" s="86"/>
    </row>
    <row r="145" spans="1:72" ht="18" customHeight="1" x14ac:dyDescent="0.2">
      <c r="A145" s="42" t="s">
        <v>17</v>
      </c>
      <c r="B145" s="6" t="s">
        <v>21</v>
      </c>
      <c r="C145" s="51">
        <v>0</v>
      </c>
      <c r="D145" s="37">
        <v>0</v>
      </c>
      <c r="E145" s="37">
        <v>0</v>
      </c>
      <c r="F145" s="52">
        <v>0</v>
      </c>
      <c r="G145" s="51">
        <v>0</v>
      </c>
      <c r="H145" s="37">
        <v>1</v>
      </c>
      <c r="I145" s="37">
        <v>0</v>
      </c>
      <c r="J145" s="52">
        <v>0</v>
      </c>
      <c r="K145" s="6"/>
      <c r="L145" s="6" t="s">
        <v>66</v>
      </c>
      <c r="M145" s="6" t="s">
        <v>79</v>
      </c>
      <c r="N145" s="51">
        <v>1</v>
      </c>
      <c r="O145" s="37">
        <v>1</v>
      </c>
      <c r="P145" s="37">
        <v>1</v>
      </c>
      <c r="Q145" s="52">
        <v>1</v>
      </c>
      <c r="R145" s="51">
        <v>0</v>
      </c>
      <c r="S145" s="37">
        <v>0</v>
      </c>
      <c r="T145" s="37">
        <v>1</v>
      </c>
      <c r="U145" s="52">
        <v>0</v>
      </c>
      <c r="V145" s="6"/>
      <c r="W145" s="6" t="s">
        <v>87</v>
      </c>
      <c r="X145" s="6" t="s">
        <v>93</v>
      </c>
      <c r="Y145" s="51">
        <v>0</v>
      </c>
      <c r="Z145" s="37">
        <v>0</v>
      </c>
      <c r="AA145" s="37">
        <v>0</v>
      </c>
      <c r="AB145" s="52">
        <v>0</v>
      </c>
      <c r="AC145" s="51">
        <v>0</v>
      </c>
      <c r="AD145" s="37">
        <v>0</v>
      </c>
      <c r="AE145" s="37">
        <v>0</v>
      </c>
      <c r="AF145" s="52">
        <v>0</v>
      </c>
      <c r="AG145" s="6"/>
      <c r="AH145" s="43"/>
      <c r="AI145" s="4"/>
      <c r="AJ145" s="4"/>
      <c r="AK145" s="4"/>
      <c r="AL145" s="42"/>
      <c r="AM145" s="6" t="s">
        <v>17</v>
      </c>
      <c r="AN145" s="6" t="s">
        <v>21</v>
      </c>
      <c r="AO145" s="51">
        <v>0</v>
      </c>
      <c r="AP145" s="37">
        <v>1</v>
      </c>
      <c r="AQ145" s="37">
        <v>1</v>
      </c>
      <c r="AR145" s="52">
        <v>1</v>
      </c>
      <c r="AS145" s="51">
        <v>0</v>
      </c>
      <c r="AT145" s="37">
        <v>0</v>
      </c>
      <c r="AU145" s="37">
        <v>1</v>
      </c>
      <c r="AV145" s="52">
        <v>1</v>
      </c>
      <c r="AW145" s="6"/>
      <c r="AX145" s="6" t="s">
        <v>66</v>
      </c>
      <c r="AY145" s="6" t="s">
        <v>79</v>
      </c>
      <c r="AZ145" s="51">
        <v>0</v>
      </c>
      <c r="BA145" s="37">
        <v>0</v>
      </c>
      <c r="BB145" s="37">
        <v>0</v>
      </c>
      <c r="BC145" s="52">
        <v>0</v>
      </c>
      <c r="BD145" s="51">
        <v>0</v>
      </c>
      <c r="BE145" s="37">
        <v>1</v>
      </c>
      <c r="BF145" s="37">
        <v>0</v>
      </c>
      <c r="BG145" s="52">
        <v>0</v>
      </c>
      <c r="BH145" s="6"/>
      <c r="BI145" s="6" t="s">
        <v>87</v>
      </c>
      <c r="BJ145" s="6" t="s">
        <v>93</v>
      </c>
      <c r="BK145" s="51">
        <v>1</v>
      </c>
      <c r="BL145" s="37">
        <v>0</v>
      </c>
      <c r="BM145" s="37">
        <v>0</v>
      </c>
      <c r="BN145" s="52">
        <v>1</v>
      </c>
      <c r="BO145" s="51">
        <v>0</v>
      </c>
      <c r="BP145" s="37">
        <v>1</v>
      </c>
      <c r="BQ145" s="37">
        <v>1</v>
      </c>
      <c r="BR145" s="52">
        <v>0</v>
      </c>
      <c r="BS145" s="6"/>
      <c r="BT145" s="86"/>
    </row>
    <row r="146" spans="1:72" ht="18" customHeight="1" thickBot="1" x14ac:dyDescent="0.25">
      <c r="A146" s="42" t="s">
        <v>17</v>
      </c>
      <c r="B146" s="6" t="s">
        <v>63</v>
      </c>
      <c r="C146" s="51">
        <v>0</v>
      </c>
      <c r="D146" s="37">
        <v>1</v>
      </c>
      <c r="E146" s="37">
        <v>0</v>
      </c>
      <c r="F146" s="52">
        <v>0</v>
      </c>
      <c r="G146" s="51">
        <v>0</v>
      </c>
      <c r="H146" s="37">
        <v>1</v>
      </c>
      <c r="I146" s="37">
        <v>0</v>
      </c>
      <c r="J146" s="52">
        <v>1</v>
      </c>
      <c r="K146" s="6"/>
      <c r="L146" s="6" t="s">
        <v>66</v>
      </c>
      <c r="M146" s="6" t="s">
        <v>19</v>
      </c>
      <c r="N146" s="51">
        <v>1</v>
      </c>
      <c r="O146" s="37">
        <v>1</v>
      </c>
      <c r="P146" s="37">
        <v>1</v>
      </c>
      <c r="Q146" s="52">
        <v>0</v>
      </c>
      <c r="R146" s="51">
        <v>0</v>
      </c>
      <c r="S146" s="37">
        <v>1</v>
      </c>
      <c r="T146" s="37">
        <v>0</v>
      </c>
      <c r="U146" s="52">
        <v>0</v>
      </c>
      <c r="V146" s="6"/>
      <c r="W146" s="6" t="s">
        <v>87</v>
      </c>
      <c r="X146" s="6" t="s">
        <v>92</v>
      </c>
      <c r="Y146" s="51">
        <v>0</v>
      </c>
      <c r="Z146" s="37">
        <v>0</v>
      </c>
      <c r="AA146" s="37">
        <v>0</v>
      </c>
      <c r="AB146" s="52">
        <v>0</v>
      </c>
      <c r="AC146" s="51">
        <v>0</v>
      </c>
      <c r="AD146" s="37">
        <v>0</v>
      </c>
      <c r="AE146" s="37">
        <v>0</v>
      </c>
      <c r="AF146" s="52">
        <v>0</v>
      </c>
      <c r="AG146" s="6"/>
      <c r="AH146" s="43"/>
      <c r="AI146" s="4"/>
      <c r="AJ146" s="4"/>
      <c r="AK146" s="4"/>
      <c r="AL146" s="42"/>
      <c r="AM146" s="6" t="s">
        <v>17</v>
      </c>
      <c r="AN146" s="6" t="s">
        <v>63</v>
      </c>
      <c r="AO146" s="51">
        <v>0</v>
      </c>
      <c r="AP146" s="37">
        <v>0</v>
      </c>
      <c r="AQ146" s="37">
        <v>1</v>
      </c>
      <c r="AR146" s="52">
        <v>0</v>
      </c>
      <c r="AS146" s="51">
        <v>0</v>
      </c>
      <c r="AT146" s="37">
        <v>0</v>
      </c>
      <c r="AU146" s="37">
        <v>0</v>
      </c>
      <c r="AV146" s="52">
        <v>0</v>
      </c>
      <c r="AW146" s="6"/>
      <c r="AX146" s="6" t="s">
        <v>66</v>
      </c>
      <c r="AY146" s="6" t="s">
        <v>19</v>
      </c>
      <c r="AZ146" s="51">
        <v>0</v>
      </c>
      <c r="BA146" s="37">
        <v>0</v>
      </c>
      <c r="BB146" s="37">
        <v>0</v>
      </c>
      <c r="BC146" s="52">
        <v>0</v>
      </c>
      <c r="BD146" s="51">
        <v>0</v>
      </c>
      <c r="BE146" s="37">
        <v>0</v>
      </c>
      <c r="BF146" s="37">
        <v>0</v>
      </c>
      <c r="BG146" s="52">
        <v>0</v>
      </c>
      <c r="BH146" s="6"/>
      <c r="BI146" s="6" t="s">
        <v>87</v>
      </c>
      <c r="BJ146" s="6" t="s">
        <v>92</v>
      </c>
      <c r="BK146" s="51">
        <v>0</v>
      </c>
      <c r="BL146" s="37">
        <v>1</v>
      </c>
      <c r="BM146" s="37">
        <v>1</v>
      </c>
      <c r="BN146" s="52">
        <v>0</v>
      </c>
      <c r="BO146" s="51">
        <v>0</v>
      </c>
      <c r="BP146" s="37">
        <v>1</v>
      </c>
      <c r="BQ146" s="37">
        <v>1</v>
      </c>
      <c r="BR146" s="52">
        <v>0</v>
      </c>
      <c r="BS146" s="6"/>
      <c r="BT146" s="86"/>
    </row>
    <row r="147" spans="1:72" ht="18" customHeight="1" thickBot="1" x14ac:dyDescent="0.3">
      <c r="A147" s="42" t="s">
        <v>17</v>
      </c>
      <c r="B147" s="6" t="s">
        <v>23</v>
      </c>
      <c r="C147" s="51">
        <v>1</v>
      </c>
      <c r="D147" s="37">
        <v>0</v>
      </c>
      <c r="E147" s="37">
        <v>0</v>
      </c>
      <c r="F147" s="52">
        <v>0</v>
      </c>
      <c r="G147" s="51">
        <v>0</v>
      </c>
      <c r="H147" s="37">
        <v>0</v>
      </c>
      <c r="I147" s="37">
        <v>0</v>
      </c>
      <c r="J147" s="52">
        <v>0</v>
      </c>
      <c r="K147" s="6"/>
      <c r="L147" s="6"/>
      <c r="M147" s="6"/>
      <c r="N147" s="47">
        <f>SUM(N123:N146)</f>
        <v>6</v>
      </c>
      <c r="O147" s="48">
        <f t="shared" ref="O147:U147" si="30">SUM(O123:O146)</f>
        <v>12</v>
      </c>
      <c r="P147" s="48">
        <f t="shared" si="30"/>
        <v>10</v>
      </c>
      <c r="Q147" s="49">
        <f t="shared" si="30"/>
        <v>6</v>
      </c>
      <c r="R147" s="47">
        <f t="shared" si="30"/>
        <v>3</v>
      </c>
      <c r="S147" s="48">
        <f t="shared" si="30"/>
        <v>13</v>
      </c>
      <c r="T147" s="48">
        <f t="shared" si="30"/>
        <v>10</v>
      </c>
      <c r="U147" s="49">
        <f t="shared" si="30"/>
        <v>6</v>
      </c>
      <c r="V147" s="6"/>
      <c r="W147" s="6" t="s">
        <v>87</v>
      </c>
      <c r="X147" s="6" t="s">
        <v>104</v>
      </c>
      <c r="Y147" s="51">
        <v>1</v>
      </c>
      <c r="Z147" s="37">
        <v>1</v>
      </c>
      <c r="AA147" s="37">
        <v>0</v>
      </c>
      <c r="AB147" s="52">
        <v>1</v>
      </c>
      <c r="AC147" s="51">
        <v>1</v>
      </c>
      <c r="AD147" s="37">
        <v>1</v>
      </c>
      <c r="AE147" s="37">
        <v>0</v>
      </c>
      <c r="AF147" s="52">
        <v>0</v>
      </c>
      <c r="AG147" s="6"/>
      <c r="AH147" s="43"/>
      <c r="AI147" s="4"/>
      <c r="AJ147" s="4"/>
      <c r="AK147" s="4"/>
      <c r="AL147" s="42"/>
      <c r="AM147" s="6" t="s">
        <v>17</v>
      </c>
      <c r="AN147" s="6" t="s">
        <v>23</v>
      </c>
      <c r="AO147" s="51">
        <v>0</v>
      </c>
      <c r="AP147" s="37">
        <v>0</v>
      </c>
      <c r="AQ147" s="37">
        <v>0</v>
      </c>
      <c r="AR147" s="52">
        <v>0</v>
      </c>
      <c r="AS147" s="51">
        <v>0</v>
      </c>
      <c r="AT147" s="37">
        <v>1</v>
      </c>
      <c r="AU147" s="37">
        <v>1</v>
      </c>
      <c r="AV147" s="52">
        <v>0</v>
      </c>
      <c r="AW147" s="6"/>
      <c r="AX147" s="6"/>
      <c r="AY147" s="6"/>
      <c r="AZ147" s="47">
        <f>SUM(AZ123:AZ146)</f>
        <v>7</v>
      </c>
      <c r="BA147" s="48">
        <f t="shared" ref="BA147:BG147" si="31">SUM(BA123:BA146)</f>
        <v>6</v>
      </c>
      <c r="BB147" s="48">
        <f t="shared" si="31"/>
        <v>6</v>
      </c>
      <c r="BC147" s="49">
        <f t="shared" si="31"/>
        <v>5</v>
      </c>
      <c r="BD147" s="47">
        <f t="shared" si="31"/>
        <v>7</v>
      </c>
      <c r="BE147" s="48">
        <f t="shared" si="31"/>
        <v>10</v>
      </c>
      <c r="BF147" s="48">
        <f t="shared" si="31"/>
        <v>9</v>
      </c>
      <c r="BG147" s="49">
        <f t="shared" si="31"/>
        <v>10</v>
      </c>
      <c r="BH147" s="6"/>
      <c r="BI147" s="6" t="s">
        <v>87</v>
      </c>
      <c r="BJ147" s="6" t="s">
        <v>104</v>
      </c>
      <c r="BK147" s="51">
        <v>0</v>
      </c>
      <c r="BL147" s="37">
        <v>0</v>
      </c>
      <c r="BM147" s="37">
        <v>0</v>
      </c>
      <c r="BN147" s="52">
        <v>0</v>
      </c>
      <c r="BO147" s="51">
        <v>0</v>
      </c>
      <c r="BP147" s="37">
        <v>0</v>
      </c>
      <c r="BQ147" s="37">
        <v>1</v>
      </c>
      <c r="BR147" s="52">
        <v>0</v>
      </c>
      <c r="BS147" s="6"/>
      <c r="BT147" s="86"/>
    </row>
    <row r="148" spans="1:72" ht="18" customHeight="1" thickBot="1" x14ac:dyDescent="0.3">
      <c r="A148" s="42" t="s">
        <v>17</v>
      </c>
      <c r="B148" s="6" t="s">
        <v>45</v>
      </c>
      <c r="C148" s="51">
        <v>0</v>
      </c>
      <c r="D148" s="37">
        <v>0</v>
      </c>
      <c r="E148" s="37">
        <v>0</v>
      </c>
      <c r="F148" s="52">
        <v>0</v>
      </c>
      <c r="G148" s="51">
        <v>0</v>
      </c>
      <c r="H148" s="37">
        <v>0</v>
      </c>
      <c r="I148" s="37">
        <v>0</v>
      </c>
      <c r="J148" s="52">
        <v>0</v>
      </c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47">
        <f>SUM(Y123:Y147)</f>
        <v>5</v>
      </c>
      <c r="Z148" s="48">
        <f t="shared" ref="Z148:AF148" si="32">SUM(Z123:Z147)</f>
        <v>10</v>
      </c>
      <c r="AA148" s="48">
        <f t="shared" si="32"/>
        <v>6</v>
      </c>
      <c r="AB148" s="49">
        <f t="shared" si="32"/>
        <v>5</v>
      </c>
      <c r="AC148" s="47">
        <f t="shared" si="32"/>
        <v>5</v>
      </c>
      <c r="AD148" s="48">
        <f t="shared" si="32"/>
        <v>10</v>
      </c>
      <c r="AE148" s="48">
        <f t="shared" si="32"/>
        <v>9</v>
      </c>
      <c r="AF148" s="49">
        <f t="shared" si="32"/>
        <v>9</v>
      </c>
      <c r="AG148" s="6"/>
      <c r="AH148" s="43"/>
      <c r="AI148" s="4"/>
      <c r="AJ148" s="4"/>
      <c r="AK148" s="4"/>
      <c r="AL148" s="42"/>
      <c r="AM148" s="6" t="s">
        <v>17</v>
      </c>
      <c r="AN148" s="6" t="s">
        <v>45</v>
      </c>
      <c r="AO148" s="51">
        <v>0</v>
      </c>
      <c r="AP148" s="37">
        <v>0</v>
      </c>
      <c r="AQ148" s="37">
        <v>0</v>
      </c>
      <c r="AR148" s="52">
        <v>0</v>
      </c>
      <c r="AS148" s="51">
        <v>0</v>
      </c>
      <c r="AT148" s="37">
        <v>1</v>
      </c>
      <c r="AU148" s="37">
        <v>1</v>
      </c>
      <c r="AV148" s="52">
        <v>1</v>
      </c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47">
        <f>SUM(BK123:BK147)</f>
        <v>9</v>
      </c>
      <c r="BL148" s="48">
        <f t="shared" ref="BL148:BR148" si="33">SUM(BL123:BL147)</f>
        <v>10</v>
      </c>
      <c r="BM148" s="48">
        <f t="shared" si="33"/>
        <v>10</v>
      </c>
      <c r="BN148" s="49">
        <f t="shared" si="33"/>
        <v>7</v>
      </c>
      <c r="BO148" s="47">
        <f t="shared" si="33"/>
        <v>4</v>
      </c>
      <c r="BP148" s="48">
        <f t="shared" si="33"/>
        <v>13</v>
      </c>
      <c r="BQ148" s="48">
        <f t="shared" si="33"/>
        <v>12</v>
      </c>
      <c r="BR148" s="49">
        <f t="shared" si="33"/>
        <v>4</v>
      </c>
      <c r="BS148" s="6"/>
      <c r="BT148" s="86"/>
    </row>
    <row r="149" spans="1:72" ht="18" customHeight="1" x14ac:dyDescent="0.2">
      <c r="A149" s="42" t="s">
        <v>17</v>
      </c>
      <c r="B149" s="6" t="s">
        <v>35</v>
      </c>
      <c r="C149" s="51">
        <v>1</v>
      </c>
      <c r="D149" s="37">
        <v>0</v>
      </c>
      <c r="E149" s="37">
        <v>0</v>
      </c>
      <c r="F149" s="52">
        <v>0</v>
      </c>
      <c r="G149" s="51">
        <v>0</v>
      </c>
      <c r="H149" s="37">
        <v>0</v>
      </c>
      <c r="I149" s="37">
        <v>0</v>
      </c>
      <c r="J149" s="52">
        <v>0</v>
      </c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43"/>
      <c r="AI149" s="4"/>
      <c r="AJ149" s="4"/>
      <c r="AK149" s="4"/>
      <c r="AL149" s="42"/>
      <c r="AM149" s="6" t="s">
        <v>17</v>
      </c>
      <c r="AN149" s="6" t="s">
        <v>35</v>
      </c>
      <c r="AO149" s="51">
        <v>0</v>
      </c>
      <c r="AP149" s="37">
        <v>1</v>
      </c>
      <c r="AQ149" s="37">
        <v>1</v>
      </c>
      <c r="AR149" s="52">
        <v>0</v>
      </c>
      <c r="AS149" s="51">
        <v>0</v>
      </c>
      <c r="AT149" s="37">
        <v>1</v>
      </c>
      <c r="AU149" s="37">
        <v>0</v>
      </c>
      <c r="AV149" s="52">
        <v>1</v>
      </c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86"/>
    </row>
    <row r="150" spans="1:72" ht="18" customHeight="1" x14ac:dyDescent="0.2">
      <c r="A150" s="42" t="s">
        <v>17</v>
      </c>
      <c r="B150" s="6" t="s">
        <v>18</v>
      </c>
      <c r="C150" s="51">
        <v>0</v>
      </c>
      <c r="D150" s="37">
        <v>1</v>
      </c>
      <c r="E150" s="37">
        <v>1</v>
      </c>
      <c r="F150" s="52">
        <v>0</v>
      </c>
      <c r="G150" s="51">
        <v>0</v>
      </c>
      <c r="H150" s="37">
        <v>1</v>
      </c>
      <c r="I150" s="37">
        <v>1</v>
      </c>
      <c r="J150" s="52">
        <v>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43"/>
      <c r="AI150" s="4"/>
      <c r="AJ150" s="4"/>
      <c r="AK150" s="4"/>
      <c r="AL150" s="42"/>
      <c r="AM150" s="6" t="s">
        <v>17</v>
      </c>
      <c r="AN150" s="6" t="s">
        <v>18</v>
      </c>
      <c r="AO150" s="51">
        <v>0</v>
      </c>
      <c r="AP150" s="37">
        <v>0</v>
      </c>
      <c r="AQ150" s="37">
        <v>0</v>
      </c>
      <c r="AR150" s="52">
        <v>0</v>
      </c>
      <c r="AS150" s="51">
        <v>0</v>
      </c>
      <c r="AT150" s="37">
        <v>0</v>
      </c>
      <c r="AU150" s="37">
        <v>0</v>
      </c>
      <c r="AV150" s="52">
        <v>0</v>
      </c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86"/>
    </row>
    <row r="151" spans="1:72" ht="18" customHeight="1" x14ac:dyDescent="0.2">
      <c r="A151" s="42" t="s">
        <v>17</v>
      </c>
      <c r="B151" s="6" t="s">
        <v>24</v>
      </c>
      <c r="C151" s="51">
        <v>0</v>
      </c>
      <c r="D151" s="37">
        <v>1</v>
      </c>
      <c r="E151" s="37">
        <v>0</v>
      </c>
      <c r="F151" s="52">
        <v>1</v>
      </c>
      <c r="G151" s="51">
        <v>1</v>
      </c>
      <c r="H151" s="37">
        <v>1</v>
      </c>
      <c r="I151" s="37">
        <v>0</v>
      </c>
      <c r="J151" s="52">
        <v>1</v>
      </c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43"/>
      <c r="AI151" s="4"/>
      <c r="AJ151" s="4"/>
      <c r="AK151" s="4"/>
      <c r="AL151" s="42"/>
      <c r="AM151" s="6" t="s">
        <v>17</v>
      </c>
      <c r="AN151" s="6" t="s">
        <v>24</v>
      </c>
      <c r="AO151" s="51">
        <v>0</v>
      </c>
      <c r="AP151" s="37">
        <v>0</v>
      </c>
      <c r="AQ151" s="37">
        <v>0</v>
      </c>
      <c r="AR151" s="52">
        <v>0</v>
      </c>
      <c r="AS151" s="51">
        <v>0</v>
      </c>
      <c r="AT151" s="37">
        <v>0</v>
      </c>
      <c r="AU151" s="37">
        <v>1</v>
      </c>
      <c r="AV151" s="52">
        <v>0</v>
      </c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86"/>
    </row>
    <row r="152" spans="1:72" ht="18" customHeight="1" x14ac:dyDescent="0.2">
      <c r="A152" s="42" t="s">
        <v>17</v>
      </c>
      <c r="B152" s="6" t="s">
        <v>27</v>
      </c>
      <c r="C152" s="51">
        <v>0</v>
      </c>
      <c r="D152" s="37">
        <v>0</v>
      </c>
      <c r="E152" s="37">
        <v>0</v>
      </c>
      <c r="F152" s="52">
        <v>0</v>
      </c>
      <c r="G152" s="51">
        <v>0</v>
      </c>
      <c r="H152" s="37">
        <v>0</v>
      </c>
      <c r="I152" s="37">
        <v>0</v>
      </c>
      <c r="J152" s="52">
        <v>0</v>
      </c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43"/>
      <c r="AI152" s="4"/>
      <c r="AJ152" s="4"/>
      <c r="AK152" s="4"/>
      <c r="AL152" s="42"/>
      <c r="AM152" s="6" t="s">
        <v>17</v>
      </c>
      <c r="AN152" s="6" t="s">
        <v>27</v>
      </c>
      <c r="AO152" s="51">
        <v>0</v>
      </c>
      <c r="AP152" s="37">
        <v>1</v>
      </c>
      <c r="AQ152" s="37">
        <v>1</v>
      </c>
      <c r="AR152" s="52">
        <v>0</v>
      </c>
      <c r="AS152" s="51">
        <v>1</v>
      </c>
      <c r="AT152" s="37">
        <v>1</v>
      </c>
      <c r="AU152" s="37">
        <v>1</v>
      </c>
      <c r="AV152" s="52">
        <v>1</v>
      </c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86"/>
    </row>
    <row r="153" spans="1:72" ht="18" customHeight="1" x14ac:dyDescent="0.2">
      <c r="A153" s="42" t="s">
        <v>17</v>
      </c>
      <c r="B153" s="6" t="s">
        <v>65</v>
      </c>
      <c r="C153" s="51">
        <v>0</v>
      </c>
      <c r="D153" s="37">
        <v>0</v>
      </c>
      <c r="E153" s="37">
        <v>0</v>
      </c>
      <c r="F153" s="52">
        <v>0</v>
      </c>
      <c r="G153" s="51">
        <v>0</v>
      </c>
      <c r="H153" s="37">
        <v>0</v>
      </c>
      <c r="I153" s="37">
        <v>0</v>
      </c>
      <c r="J153" s="52">
        <v>0</v>
      </c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43"/>
      <c r="AI153" s="4"/>
      <c r="AJ153" s="4"/>
      <c r="AK153" s="4"/>
      <c r="AL153" s="42"/>
      <c r="AM153" s="6" t="s">
        <v>17</v>
      </c>
      <c r="AN153" s="6" t="s">
        <v>65</v>
      </c>
      <c r="AO153" s="51">
        <v>0</v>
      </c>
      <c r="AP153" s="37">
        <v>1</v>
      </c>
      <c r="AQ153" s="37">
        <v>0</v>
      </c>
      <c r="AR153" s="52">
        <v>1</v>
      </c>
      <c r="AS153" s="51">
        <v>0</v>
      </c>
      <c r="AT153" s="37">
        <v>1</v>
      </c>
      <c r="AU153" s="37">
        <v>0</v>
      </c>
      <c r="AV153" s="52">
        <v>0</v>
      </c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86"/>
    </row>
    <row r="154" spans="1:72" ht="18" customHeight="1" x14ac:dyDescent="0.2">
      <c r="A154" s="42" t="s">
        <v>17</v>
      </c>
      <c r="B154" s="6" t="s">
        <v>57</v>
      </c>
      <c r="C154" s="51">
        <v>0</v>
      </c>
      <c r="D154" s="37">
        <v>0</v>
      </c>
      <c r="E154" s="37">
        <v>0</v>
      </c>
      <c r="F154" s="52">
        <v>1</v>
      </c>
      <c r="G154" s="51">
        <v>0</v>
      </c>
      <c r="H154" s="37">
        <v>0</v>
      </c>
      <c r="I154" s="37">
        <v>0</v>
      </c>
      <c r="J154" s="52">
        <v>0</v>
      </c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43"/>
      <c r="AI154" s="4"/>
      <c r="AJ154" s="4"/>
      <c r="AK154" s="4"/>
      <c r="AL154" s="42"/>
      <c r="AM154" s="6" t="s">
        <v>17</v>
      </c>
      <c r="AN154" s="6" t="s">
        <v>57</v>
      </c>
      <c r="AO154" s="51">
        <v>0</v>
      </c>
      <c r="AP154" s="37">
        <v>0</v>
      </c>
      <c r="AQ154" s="37">
        <v>0</v>
      </c>
      <c r="AR154" s="52">
        <v>0</v>
      </c>
      <c r="AS154" s="51">
        <v>0</v>
      </c>
      <c r="AT154" s="37">
        <v>1</v>
      </c>
      <c r="AU154" s="37">
        <v>0</v>
      </c>
      <c r="AV154" s="52">
        <v>0</v>
      </c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86"/>
    </row>
    <row r="155" spans="1:72" ht="18" customHeight="1" x14ac:dyDescent="0.2">
      <c r="A155" s="42" t="s">
        <v>17</v>
      </c>
      <c r="B155" s="6" t="s">
        <v>42</v>
      </c>
      <c r="C155" s="51">
        <v>0</v>
      </c>
      <c r="D155" s="37">
        <v>0</v>
      </c>
      <c r="E155" s="37">
        <v>0</v>
      </c>
      <c r="F155" s="52">
        <v>0</v>
      </c>
      <c r="G155" s="51">
        <v>1</v>
      </c>
      <c r="H155" s="37">
        <v>0</v>
      </c>
      <c r="I155" s="37">
        <v>0</v>
      </c>
      <c r="J155" s="52">
        <v>0</v>
      </c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43"/>
      <c r="AI155" s="4"/>
      <c r="AJ155" s="4"/>
      <c r="AK155" s="4"/>
      <c r="AL155" s="42"/>
      <c r="AM155" s="6" t="s">
        <v>17</v>
      </c>
      <c r="AN155" s="6" t="s">
        <v>42</v>
      </c>
      <c r="AO155" s="51">
        <v>0</v>
      </c>
      <c r="AP155" s="37">
        <v>1</v>
      </c>
      <c r="AQ155" s="37">
        <v>1</v>
      </c>
      <c r="AR155" s="52">
        <v>0</v>
      </c>
      <c r="AS155" s="51">
        <v>0</v>
      </c>
      <c r="AT155" s="37">
        <v>1</v>
      </c>
      <c r="AU155" s="37">
        <v>0</v>
      </c>
      <c r="AV155" s="52">
        <v>1</v>
      </c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86"/>
    </row>
    <row r="156" spans="1:72" ht="18" customHeight="1" x14ac:dyDescent="0.2">
      <c r="A156" s="42" t="s">
        <v>17</v>
      </c>
      <c r="B156" s="6" t="s">
        <v>46</v>
      </c>
      <c r="C156" s="51">
        <v>0</v>
      </c>
      <c r="D156" s="37">
        <v>0</v>
      </c>
      <c r="E156" s="37">
        <v>0</v>
      </c>
      <c r="F156" s="52">
        <v>0</v>
      </c>
      <c r="G156" s="51">
        <v>0</v>
      </c>
      <c r="H156" s="37">
        <v>0</v>
      </c>
      <c r="I156" s="37">
        <v>0</v>
      </c>
      <c r="J156" s="52">
        <v>0</v>
      </c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43"/>
      <c r="AI156" s="4"/>
      <c r="AJ156" s="4"/>
      <c r="AK156" s="4"/>
      <c r="AL156" s="42"/>
      <c r="AM156" s="6" t="s">
        <v>17</v>
      </c>
      <c r="AN156" s="6" t="s">
        <v>46</v>
      </c>
      <c r="AO156" s="51">
        <v>1</v>
      </c>
      <c r="AP156" s="37">
        <v>1</v>
      </c>
      <c r="AQ156" s="37">
        <v>1</v>
      </c>
      <c r="AR156" s="52">
        <v>0</v>
      </c>
      <c r="AS156" s="51">
        <v>1</v>
      </c>
      <c r="AT156" s="37">
        <v>1</v>
      </c>
      <c r="AU156" s="37">
        <v>1</v>
      </c>
      <c r="AV156" s="52">
        <v>1</v>
      </c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86"/>
    </row>
    <row r="157" spans="1:72" ht="18" customHeight="1" x14ac:dyDescent="0.25">
      <c r="A157" s="42" t="s">
        <v>17</v>
      </c>
      <c r="B157" s="6" t="s">
        <v>48</v>
      </c>
      <c r="C157" s="51">
        <v>0</v>
      </c>
      <c r="D157" s="37">
        <v>1</v>
      </c>
      <c r="E157" s="37">
        <v>1</v>
      </c>
      <c r="F157" s="52">
        <v>1</v>
      </c>
      <c r="G157" s="51">
        <v>0</v>
      </c>
      <c r="H157" s="37">
        <v>1</v>
      </c>
      <c r="I157" s="37">
        <v>1</v>
      </c>
      <c r="J157" s="52">
        <v>0</v>
      </c>
      <c r="K157" s="6"/>
      <c r="L157" s="6"/>
      <c r="M157" s="6"/>
      <c r="N157" s="6"/>
      <c r="O157" s="50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43"/>
      <c r="AI157" s="4"/>
      <c r="AJ157" s="4"/>
      <c r="AK157" s="4"/>
      <c r="AL157" s="42"/>
      <c r="AM157" s="6" t="s">
        <v>17</v>
      </c>
      <c r="AN157" s="6" t="s">
        <v>48</v>
      </c>
      <c r="AO157" s="51">
        <v>0</v>
      </c>
      <c r="AP157" s="37">
        <v>0</v>
      </c>
      <c r="AQ157" s="37">
        <v>0</v>
      </c>
      <c r="AR157" s="52">
        <v>0</v>
      </c>
      <c r="AS157" s="51">
        <v>0</v>
      </c>
      <c r="AT157" s="37">
        <v>0</v>
      </c>
      <c r="AU157" s="37">
        <v>0</v>
      </c>
      <c r="AV157" s="52">
        <v>0</v>
      </c>
      <c r="AW157" s="6"/>
      <c r="AX157" s="6"/>
      <c r="AY157" s="6"/>
      <c r="AZ157" s="6"/>
      <c r="BA157" s="50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86"/>
    </row>
    <row r="158" spans="1:72" ht="18" customHeight="1" x14ac:dyDescent="0.2">
      <c r="A158" s="42" t="s">
        <v>17</v>
      </c>
      <c r="B158" s="6" t="s">
        <v>41</v>
      </c>
      <c r="C158" s="51">
        <v>0</v>
      </c>
      <c r="D158" s="37">
        <v>0</v>
      </c>
      <c r="E158" s="37">
        <v>1</v>
      </c>
      <c r="F158" s="52">
        <v>0</v>
      </c>
      <c r="G158" s="51">
        <v>0</v>
      </c>
      <c r="H158" s="37">
        <v>0</v>
      </c>
      <c r="I158" s="37">
        <v>1</v>
      </c>
      <c r="J158" s="52">
        <v>0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43"/>
      <c r="AI158" s="4"/>
      <c r="AJ158" s="4"/>
      <c r="AK158" s="4"/>
      <c r="AL158" s="42"/>
      <c r="AM158" s="6" t="s">
        <v>17</v>
      </c>
      <c r="AN158" s="6" t="s">
        <v>41</v>
      </c>
      <c r="AO158" s="51">
        <v>0</v>
      </c>
      <c r="AP158" s="37">
        <v>1</v>
      </c>
      <c r="AQ158" s="37">
        <v>0</v>
      </c>
      <c r="AR158" s="52">
        <v>0</v>
      </c>
      <c r="AS158" s="51">
        <v>0</v>
      </c>
      <c r="AT158" s="37">
        <v>1</v>
      </c>
      <c r="AU158" s="37">
        <v>0</v>
      </c>
      <c r="AV158" s="52">
        <v>0</v>
      </c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86"/>
    </row>
    <row r="159" spans="1:72" ht="18" customHeight="1" x14ac:dyDescent="0.25">
      <c r="A159" s="42" t="s">
        <v>17</v>
      </c>
      <c r="B159" s="6" t="s">
        <v>29</v>
      </c>
      <c r="C159" s="51">
        <v>0</v>
      </c>
      <c r="D159" s="37">
        <v>1</v>
      </c>
      <c r="E159" s="37">
        <v>0</v>
      </c>
      <c r="F159" s="52">
        <v>0</v>
      </c>
      <c r="G159" s="51">
        <v>0</v>
      </c>
      <c r="H159" s="37">
        <v>0</v>
      </c>
      <c r="I159" s="37">
        <v>1</v>
      </c>
      <c r="J159" s="52">
        <v>0</v>
      </c>
      <c r="K159" s="6"/>
      <c r="L159" s="6"/>
      <c r="M159" s="6"/>
      <c r="N159" s="6"/>
      <c r="O159" s="50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43"/>
      <c r="AI159" s="4"/>
      <c r="AJ159" s="4"/>
      <c r="AK159" s="4"/>
      <c r="AL159" s="42"/>
      <c r="AM159" s="6" t="s">
        <v>17</v>
      </c>
      <c r="AN159" s="6" t="s">
        <v>29</v>
      </c>
      <c r="AO159" s="51">
        <v>0</v>
      </c>
      <c r="AP159" s="37">
        <v>0</v>
      </c>
      <c r="AQ159" s="37">
        <v>0</v>
      </c>
      <c r="AR159" s="52">
        <v>0</v>
      </c>
      <c r="AS159" s="51">
        <v>0</v>
      </c>
      <c r="AT159" s="37">
        <v>1</v>
      </c>
      <c r="AU159" s="37">
        <v>0</v>
      </c>
      <c r="AV159" s="52">
        <v>0</v>
      </c>
      <c r="AW159" s="6"/>
      <c r="AX159" s="6"/>
      <c r="AY159" s="6"/>
      <c r="AZ159" s="6"/>
      <c r="BA159" s="50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86"/>
    </row>
    <row r="160" spans="1:72" ht="18" customHeight="1" x14ac:dyDescent="0.2">
      <c r="A160" s="42" t="s">
        <v>17</v>
      </c>
      <c r="B160" s="6" t="s">
        <v>36</v>
      </c>
      <c r="C160" s="51">
        <v>0</v>
      </c>
      <c r="D160" s="37">
        <v>0</v>
      </c>
      <c r="E160" s="37">
        <v>0</v>
      </c>
      <c r="F160" s="52">
        <v>0</v>
      </c>
      <c r="G160" s="51">
        <v>0</v>
      </c>
      <c r="H160" s="37">
        <v>1</v>
      </c>
      <c r="I160" s="37">
        <v>0</v>
      </c>
      <c r="J160" s="52">
        <v>0</v>
      </c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43"/>
      <c r="AI160" s="4"/>
      <c r="AJ160" s="4"/>
      <c r="AK160" s="4"/>
      <c r="AL160" s="42"/>
      <c r="AM160" s="6" t="s">
        <v>17</v>
      </c>
      <c r="AN160" s="6" t="s">
        <v>36</v>
      </c>
      <c r="AO160" s="51">
        <v>0</v>
      </c>
      <c r="AP160" s="37">
        <v>0</v>
      </c>
      <c r="AQ160" s="37">
        <v>0</v>
      </c>
      <c r="AR160" s="52">
        <v>0</v>
      </c>
      <c r="AS160" s="51">
        <v>0</v>
      </c>
      <c r="AT160" s="37">
        <v>0</v>
      </c>
      <c r="AU160" s="37">
        <v>1</v>
      </c>
      <c r="AV160" s="52">
        <v>0</v>
      </c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86"/>
    </row>
    <row r="161" spans="1:72" ht="18" customHeight="1" x14ac:dyDescent="0.2">
      <c r="A161" s="42" t="s">
        <v>17</v>
      </c>
      <c r="B161" s="6" t="s">
        <v>26</v>
      </c>
      <c r="C161" s="51">
        <v>0</v>
      </c>
      <c r="D161" s="37">
        <v>0</v>
      </c>
      <c r="E161" s="37">
        <v>0</v>
      </c>
      <c r="F161" s="52">
        <v>0</v>
      </c>
      <c r="G161" s="51">
        <v>0</v>
      </c>
      <c r="H161" s="37">
        <v>0</v>
      </c>
      <c r="I161" s="37">
        <v>0</v>
      </c>
      <c r="J161" s="52">
        <v>0</v>
      </c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43"/>
      <c r="AI161" s="4"/>
      <c r="AJ161" s="4"/>
      <c r="AK161" s="4"/>
      <c r="AL161" s="42"/>
      <c r="AM161" s="6" t="s">
        <v>17</v>
      </c>
      <c r="AN161" s="6" t="s">
        <v>26</v>
      </c>
      <c r="AO161" s="51">
        <v>1</v>
      </c>
      <c r="AP161" s="37">
        <v>1</v>
      </c>
      <c r="AQ161" s="37">
        <v>1</v>
      </c>
      <c r="AR161" s="52">
        <v>1</v>
      </c>
      <c r="AS161" s="51">
        <v>1</v>
      </c>
      <c r="AT161" s="37">
        <v>1</v>
      </c>
      <c r="AU161" s="37">
        <v>1</v>
      </c>
      <c r="AV161" s="52">
        <v>1</v>
      </c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86"/>
    </row>
    <row r="162" spans="1:72" ht="18" customHeight="1" x14ac:dyDescent="0.2">
      <c r="A162" s="42" t="s">
        <v>17</v>
      </c>
      <c r="B162" s="6" t="s">
        <v>39</v>
      </c>
      <c r="C162" s="51">
        <v>0</v>
      </c>
      <c r="D162" s="37">
        <v>0</v>
      </c>
      <c r="E162" s="37">
        <v>0</v>
      </c>
      <c r="F162" s="52">
        <v>0</v>
      </c>
      <c r="G162" s="51">
        <v>0</v>
      </c>
      <c r="H162" s="37">
        <v>0</v>
      </c>
      <c r="I162" s="37">
        <v>0</v>
      </c>
      <c r="J162" s="52">
        <v>0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43"/>
      <c r="AI162" s="4"/>
      <c r="AJ162" s="4"/>
      <c r="AK162" s="4"/>
      <c r="AL162" s="42"/>
      <c r="AM162" s="6" t="s">
        <v>17</v>
      </c>
      <c r="AN162" s="6" t="s">
        <v>39</v>
      </c>
      <c r="AO162" s="51">
        <v>0</v>
      </c>
      <c r="AP162" s="37">
        <v>1</v>
      </c>
      <c r="AQ162" s="37">
        <v>1</v>
      </c>
      <c r="AR162" s="52">
        <v>0</v>
      </c>
      <c r="AS162" s="51">
        <v>0</v>
      </c>
      <c r="AT162" s="37">
        <v>1</v>
      </c>
      <c r="AU162" s="37">
        <v>1</v>
      </c>
      <c r="AV162" s="52">
        <v>1</v>
      </c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86"/>
    </row>
    <row r="163" spans="1:72" ht="18" customHeight="1" x14ac:dyDescent="0.2">
      <c r="A163" s="42" t="s">
        <v>17</v>
      </c>
      <c r="B163" s="6" t="s">
        <v>34</v>
      </c>
      <c r="C163" s="51">
        <v>0</v>
      </c>
      <c r="D163" s="37">
        <v>0</v>
      </c>
      <c r="E163" s="37">
        <v>1</v>
      </c>
      <c r="F163" s="52">
        <v>0</v>
      </c>
      <c r="G163" s="51">
        <v>0</v>
      </c>
      <c r="H163" s="37">
        <v>0</v>
      </c>
      <c r="I163" s="37">
        <v>1</v>
      </c>
      <c r="J163" s="52">
        <v>0</v>
      </c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43"/>
      <c r="AI163" s="4"/>
      <c r="AJ163" s="4"/>
      <c r="AK163" s="4"/>
      <c r="AL163" s="42"/>
      <c r="AM163" s="6" t="s">
        <v>17</v>
      </c>
      <c r="AN163" s="6" t="s">
        <v>34</v>
      </c>
      <c r="AO163" s="51">
        <v>0</v>
      </c>
      <c r="AP163" s="37">
        <v>1</v>
      </c>
      <c r="AQ163" s="37">
        <v>0</v>
      </c>
      <c r="AR163" s="52">
        <v>1</v>
      </c>
      <c r="AS163" s="51">
        <v>0</v>
      </c>
      <c r="AT163" s="37">
        <v>1</v>
      </c>
      <c r="AU163" s="37">
        <v>0</v>
      </c>
      <c r="AV163" s="52">
        <v>1</v>
      </c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86"/>
    </row>
    <row r="164" spans="1:72" ht="18" customHeight="1" x14ac:dyDescent="0.2">
      <c r="A164" s="42" t="s">
        <v>17</v>
      </c>
      <c r="B164" s="6" t="s">
        <v>60</v>
      </c>
      <c r="C164" s="51">
        <v>0</v>
      </c>
      <c r="D164" s="37">
        <v>0</v>
      </c>
      <c r="E164" s="37">
        <v>0</v>
      </c>
      <c r="F164" s="52">
        <v>0</v>
      </c>
      <c r="G164" s="51">
        <v>1</v>
      </c>
      <c r="H164" s="37">
        <v>1</v>
      </c>
      <c r="I164" s="37">
        <v>0</v>
      </c>
      <c r="J164" s="52">
        <v>1</v>
      </c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43"/>
      <c r="AI164" s="4"/>
      <c r="AJ164" s="4"/>
      <c r="AK164" s="4"/>
      <c r="AL164" s="42"/>
      <c r="AM164" s="6" t="s">
        <v>17</v>
      </c>
      <c r="AN164" s="6" t="s">
        <v>60</v>
      </c>
      <c r="AO164" s="51">
        <v>0</v>
      </c>
      <c r="AP164" s="37">
        <v>0</v>
      </c>
      <c r="AQ164" s="37">
        <v>1</v>
      </c>
      <c r="AR164" s="52">
        <v>0</v>
      </c>
      <c r="AS164" s="51">
        <v>0</v>
      </c>
      <c r="AT164" s="37">
        <v>0</v>
      </c>
      <c r="AU164" s="37">
        <v>1</v>
      </c>
      <c r="AV164" s="52">
        <v>0</v>
      </c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86"/>
    </row>
    <row r="165" spans="1:72" ht="18" customHeight="1" x14ac:dyDescent="0.2">
      <c r="A165" s="42" t="s">
        <v>17</v>
      </c>
      <c r="B165" s="6" t="s">
        <v>56</v>
      </c>
      <c r="C165" s="51">
        <v>0</v>
      </c>
      <c r="D165" s="37">
        <v>0</v>
      </c>
      <c r="E165" s="37">
        <v>0</v>
      </c>
      <c r="F165" s="52">
        <v>1</v>
      </c>
      <c r="G165" s="51">
        <v>0</v>
      </c>
      <c r="H165" s="37">
        <v>0</v>
      </c>
      <c r="I165" s="37">
        <v>0</v>
      </c>
      <c r="J165" s="52">
        <v>1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43"/>
      <c r="AI165" s="4"/>
      <c r="AJ165" s="4"/>
      <c r="AK165" s="4"/>
      <c r="AL165" s="42"/>
      <c r="AM165" s="6" t="s">
        <v>17</v>
      </c>
      <c r="AN165" s="6" t="s">
        <v>56</v>
      </c>
      <c r="AO165" s="51">
        <v>0</v>
      </c>
      <c r="AP165" s="37">
        <v>1</v>
      </c>
      <c r="AQ165" s="37">
        <v>0</v>
      </c>
      <c r="AR165" s="52">
        <v>0</v>
      </c>
      <c r="AS165" s="51">
        <v>0</v>
      </c>
      <c r="AT165" s="37">
        <v>1</v>
      </c>
      <c r="AU165" s="37">
        <v>0</v>
      </c>
      <c r="AV165" s="52">
        <v>0</v>
      </c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86"/>
    </row>
    <row r="166" spans="1:72" ht="18" customHeight="1" x14ac:dyDescent="0.2">
      <c r="A166" s="42" t="s">
        <v>17</v>
      </c>
      <c r="B166" s="6" t="s">
        <v>37</v>
      </c>
      <c r="C166" s="51">
        <v>0</v>
      </c>
      <c r="D166" s="37">
        <v>1</v>
      </c>
      <c r="E166" s="37">
        <v>0</v>
      </c>
      <c r="F166" s="52">
        <v>1</v>
      </c>
      <c r="G166" s="51">
        <v>1</v>
      </c>
      <c r="H166" s="37">
        <v>1</v>
      </c>
      <c r="I166" s="37">
        <v>1</v>
      </c>
      <c r="J166" s="52">
        <v>1</v>
      </c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43"/>
      <c r="AI166" s="4"/>
      <c r="AJ166" s="4"/>
      <c r="AK166" s="4"/>
      <c r="AL166" s="42"/>
      <c r="AM166" s="6" t="s">
        <v>17</v>
      </c>
      <c r="AN166" s="6" t="s">
        <v>37</v>
      </c>
      <c r="AO166" s="51">
        <v>0</v>
      </c>
      <c r="AP166" s="37">
        <v>0</v>
      </c>
      <c r="AQ166" s="37">
        <v>1</v>
      </c>
      <c r="AR166" s="52">
        <v>0</v>
      </c>
      <c r="AS166" s="51">
        <v>0</v>
      </c>
      <c r="AT166" s="37">
        <v>0</v>
      </c>
      <c r="AU166" s="37">
        <v>0</v>
      </c>
      <c r="AV166" s="52">
        <v>0</v>
      </c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86"/>
    </row>
    <row r="167" spans="1:72" ht="18" customHeight="1" x14ac:dyDescent="0.2">
      <c r="A167" s="42" t="s">
        <v>17</v>
      </c>
      <c r="B167" s="6" t="s">
        <v>58</v>
      </c>
      <c r="C167" s="51">
        <v>0</v>
      </c>
      <c r="D167" s="37">
        <v>0</v>
      </c>
      <c r="E167" s="37">
        <v>0</v>
      </c>
      <c r="F167" s="52">
        <v>0</v>
      </c>
      <c r="G167" s="51">
        <v>0</v>
      </c>
      <c r="H167" s="37">
        <v>0</v>
      </c>
      <c r="I167" s="37">
        <v>0</v>
      </c>
      <c r="J167" s="52">
        <v>0</v>
      </c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43"/>
      <c r="AI167" s="4"/>
      <c r="AJ167" s="4"/>
      <c r="AK167" s="4"/>
      <c r="AL167" s="42"/>
      <c r="AM167" s="6" t="s">
        <v>17</v>
      </c>
      <c r="AN167" s="6" t="s">
        <v>58</v>
      </c>
      <c r="AO167" s="51">
        <v>0</v>
      </c>
      <c r="AP167" s="37">
        <v>1</v>
      </c>
      <c r="AQ167" s="37">
        <v>1</v>
      </c>
      <c r="AR167" s="52">
        <v>1</v>
      </c>
      <c r="AS167" s="51">
        <v>0</v>
      </c>
      <c r="AT167" s="37">
        <v>1</v>
      </c>
      <c r="AU167" s="37">
        <v>1</v>
      </c>
      <c r="AV167" s="52">
        <v>0</v>
      </c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86"/>
    </row>
    <row r="168" spans="1:72" ht="18" customHeight="1" x14ac:dyDescent="0.2">
      <c r="A168" s="42" t="s">
        <v>17</v>
      </c>
      <c r="B168" s="6" t="s">
        <v>22</v>
      </c>
      <c r="C168" s="51">
        <v>0</v>
      </c>
      <c r="D168" s="37">
        <v>0</v>
      </c>
      <c r="E168" s="37">
        <v>0</v>
      </c>
      <c r="F168" s="52">
        <v>1</v>
      </c>
      <c r="G168" s="51">
        <v>1</v>
      </c>
      <c r="H168" s="37">
        <v>0</v>
      </c>
      <c r="I168" s="37">
        <v>0</v>
      </c>
      <c r="J168" s="52">
        <v>1</v>
      </c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43"/>
      <c r="AI168" s="4"/>
      <c r="AJ168" s="4"/>
      <c r="AK168" s="4"/>
      <c r="AL168" s="42"/>
      <c r="AM168" s="6" t="s">
        <v>17</v>
      </c>
      <c r="AN168" s="6" t="s">
        <v>22</v>
      </c>
      <c r="AO168" s="51">
        <v>0</v>
      </c>
      <c r="AP168" s="37">
        <v>0</v>
      </c>
      <c r="AQ168" s="37">
        <v>0</v>
      </c>
      <c r="AR168" s="52">
        <v>0</v>
      </c>
      <c r="AS168" s="51">
        <v>0</v>
      </c>
      <c r="AT168" s="37">
        <v>0</v>
      </c>
      <c r="AU168" s="37">
        <v>0</v>
      </c>
      <c r="AV168" s="52">
        <v>0</v>
      </c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86"/>
    </row>
    <row r="169" spans="1:72" ht="18" customHeight="1" x14ac:dyDescent="0.2">
      <c r="A169" s="42" t="s">
        <v>17</v>
      </c>
      <c r="B169" s="6" t="s">
        <v>50</v>
      </c>
      <c r="C169" s="51">
        <v>0</v>
      </c>
      <c r="D169" s="37">
        <v>0</v>
      </c>
      <c r="E169" s="37">
        <v>0</v>
      </c>
      <c r="F169" s="52">
        <v>0</v>
      </c>
      <c r="G169" s="51">
        <v>0</v>
      </c>
      <c r="H169" s="37">
        <v>1</v>
      </c>
      <c r="I169" s="37">
        <v>1</v>
      </c>
      <c r="J169" s="52">
        <v>0</v>
      </c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43"/>
      <c r="AI169" s="4"/>
      <c r="AJ169" s="4"/>
      <c r="AK169" s="4"/>
      <c r="AL169" s="42"/>
      <c r="AM169" s="6" t="s">
        <v>17</v>
      </c>
      <c r="AN169" s="6" t="s">
        <v>50</v>
      </c>
      <c r="AO169" s="51">
        <v>0</v>
      </c>
      <c r="AP169" s="37">
        <v>0</v>
      </c>
      <c r="AQ169" s="37">
        <v>0</v>
      </c>
      <c r="AR169" s="52">
        <v>0</v>
      </c>
      <c r="AS169" s="51">
        <v>1</v>
      </c>
      <c r="AT169" s="37">
        <v>0</v>
      </c>
      <c r="AU169" s="37">
        <v>0</v>
      </c>
      <c r="AV169" s="52">
        <v>0</v>
      </c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86"/>
    </row>
    <row r="170" spans="1:72" ht="18" customHeight="1" thickBot="1" x14ac:dyDescent="0.25">
      <c r="A170" s="42" t="s">
        <v>17</v>
      </c>
      <c r="B170" s="6" t="s">
        <v>19</v>
      </c>
      <c r="C170" s="51">
        <v>1</v>
      </c>
      <c r="D170" s="37">
        <v>1</v>
      </c>
      <c r="E170" s="37">
        <v>1</v>
      </c>
      <c r="F170" s="52">
        <v>0</v>
      </c>
      <c r="G170" s="51">
        <v>0</v>
      </c>
      <c r="H170" s="37">
        <v>1</v>
      </c>
      <c r="I170" s="37">
        <v>0</v>
      </c>
      <c r="J170" s="52">
        <v>0</v>
      </c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43"/>
      <c r="AI170" s="4"/>
      <c r="AJ170" s="4"/>
      <c r="AK170" s="4"/>
      <c r="AL170" s="42"/>
      <c r="AM170" s="6" t="s">
        <v>17</v>
      </c>
      <c r="AN170" s="6" t="s">
        <v>19</v>
      </c>
      <c r="AO170" s="51">
        <v>0</v>
      </c>
      <c r="AP170" s="37">
        <v>0</v>
      </c>
      <c r="AQ170" s="37">
        <v>0</v>
      </c>
      <c r="AR170" s="52">
        <v>0</v>
      </c>
      <c r="AS170" s="51">
        <v>0</v>
      </c>
      <c r="AT170" s="37">
        <v>0</v>
      </c>
      <c r="AU170" s="37">
        <v>0</v>
      </c>
      <c r="AV170" s="52">
        <v>0</v>
      </c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86"/>
    </row>
    <row r="171" spans="1:72" ht="18" customHeight="1" thickBot="1" x14ac:dyDescent="0.3">
      <c r="A171" s="42"/>
      <c r="B171" s="6"/>
      <c r="C171" s="47">
        <f>SUM(C123:C170)</f>
        <v>5</v>
      </c>
      <c r="D171" s="48">
        <f t="shared" ref="D171:J171" si="34">SUM(D123:D170)</f>
        <v>15</v>
      </c>
      <c r="E171" s="48">
        <f t="shared" si="34"/>
        <v>10</v>
      </c>
      <c r="F171" s="49">
        <f t="shared" si="34"/>
        <v>9</v>
      </c>
      <c r="G171" s="47">
        <f t="shared" si="34"/>
        <v>7</v>
      </c>
      <c r="H171" s="48">
        <f t="shared" si="34"/>
        <v>19</v>
      </c>
      <c r="I171" s="48">
        <f t="shared" si="34"/>
        <v>12</v>
      </c>
      <c r="J171" s="49">
        <f t="shared" si="34"/>
        <v>14</v>
      </c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43"/>
      <c r="AI171" s="4"/>
      <c r="AJ171" s="4"/>
      <c r="AK171" s="4"/>
      <c r="AL171" s="42"/>
      <c r="AM171" s="6"/>
      <c r="AN171" s="6"/>
      <c r="AO171" s="47">
        <f>SUM(AO123:AO170)</f>
        <v>9</v>
      </c>
      <c r="AP171" s="48">
        <f t="shared" ref="AP171:AV171" si="35">SUM(AP123:AP170)</f>
        <v>21</v>
      </c>
      <c r="AQ171" s="48">
        <f t="shared" si="35"/>
        <v>19</v>
      </c>
      <c r="AR171" s="49">
        <f t="shared" si="35"/>
        <v>12</v>
      </c>
      <c r="AS171" s="47">
        <f t="shared" si="35"/>
        <v>12</v>
      </c>
      <c r="AT171" s="48">
        <f t="shared" si="35"/>
        <v>25</v>
      </c>
      <c r="AU171" s="48">
        <f t="shared" si="35"/>
        <v>22</v>
      </c>
      <c r="AV171" s="49">
        <f t="shared" si="35"/>
        <v>18</v>
      </c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86"/>
    </row>
    <row r="172" spans="1:72" ht="18" customHeight="1" x14ac:dyDescent="0.2">
      <c r="A172" s="42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43"/>
      <c r="AI172" s="4"/>
      <c r="AJ172" s="4"/>
      <c r="AK172" s="4"/>
      <c r="AL172" s="42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86"/>
    </row>
    <row r="173" spans="1:72" ht="18" customHeight="1" x14ac:dyDescent="0.2">
      <c r="A173" s="8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  <c r="AG173" s="76"/>
      <c r="AH173" s="86"/>
      <c r="AL173" s="85"/>
      <c r="AM173" s="76"/>
      <c r="AN173" s="76"/>
      <c r="AO173" s="76"/>
      <c r="AP173" s="76"/>
      <c r="AQ173" s="76"/>
      <c r="AR173" s="76"/>
      <c r="AS173" s="76"/>
      <c r="AT173" s="76"/>
      <c r="AU173" s="76"/>
      <c r="AV173" s="76"/>
      <c r="AW173" s="76"/>
      <c r="AX173" s="76"/>
      <c r="AY173" s="76"/>
      <c r="AZ173" s="76"/>
      <c r="BA173" s="76"/>
      <c r="BB173" s="76"/>
      <c r="BC173" s="76"/>
      <c r="BD173" s="76"/>
      <c r="BE173" s="76"/>
      <c r="BF173" s="76"/>
      <c r="BG173" s="76"/>
      <c r="BH173" s="76"/>
      <c r="BI173" s="76"/>
      <c r="BJ173" s="76"/>
      <c r="BK173" s="76"/>
      <c r="BL173" s="76"/>
      <c r="BM173" s="76"/>
      <c r="BN173" s="76"/>
      <c r="BO173" s="76"/>
      <c r="BP173" s="76"/>
      <c r="BQ173" s="76"/>
      <c r="BR173" s="76"/>
      <c r="BS173" s="76"/>
      <c r="BT173" s="86"/>
    </row>
    <row r="174" spans="1:72" ht="15" thickBot="1" x14ac:dyDescent="0.25">
      <c r="A174" s="101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2"/>
      <c r="X174" s="102"/>
      <c r="Y174" s="102"/>
      <c r="Z174" s="102"/>
      <c r="AA174" s="102"/>
      <c r="AB174" s="102"/>
      <c r="AC174" s="102"/>
      <c r="AD174" s="102"/>
      <c r="AE174" s="102"/>
      <c r="AF174" s="102"/>
      <c r="AG174" s="102"/>
      <c r="AH174" s="103"/>
      <c r="AL174" s="101"/>
      <c r="AM174" s="102"/>
      <c r="AN174" s="102"/>
      <c r="AO174" s="102"/>
      <c r="AP174" s="102"/>
      <c r="AQ174" s="102"/>
      <c r="AR174" s="102"/>
      <c r="AS174" s="102"/>
      <c r="AT174" s="102"/>
      <c r="AU174" s="102"/>
      <c r="AV174" s="102"/>
      <c r="AW174" s="102"/>
      <c r="AX174" s="102"/>
      <c r="AY174" s="102"/>
      <c r="AZ174" s="102"/>
      <c r="BA174" s="102"/>
      <c r="BB174" s="102"/>
      <c r="BC174" s="102"/>
      <c r="BD174" s="102"/>
      <c r="BE174" s="102"/>
      <c r="BF174" s="102"/>
      <c r="BG174" s="102"/>
      <c r="BH174" s="102"/>
      <c r="BI174" s="102"/>
      <c r="BJ174" s="102"/>
      <c r="BK174" s="102"/>
      <c r="BL174" s="102"/>
      <c r="BM174" s="102"/>
      <c r="BN174" s="102"/>
      <c r="BO174" s="102"/>
      <c r="BP174" s="102"/>
      <c r="BQ174" s="102"/>
      <c r="BR174" s="102"/>
      <c r="BS174" s="102"/>
      <c r="BT174" s="103"/>
    </row>
    <row r="180" spans="1:72" ht="30" x14ac:dyDescent="0.4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</row>
    <row r="183" spans="1:72" ht="30" x14ac:dyDescent="0.4">
      <c r="A183" s="41" t="s">
        <v>140</v>
      </c>
      <c r="AL183" s="41" t="s">
        <v>141</v>
      </c>
    </row>
    <row r="184" spans="1:72" ht="15" customHeight="1" thickBot="1" x14ac:dyDescent="0.25"/>
    <row r="185" spans="1:72" x14ac:dyDescent="0.2">
      <c r="A185" s="115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6"/>
      <c r="Q185" s="116"/>
      <c r="R185" s="116"/>
      <c r="S185" s="116"/>
      <c r="T185" s="116"/>
      <c r="U185" s="116"/>
      <c r="V185" s="116"/>
      <c r="W185" s="116"/>
      <c r="X185" s="116"/>
      <c r="Y185" s="116"/>
      <c r="Z185" s="116"/>
      <c r="AA185" s="116"/>
      <c r="AB185" s="116"/>
      <c r="AC185" s="116"/>
      <c r="AD185" s="116"/>
      <c r="AE185" s="116"/>
      <c r="AF185" s="116"/>
      <c r="AG185" s="116"/>
      <c r="AH185" s="117"/>
      <c r="AL185" s="115"/>
      <c r="AM185" s="116"/>
      <c r="AN185" s="116"/>
      <c r="AO185" s="116"/>
      <c r="AP185" s="116"/>
      <c r="AQ185" s="116"/>
      <c r="AR185" s="116"/>
      <c r="AS185" s="116"/>
      <c r="AT185" s="116"/>
      <c r="AU185" s="116"/>
      <c r="AV185" s="116"/>
      <c r="AW185" s="116"/>
      <c r="AX185" s="116"/>
      <c r="AY185" s="116"/>
      <c r="AZ185" s="116"/>
      <c r="BA185" s="116"/>
      <c r="BB185" s="116"/>
      <c r="BC185" s="116"/>
      <c r="BD185" s="116"/>
      <c r="BE185" s="116"/>
      <c r="BF185" s="116"/>
      <c r="BG185" s="116"/>
      <c r="BH185" s="116"/>
      <c r="BI185" s="116"/>
      <c r="BJ185" s="116"/>
      <c r="BK185" s="116"/>
      <c r="BL185" s="116"/>
      <c r="BM185" s="116"/>
      <c r="BN185" s="116"/>
      <c r="BO185" s="116"/>
      <c r="BP185" s="116"/>
      <c r="BQ185" s="116"/>
      <c r="BR185" s="116"/>
      <c r="BS185" s="116"/>
      <c r="BT185" s="117"/>
    </row>
    <row r="186" spans="1:72" ht="15.75" thickBot="1" x14ac:dyDescent="0.25">
      <c r="A186" s="42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43"/>
      <c r="AI186" s="4"/>
      <c r="AJ186" s="4"/>
      <c r="AK186" s="4"/>
      <c r="AL186" s="42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86"/>
    </row>
    <row r="187" spans="1:72" ht="15" x14ac:dyDescent="0.2">
      <c r="A187" s="42" t="s">
        <v>0</v>
      </c>
      <c r="B187" s="6" t="s">
        <v>1</v>
      </c>
      <c r="C187" s="44" t="s">
        <v>6</v>
      </c>
      <c r="D187" s="45" t="s">
        <v>7</v>
      </c>
      <c r="E187" s="45" t="s">
        <v>4</v>
      </c>
      <c r="F187" s="46" t="s">
        <v>8</v>
      </c>
      <c r="G187" s="44" t="s">
        <v>2</v>
      </c>
      <c r="H187" s="45" t="s">
        <v>3</v>
      </c>
      <c r="I187" s="45" t="s">
        <v>4</v>
      </c>
      <c r="J187" s="46" t="s">
        <v>5</v>
      </c>
      <c r="K187" s="6"/>
      <c r="L187" s="6" t="s">
        <v>0</v>
      </c>
      <c r="M187" s="6" t="s">
        <v>1</v>
      </c>
      <c r="N187" s="44" t="s">
        <v>9</v>
      </c>
      <c r="O187" s="45" t="s">
        <v>10</v>
      </c>
      <c r="P187" s="45" t="s">
        <v>11</v>
      </c>
      <c r="Q187" s="46" t="s">
        <v>12</v>
      </c>
      <c r="R187" s="44" t="s">
        <v>13</v>
      </c>
      <c r="S187" s="45" t="s">
        <v>14</v>
      </c>
      <c r="T187" s="45" t="s">
        <v>15</v>
      </c>
      <c r="U187" s="46" t="s">
        <v>16</v>
      </c>
      <c r="V187" s="6"/>
      <c r="W187" s="6" t="s">
        <v>0</v>
      </c>
      <c r="X187" s="6" t="s">
        <v>1</v>
      </c>
      <c r="Y187" s="44" t="s">
        <v>9</v>
      </c>
      <c r="Z187" s="45" t="s">
        <v>10</v>
      </c>
      <c r="AA187" s="45" t="s">
        <v>11</v>
      </c>
      <c r="AB187" s="46" t="s">
        <v>12</v>
      </c>
      <c r="AC187" s="44" t="s">
        <v>13</v>
      </c>
      <c r="AD187" s="45" t="s">
        <v>14</v>
      </c>
      <c r="AE187" s="45" t="s">
        <v>15</v>
      </c>
      <c r="AF187" s="46" t="s">
        <v>16</v>
      </c>
      <c r="AG187" s="6"/>
      <c r="AH187" s="43"/>
      <c r="AI187" s="4"/>
      <c r="AJ187" s="4"/>
      <c r="AK187" s="4"/>
      <c r="AL187" s="42"/>
      <c r="AM187" s="6" t="s">
        <v>0</v>
      </c>
      <c r="AN187" s="6" t="s">
        <v>1</v>
      </c>
      <c r="AO187" s="44" t="s">
        <v>6</v>
      </c>
      <c r="AP187" s="45" t="s">
        <v>7</v>
      </c>
      <c r="AQ187" s="45" t="s">
        <v>4</v>
      </c>
      <c r="AR187" s="46" t="s">
        <v>8</v>
      </c>
      <c r="AS187" s="44" t="s">
        <v>2</v>
      </c>
      <c r="AT187" s="45" t="s">
        <v>3</v>
      </c>
      <c r="AU187" s="45" t="s">
        <v>4</v>
      </c>
      <c r="AV187" s="46" t="s">
        <v>5</v>
      </c>
      <c r="AW187" s="6"/>
      <c r="AX187" s="6" t="s">
        <v>0</v>
      </c>
      <c r="AY187" s="6" t="s">
        <v>1</v>
      </c>
      <c r="AZ187" s="44" t="s">
        <v>6</v>
      </c>
      <c r="BA187" s="45" t="s">
        <v>7</v>
      </c>
      <c r="BB187" s="45" t="s">
        <v>4</v>
      </c>
      <c r="BC187" s="46" t="s">
        <v>8</v>
      </c>
      <c r="BD187" s="44" t="s">
        <v>2</v>
      </c>
      <c r="BE187" s="45" t="s">
        <v>3</v>
      </c>
      <c r="BF187" s="45" t="s">
        <v>4</v>
      </c>
      <c r="BG187" s="46" t="s">
        <v>5</v>
      </c>
      <c r="BH187" s="6"/>
      <c r="BI187" s="6" t="s">
        <v>0</v>
      </c>
      <c r="BJ187" s="6" t="s">
        <v>1</v>
      </c>
      <c r="BK187" s="44" t="s">
        <v>9</v>
      </c>
      <c r="BL187" s="45" t="s">
        <v>10</v>
      </c>
      <c r="BM187" s="45" t="s">
        <v>11</v>
      </c>
      <c r="BN187" s="46" t="s">
        <v>12</v>
      </c>
      <c r="BO187" s="44" t="s">
        <v>13</v>
      </c>
      <c r="BP187" s="45" t="s">
        <v>14</v>
      </c>
      <c r="BQ187" s="45" t="s">
        <v>15</v>
      </c>
      <c r="BR187" s="46" t="s">
        <v>16</v>
      </c>
      <c r="BS187" s="6"/>
      <c r="BT187" s="86"/>
    </row>
    <row r="188" spans="1:72" ht="15" x14ac:dyDescent="0.2">
      <c r="A188" s="42" t="s">
        <v>17</v>
      </c>
      <c r="B188" s="6" t="s">
        <v>44</v>
      </c>
      <c r="C188" s="51">
        <v>0</v>
      </c>
      <c r="D188" s="37">
        <v>0</v>
      </c>
      <c r="E188" s="37">
        <v>0</v>
      </c>
      <c r="F188" s="52">
        <v>0</v>
      </c>
      <c r="G188" s="51">
        <v>0</v>
      </c>
      <c r="H188" s="37">
        <v>0</v>
      </c>
      <c r="I188" s="37">
        <v>0</v>
      </c>
      <c r="J188" s="52">
        <v>0</v>
      </c>
      <c r="K188" s="6"/>
      <c r="L188" s="6" t="s">
        <v>66</v>
      </c>
      <c r="M188" s="6" t="s">
        <v>78</v>
      </c>
      <c r="N188" s="51">
        <v>0</v>
      </c>
      <c r="O188" s="37">
        <v>0</v>
      </c>
      <c r="P188" s="37">
        <v>0</v>
      </c>
      <c r="Q188" s="52">
        <v>0</v>
      </c>
      <c r="R188" s="51">
        <v>0</v>
      </c>
      <c r="S188" s="37">
        <v>0</v>
      </c>
      <c r="T188" s="37">
        <v>0</v>
      </c>
      <c r="U188" s="52">
        <v>0</v>
      </c>
      <c r="V188" s="6"/>
      <c r="W188" s="6" t="s">
        <v>87</v>
      </c>
      <c r="X188" s="6" t="s">
        <v>90</v>
      </c>
      <c r="Y188" s="51">
        <v>0</v>
      </c>
      <c r="Z188" s="37">
        <v>0</v>
      </c>
      <c r="AA188" s="37">
        <v>0</v>
      </c>
      <c r="AB188" s="52">
        <v>0</v>
      </c>
      <c r="AC188" s="51">
        <v>0</v>
      </c>
      <c r="AD188" s="37">
        <v>0</v>
      </c>
      <c r="AE188" s="37">
        <v>0</v>
      </c>
      <c r="AF188" s="52">
        <v>0</v>
      </c>
      <c r="AG188" s="6"/>
      <c r="AH188" s="43"/>
      <c r="AI188" s="4"/>
      <c r="AJ188" s="4"/>
      <c r="AK188" s="4"/>
      <c r="AL188" s="42"/>
      <c r="AM188" s="6" t="s">
        <v>17</v>
      </c>
      <c r="AN188" s="6" t="s">
        <v>44</v>
      </c>
      <c r="AO188" s="51">
        <v>0</v>
      </c>
      <c r="AP188" s="37">
        <v>0</v>
      </c>
      <c r="AQ188" s="37">
        <v>0</v>
      </c>
      <c r="AR188" s="52">
        <v>0</v>
      </c>
      <c r="AS188" s="51">
        <v>0</v>
      </c>
      <c r="AT188" s="37">
        <v>0</v>
      </c>
      <c r="AU188" s="37">
        <v>0</v>
      </c>
      <c r="AV188" s="52">
        <v>0</v>
      </c>
      <c r="AW188" s="6"/>
      <c r="AX188" s="6" t="s">
        <v>66</v>
      </c>
      <c r="AY188" s="6" t="s">
        <v>78</v>
      </c>
      <c r="AZ188" s="51">
        <v>0</v>
      </c>
      <c r="BA188" s="37">
        <v>0</v>
      </c>
      <c r="BB188" s="37">
        <v>0</v>
      </c>
      <c r="BC188" s="52">
        <v>0</v>
      </c>
      <c r="BD188" s="51">
        <v>0</v>
      </c>
      <c r="BE188" s="37">
        <v>0</v>
      </c>
      <c r="BF188" s="37">
        <v>1</v>
      </c>
      <c r="BG188" s="52">
        <v>0</v>
      </c>
      <c r="BH188" s="6"/>
      <c r="BI188" s="6" t="s">
        <v>87</v>
      </c>
      <c r="BJ188" s="6" t="s">
        <v>90</v>
      </c>
      <c r="BK188" s="51">
        <v>0</v>
      </c>
      <c r="BL188" s="37">
        <v>0</v>
      </c>
      <c r="BM188" s="37">
        <v>0</v>
      </c>
      <c r="BN188" s="52">
        <v>0</v>
      </c>
      <c r="BO188" s="51">
        <v>0</v>
      </c>
      <c r="BP188" s="37">
        <v>0</v>
      </c>
      <c r="BQ188" s="37">
        <v>0</v>
      </c>
      <c r="BR188" s="52">
        <v>0</v>
      </c>
      <c r="BS188" s="6"/>
      <c r="BT188" s="86"/>
    </row>
    <row r="189" spans="1:72" ht="15" x14ac:dyDescent="0.2">
      <c r="A189" s="42" t="s">
        <v>17</v>
      </c>
      <c r="B189" s="6" t="s">
        <v>62</v>
      </c>
      <c r="C189" s="51">
        <v>0</v>
      </c>
      <c r="D189" s="37">
        <v>0</v>
      </c>
      <c r="E189" s="37">
        <v>0</v>
      </c>
      <c r="F189" s="52">
        <v>0</v>
      </c>
      <c r="G189" s="51">
        <v>0</v>
      </c>
      <c r="H189" s="37">
        <v>0</v>
      </c>
      <c r="I189" s="37">
        <v>0</v>
      </c>
      <c r="J189" s="52">
        <v>0</v>
      </c>
      <c r="K189" s="6"/>
      <c r="L189" s="6" t="s">
        <v>66</v>
      </c>
      <c r="M189" s="6" t="s">
        <v>70</v>
      </c>
      <c r="N189" s="51">
        <v>0</v>
      </c>
      <c r="O189" s="37">
        <v>0</v>
      </c>
      <c r="P189" s="37">
        <v>0</v>
      </c>
      <c r="Q189" s="52">
        <v>0</v>
      </c>
      <c r="R189" s="51">
        <v>0</v>
      </c>
      <c r="S189" s="37">
        <v>0</v>
      </c>
      <c r="T189" s="37">
        <v>0</v>
      </c>
      <c r="U189" s="52">
        <v>0</v>
      </c>
      <c r="V189" s="6"/>
      <c r="W189" s="6" t="s">
        <v>87</v>
      </c>
      <c r="X189" s="6" t="s">
        <v>101</v>
      </c>
      <c r="Y189" s="51">
        <v>0</v>
      </c>
      <c r="Z189" s="37">
        <v>0</v>
      </c>
      <c r="AA189" s="37">
        <v>0</v>
      </c>
      <c r="AB189" s="52">
        <v>0</v>
      </c>
      <c r="AC189" s="51">
        <v>0</v>
      </c>
      <c r="AD189" s="37">
        <v>0</v>
      </c>
      <c r="AE189" s="37">
        <v>0</v>
      </c>
      <c r="AF189" s="52">
        <v>0</v>
      </c>
      <c r="AG189" s="6"/>
      <c r="AH189" s="43"/>
      <c r="AI189" s="4"/>
      <c r="AJ189" s="4"/>
      <c r="AK189" s="4"/>
      <c r="AL189" s="42"/>
      <c r="AM189" s="6" t="s">
        <v>17</v>
      </c>
      <c r="AN189" s="6" t="s">
        <v>62</v>
      </c>
      <c r="AO189" s="51">
        <v>0</v>
      </c>
      <c r="AP189" s="37">
        <v>0</v>
      </c>
      <c r="AQ189" s="37">
        <v>0</v>
      </c>
      <c r="AR189" s="52">
        <v>0</v>
      </c>
      <c r="AS189" s="51">
        <v>0</v>
      </c>
      <c r="AT189" s="37">
        <v>0</v>
      </c>
      <c r="AU189" s="37">
        <v>0</v>
      </c>
      <c r="AV189" s="52">
        <v>0</v>
      </c>
      <c r="AW189" s="6"/>
      <c r="AX189" s="6" t="s">
        <v>66</v>
      </c>
      <c r="AY189" s="6" t="s">
        <v>70</v>
      </c>
      <c r="AZ189" s="51">
        <v>0</v>
      </c>
      <c r="BA189" s="37">
        <v>0</v>
      </c>
      <c r="BB189" s="37">
        <v>0</v>
      </c>
      <c r="BC189" s="52">
        <v>0</v>
      </c>
      <c r="BD189" s="51">
        <v>0</v>
      </c>
      <c r="BE189" s="37">
        <v>0</v>
      </c>
      <c r="BF189" s="37">
        <v>0</v>
      </c>
      <c r="BG189" s="52">
        <v>0</v>
      </c>
      <c r="BH189" s="6"/>
      <c r="BI189" s="6" t="s">
        <v>87</v>
      </c>
      <c r="BJ189" s="6" t="s">
        <v>101</v>
      </c>
      <c r="BK189" s="51">
        <v>0</v>
      </c>
      <c r="BL189" s="37">
        <v>0</v>
      </c>
      <c r="BM189" s="37">
        <v>0</v>
      </c>
      <c r="BN189" s="52">
        <v>0</v>
      </c>
      <c r="BO189" s="51">
        <v>0</v>
      </c>
      <c r="BP189" s="37">
        <v>0</v>
      </c>
      <c r="BQ189" s="37">
        <v>0</v>
      </c>
      <c r="BR189" s="52">
        <v>0</v>
      </c>
      <c r="BS189" s="6"/>
      <c r="BT189" s="86"/>
    </row>
    <row r="190" spans="1:72" ht="15" x14ac:dyDescent="0.2">
      <c r="A190" s="42" t="s">
        <v>17</v>
      </c>
      <c r="B190" s="6" t="s">
        <v>40</v>
      </c>
      <c r="C190" s="51">
        <v>0</v>
      </c>
      <c r="D190" s="37">
        <v>1</v>
      </c>
      <c r="E190" s="37">
        <v>0</v>
      </c>
      <c r="F190" s="52">
        <v>0</v>
      </c>
      <c r="G190" s="51">
        <v>0</v>
      </c>
      <c r="H190" s="37">
        <v>0</v>
      </c>
      <c r="I190" s="37">
        <v>0</v>
      </c>
      <c r="J190" s="52">
        <v>0</v>
      </c>
      <c r="K190" s="6"/>
      <c r="L190" s="6" t="s">
        <v>66</v>
      </c>
      <c r="M190" s="6" t="s">
        <v>68</v>
      </c>
      <c r="N190" s="51">
        <v>0</v>
      </c>
      <c r="O190" s="37">
        <v>0</v>
      </c>
      <c r="P190" s="37">
        <v>0</v>
      </c>
      <c r="Q190" s="52">
        <v>0</v>
      </c>
      <c r="R190" s="51">
        <v>0</v>
      </c>
      <c r="S190" s="37">
        <v>0</v>
      </c>
      <c r="T190" s="37">
        <v>0</v>
      </c>
      <c r="U190" s="52">
        <v>0</v>
      </c>
      <c r="V190" s="6"/>
      <c r="W190" s="6" t="s">
        <v>87</v>
      </c>
      <c r="X190" s="6" t="s">
        <v>59</v>
      </c>
      <c r="Y190" s="51">
        <v>0</v>
      </c>
      <c r="Z190" s="37">
        <v>1</v>
      </c>
      <c r="AA190" s="37">
        <v>0</v>
      </c>
      <c r="AB190" s="52">
        <v>0</v>
      </c>
      <c r="AC190" s="51">
        <v>0</v>
      </c>
      <c r="AD190" s="37">
        <v>1</v>
      </c>
      <c r="AE190" s="37">
        <v>0</v>
      </c>
      <c r="AF190" s="52">
        <v>1</v>
      </c>
      <c r="AG190" s="6"/>
      <c r="AH190" s="43"/>
      <c r="AI190" s="4"/>
      <c r="AJ190" s="4"/>
      <c r="AK190" s="4"/>
      <c r="AL190" s="42"/>
      <c r="AM190" s="6" t="s">
        <v>17</v>
      </c>
      <c r="AN190" s="6" t="s">
        <v>40</v>
      </c>
      <c r="AO190" s="51">
        <v>0</v>
      </c>
      <c r="AP190" s="37">
        <v>0</v>
      </c>
      <c r="AQ190" s="37">
        <v>0</v>
      </c>
      <c r="AR190" s="52">
        <v>0</v>
      </c>
      <c r="AS190" s="51">
        <v>0</v>
      </c>
      <c r="AT190" s="37">
        <v>0</v>
      </c>
      <c r="AU190" s="37">
        <v>0</v>
      </c>
      <c r="AV190" s="52">
        <v>0</v>
      </c>
      <c r="AW190" s="6"/>
      <c r="AX190" s="6" t="s">
        <v>66</v>
      </c>
      <c r="AY190" s="6" t="s">
        <v>68</v>
      </c>
      <c r="AZ190" s="51">
        <v>0</v>
      </c>
      <c r="BA190" s="37">
        <v>0</v>
      </c>
      <c r="BB190" s="37">
        <v>0</v>
      </c>
      <c r="BC190" s="52">
        <v>0</v>
      </c>
      <c r="BD190" s="51">
        <v>0</v>
      </c>
      <c r="BE190" s="37">
        <v>0</v>
      </c>
      <c r="BF190" s="37">
        <v>0</v>
      </c>
      <c r="BG190" s="52">
        <v>0</v>
      </c>
      <c r="BH190" s="6"/>
      <c r="BI190" s="6" t="s">
        <v>87</v>
      </c>
      <c r="BJ190" s="6" t="s">
        <v>59</v>
      </c>
      <c r="BK190" s="51">
        <v>0</v>
      </c>
      <c r="BL190" s="37">
        <v>0</v>
      </c>
      <c r="BM190" s="37">
        <v>0</v>
      </c>
      <c r="BN190" s="52">
        <v>0</v>
      </c>
      <c r="BO190" s="51">
        <v>0</v>
      </c>
      <c r="BP190" s="37">
        <v>0</v>
      </c>
      <c r="BQ190" s="37">
        <v>0</v>
      </c>
      <c r="BR190" s="52">
        <v>0</v>
      </c>
      <c r="BS190" s="6"/>
      <c r="BT190" s="86"/>
    </row>
    <row r="191" spans="1:72" ht="15" customHeight="1" x14ac:dyDescent="0.2">
      <c r="A191" s="42" t="s">
        <v>17</v>
      </c>
      <c r="B191" s="6" t="s">
        <v>64</v>
      </c>
      <c r="C191" s="51">
        <v>0</v>
      </c>
      <c r="D191" s="37">
        <v>0</v>
      </c>
      <c r="E191" s="37">
        <v>0</v>
      </c>
      <c r="F191" s="52">
        <v>0</v>
      </c>
      <c r="G191" s="51">
        <v>0</v>
      </c>
      <c r="H191" s="37">
        <v>0</v>
      </c>
      <c r="I191" s="37">
        <v>0</v>
      </c>
      <c r="J191" s="52">
        <v>0</v>
      </c>
      <c r="K191" s="6"/>
      <c r="L191" s="6" t="s">
        <v>66</v>
      </c>
      <c r="M191" s="6" t="s">
        <v>84</v>
      </c>
      <c r="N191" s="51">
        <v>0</v>
      </c>
      <c r="O191" s="37">
        <v>0</v>
      </c>
      <c r="P191" s="37">
        <v>0</v>
      </c>
      <c r="Q191" s="52">
        <v>0</v>
      </c>
      <c r="R191" s="51">
        <v>0</v>
      </c>
      <c r="S191" s="37">
        <v>0</v>
      </c>
      <c r="T191" s="37">
        <v>0</v>
      </c>
      <c r="U191" s="52">
        <v>0</v>
      </c>
      <c r="V191" s="6"/>
      <c r="W191" s="6" t="s">
        <v>87</v>
      </c>
      <c r="X191" s="6" t="s">
        <v>96</v>
      </c>
      <c r="Y191" s="51">
        <v>0</v>
      </c>
      <c r="Z191" s="37">
        <v>0</v>
      </c>
      <c r="AA191" s="37">
        <v>0</v>
      </c>
      <c r="AB191" s="52">
        <v>0</v>
      </c>
      <c r="AC191" s="51">
        <v>0</v>
      </c>
      <c r="AD191" s="37">
        <v>0</v>
      </c>
      <c r="AE191" s="37">
        <v>0</v>
      </c>
      <c r="AF191" s="52">
        <v>0</v>
      </c>
      <c r="AG191" s="6"/>
      <c r="AH191" s="43"/>
      <c r="AI191" s="4"/>
      <c r="AJ191" s="4"/>
      <c r="AK191" s="4"/>
      <c r="AL191" s="42"/>
      <c r="AM191" s="6" t="s">
        <v>17</v>
      </c>
      <c r="AN191" s="6" t="s">
        <v>64</v>
      </c>
      <c r="AO191" s="51">
        <v>0</v>
      </c>
      <c r="AP191" s="37">
        <v>0</v>
      </c>
      <c r="AQ191" s="37">
        <v>0</v>
      </c>
      <c r="AR191" s="52">
        <v>0</v>
      </c>
      <c r="AS191" s="51">
        <v>0</v>
      </c>
      <c r="AT191" s="37">
        <v>0</v>
      </c>
      <c r="AU191" s="37">
        <v>0</v>
      </c>
      <c r="AV191" s="52">
        <v>0</v>
      </c>
      <c r="AW191" s="6"/>
      <c r="AX191" s="6" t="s">
        <v>66</v>
      </c>
      <c r="AY191" s="6" t="s">
        <v>84</v>
      </c>
      <c r="AZ191" s="51">
        <v>0</v>
      </c>
      <c r="BA191" s="37">
        <v>0</v>
      </c>
      <c r="BB191" s="37">
        <v>0</v>
      </c>
      <c r="BC191" s="52">
        <v>0</v>
      </c>
      <c r="BD191" s="51">
        <v>0</v>
      </c>
      <c r="BE191" s="37">
        <v>0</v>
      </c>
      <c r="BF191" s="37">
        <v>0</v>
      </c>
      <c r="BG191" s="52">
        <v>0</v>
      </c>
      <c r="BH191" s="6"/>
      <c r="BI191" s="6" t="s">
        <v>87</v>
      </c>
      <c r="BJ191" s="6" t="s">
        <v>96</v>
      </c>
      <c r="BK191" s="51">
        <v>0</v>
      </c>
      <c r="BL191" s="37">
        <v>0</v>
      </c>
      <c r="BM191" s="37">
        <v>0</v>
      </c>
      <c r="BN191" s="52">
        <v>0</v>
      </c>
      <c r="BO191" s="51">
        <v>0</v>
      </c>
      <c r="BP191" s="37">
        <v>0</v>
      </c>
      <c r="BQ191" s="37">
        <v>0</v>
      </c>
      <c r="BR191" s="52">
        <v>0</v>
      </c>
      <c r="BS191" s="6"/>
      <c r="BT191" s="86"/>
    </row>
    <row r="192" spans="1:72" ht="15" x14ac:dyDescent="0.2">
      <c r="A192" s="42" t="s">
        <v>17</v>
      </c>
      <c r="B192" s="6" t="s">
        <v>31</v>
      </c>
      <c r="C192" s="51">
        <v>0</v>
      </c>
      <c r="D192" s="37">
        <v>0</v>
      </c>
      <c r="E192" s="37">
        <v>0</v>
      </c>
      <c r="F192" s="52">
        <v>0</v>
      </c>
      <c r="G192" s="51">
        <v>0</v>
      </c>
      <c r="H192" s="37">
        <v>0</v>
      </c>
      <c r="I192" s="37">
        <v>0</v>
      </c>
      <c r="J192" s="52">
        <v>0</v>
      </c>
      <c r="K192" s="6"/>
      <c r="L192" s="6" t="s">
        <v>66</v>
      </c>
      <c r="M192" s="6" t="s">
        <v>74</v>
      </c>
      <c r="N192" s="51">
        <v>0</v>
      </c>
      <c r="O192" s="37">
        <v>0</v>
      </c>
      <c r="P192" s="37">
        <v>0</v>
      </c>
      <c r="Q192" s="52">
        <v>0</v>
      </c>
      <c r="R192" s="51">
        <v>0</v>
      </c>
      <c r="S192" s="37">
        <v>0</v>
      </c>
      <c r="T192" s="37">
        <v>0</v>
      </c>
      <c r="U192" s="52">
        <v>0</v>
      </c>
      <c r="V192" s="6"/>
      <c r="W192" s="6" t="s">
        <v>87</v>
      </c>
      <c r="X192" s="6" t="s">
        <v>99</v>
      </c>
      <c r="Y192" s="51">
        <v>0</v>
      </c>
      <c r="Z192" s="37">
        <v>0</v>
      </c>
      <c r="AA192" s="37">
        <v>0</v>
      </c>
      <c r="AB192" s="52">
        <v>0</v>
      </c>
      <c r="AC192" s="51">
        <v>0</v>
      </c>
      <c r="AD192" s="37">
        <v>0</v>
      </c>
      <c r="AE192" s="37">
        <v>0</v>
      </c>
      <c r="AF192" s="52">
        <v>1</v>
      </c>
      <c r="AG192" s="6"/>
      <c r="AH192" s="43"/>
      <c r="AI192" s="4"/>
      <c r="AJ192" s="4"/>
      <c r="AK192" s="4"/>
      <c r="AL192" s="42"/>
      <c r="AM192" s="6" t="s">
        <v>17</v>
      </c>
      <c r="AN192" s="6" t="s">
        <v>31</v>
      </c>
      <c r="AO192" s="51">
        <v>0</v>
      </c>
      <c r="AP192" s="37">
        <v>0</v>
      </c>
      <c r="AQ192" s="37">
        <v>0</v>
      </c>
      <c r="AR192" s="52">
        <v>0</v>
      </c>
      <c r="AS192" s="51">
        <v>0</v>
      </c>
      <c r="AT192" s="37">
        <v>0</v>
      </c>
      <c r="AU192" s="37">
        <v>0</v>
      </c>
      <c r="AV192" s="52">
        <v>0</v>
      </c>
      <c r="AW192" s="6"/>
      <c r="AX192" s="6" t="s">
        <v>66</v>
      </c>
      <c r="AY192" s="6" t="s">
        <v>74</v>
      </c>
      <c r="AZ192" s="51">
        <v>0</v>
      </c>
      <c r="BA192" s="37">
        <v>0</v>
      </c>
      <c r="BB192" s="37">
        <v>0</v>
      </c>
      <c r="BC192" s="52">
        <v>0</v>
      </c>
      <c r="BD192" s="51">
        <v>0</v>
      </c>
      <c r="BE192" s="37">
        <v>0</v>
      </c>
      <c r="BF192" s="37">
        <v>0</v>
      </c>
      <c r="BG192" s="52">
        <v>0</v>
      </c>
      <c r="BH192" s="6"/>
      <c r="BI192" s="6" t="s">
        <v>87</v>
      </c>
      <c r="BJ192" s="6" t="s">
        <v>99</v>
      </c>
      <c r="BK192" s="51">
        <v>1</v>
      </c>
      <c r="BL192" s="37">
        <v>0</v>
      </c>
      <c r="BM192" s="37">
        <v>0</v>
      </c>
      <c r="BN192" s="52">
        <v>0</v>
      </c>
      <c r="BO192" s="51">
        <v>0</v>
      </c>
      <c r="BP192" s="37">
        <v>0</v>
      </c>
      <c r="BQ192" s="37">
        <v>1</v>
      </c>
      <c r="BR192" s="52">
        <v>0</v>
      </c>
      <c r="BS192" s="6"/>
      <c r="BT192" s="86"/>
    </row>
    <row r="193" spans="1:72" ht="15" x14ac:dyDescent="0.2">
      <c r="A193" s="42" t="s">
        <v>17</v>
      </c>
      <c r="B193" s="6" t="s">
        <v>52</v>
      </c>
      <c r="C193" s="51">
        <v>0</v>
      </c>
      <c r="D193" s="37">
        <v>0</v>
      </c>
      <c r="E193" s="37">
        <v>0</v>
      </c>
      <c r="F193" s="52">
        <v>0</v>
      </c>
      <c r="G193" s="51">
        <v>0</v>
      </c>
      <c r="H193" s="37">
        <v>0</v>
      </c>
      <c r="I193" s="37">
        <v>0</v>
      </c>
      <c r="J193" s="52">
        <v>0</v>
      </c>
      <c r="K193" s="6"/>
      <c r="L193" s="6" t="s">
        <v>66</v>
      </c>
      <c r="M193" s="6" t="s">
        <v>38</v>
      </c>
      <c r="N193" s="51">
        <v>0</v>
      </c>
      <c r="O193" s="37">
        <v>0</v>
      </c>
      <c r="P193" s="37">
        <v>0</v>
      </c>
      <c r="Q193" s="52">
        <v>0</v>
      </c>
      <c r="R193" s="51">
        <v>0</v>
      </c>
      <c r="S193" s="37">
        <v>0</v>
      </c>
      <c r="T193" s="37">
        <v>0</v>
      </c>
      <c r="U193" s="52">
        <v>0</v>
      </c>
      <c r="V193" s="6"/>
      <c r="W193" s="6" t="s">
        <v>87</v>
      </c>
      <c r="X193" s="6" t="s">
        <v>94</v>
      </c>
      <c r="Y193" s="51">
        <v>0</v>
      </c>
      <c r="Z193" s="37">
        <v>0</v>
      </c>
      <c r="AA193" s="37">
        <v>0</v>
      </c>
      <c r="AB193" s="52">
        <v>0</v>
      </c>
      <c r="AC193" s="51">
        <v>0</v>
      </c>
      <c r="AD193" s="37">
        <v>0</v>
      </c>
      <c r="AE193" s="37">
        <v>0</v>
      </c>
      <c r="AF193" s="52">
        <v>1</v>
      </c>
      <c r="AG193" s="6"/>
      <c r="AH193" s="43"/>
      <c r="AI193" s="4"/>
      <c r="AJ193" s="4"/>
      <c r="AK193" s="4"/>
      <c r="AL193" s="42"/>
      <c r="AM193" s="6" t="s">
        <v>17</v>
      </c>
      <c r="AN193" s="6" t="s">
        <v>52</v>
      </c>
      <c r="AO193" s="51">
        <v>0</v>
      </c>
      <c r="AP193" s="37">
        <v>0</v>
      </c>
      <c r="AQ193" s="37">
        <v>0</v>
      </c>
      <c r="AR193" s="52">
        <v>0</v>
      </c>
      <c r="AS193" s="51">
        <v>0</v>
      </c>
      <c r="AT193" s="37">
        <v>0</v>
      </c>
      <c r="AU193" s="37">
        <v>0</v>
      </c>
      <c r="AV193" s="52">
        <v>0</v>
      </c>
      <c r="AW193" s="6"/>
      <c r="AX193" s="6" t="s">
        <v>66</v>
      </c>
      <c r="AY193" s="6" t="s">
        <v>38</v>
      </c>
      <c r="AZ193" s="51">
        <v>1</v>
      </c>
      <c r="BA193" s="37">
        <v>0</v>
      </c>
      <c r="BB193" s="37">
        <v>0</v>
      </c>
      <c r="BC193" s="52">
        <v>0</v>
      </c>
      <c r="BD193" s="51">
        <v>0</v>
      </c>
      <c r="BE193" s="37">
        <v>0</v>
      </c>
      <c r="BF193" s="37">
        <v>1</v>
      </c>
      <c r="BG193" s="52">
        <v>0</v>
      </c>
      <c r="BH193" s="6"/>
      <c r="BI193" s="6" t="s">
        <v>87</v>
      </c>
      <c r="BJ193" s="6" t="s">
        <v>94</v>
      </c>
      <c r="BK193" s="51">
        <v>0</v>
      </c>
      <c r="BL193" s="37">
        <v>0</v>
      </c>
      <c r="BM193" s="37">
        <v>0</v>
      </c>
      <c r="BN193" s="52">
        <v>0</v>
      </c>
      <c r="BO193" s="51">
        <v>0</v>
      </c>
      <c r="BP193" s="37">
        <v>0</v>
      </c>
      <c r="BQ193" s="37">
        <v>0</v>
      </c>
      <c r="BR193" s="52">
        <v>0</v>
      </c>
      <c r="BS193" s="6"/>
      <c r="BT193" s="86"/>
    </row>
    <row r="194" spans="1:72" ht="15" x14ac:dyDescent="0.2">
      <c r="A194" s="42" t="s">
        <v>17</v>
      </c>
      <c r="B194" s="6" t="s">
        <v>30</v>
      </c>
      <c r="C194" s="51">
        <v>0</v>
      </c>
      <c r="D194" s="37">
        <v>1</v>
      </c>
      <c r="E194" s="37">
        <v>0</v>
      </c>
      <c r="F194" s="52">
        <v>0</v>
      </c>
      <c r="G194" s="51">
        <v>0</v>
      </c>
      <c r="H194" s="37">
        <v>0</v>
      </c>
      <c r="I194" s="37">
        <v>0</v>
      </c>
      <c r="J194" s="52">
        <v>0</v>
      </c>
      <c r="K194" s="6"/>
      <c r="L194" s="6" t="s">
        <v>66</v>
      </c>
      <c r="M194" s="6" t="s">
        <v>81</v>
      </c>
      <c r="N194" s="51">
        <v>1</v>
      </c>
      <c r="O194" s="37">
        <v>0</v>
      </c>
      <c r="P194" s="37">
        <v>0</v>
      </c>
      <c r="Q194" s="52">
        <v>0</v>
      </c>
      <c r="R194" s="51">
        <v>0</v>
      </c>
      <c r="S194" s="37">
        <v>0</v>
      </c>
      <c r="T194" s="37">
        <v>1</v>
      </c>
      <c r="U194" s="52">
        <v>0</v>
      </c>
      <c r="V194" s="6"/>
      <c r="W194" s="6" t="s">
        <v>87</v>
      </c>
      <c r="X194" s="6" t="s">
        <v>89</v>
      </c>
      <c r="Y194" s="51">
        <v>0</v>
      </c>
      <c r="Z194" s="37">
        <v>0</v>
      </c>
      <c r="AA194" s="37">
        <v>0</v>
      </c>
      <c r="AB194" s="52">
        <v>0</v>
      </c>
      <c r="AC194" s="51">
        <v>0</v>
      </c>
      <c r="AD194" s="37">
        <v>0</v>
      </c>
      <c r="AE194" s="37">
        <v>0</v>
      </c>
      <c r="AF194" s="52">
        <v>0</v>
      </c>
      <c r="AG194" s="6"/>
      <c r="AH194" s="43"/>
      <c r="AI194" s="4"/>
      <c r="AJ194" s="4"/>
      <c r="AK194" s="4"/>
      <c r="AL194" s="42"/>
      <c r="AM194" s="6" t="s">
        <v>17</v>
      </c>
      <c r="AN194" s="6" t="s">
        <v>30</v>
      </c>
      <c r="AO194" s="51">
        <v>0</v>
      </c>
      <c r="AP194" s="37">
        <v>0</v>
      </c>
      <c r="AQ194" s="37">
        <v>0</v>
      </c>
      <c r="AR194" s="52">
        <v>0</v>
      </c>
      <c r="AS194" s="51">
        <v>0</v>
      </c>
      <c r="AT194" s="37">
        <v>0</v>
      </c>
      <c r="AU194" s="37">
        <v>0</v>
      </c>
      <c r="AV194" s="52">
        <v>0</v>
      </c>
      <c r="AW194" s="6"/>
      <c r="AX194" s="6" t="s">
        <v>66</v>
      </c>
      <c r="AY194" s="6" t="s">
        <v>81</v>
      </c>
      <c r="AZ194" s="51">
        <v>0</v>
      </c>
      <c r="BA194" s="37">
        <v>0</v>
      </c>
      <c r="BB194" s="37">
        <v>0</v>
      </c>
      <c r="BC194" s="52">
        <v>0</v>
      </c>
      <c r="BD194" s="51">
        <v>0</v>
      </c>
      <c r="BE194" s="37">
        <v>0</v>
      </c>
      <c r="BF194" s="37">
        <v>0</v>
      </c>
      <c r="BG194" s="52">
        <v>0</v>
      </c>
      <c r="BH194" s="6"/>
      <c r="BI194" s="6" t="s">
        <v>87</v>
      </c>
      <c r="BJ194" s="6" t="s">
        <v>89</v>
      </c>
      <c r="BK194" s="51">
        <v>0</v>
      </c>
      <c r="BL194" s="37">
        <v>1</v>
      </c>
      <c r="BM194" s="37">
        <v>1</v>
      </c>
      <c r="BN194" s="52">
        <v>0</v>
      </c>
      <c r="BO194" s="51">
        <v>0</v>
      </c>
      <c r="BP194" s="37">
        <v>1</v>
      </c>
      <c r="BQ194" s="37">
        <v>1</v>
      </c>
      <c r="BR194" s="52">
        <v>1</v>
      </c>
      <c r="BS194" s="6"/>
      <c r="BT194" s="86"/>
    </row>
    <row r="195" spans="1:72" ht="15" x14ac:dyDescent="0.2">
      <c r="A195" s="42" t="s">
        <v>17</v>
      </c>
      <c r="B195" s="6" t="s">
        <v>47</v>
      </c>
      <c r="C195" s="51">
        <v>0</v>
      </c>
      <c r="D195" s="37">
        <v>0</v>
      </c>
      <c r="E195" s="37">
        <v>0</v>
      </c>
      <c r="F195" s="52">
        <v>0</v>
      </c>
      <c r="G195" s="51">
        <v>0</v>
      </c>
      <c r="H195" s="37">
        <v>0</v>
      </c>
      <c r="I195" s="37">
        <v>0</v>
      </c>
      <c r="J195" s="52">
        <v>0</v>
      </c>
      <c r="K195" s="6"/>
      <c r="L195" s="6" t="s">
        <v>66</v>
      </c>
      <c r="M195" s="6" t="s">
        <v>67</v>
      </c>
      <c r="N195" s="51">
        <v>0</v>
      </c>
      <c r="O195" s="37">
        <v>0</v>
      </c>
      <c r="P195" s="37">
        <v>0</v>
      </c>
      <c r="Q195" s="52">
        <v>0</v>
      </c>
      <c r="R195" s="51">
        <v>0</v>
      </c>
      <c r="S195" s="37">
        <v>0</v>
      </c>
      <c r="T195" s="37">
        <v>0</v>
      </c>
      <c r="U195" s="52">
        <v>0</v>
      </c>
      <c r="V195" s="6"/>
      <c r="W195" s="6" t="s">
        <v>87</v>
      </c>
      <c r="X195" s="6" t="s">
        <v>105</v>
      </c>
      <c r="Y195" s="51">
        <v>0</v>
      </c>
      <c r="Z195" s="37">
        <v>1</v>
      </c>
      <c r="AA195" s="37">
        <v>0</v>
      </c>
      <c r="AB195" s="52">
        <v>0</v>
      </c>
      <c r="AC195" s="51">
        <v>0</v>
      </c>
      <c r="AD195" s="37">
        <v>1</v>
      </c>
      <c r="AE195" s="37">
        <v>0</v>
      </c>
      <c r="AF195" s="52">
        <v>1</v>
      </c>
      <c r="AG195" s="6"/>
      <c r="AH195" s="43"/>
      <c r="AI195" s="4"/>
      <c r="AJ195" s="4"/>
      <c r="AK195" s="4"/>
      <c r="AL195" s="42"/>
      <c r="AM195" s="6" t="s">
        <v>17</v>
      </c>
      <c r="AN195" s="6" t="s">
        <v>47</v>
      </c>
      <c r="AO195" s="51">
        <v>1</v>
      </c>
      <c r="AP195" s="37">
        <v>1</v>
      </c>
      <c r="AQ195" s="37">
        <v>1</v>
      </c>
      <c r="AR195" s="52">
        <v>1</v>
      </c>
      <c r="AS195" s="51">
        <v>1</v>
      </c>
      <c r="AT195" s="37">
        <v>1</v>
      </c>
      <c r="AU195" s="37">
        <v>1</v>
      </c>
      <c r="AV195" s="52">
        <v>1</v>
      </c>
      <c r="AW195" s="6"/>
      <c r="AX195" s="6" t="s">
        <v>66</v>
      </c>
      <c r="AY195" s="6" t="s">
        <v>67</v>
      </c>
      <c r="AZ195" s="51">
        <v>0</v>
      </c>
      <c r="BA195" s="37">
        <v>0</v>
      </c>
      <c r="BB195" s="37">
        <v>0</v>
      </c>
      <c r="BC195" s="52">
        <v>0</v>
      </c>
      <c r="BD195" s="51">
        <v>0</v>
      </c>
      <c r="BE195" s="37">
        <v>1</v>
      </c>
      <c r="BF195" s="37">
        <v>0</v>
      </c>
      <c r="BG195" s="52">
        <v>1</v>
      </c>
      <c r="BH195" s="6"/>
      <c r="BI195" s="6" t="s">
        <v>87</v>
      </c>
      <c r="BJ195" s="6" t="s">
        <v>105</v>
      </c>
      <c r="BK195" s="51">
        <v>0</v>
      </c>
      <c r="BL195" s="37">
        <v>0</v>
      </c>
      <c r="BM195" s="37">
        <v>0</v>
      </c>
      <c r="BN195" s="52">
        <v>0</v>
      </c>
      <c r="BO195" s="51">
        <v>0</v>
      </c>
      <c r="BP195" s="37">
        <v>0</v>
      </c>
      <c r="BQ195" s="37">
        <v>0</v>
      </c>
      <c r="BR195" s="52">
        <v>0</v>
      </c>
      <c r="BS195" s="6"/>
      <c r="BT195" s="86"/>
    </row>
    <row r="196" spans="1:72" ht="15" x14ac:dyDescent="0.2">
      <c r="A196" s="42" t="s">
        <v>17</v>
      </c>
      <c r="B196" s="6" t="s">
        <v>53</v>
      </c>
      <c r="C196" s="51">
        <v>0</v>
      </c>
      <c r="D196" s="37">
        <v>0</v>
      </c>
      <c r="E196" s="37">
        <v>0</v>
      </c>
      <c r="F196" s="52">
        <v>0</v>
      </c>
      <c r="G196" s="51">
        <v>0</v>
      </c>
      <c r="H196" s="37">
        <v>0</v>
      </c>
      <c r="I196" s="37">
        <v>0</v>
      </c>
      <c r="J196" s="52">
        <v>0</v>
      </c>
      <c r="K196" s="6"/>
      <c r="L196" s="6" t="s">
        <v>66</v>
      </c>
      <c r="M196" s="6" t="s">
        <v>86</v>
      </c>
      <c r="N196" s="51">
        <v>0</v>
      </c>
      <c r="O196" s="37">
        <v>0</v>
      </c>
      <c r="P196" s="37">
        <v>0</v>
      </c>
      <c r="Q196" s="52">
        <v>0</v>
      </c>
      <c r="R196" s="51">
        <v>0</v>
      </c>
      <c r="S196" s="37">
        <v>0</v>
      </c>
      <c r="T196" s="37">
        <v>0</v>
      </c>
      <c r="U196" s="52">
        <v>0</v>
      </c>
      <c r="V196" s="6"/>
      <c r="W196" s="6" t="s">
        <v>87</v>
      </c>
      <c r="X196" s="6" t="s">
        <v>97</v>
      </c>
      <c r="Y196" s="51">
        <v>0</v>
      </c>
      <c r="Z196" s="37">
        <v>1</v>
      </c>
      <c r="AA196" s="37">
        <v>0</v>
      </c>
      <c r="AB196" s="52">
        <v>0</v>
      </c>
      <c r="AC196" s="51">
        <v>0</v>
      </c>
      <c r="AD196" s="37">
        <v>1</v>
      </c>
      <c r="AE196" s="37">
        <v>0</v>
      </c>
      <c r="AF196" s="52">
        <v>1</v>
      </c>
      <c r="AG196" s="6"/>
      <c r="AH196" s="43"/>
      <c r="AI196" s="4"/>
      <c r="AJ196" s="4"/>
      <c r="AK196" s="4"/>
      <c r="AL196" s="42"/>
      <c r="AM196" s="6" t="s">
        <v>17</v>
      </c>
      <c r="AN196" s="6" t="s">
        <v>53</v>
      </c>
      <c r="AO196" s="51">
        <v>0</v>
      </c>
      <c r="AP196" s="37">
        <v>0</v>
      </c>
      <c r="AQ196" s="37">
        <v>0</v>
      </c>
      <c r="AR196" s="52">
        <v>0</v>
      </c>
      <c r="AS196" s="51">
        <v>0</v>
      </c>
      <c r="AT196" s="37">
        <v>0</v>
      </c>
      <c r="AU196" s="37">
        <v>0</v>
      </c>
      <c r="AV196" s="52">
        <v>0</v>
      </c>
      <c r="AW196" s="6"/>
      <c r="AX196" s="6" t="s">
        <v>66</v>
      </c>
      <c r="AY196" s="6" t="s">
        <v>86</v>
      </c>
      <c r="AZ196" s="51">
        <v>0</v>
      </c>
      <c r="BA196" s="37">
        <v>0</v>
      </c>
      <c r="BB196" s="37">
        <v>0</v>
      </c>
      <c r="BC196" s="52">
        <v>0</v>
      </c>
      <c r="BD196" s="51">
        <v>0</v>
      </c>
      <c r="BE196" s="37">
        <v>0</v>
      </c>
      <c r="BF196" s="37">
        <v>0</v>
      </c>
      <c r="BG196" s="52">
        <v>0</v>
      </c>
      <c r="BH196" s="6"/>
      <c r="BI196" s="6" t="s">
        <v>87</v>
      </c>
      <c r="BJ196" s="6" t="s">
        <v>97</v>
      </c>
      <c r="BK196" s="51">
        <v>0</v>
      </c>
      <c r="BL196" s="37">
        <v>0</v>
      </c>
      <c r="BM196" s="37">
        <v>0</v>
      </c>
      <c r="BN196" s="52">
        <v>0</v>
      </c>
      <c r="BO196" s="51">
        <v>0</v>
      </c>
      <c r="BP196" s="37">
        <v>0</v>
      </c>
      <c r="BQ196" s="37">
        <v>0</v>
      </c>
      <c r="BR196" s="52">
        <v>0</v>
      </c>
      <c r="BS196" s="6"/>
      <c r="BT196" s="86"/>
    </row>
    <row r="197" spans="1:72" ht="15" x14ac:dyDescent="0.2">
      <c r="A197" s="42" t="s">
        <v>17</v>
      </c>
      <c r="B197" s="6" t="s">
        <v>28</v>
      </c>
      <c r="C197" s="51">
        <v>0</v>
      </c>
      <c r="D197" s="37">
        <v>0</v>
      </c>
      <c r="E197" s="37">
        <v>0</v>
      </c>
      <c r="F197" s="52">
        <v>0</v>
      </c>
      <c r="G197" s="51">
        <v>0</v>
      </c>
      <c r="H197" s="37">
        <v>0</v>
      </c>
      <c r="I197" s="37">
        <v>0</v>
      </c>
      <c r="J197" s="52">
        <v>0</v>
      </c>
      <c r="K197" s="6"/>
      <c r="L197" s="6" t="s">
        <v>66</v>
      </c>
      <c r="M197" s="6" t="s">
        <v>71</v>
      </c>
      <c r="N197" s="51">
        <v>0</v>
      </c>
      <c r="O197" s="37">
        <v>1</v>
      </c>
      <c r="P197" s="37">
        <v>0</v>
      </c>
      <c r="Q197" s="52">
        <v>0</v>
      </c>
      <c r="R197" s="51">
        <v>0</v>
      </c>
      <c r="S197" s="37">
        <v>1</v>
      </c>
      <c r="T197" s="37">
        <v>0</v>
      </c>
      <c r="U197" s="52">
        <v>1</v>
      </c>
      <c r="V197" s="6"/>
      <c r="W197" s="6" t="s">
        <v>87</v>
      </c>
      <c r="X197" s="6" t="s">
        <v>100</v>
      </c>
      <c r="Y197" s="51">
        <v>0</v>
      </c>
      <c r="Z197" s="37">
        <v>0</v>
      </c>
      <c r="AA197" s="37">
        <v>0</v>
      </c>
      <c r="AB197" s="52">
        <v>0</v>
      </c>
      <c r="AC197" s="51">
        <v>0</v>
      </c>
      <c r="AD197" s="37">
        <v>0</v>
      </c>
      <c r="AE197" s="37">
        <v>1</v>
      </c>
      <c r="AF197" s="52">
        <v>0</v>
      </c>
      <c r="AG197" s="6"/>
      <c r="AH197" s="43"/>
      <c r="AI197" s="4"/>
      <c r="AJ197" s="4"/>
      <c r="AK197" s="4"/>
      <c r="AL197" s="42"/>
      <c r="AM197" s="6" t="s">
        <v>17</v>
      </c>
      <c r="AN197" s="6" t="s">
        <v>28</v>
      </c>
      <c r="AO197" s="51">
        <v>1</v>
      </c>
      <c r="AP197" s="37">
        <v>0</v>
      </c>
      <c r="AQ197" s="37">
        <v>1</v>
      </c>
      <c r="AR197" s="52">
        <v>0</v>
      </c>
      <c r="AS197" s="51">
        <v>1</v>
      </c>
      <c r="AT197" s="37">
        <v>0</v>
      </c>
      <c r="AU197" s="37">
        <v>1</v>
      </c>
      <c r="AV197" s="52">
        <v>0</v>
      </c>
      <c r="AW197" s="6"/>
      <c r="AX197" s="6" t="s">
        <v>66</v>
      </c>
      <c r="AY197" s="6" t="s">
        <v>71</v>
      </c>
      <c r="AZ197" s="51">
        <v>0</v>
      </c>
      <c r="BA197" s="37">
        <v>0</v>
      </c>
      <c r="BB197" s="37">
        <v>0</v>
      </c>
      <c r="BC197" s="52">
        <v>0</v>
      </c>
      <c r="BD197" s="51">
        <v>0</v>
      </c>
      <c r="BE197" s="37">
        <v>0</v>
      </c>
      <c r="BF197" s="37">
        <v>0</v>
      </c>
      <c r="BG197" s="52">
        <v>0</v>
      </c>
      <c r="BH197" s="6"/>
      <c r="BI197" s="6" t="s">
        <v>87</v>
      </c>
      <c r="BJ197" s="6" t="s">
        <v>100</v>
      </c>
      <c r="BK197" s="51">
        <v>1</v>
      </c>
      <c r="BL197" s="37">
        <v>1</v>
      </c>
      <c r="BM197" s="37">
        <v>0</v>
      </c>
      <c r="BN197" s="52">
        <v>0</v>
      </c>
      <c r="BO197" s="51">
        <v>0</v>
      </c>
      <c r="BP197" s="37">
        <v>0</v>
      </c>
      <c r="BQ197" s="37">
        <v>0</v>
      </c>
      <c r="BR197" s="52">
        <v>0</v>
      </c>
      <c r="BS197" s="6"/>
      <c r="BT197" s="86"/>
    </row>
    <row r="198" spans="1:72" ht="15" x14ac:dyDescent="0.2">
      <c r="A198" s="42" t="s">
        <v>17</v>
      </c>
      <c r="B198" s="6" t="s">
        <v>49</v>
      </c>
      <c r="C198" s="51">
        <v>0</v>
      </c>
      <c r="D198" s="37">
        <v>0</v>
      </c>
      <c r="E198" s="37">
        <v>0</v>
      </c>
      <c r="F198" s="52">
        <v>0</v>
      </c>
      <c r="G198" s="51">
        <v>0</v>
      </c>
      <c r="H198" s="37">
        <v>0</v>
      </c>
      <c r="I198" s="37">
        <v>0</v>
      </c>
      <c r="J198" s="52">
        <v>0</v>
      </c>
      <c r="K198" s="6"/>
      <c r="L198" s="6" t="s">
        <v>66</v>
      </c>
      <c r="M198" s="6" t="s">
        <v>76</v>
      </c>
      <c r="N198" s="51">
        <v>1</v>
      </c>
      <c r="O198" s="37">
        <v>0</v>
      </c>
      <c r="P198" s="37">
        <v>1</v>
      </c>
      <c r="Q198" s="52">
        <v>0</v>
      </c>
      <c r="R198" s="51">
        <v>1</v>
      </c>
      <c r="S198" s="37">
        <v>1</v>
      </c>
      <c r="T198" s="37">
        <v>0</v>
      </c>
      <c r="U198" s="52">
        <v>0</v>
      </c>
      <c r="V198" s="6"/>
      <c r="W198" s="6" t="s">
        <v>87</v>
      </c>
      <c r="X198" s="6" t="s">
        <v>98</v>
      </c>
      <c r="Y198" s="51">
        <v>0</v>
      </c>
      <c r="Z198" s="37">
        <v>1</v>
      </c>
      <c r="AA198" s="37">
        <v>0</v>
      </c>
      <c r="AB198" s="52">
        <v>1</v>
      </c>
      <c r="AC198" s="51">
        <v>0</v>
      </c>
      <c r="AD198" s="37">
        <v>1</v>
      </c>
      <c r="AE198" s="37">
        <v>1</v>
      </c>
      <c r="AF198" s="52">
        <v>1</v>
      </c>
      <c r="AG198" s="6"/>
      <c r="AH198" s="43"/>
      <c r="AI198" s="4"/>
      <c r="AJ198" s="4"/>
      <c r="AK198" s="4"/>
      <c r="AL198" s="42"/>
      <c r="AM198" s="6" t="s">
        <v>17</v>
      </c>
      <c r="AN198" s="6" t="s">
        <v>49</v>
      </c>
      <c r="AO198" s="51">
        <v>0</v>
      </c>
      <c r="AP198" s="37">
        <v>0</v>
      </c>
      <c r="AQ198" s="37">
        <v>0</v>
      </c>
      <c r="AR198" s="52">
        <v>0</v>
      </c>
      <c r="AS198" s="51">
        <v>0</v>
      </c>
      <c r="AT198" s="37">
        <v>0</v>
      </c>
      <c r="AU198" s="37">
        <v>0</v>
      </c>
      <c r="AV198" s="52">
        <v>0</v>
      </c>
      <c r="AW198" s="6"/>
      <c r="AX198" s="6" t="s">
        <v>66</v>
      </c>
      <c r="AY198" s="6" t="s">
        <v>76</v>
      </c>
      <c r="AZ198" s="51">
        <v>0</v>
      </c>
      <c r="BA198" s="37">
        <v>0</v>
      </c>
      <c r="BB198" s="37">
        <v>0</v>
      </c>
      <c r="BC198" s="52">
        <v>0</v>
      </c>
      <c r="BD198" s="51">
        <v>0</v>
      </c>
      <c r="BE198" s="37">
        <v>0</v>
      </c>
      <c r="BF198" s="37">
        <v>0</v>
      </c>
      <c r="BG198" s="52">
        <v>0</v>
      </c>
      <c r="BH198" s="6"/>
      <c r="BI198" s="6" t="s">
        <v>87</v>
      </c>
      <c r="BJ198" s="6" t="s">
        <v>98</v>
      </c>
      <c r="BK198" s="51">
        <v>0</v>
      </c>
      <c r="BL198" s="37">
        <v>0</v>
      </c>
      <c r="BM198" s="37">
        <v>0</v>
      </c>
      <c r="BN198" s="52">
        <v>0</v>
      </c>
      <c r="BO198" s="51">
        <v>0</v>
      </c>
      <c r="BP198" s="37">
        <v>0</v>
      </c>
      <c r="BQ198" s="37">
        <v>0</v>
      </c>
      <c r="BR198" s="52">
        <v>0</v>
      </c>
      <c r="BS198" s="6"/>
      <c r="BT198" s="86"/>
    </row>
    <row r="199" spans="1:72" ht="15" x14ac:dyDescent="0.2">
      <c r="A199" s="42" t="s">
        <v>17</v>
      </c>
      <c r="B199" s="6" t="s">
        <v>33</v>
      </c>
      <c r="C199" s="51">
        <v>0</v>
      </c>
      <c r="D199" s="37">
        <v>0</v>
      </c>
      <c r="E199" s="37">
        <v>0</v>
      </c>
      <c r="F199" s="52">
        <v>0</v>
      </c>
      <c r="G199" s="51">
        <v>0</v>
      </c>
      <c r="H199" s="37">
        <v>0</v>
      </c>
      <c r="I199" s="37">
        <v>0</v>
      </c>
      <c r="J199" s="52">
        <v>0</v>
      </c>
      <c r="K199" s="6"/>
      <c r="L199" s="6" t="s">
        <v>66</v>
      </c>
      <c r="M199" s="6" t="s">
        <v>77</v>
      </c>
      <c r="N199" s="51">
        <v>0</v>
      </c>
      <c r="O199" s="37">
        <v>0</v>
      </c>
      <c r="P199" s="37">
        <v>0</v>
      </c>
      <c r="Q199" s="52">
        <v>0</v>
      </c>
      <c r="R199" s="51">
        <v>0</v>
      </c>
      <c r="S199" s="37">
        <v>0</v>
      </c>
      <c r="T199" s="37">
        <v>0</v>
      </c>
      <c r="U199" s="52">
        <v>0</v>
      </c>
      <c r="V199" s="6"/>
      <c r="W199" s="6" t="s">
        <v>87</v>
      </c>
      <c r="X199" s="6" t="s">
        <v>106</v>
      </c>
      <c r="Y199" s="51">
        <v>1</v>
      </c>
      <c r="Z199" s="37">
        <v>1</v>
      </c>
      <c r="AA199" s="37">
        <v>0</v>
      </c>
      <c r="AB199" s="52">
        <v>1</v>
      </c>
      <c r="AC199" s="51">
        <v>0</v>
      </c>
      <c r="AD199" s="37">
        <v>1</v>
      </c>
      <c r="AE199" s="37">
        <v>1</v>
      </c>
      <c r="AF199" s="52">
        <v>1</v>
      </c>
      <c r="AG199" s="6"/>
      <c r="AH199" s="43"/>
      <c r="AI199" s="4"/>
      <c r="AJ199" s="4"/>
      <c r="AK199" s="4"/>
      <c r="AL199" s="42"/>
      <c r="AM199" s="6" t="s">
        <v>17</v>
      </c>
      <c r="AN199" s="6" t="s">
        <v>33</v>
      </c>
      <c r="AO199" s="51">
        <v>0</v>
      </c>
      <c r="AP199" s="37">
        <v>1</v>
      </c>
      <c r="AQ199" s="37">
        <v>1</v>
      </c>
      <c r="AR199" s="52">
        <v>1</v>
      </c>
      <c r="AS199" s="51">
        <v>0</v>
      </c>
      <c r="AT199" s="37">
        <v>1</v>
      </c>
      <c r="AU199" s="37">
        <v>1</v>
      </c>
      <c r="AV199" s="52">
        <v>1</v>
      </c>
      <c r="AW199" s="6"/>
      <c r="AX199" s="6" t="s">
        <v>66</v>
      </c>
      <c r="AY199" s="6" t="s">
        <v>77</v>
      </c>
      <c r="AZ199" s="51">
        <v>0</v>
      </c>
      <c r="BA199" s="37">
        <v>0</v>
      </c>
      <c r="BB199" s="37">
        <v>0</v>
      </c>
      <c r="BC199" s="52">
        <v>0</v>
      </c>
      <c r="BD199" s="51">
        <v>0</v>
      </c>
      <c r="BE199" s="37">
        <v>0</v>
      </c>
      <c r="BF199" s="37">
        <v>0</v>
      </c>
      <c r="BG199" s="52">
        <v>0</v>
      </c>
      <c r="BH199" s="6"/>
      <c r="BI199" s="6" t="s">
        <v>87</v>
      </c>
      <c r="BJ199" s="6" t="s">
        <v>106</v>
      </c>
      <c r="BK199" s="51">
        <v>0</v>
      </c>
      <c r="BL199" s="37">
        <v>0</v>
      </c>
      <c r="BM199" s="37">
        <v>0</v>
      </c>
      <c r="BN199" s="52">
        <v>0</v>
      </c>
      <c r="BO199" s="51">
        <v>0</v>
      </c>
      <c r="BP199" s="37">
        <v>0</v>
      </c>
      <c r="BQ199" s="37">
        <v>0</v>
      </c>
      <c r="BR199" s="52">
        <v>0</v>
      </c>
      <c r="BS199" s="6"/>
      <c r="BT199" s="86"/>
    </row>
    <row r="200" spans="1:72" ht="15" x14ac:dyDescent="0.2">
      <c r="A200" s="42" t="s">
        <v>17</v>
      </c>
      <c r="B200" s="6" t="s">
        <v>54</v>
      </c>
      <c r="C200" s="51">
        <v>0</v>
      </c>
      <c r="D200" s="37">
        <v>0</v>
      </c>
      <c r="E200" s="37">
        <v>0</v>
      </c>
      <c r="F200" s="52">
        <v>0</v>
      </c>
      <c r="G200" s="51">
        <v>0</v>
      </c>
      <c r="H200" s="37">
        <v>0</v>
      </c>
      <c r="I200" s="37">
        <v>0</v>
      </c>
      <c r="J200" s="52">
        <v>0</v>
      </c>
      <c r="K200" s="6"/>
      <c r="L200" s="6" t="s">
        <v>66</v>
      </c>
      <c r="M200" s="6" t="s">
        <v>83</v>
      </c>
      <c r="N200" s="51">
        <v>0</v>
      </c>
      <c r="O200" s="37">
        <v>0</v>
      </c>
      <c r="P200" s="37">
        <v>0</v>
      </c>
      <c r="Q200" s="52">
        <v>0</v>
      </c>
      <c r="R200" s="51">
        <v>0</v>
      </c>
      <c r="S200" s="37">
        <v>0</v>
      </c>
      <c r="T200" s="37">
        <v>0</v>
      </c>
      <c r="U200" s="52">
        <v>0</v>
      </c>
      <c r="V200" s="6"/>
      <c r="W200" s="6" t="s">
        <v>87</v>
      </c>
      <c r="X200" s="6" t="s">
        <v>88</v>
      </c>
      <c r="Y200" s="51">
        <v>0</v>
      </c>
      <c r="Z200" s="37">
        <v>0</v>
      </c>
      <c r="AA200" s="37">
        <v>0</v>
      </c>
      <c r="AB200" s="52">
        <v>0</v>
      </c>
      <c r="AC200" s="51">
        <v>0</v>
      </c>
      <c r="AD200" s="37">
        <v>0</v>
      </c>
      <c r="AE200" s="37">
        <v>0</v>
      </c>
      <c r="AF200" s="52">
        <v>0</v>
      </c>
      <c r="AG200" s="6"/>
      <c r="AH200" s="43"/>
      <c r="AI200" s="4"/>
      <c r="AJ200" s="4"/>
      <c r="AK200" s="4"/>
      <c r="AL200" s="42"/>
      <c r="AM200" s="6" t="s">
        <v>17</v>
      </c>
      <c r="AN200" s="6" t="s">
        <v>54</v>
      </c>
      <c r="AO200" s="51">
        <v>0</v>
      </c>
      <c r="AP200" s="37">
        <v>0</v>
      </c>
      <c r="AQ200" s="37">
        <v>0</v>
      </c>
      <c r="AR200" s="52">
        <v>0</v>
      </c>
      <c r="AS200" s="51">
        <v>0</v>
      </c>
      <c r="AT200" s="37">
        <v>1</v>
      </c>
      <c r="AU200" s="37">
        <v>0</v>
      </c>
      <c r="AV200" s="52">
        <v>0</v>
      </c>
      <c r="AW200" s="6"/>
      <c r="AX200" s="6" t="s">
        <v>66</v>
      </c>
      <c r="AY200" s="6" t="s">
        <v>83</v>
      </c>
      <c r="AZ200" s="51">
        <v>0</v>
      </c>
      <c r="BA200" s="37">
        <v>0</v>
      </c>
      <c r="BB200" s="37">
        <v>0</v>
      </c>
      <c r="BC200" s="52">
        <v>0</v>
      </c>
      <c r="BD200" s="51">
        <v>0</v>
      </c>
      <c r="BE200" s="37">
        <v>0</v>
      </c>
      <c r="BF200" s="37">
        <v>0</v>
      </c>
      <c r="BG200" s="52">
        <v>0</v>
      </c>
      <c r="BH200" s="6"/>
      <c r="BI200" s="6" t="s">
        <v>87</v>
      </c>
      <c r="BJ200" s="6" t="s">
        <v>88</v>
      </c>
      <c r="BK200" s="51">
        <v>1</v>
      </c>
      <c r="BL200" s="37">
        <v>1</v>
      </c>
      <c r="BM200" s="37">
        <v>1</v>
      </c>
      <c r="BN200" s="52">
        <v>1</v>
      </c>
      <c r="BO200" s="51">
        <v>1</v>
      </c>
      <c r="BP200" s="37">
        <v>1</v>
      </c>
      <c r="BQ200" s="37">
        <v>0</v>
      </c>
      <c r="BR200" s="52">
        <v>1</v>
      </c>
      <c r="BS200" s="6"/>
      <c r="BT200" s="86"/>
    </row>
    <row r="201" spans="1:72" ht="15" x14ac:dyDescent="0.2">
      <c r="A201" s="42" t="s">
        <v>17</v>
      </c>
      <c r="B201" s="6" t="s">
        <v>38</v>
      </c>
      <c r="C201" s="51">
        <v>0</v>
      </c>
      <c r="D201" s="37">
        <v>0</v>
      </c>
      <c r="E201" s="37">
        <v>0</v>
      </c>
      <c r="F201" s="52">
        <v>0</v>
      </c>
      <c r="G201" s="51">
        <v>0</v>
      </c>
      <c r="H201" s="37">
        <v>0</v>
      </c>
      <c r="I201" s="37">
        <v>0</v>
      </c>
      <c r="J201" s="52">
        <v>0</v>
      </c>
      <c r="K201" s="6"/>
      <c r="L201" s="6" t="s">
        <v>66</v>
      </c>
      <c r="M201" s="6" t="s">
        <v>73</v>
      </c>
      <c r="N201" s="51">
        <v>0</v>
      </c>
      <c r="O201" s="37">
        <v>0</v>
      </c>
      <c r="P201" s="37">
        <v>0</v>
      </c>
      <c r="Q201" s="52">
        <v>1</v>
      </c>
      <c r="R201" s="51">
        <v>0</v>
      </c>
      <c r="S201" s="37">
        <v>1</v>
      </c>
      <c r="T201" s="37">
        <v>1</v>
      </c>
      <c r="U201" s="52">
        <v>1</v>
      </c>
      <c r="V201" s="6"/>
      <c r="W201" s="6" t="s">
        <v>87</v>
      </c>
      <c r="X201" s="6" t="s">
        <v>79</v>
      </c>
      <c r="Y201" s="51">
        <v>0</v>
      </c>
      <c r="Z201" s="37">
        <v>0</v>
      </c>
      <c r="AA201" s="37">
        <v>0</v>
      </c>
      <c r="AB201" s="52">
        <v>0</v>
      </c>
      <c r="AC201" s="51">
        <v>0</v>
      </c>
      <c r="AD201" s="37">
        <v>0</v>
      </c>
      <c r="AE201" s="37">
        <v>0</v>
      </c>
      <c r="AF201" s="52">
        <v>0</v>
      </c>
      <c r="AG201" s="6"/>
      <c r="AH201" s="43"/>
      <c r="AI201" s="4"/>
      <c r="AJ201" s="4"/>
      <c r="AK201" s="4"/>
      <c r="AL201" s="42"/>
      <c r="AM201" s="6" t="s">
        <v>17</v>
      </c>
      <c r="AN201" s="6" t="s">
        <v>38</v>
      </c>
      <c r="AO201" s="51">
        <v>1</v>
      </c>
      <c r="AP201" s="37">
        <v>0</v>
      </c>
      <c r="AQ201" s="37">
        <v>0</v>
      </c>
      <c r="AR201" s="52">
        <v>0</v>
      </c>
      <c r="AS201" s="51">
        <v>0</v>
      </c>
      <c r="AT201" s="37">
        <v>0</v>
      </c>
      <c r="AU201" s="37">
        <v>1</v>
      </c>
      <c r="AV201" s="52">
        <v>0</v>
      </c>
      <c r="AW201" s="6"/>
      <c r="AX201" s="6" t="s">
        <v>66</v>
      </c>
      <c r="AY201" s="6" t="s">
        <v>73</v>
      </c>
      <c r="AZ201" s="51">
        <v>0</v>
      </c>
      <c r="BA201" s="37">
        <v>0</v>
      </c>
      <c r="BB201" s="37">
        <v>0</v>
      </c>
      <c r="BC201" s="52">
        <v>0</v>
      </c>
      <c r="BD201" s="51">
        <v>0</v>
      </c>
      <c r="BE201" s="37">
        <v>0</v>
      </c>
      <c r="BF201" s="37">
        <v>0</v>
      </c>
      <c r="BG201" s="52">
        <v>0</v>
      </c>
      <c r="BH201" s="6"/>
      <c r="BI201" s="6" t="s">
        <v>87</v>
      </c>
      <c r="BJ201" s="6" t="s">
        <v>79</v>
      </c>
      <c r="BK201" s="51">
        <v>0</v>
      </c>
      <c r="BL201" s="37">
        <v>0</v>
      </c>
      <c r="BM201" s="37">
        <v>0</v>
      </c>
      <c r="BN201" s="52">
        <v>0</v>
      </c>
      <c r="BO201" s="51">
        <v>0</v>
      </c>
      <c r="BP201" s="37">
        <v>0</v>
      </c>
      <c r="BQ201" s="37">
        <v>0</v>
      </c>
      <c r="BR201" s="52">
        <v>0</v>
      </c>
      <c r="BS201" s="6"/>
      <c r="BT201" s="86"/>
    </row>
    <row r="202" spans="1:72" ht="15" x14ac:dyDescent="0.2">
      <c r="A202" s="42" t="s">
        <v>17</v>
      </c>
      <c r="B202" s="6" t="s">
        <v>59</v>
      </c>
      <c r="C202" s="51">
        <v>0</v>
      </c>
      <c r="D202" s="37">
        <v>1</v>
      </c>
      <c r="E202" s="37">
        <v>0</v>
      </c>
      <c r="F202" s="52">
        <v>0</v>
      </c>
      <c r="G202" s="51">
        <v>0</v>
      </c>
      <c r="H202" s="37">
        <v>1</v>
      </c>
      <c r="I202" s="37">
        <v>0</v>
      </c>
      <c r="J202" s="52">
        <v>1</v>
      </c>
      <c r="K202" s="6"/>
      <c r="L202" s="6" t="s">
        <v>66</v>
      </c>
      <c r="M202" s="6" t="s">
        <v>80</v>
      </c>
      <c r="N202" s="51">
        <v>0</v>
      </c>
      <c r="O202" s="37">
        <v>0</v>
      </c>
      <c r="P202" s="37">
        <v>0</v>
      </c>
      <c r="Q202" s="52">
        <v>0</v>
      </c>
      <c r="R202" s="51">
        <v>0</v>
      </c>
      <c r="S202" s="37">
        <v>0</v>
      </c>
      <c r="T202" s="37">
        <v>0</v>
      </c>
      <c r="U202" s="52">
        <v>0</v>
      </c>
      <c r="V202" s="6"/>
      <c r="W202" s="6" t="s">
        <v>87</v>
      </c>
      <c r="X202" s="6" t="s">
        <v>95</v>
      </c>
      <c r="Y202" s="51">
        <v>0</v>
      </c>
      <c r="Z202" s="37">
        <v>0</v>
      </c>
      <c r="AA202" s="37">
        <v>0</v>
      </c>
      <c r="AB202" s="52">
        <v>0</v>
      </c>
      <c r="AC202" s="51">
        <v>0</v>
      </c>
      <c r="AD202" s="37">
        <v>0</v>
      </c>
      <c r="AE202" s="37">
        <v>0</v>
      </c>
      <c r="AF202" s="52">
        <v>0</v>
      </c>
      <c r="AG202" s="6"/>
      <c r="AH202" s="43"/>
      <c r="AI202" s="4"/>
      <c r="AJ202" s="4"/>
      <c r="AK202" s="4"/>
      <c r="AL202" s="42"/>
      <c r="AM202" s="6" t="s">
        <v>17</v>
      </c>
      <c r="AN202" s="6" t="s">
        <v>59</v>
      </c>
      <c r="AO202" s="51">
        <v>0</v>
      </c>
      <c r="AP202" s="37">
        <v>0</v>
      </c>
      <c r="AQ202" s="37">
        <v>0</v>
      </c>
      <c r="AR202" s="52">
        <v>0</v>
      </c>
      <c r="AS202" s="51">
        <v>0</v>
      </c>
      <c r="AT202" s="37">
        <v>0</v>
      </c>
      <c r="AU202" s="37">
        <v>0</v>
      </c>
      <c r="AV202" s="52">
        <v>0</v>
      </c>
      <c r="AW202" s="6"/>
      <c r="AX202" s="6" t="s">
        <v>66</v>
      </c>
      <c r="AY202" s="6" t="s">
        <v>80</v>
      </c>
      <c r="AZ202" s="51">
        <v>0</v>
      </c>
      <c r="BA202" s="37">
        <v>0</v>
      </c>
      <c r="BB202" s="37">
        <v>0</v>
      </c>
      <c r="BC202" s="52">
        <v>0</v>
      </c>
      <c r="BD202" s="51">
        <v>0</v>
      </c>
      <c r="BE202" s="37">
        <v>0</v>
      </c>
      <c r="BF202" s="37">
        <v>0</v>
      </c>
      <c r="BG202" s="52">
        <v>0</v>
      </c>
      <c r="BH202" s="6"/>
      <c r="BI202" s="6" t="s">
        <v>87</v>
      </c>
      <c r="BJ202" s="6" t="s">
        <v>95</v>
      </c>
      <c r="BK202" s="51">
        <v>0</v>
      </c>
      <c r="BL202" s="37">
        <v>0</v>
      </c>
      <c r="BM202" s="37">
        <v>0</v>
      </c>
      <c r="BN202" s="52">
        <v>0</v>
      </c>
      <c r="BO202" s="51">
        <v>0</v>
      </c>
      <c r="BP202" s="37">
        <v>0</v>
      </c>
      <c r="BQ202" s="37">
        <v>0</v>
      </c>
      <c r="BR202" s="52">
        <v>0</v>
      </c>
      <c r="BS202" s="6"/>
      <c r="BT202" s="86"/>
    </row>
    <row r="203" spans="1:72" ht="15" customHeight="1" x14ac:dyDescent="0.2">
      <c r="A203" s="42" t="s">
        <v>17</v>
      </c>
      <c r="B203" s="6" t="s">
        <v>61</v>
      </c>
      <c r="C203" s="51">
        <v>0</v>
      </c>
      <c r="D203" s="37">
        <v>0</v>
      </c>
      <c r="E203" s="37">
        <v>0</v>
      </c>
      <c r="F203" s="52">
        <v>0</v>
      </c>
      <c r="G203" s="51">
        <v>0</v>
      </c>
      <c r="H203" s="37">
        <v>0</v>
      </c>
      <c r="I203" s="37">
        <v>0</v>
      </c>
      <c r="J203" s="52">
        <v>0</v>
      </c>
      <c r="K203" s="6"/>
      <c r="L203" s="6" t="s">
        <v>66</v>
      </c>
      <c r="M203" s="6" t="s">
        <v>75</v>
      </c>
      <c r="N203" s="51">
        <v>0</v>
      </c>
      <c r="O203" s="37">
        <v>1</v>
      </c>
      <c r="P203" s="37">
        <v>0</v>
      </c>
      <c r="Q203" s="52">
        <v>0</v>
      </c>
      <c r="R203" s="51">
        <v>0</v>
      </c>
      <c r="S203" s="37">
        <v>0</v>
      </c>
      <c r="T203" s="37">
        <v>0</v>
      </c>
      <c r="U203" s="52">
        <v>1</v>
      </c>
      <c r="V203" s="6"/>
      <c r="W203" s="6" t="s">
        <v>87</v>
      </c>
      <c r="X203" s="6" t="s">
        <v>50</v>
      </c>
      <c r="Y203" s="51">
        <v>0</v>
      </c>
      <c r="Z203" s="37">
        <v>0</v>
      </c>
      <c r="AA203" s="37">
        <v>0</v>
      </c>
      <c r="AB203" s="52">
        <v>0</v>
      </c>
      <c r="AC203" s="51">
        <v>0</v>
      </c>
      <c r="AD203" s="37">
        <v>0</v>
      </c>
      <c r="AE203" s="37">
        <v>0</v>
      </c>
      <c r="AF203" s="52">
        <v>0</v>
      </c>
      <c r="AG203" s="6"/>
      <c r="AH203" s="43"/>
      <c r="AI203" s="4"/>
      <c r="AJ203" s="4"/>
      <c r="AK203" s="4"/>
      <c r="AL203" s="42"/>
      <c r="AM203" s="6" t="s">
        <v>17</v>
      </c>
      <c r="AN203" s="6" t="s">
        <v>61</v>
      </c>
      <c r="AO203" s="51">
        <v>0</v>
      </c>
      <c r="AP203" s="37">
        <v>0</v>
      </c>
      <c r="AQ203" s="37">
        <v>0</v>
      </c>
      <c r="AR203" s="52">
        <v>0</v>
      </c>
      <c r="AS203" s="51">
        <v>0</v>
      </c>
      <c r="AT203" s="37">
        <v>0</v>
      </c>
      <c r="AU203" s="37">
        <v>0</v>
      </c>
      <c r="AV203" s="52">
        <v>0</v>
      </c>
      <c r="AW203" s="6"/>
      <c r="AX203" s="6" t="s">
        <v>66</v>
      </c>
      <c r="AY203" s="6" t="s">
        <v>75</v>
      </c>
      <c r="AZ203" s="51">
        <v>0</v>
      </c>
      <c r="BA203" s="37">
        <v>0</v>
      </c>
      <c r="BB203" s="37">
        <v>0</v>
      </c>
      <c r="BC203" s="52">
        <v>0</v>
      </c>
      <c r="BD203" s="51">
        <v>0</v>
      </c>
      <c r="BE203" s="37">
        <v>0</v>
      </c>
      <c r="BF203" s="37">
        <v>0</v>
      </c>
      <c r="BG203" s="52">
        <v>0</v>
      </c>
      <c r="BH203" s="6"/>
      <c r="BI203" s="6" t="s">
        <v>87</v>
      </c>
      <c r="BJ203" s="6" t="s">
        <v>50</v>
      </c>
      <c r="BK203" s="51">
        <v>0</v>
      </c>
      <c r="BL203" s="37">
        <v>0</v>
      </c>
      <c r="BM203" s="37">
        <v>0</v>
      </c>
      <c r="BN203" s="52">
        <v>0</v>
      </c>
      <c r="BO203" s="51">
        <v>0</v>
      </c>
      <c r="BP203" s="37">
        <v>0</v>
      </c>
      <c r="BQ203" s="37">
        <v>0</v>
      </c>
      <c r="BR203" s="52">
        <v>0</v>
      </c>
      <c r="BS203" s="6"/>
      <c r="BT203" s="86"/>
    </row>
    <row r="204" spans="1:72" ht="15" x14ac:dyDescent="0.2">
      <c r="A204" s="42" t="s">
        <v>17</v>
      </c>
      <c r="B204" s="6" t="s">
        <v>32</v>
      </c>
      <c r="C204" s="51">
        <v>0</v>
      </c>
      <c r="D204" s="37">
        <v>0</v>
      </c>
      <c r="E204" s="37">
        <v>0</v>
      </c>
      <c r="F204" s="52">
        <v>0</v>
      </c>
      <c r="G204" s="51">
        <v>0</v>
      </c>
      <c r="H204" s="37">
        <v>0</v>
      </c>
      <c r="I204" s="37">
        <v>0</v>
      </c>
      <c r="J204" s="52">
        <v>0</v>
      </c>
      <c r="K204" s="6"/>
      <c r="L204" s="6" t="s">
        <v>66</v>
      </c>
      <c r="M204" s="6" t="s">
        <v>82</v>
      </c>
      <c r="N204" s="51">
        <v>0</v>
      </c>
      <c r="O204" s="37">
        <v>0</v>
      </c>
      <c r="P204" s="37">
        <v>0</v>
      </c>
      <c r="Q204" s="52">
        <v>0</v>
      </c>
      <c r="R204" s="51">
        <v>0</v>
      </c>
      <c r="S204" s="37">
        <v>0</v>
      </c>
      <c r="T204" s="37">
        <v>0</v>
      </c>
      <c r="U204" s="52">
        <v>0</v>
      </c>
      <c r="V204" s="6"/>
      <c r="W204" s="6" t="s">
        <v>87</v>
      </c>
      <c r="X204" s="6" t="s">
        <v>102</v>
      </c>
      <c r="Y204" s="51">
        <v>0</v>
      </c>
      <c r="Z204" s="37">
        <v>0</v>
      </c>
      <c r="AA204" s="37">
        <v>0</v>
      </c>
      <c r="AB204" s="52">
        <v>0</v>
      </c>
      <c r="AC204" s="51">
        <v>0</v>
      </c>
      <c r="AD204" s="37">
        <v>0</v>
      </c>
      <c r="AE204" s="37">
        <v>0</v>
      </c>
      <c r="AF204" s="52">
        <v>0</v>
      </c>
      <c r="AG204" s="6"/>
      <c r="AH204" s="43"/>
      <c r="AI204" s="4"/>
      <c r="AJ204" s="4"/>
      <c r="AK204" s="4"/>
      <c r="AL204" s="42"/>
      <c r="AM204" s="6" t="s">
        <v>17</v>
      </c>
      <c r="AN204" s="6" t="s">
        <v>32</v>
      </c>
      <c r="AO204" s="51">
        <v>0</v>
      </c>
      <c r="AP204" s="37">
        <v>0</v>
      </c>
      <c r="AQ204" s="37">
        <v>0</v>
      </c>
      <c r="AR204" s="52">
        <v>0</v>
      </c>
      <c r="AS204" s="51">
        <v>0</v>
      </c>
      <c r="AT204" s="37">
        <v>0</v>
      </c>
      <c r="AU204" s="37">
        <v>0</v>
      </c>
      <c r="AV204" s="52">
        <v>0</v>
      </c>
      <c r="AW204" s="6"/>
      <c r="AX204" s="6" t="s">
        <v>66</v>
      </c>
      <c r="AY204" s="6" t="s">
        <v>82</v>
      </c>
      <c r="AZ204" s="51">
        <v>1</v>
      </c>
      <c r="BA204" s="37">
        <v>0</v>
      </c>
      <c r="BB204" s="37">
        <v>0</v>
      </c>
      <c r="BC204" s="52">
        <v>1</v>
      </c>
      <c r="BD204" s="51">
        <v>1</v>
      </c>
      <c r="BE204" s="37">
        <v>0</v>
      </c>
      <c r="BF204" s="37">
        <v>1</v>
      </c>
      <c r="BG204" s="52">
        <v>0</v>
      </c>
      <c r="BH204" s="6"/>
      <c r="BI204" s="6" t="s">
        <v>87</v>
      </c>
      <c r="BJ204" s="6" t="s">
        <v>102</v>
      </c>
      <c r="BK204" s="51">
        <v>0</v>
      </c>
      <c r="BL204" s="37">
        <v>0</v>
      </c>
      <c r="BM204" s="37">
        <v>0</v>
      </c>
      <c r="BN204" s="52">
        <v>0</v>
      </c>
      <c r="BO204" s="51">
        <v>0</v>
      </c>
      <c r="BP204" s="37">
        <v>0</v>
      </c>
      <c r="BQ204" s="37">
        <v>0</v>
      </c>
      <c r="BR204" s="52">
        <v>0</v>
      </c>
      <c r="BS204" s="6"/>
      <c r="BT204" s="86"/>
    </row>
    <row r="205" spans="1:72" ht="15" x14ac:dyDescent="0.2">
      <c r="A205" s="42" t="s">
        <v>17</v>
      </c>
      <c r="B205" s="6" t="s">
        <v>20</v>
      </c>
      <c r="C205" s="51">
        <v>0</v>
      </c>
      <c r="D205" s="37">
        <v>0</v>
      </c>
      <c r="E205" s="37">
        <v>0</v>
      </c>
      <c r="F205" s="52">
        <v>0</v>
      </c>
      <c r="G205" s="51">
        <v>0</v>
      </c>
      <c r="H205" s="37">
        <v>0</v>
      </c>
      <c r="I205" s="37">
        <v>0</v>
      </c>
      <c r="J205" s="52">
        <v>0</v>
      </c>
      <c r="K205" s="6"/>
      <c r="L205" s="6" t="s">
        <v>66</v>
      </c>
      <c r="M205" s="6" t="s">
        <v>85</v>
      </c>
      <c r="N205" s="51">
        <v>0</v>
      </c>
      <c r="O205" s="37">
        <v>0</v>
      </c>
      <c r="P205" s="37">
        <v>0</v>
      </c>
      <c r="Q205" s="52">
        <v>0</v>
      </c>
      <c r="R205" s="51">
        <v>0</v>
      </c>
      <c r="S205" s="37">
        <v>0</v>
      </c>
      <c r="T205" s="37">
        <v>0</v>
      </c>
      <c r="U205" s="52">
        <v>0</v>
      </c>
      <c r="V205" s="6"/>
      <c r="W205" s="6" t="s">
        <v>87</v>
      </c>
      <c r="X205" s="6" t="s">
        <v>103</v>
      </c>
      <c r="Y205" s="51">
        <v>0</v>
      </c>
      <c r="Z205" s="37">
        <v>0</v>
      </c>
      <c r="AA205" s="37">
        <v>0</v>
      </c>
      <c r="AB205" s="52">
        <v>0</v>
      </c>
      <c r="AC205" s="51">
        <v>0</v>
      </c>
      <c r="AD205" s="37">
        <v>0</v>
      </c>
      <c r="AE205" s="37">
        <v>0</v>
      </c>
      <c r="AF205" s="52">
        <v>0</v>
      </c>
      <c r="AG205" s="6"/>
      <c r="AH205" s="43"/>
      <c r="AI205" s="4"/>
      <c r="AJ205" s="4"/>
      <c r="AK205" s="4"/>
      <c r="AL205" s="42"/>
      <c r="AM205" s="6" t="s">
        <v>17</v>
      </c>
      <c r="AN205" s="6" t="s">
        <v>20</v>
      </c>
      <c r="AO205" s="51">
        <v>0</v>
      </c>
      <c r="AP205" s="37">
        <v>0</v>
      </c>
      <c r="AQ205" s="37">
        <v>0</v>
      </c>
      <c r="AR205" s="52">
        <v>0</v>
      </c>
      <c r="AS205" s="51">
        <v>0</v>
      </c>
      <c r="AT205" s="37">
        <v>0</v>
      </c>
      <c r="AU205" s="37">
        <v>0</v>
      </c>
      <c r="AV205" s="52">
        <v>0</v>
      </c>
      <c r="AW205" s="6"/>
      <c r="AX205" s="6" t="s">
        <v>66</v>
      </c>
      <c r="AY205" s="6" t="s">
        <v>85</v>
      </c>
      <c r="AZ205" s="51">
        <v>0</v>
      </c>
      <c r="BA205" s="37">
        <v>1</v>
      </c>
      <c r="BB205" s="37">
        <v>0</v>
      </c>
      <c r="BC205" s="52">
        <v>0</v>
      </c>
      <c r="BD205" s="51">
        <v>0</v>
      </c>
      <c r="BE205" s="37">
        <v>1</v>
      </c>
      <c r="BF205" s="37">
        <v>0</v>
      </c>
      <c r="BG205" s="52">
        <v>1</v>
      </c>
      <c r="BH205" s="6"/>
      <c r="BI205" s="6" t="s">
        <v>87</v>
      </c>
      <c r="BJ205" s="6" t="s">
        <v>103</v>
      </c>
      <c r="BK205" s="51">
        <v>1</v>
      </c>
      <c r="BL205" s="37">
        <v>1</v>
      </c>
      <c r="BM205" s="37">
        <v>1</v>
      </c>
      <c r="BN205" s="52">
        <v>1</v>
      </c>
      <c r="BO205" s="51">
        <v>0</v>
      </c>
      <c r="BP205" s="37">
        <v>1</v>
      </c>
      <c r="BQ205" s="37">
        <v>1</v>
      </c>
      <c r="BR205" s="52">
        <v>0</v>
      </c>
      <c r="BS205" s="6"/>
      <c r="BT205" s="86"/>
    </row>
    <row r="206" spans="1:72" ht="15" x14ac:dyDescent="0.2">
      <c r="A206" s="42" t="s">
        <v>17</v>
      </c>
      <c r="B206" s="6" t="s">
        <v>51</v>
      </c>
      <c r="C206" s="51">
        <v>0</v>
      </c>
      <c r="D206" s="37">
        <v>0</v>
      </c>
      <c r="E206" s="37">
        <v>0</v>
      </c>
      <c r="F206" s="52">
        <v>0</v>
      </c>
      <c r="G206" s="51">
        <v>0</v>
      </c>
      <c r="H206" s="37">
        <v>0</v>
      </c>
      <c r="I206" s="37">
        <v>0</v>
      </c>
      <c r="J206" s="52">
        <v>0</v>
      </c>
      <c r="K206" s="6"/>
      <c r="L206" s="6" t="s">
        <v>66</v>
      </c>
      <c r="M206" s="6" t="s">
        <v>69</v>
      </c>
      <c r="N206" s="51">
        <v>0</v>
      </c>
      <c r="O206" s="37">
        <v>0</v>
      </c>
      <c r="P206" s="37">
        <v>0</v>
      </c>
      <c r="Q206" s="52">
        <v>0</v>
      </c>
      <c r="R206" s="51">
        <v>0</v>
      </c>
      <c r="S206" s="37">
        <v>0</v>
      </c>
      <c r="T206" s="37">
        <v>0</v>
      </c>
      <c r="U206" s="52">
        <v>0</v>
      </c>
      <c r="V206" s="6"/>
      <c r="W206" s="6" t="s">
        <v>87</v>
      </c>
      <c r="X206" s="6" t="s">
        <v>91</v>
      </c>
      <c r="Y206" s="51">
        <v>0</v>
      </c>
      <c r="Z206" s="37">
        <v>0</v>
      </c>
      <c r="AA206" s="37">
        <v>0</v>
      </c>
      <c r="AB206" s="52">
        <v>0</v>
      </c>
      <c r="AC206" s="51">
        <v>0</v>
      </c>
      <c r="AD206" s="37">
        <v>0</v>
      </c>
      <c r="AE206" s="37">
        <v>0</v>
      </c>
      <c r="AF206" s="52">
        <v>0</v>
      </c>
      <c r="AG206" s="6"/>
      <c r="AH206" s="43"/>
      <c r="AI206" s="4"/>
      <c r="AJ206" s="4"/>
      <c r="AK206" s="4"/>
      <c r="AL206" s="42"/>
      <c r="AM206" s="6" t="s">
        <v>17</v>
      </c>
      <c r="AN206" s="6" t="s">
        <v>51</v>
      </c>
      <c r="AO206" s="51">
        <v>0</v>
      </c>
      <c r="AP206" s="37">
        <v>0</v>
      </c>
      <c r="AQ206" s="37">
        <v>0</v>
      </c>
      <c r="AR206" s="52">
        <v>0</v>
      </c>
      <c r="AS206" s="51">
        <v>0</v>
      </c>
      <c r="AT206" s="37">
        <v>0</v>
      </c>
      <c r="AU206" s="37">
        <v>1</v>
      </c>
      <c r="AV206" s="52">
        <v>0</v>
      </c>
      <c r="AW206" s="6"/>
      <c r="AX206" s="6" t="s">
        <v>66</v>
      </c>
      <c r="AY206" s="6" t="s">
        <v>69</v>
      </c>
      <c r="AZ206" s="51">
        <v>0</v>
      </c>
      <c r="BA206" s="37">
        <v>0</v>
      </c>
      <c r="BB206" s="37">
        <v>0</v>
      </c>
      <c r="BC206" s="52">
        <v>0</v>
      </c>
      <c r="BD206" s="51">
        <v>0</v>
      </c>
      <c r="BE206" s="37">
        <v>0</v>
      </c>
      <c r="BF206" s="37">
        <v>0</v>
      </c>
      <c r="BG206" s="52">
        <v>0</v>
      </c>
      <c r="BH206" s="6"/>
      <c r="BI206" s="6" t="s">
        <v>87</v>
      </c>
      <c r="BJ206" s="6" t="s">
        <v>91</v>
      </c>
      <c r="BK206" s="51">
        <v>0</v>
      </c>
      <c r="BL206" s="37">
        <v>0</v>
      </c>
      <c r="BM206" s="37">
        <v>0</v>
      </c>
      <c r="BN206" s="52">
        <v>0</v>
      </c>
      <c r="BO206" s="51">
        <v>0</v>
      </c>
      <c r="BP206" s="37">
        <v>0</v>
      </c>
      <c r="BQ206" s="37">
        <v>0</v>
      </c>
      <c r="BR206" s="52">
        <v>0</v>
      </c>
      <c r="BS206" s="6"/>
      <c r="BT206" s="86"/>
    </row>
    <row r="207" spans="1:72" ht="15" x14ac:dyDescent="0.2">
      <c r="A207" s="42" t="s">
        <v>17</v>
      </c>
      <c r="B207" s="6" t="s">
        <v>25</v>
      </c>
      <c r="C207" s="51">
        <v>0</v>
      </c>
      <c r="D207" s="37">
        <v>0</v>
      </c>
      <c r="E207" s="37">
        <v>0</v>
      </c>
      <c r="F207" s="52">
        <v>0</v>
      </c>
      <c r="G207" s="51">
        <v>0</v>
      </c>
      <c r="H207" s="37">
        <v>0</v>
      </c>
      <c r="I207" s="37">
        <v>0</v>
      </c>
      <c r="J207" s="52">
        <v>0</v>
      </c>
      <c r="K207" s="6"/>
      <c r="L207" s="6" t="s">
        <v>66</v>
      </c>
      <c r="M207" s="6" t="s">
        <v>72</v>
      </c>
      <c r="N207" s="51">
        <v>0</v>
      </c>
      <c r="O207" s="37">
        <v>0</v>
      </c>
      <c r="P207" s="37">
        <v>0</v>
      </c>
      <c r="Q207" s="52">
        <v>0</v>
      </c>
      <c r="R207" s="51">
        <v>0</v>
      </c>
      <c r="S207" s="37">
        <v>0</v>
      </c>
      <c r="T207" s="37">
        <v>0</v>
      </c>
      <c r="U207" s="52">
        <v>0</v>
      </c>
      <c r="V207" s="6"/>
      <c r="W207" s="6" t="s">
        <v>87</v>
      </c>
      <c r="X207" s="6" t="s">
        <v>108</v>
      </c>
      <c r="Y207" s="51">
        <v>0</v>
      </c>
      <c r="Z207" s="37">
        <v>0</v>
      </c>
      <c r="AA207" s="37">
        <v>0</v>
      </c>
      <c r="AB207" s="52">
        <v>0</v>
      </c>
      <c r="AC207" s="51">
        <v>0</v>
      </c>
      <c r="AD207" s="37">
        <v>0</v>
      </c>
      <c r="AE207" s="37">
        <v>0</v>
      </c>
      <c r="AF207" s="52">
        <v>0</v>
      </c>
      <c r="AG207" s="6"/>
      <c r="AH207" s="43"/>
      <c r="AI207" s="4"/>
      <c r="AJ207" s="4"/>
      <c r="AK207" s="4"/>
      <c r="AL207" s="42"/>
      <c r="AM207" s="6" t="s">
        <v>17</v>
      </c>
      <c r="AN207" s="6" t="s">
        <v>25</v>
      </c>
      <c r="AO207" s="51">
        <v>0</v>
      </c>
      <c r="AP207" s="37">
        <v>0</v>
      </c>
      <c r="AQ207" s="37">
        <v>0</v>
      </c>
      <c r="AR207" s="52">
        <v>0</v>
      </c>
      <c r="AS207" s="51">
        <v>0</v>
      </c>
      <c r="AT207" s="37">
        <v>0</v>
      </c>
      <c r="AU207" s="37">
        <v>0</v>
      </c>
      <c r="AV207" s="52">
        <v>0</v>
      </c>
      <c r="AW207" s="6"/>
      <c r="AX207" s="6" t="s">
        <v>66</v>
      </c>
      <c r="AY207" s="6" t="s">
        <v>72</v>
      </c>
      <c r="AZ207" s="51">
        <v>0</v>
      </c>
      <c r="BA207" s="37">
        <v>1</v>
      </c>
      <c r="BB207" s="37">
        <v>0</v>
      </c>
      <c r="BC207" s="52">
        <v>0</v>
      </c>
      <c r="BD207" s="51">
        <v>0</v>
      </c>
      <c r="BE207" s="37">
        <v>1</v>
      </c>
      <c r="BF207" s="37">
        <v>0</v>
      </c>
      <c r="BG207" s="52">
        <v>0</v>
      </c>
      <c r="BH207" s="6"/>
      <c r="BI207" s="6" t="s">
        <v>87</v>
      </c>
      <c r="BJ207" s="6" t="s">
        <v>108</v>
      </c>
      <c r="BK207" s="51">
        <v>0</v>
      </c>
      <c r="BL207" s="37">
        <v>0</v>
      </c>
      <c r="BM207" s="37">
        <v>0</v>
      </c>
      <c r="BN207" s="52">
        <v>0</v>
      </c>
      <c r="BO207" s="51">
        <v>0</v>
      </c>
      <c r="BP207" s="37">
        <v>0</v>
      </c>
      <c r="BQ207" s="37">
        <v>0</v>
      </c>
      <c r="BR207" s="52">
        <v>0</v>
      </c>
      <c r="BS207" s="6"/>
      <c r="BT207" s="86"/>
    </row>
    <row r="208" spans="1:72" ht="15" x14ac:dyDescent="0.2">
      <c r="A208" s="42" t="s">
        <v>17</v>
      </c>
      <c r="B208" s="6" t="s">
        <v>55</v>
      </c>
      <c r="C208" s="51">
        <v>0</v>
      </c>
      <c r="D208" s="37">
        <v>0</v>
      </c>
      <c r="E208" s="37">
        <v>0</v>
      </c>
      <c r="F208" s="52">
        <v>0</v>
      </c>
      <c r="G208" s="51">
        <v>0</v>
      </c>
      <c r="H208" s="37">
        <v>0</v>
      </c>
      <c r="I208" s="37">
        <v>0</v>
      </c>
      <c r="J208" s="52">
        <v>0</v>
      </c>
      <c r="K208" s="6"/>
      <c r="L208" s="6" t="s">
        <v>66</v>
      </c>
      <c r="M208" s="6" t="s">
        <v>50</v>
      </c>
      <c r="N208" s="51">
        <v>0</v>
      </c>
      <c r="O208" s="37">
        <v>0</v>
      </c>
      <c r="P208" s="37">
        <v>0</v>
      </c>
      <c r="Q208" s="52">
        <v>0</v>
      </c>
      <c r="R208" s="51">
        <v>0</v>
      </c>
      <c r="S208" s="37">
        <v>0</v>
      </c>
      <c r="T208" s="37">
        <v>0</v>
      </c>
      <c r="U208" s="52">
        <v>0</v>
      </c>
      <c r="V208" s="6"/>
      <c r="W208" s="6" t="s">
        <v>87</v>
      </c>
      <c r="X208" s="6" t="s">
        <v>107</v>
      </c>
      <c r="Y208" s="51">
        <v>0</v>
      </c>
      <c r="Z208" s="37">
        <v>0</v>
      </c>
      <c r="AA208" s="37">
        <v>0</v>
      </c>
      <c r="AB208" s="52">
        <v>0</v>
      </c>
      <c r="AC208" s="51">
        <v>0</v>
      </c>
      <c r="AD208" s="37">
        <v>0</v>
      </c>
      <c r="AE208" s="37">
        <v>0</v>
      </c>
      <c r="AF208" s="52">
        <v>0</v>
      </c>
      <c r="AG208" s="6"/>
      <c r="AH208" s="43"/>
      <c r="AI208" s="4"/>
      <c r="AJ208" s="4"/>
      <c r="AK208" s="4"/>
      <c r="AL208" s="42"/>
      <c r="AM208" s="6" t="s">
        <v>17</v>
      </c>
      <c r="AN208" s="6" t="s">
        <v>55</v>
      </c>
      <c r="AO208" s="51">
        <v>0</v>
      </c>
      <c r="AP208" s="37">
        <v>0</v>
      </c>
      <c r="AQ208" s="37">
        <v>0</v>
      </c>
      <c r="AR208" s="52">
        <v>0</v>
      </c>
      <c r="AS208" s="51">
        <v>0</v>
      </c>
      <c r="AT208" s="37">
        <v>0</v>
      </c>
      <c r="AU208" s="37">
        <v>0</v>
      </c>
      <c r="AV208" s="52">
        <v>0</v>
      </c>
      <c r="AW208" s="6"/>
      <c r="AX208" s="6" t="s">
        <v>66</v>
      </c>
      <c r="AY208" s="6" t="s">
        <v>50</v>
      </c>
      <c r="AZ208" s="51">
        <v>0</v>
      </c>
      <c r="BA208" s="37">
        <v>0</v>
      </c>
      <c r="BB208" s="37">
        <v>0</v>
      </c>
      <c r="BC208" s="52">
        <v>0</v>
      </c>
      <c r="BD208" s="51">
        <v>0</v>
      </c>
      <c r="BE208" s="37">
        <v>0</v>
      </c>
      <c r="BF208" s="37">
        <v>0</v>
      </c>
      <c r="BG208" s="52">
        <v>0</v>
      </c>
      <c r="BH208" s="6"/>
      <c r="BI208" s="6" t="s">
        <v>87</v>
      </c>
      <c r="BJ208" s="6" t="s">
        <v>107</v>
      </c>
      <c r="BK208" s="51">
        <v>0</v>
      </c>
      <c r="BL208" s="37">
        <v>0</v>
      </c>
      <c r="BM208" s="37">
        <v>0</v>
      </c>
      <c r="BN208" s="52">
        <v>0</v>
      </c>
      <c r="BO208" s="51">
        <v>0</v>
      </c>
      <c r="BP208" s="37">
        <v>0</v>
      </c>
      <c r="BQ208" s="37">
        <v>0</v>
      </c>
      <c r="BR208" s="52">
        <v>0</v>
      </c>
      <c r="BS208" s="6"/>
      <c r="BT208" s="86"/>
    </row>
    <row r="209" spans="1:72" ht="15" x14ac:dyDescent="0.2">
      <c r="A209" s="42" t="s">
        <v>17</v>
      </c>
      <c r="B209" s="6" t="s">
        <v>43</v>
      </c>
      <c r="C209" s="51">
        <v>0</v>
      </c>
      <c r="D209" s="37">
        <v>0</v>
      </c>
      <c r="E209" s="37">
        <v>0</v>
      </c>
      <c r="F209" s="52">
        <v>0</v>
      </c>
      <c r="G209" s="51">
        <v>0</v>
      </c>
      <c r="H209" s="37">
        <v>0</v>
      </c>
      <c r="I209" s="37">
        <v>0</v>
      </c>
      <c r="J209" s="52">
        <v>0</v>
      </c>
      <c r="K209" s="6"/>
      <c r="L209" s="6" t="s">
        <v>66</v>
      </c>
      <c r="M209" s="6" t="s">
        <v>39</v>
      </c>
      <c r="N209" s="51">
        <v>0</v>
      </c>
      <c r="O209" s="37">
        <v>0</v>
      </c>
      <c r="P209" s="37">
        <v>0</v>
      </c>
      <c r="Q209" s="52">
        <v>0</v>
      </c>
      <c r="R209" s="51">
        <v>0</v>
      </c>
      <c r="S209" s="37">
        <v>0</v>
      </c>
      <c r="T209" s="37">
        <v>0</v>
      </c>
      <c r="U209" s="52">
        <v>0</v>
      </c>
      <c r="V209" s="6"/>
      <c r="W209" s="6" t="s">
        <v>87</v>
      </c>
      <c r="X209" s="6" t="s">
        <v>45</v>
      </c>
      <c r="Y209" s="51">
        <v>0</v>
      </c>
      <c r="Z209" s="37">
        <v>0</v>
      </c>
      <c r="AA209" s="37">
        <v>0</v>
      </c>
      <c r="AB209" s="52">
        <v>0</v>
      </c>
      <c r="AC209" s="51">
        <v>0</v>
      </c>
      <c r="AD209" s="37">
        <v>1</v>
      </c>
      <c r="AE209" s="37">
        <v>1</v>
      </c>
      <c r="AF209" s="52">
        <v>0</v>
      </c>
      <c r="AG209" s="6"/>
      <c r="AH209" s="43"/>
      <c r="AI209" s="4"/>
      <c r="AJ209" s="4"/>
      <c r="AK209" s="4"/>
      <c r="AL209" s="42"/>
      <c r="AM209" s="6" t="s">
        <v>17</v>
      </c>
      <c r="AN209" s="6" t="s">
        <v>43</v>
      </c>
      <c r="AO209" s="51">
        <v>0</v>
      </c>
      <c r="AP209" s="37">
        <v>0</v>
      </c>
      <c r="AQ209" s="37">
        <v>0</v>
      </c>
      <c r="AR209" s="52">
        <v>0</v>
      </c>
      <c r="AS209" s="51">
        <v>0</v>
      </c>
      <c r="AT209" s="37">
        <v>0</v>
      </c>
      <c r="AU209" s="37">
        <v>0</v>
      </c>
      <c r="AV209" s="52">
        <v>0</v>
      </c>
      <c r="AW209" s="6"/>
      <c r="AX209" s="6" t="s">
        <v>66</v>
      </c>
      <c r="AY209" s="6" t="s">
        <v>39</v>
      </c>
      <c r="AZ209" s="51">
        <v>0</v>
      </c>
      <c r="BA209" s="37">
        <v>0</v>
      </c>
      <c r="BB209" s="37">
        <v>0</v>
      </c>
      <c r="BC209" s="52">
        <v>0</v>
      </c>
      <c r="BD209" s="51">
        <v>0</v>
      </c>
      <c r="BE209" s="37">
        <v>1</v>
      </c>
      <c r="BF209" s="37">
        <v>0</v>
      </c>
      <c r="BG209" s="52">
        <v>1</v>
      </c>
      <c r="BH209" s="6"/>
      <c r="BI209" s="6" t="s">
        <v>87</v>
      </c>
      <c r="BJ209" s="6" t="s">
        <v>45</v>
      </c>
      <c r="BK209" s="51">
        <v>0</v>
      </c>
      <c r="BL209" s="37">
        <v>0</v>
      </c>
      <c r="BM209" s="37">
        <v>0</v>
      </c>
      <c r="BN209" s="52">
        <v>0</v>
      </c>
      <c r="BO209" s="51">
        <v>0</v>
      </c>
      <c r="BP209" s="37">
        <v>0</v>
      </c>
      <c r="BQ209" s="37">
        <v>0</v>
      </c>
      <c r="BR209" s="52">
        <v>0</v>
      </c>
      <c r="BS209" s="6"/>
      <c r="BT209" s="86"/>
    </row>
    <row r="210" spans="1:72" ht="15" customHeight="1" x14ac:dyDescent="0.2">
      <c r="A210" s="42" t="s">
        <v>17</v>
      </c>
      <c r="B210" s="6" t="s">
        <v>21</v>
      </c>
      <c r="C210" s="51">
        <v>0</v>
      </c>
      <c r="D210" s="37">
        <v>0</v>
      </c>
      <c r="E210" s="37">
        <v>0</v>
      </c>
      <c r="F210" s="52">
        <v>0</v>
      </c>
      <c r="G210" s="51">
        <v>0</v>
      </c>
      <c r="H210" s="37">
        <v>0</v>
      </c>
      <c r="I210" s="37">
        <v>0</v>
      </c>
      <c r="J210" s="52">
        <v>0</v>
      </c>
      <c r="K210" s="6"/>
      <c r="L210" s="6" t="s">
        <v>66</v>
      </c>
      <c r="M210" s="6" t="s">
        <v>79</v>
      </c>
      <c r="N210" s="51">
        <v>0</v>
      </c>
      <c r="O210" s="37">
        <v>0</v>
      </c>
      <c r="P210" s="37">
        <v>0</v>
      </c>
      <c r="Q210" s="52">
        <v>0</v>
      </c>
      <c r="R210" s="51">
        <v>0</v>
      </c>
      <c r="S210" s="37">
        <v>0</v>
      </c>
      <c r="T210" s="37">
        <v>0</v>
      </c>
      <c r="U210" s="52">
        <v>0</v>
      </c>
      <c r="V210" s="6"/>
      <c r="W210" s="6" t="s">
        <v>87</v>
      </c>
      <c r="X210" s="6" t="s">
        <v>93</v>
      </c>
      <c r="Y210" s="51">
        <v>0</v>
      </c>
      <c r="Z210" s="37">
        <v>0</v>
      </c>
      <c r="AA210" s="37">
        <v>0</v>
      </c>
      <c r="AB210" s="52">
        <v>0</v>
      </c>
      <c r="AC210" s="51">
        <v>0</v>
      </c>
      <c r="AD210" s="37">
        <v>0</v>
      </c>
      <c r="AE210" s="37">
        <v>0</v>
      </c>
      <c r="AF210" s="52">
        <v>0</v>
      </c>
      <c r="AG210" s="6"/>
      <c r="AH210" s="43"/>
      <c r="AI210" s="4"/>
      <c r="AJ210" s="4"/>
      <c r="AK210" s="4"/>
      <c r="AL210" s="42"/>
      <c r="AM210" s="6" t="s">
        <v>17</v>
      </c>
      <c r="AN210" s="6" t="s">
        <v>21</v>
      </c>
      <c r="AO210" s="51">
        <v>0</v>
      </c>
      <c r="AP210" s="37">
        <v>0</v>
      </c>
      <c r="AQ210" s="37">
        <v>0</v>
      </c>
      <c r="AR210" s="52">
        <v>0</v>
      </c>
      <c r="AS210" s="51">
        <v>0</v>
      </c>
      <c r="AT210" s="37">
        <v>0</v>
      </c>
      <c r="AU210" s="37">
        <v>0</v>
      </c>
      <c r="AV210" s="52">
        <v>0</v>
      </c>
      <c r="AW210" s="6"/>
      <c r="AX210" s="6" t="s">
        <v>66</v>
      </c>
      <c r="AY210" s="6" t="s">
        <v>79</v>
      </c>
      <c r="AZ210" s="51">
        <v>0</v>
      </c>
      <c r="BA210" s="37">
        <v>0</v>
      </c>
      <c r="BB210" s="37">
        <v>0</v>
      </c>
      <c r="BC210" s="52">
        <v>0</v>
      </c>
      <c r="BD210" s="51">
        <v>0</v>
      </c>
      <c r="BE210" s="37">
        <v>0</v>
      </c>
      <c r="BF210" s="37">
        <v>0</v>
      </c>
      <c r="BG210" s="52">
        <v>0</v>
      </c>
      <c r="BH210" s="6"/>
      <c r="BI210" s="6" t="s">
        <v>87</v>
      </c>
      <c r="BJ210" s="6" t="s">
        <v>93</v>
      </c>
      <c r="BK210" s="51">
        <v>0</v>
      </c>
      <c r="BL210" s="37">
        <v>0</v>
      </c>
      <c r="BM210" s="37">
        <v>0</v>
      </c>
      <c r="BN210" s="52">
        <v>0</v>
      </c>
      <c r="BO210" s="51">
        <v>0</v>
      </c>
      <c r="BP210" s="37">
        <v>0</v>
      </c>
      <c r="BQ210" s="37">
        <v>0</v>
      </c>
      <c r="BR210" s="52">
        <v>0</v>
      </c>
      <c r="BS210" s="6"/>
      <c r="BT210" s="86"/>
    </row>
    <row r="211" spans="1:72" ht="15.75" thickBot="1" x14ac:dyDescent="0.25">
      <c r="A211" s="42" t="s">
        <v>17</v>
      </c>
      <c r="B211" s="6" t="s">
        <v>63</v>
      </c>
      <c r="C211" s="51">
        <v>0</v>
      </c>
      <c r="D211" s="37">
        <v>0</v>
      </c>
      <c r="E211" s="37">
        <v>0</v>
      </c>
      <c r="F211" s="52">
        <v>0</v>
      </c>
      <c r="G211" s="51">
        <v>0</v>
      </c>
      <c r="H211" s="37">
        <v>0</v>
      </c>
      <c r="I211" s="37">
        <v>0</v>
      </c>
      <c r="J211" s="52">
        <v>0</v>
      </c>
      <c r="K211" s="6"/>
      <c r="L211" s="6" t="s">
        <v>66</v>
      </c>
      <c r="M211" s="6" t="s">
        <v>19</v>
      </c>
      <c r="N211" s="51">
        <v>0</v>
      </c>
      <c r="O211" s="37">
        <v>0</v>
      </c>
      <c r="P211" s="37">
        <v>0</v>
      </c>
      <c r="Q211" s="52">
        <v>0</v>
      </c>
      <c r="R211" s="51">
        <v>0</v>
      </c>
      <c r="S211" s="37">
        <v>0</v>
      </c>
      <c r="T211" s="37">
        <v>0</v>
      </c>
      <c r="U211" s="52">
        <v>0</v>
      </c>
      <c r="V211" s="6"/>
      <c r="W211" s="6" t="s">
        <v>87</v>
      </c>
      <c r="X211" s="6" t="s">
        <v>92</v>
      </c>
      <c r="Y211" s="51">
        <v>0</v>
      </c>
      <c r="Z211" s="37">
        <v>0</v>
      </c>
      <c r="AA211" s="37">
        <v>0</v>
      </c>
      <c r="AB211" s="52">
        <v>0</v>
      </c>
      <c r="AC211" s="51">
        <v>0</v>
      </c>
      <c r="AD211" s="37">
        <v>0</v>
      </c>
      <c r="AE211" s="37">
        <v>0</v>
      </c>
      <c r="AF211" s="52">
        <v>0</v>
      </c>
      <c r="AG211" s="6"/>
      <c r="AH211" s="43"/>
      <c r="AI211" s="4"/>
      <c r="AJ211" s="4"/>
      <c r="AK211" s="4"/>
      <c r="AL211" s="42"/>
      <c r="AM211" s="6" t="s">
        <v>17</v>
      </c>
      <c r="AN211" s="6" t="s">
        <v>63</v>
      </c>
      <c r="AO211" s="51">
        <v>0</v>
      </c>
      <c r="AP211" s="37">
        <v>0</v>
      </c>
      <c r="AQ211" s="37">
        <v>0</v>
      </c>
      <c r="AR211" s="52">
        <v>0</v>
      </c>
      <c r="AS211" s="51">
        <v>0</v>
      </c>
      <c r="AT211" s="37">
        <v>0</v>
      </c>
      <c r="AU211" s="37">
        <v>0</v>
      </c>
      <c r="AV211" s="52">
        <v>0</v>
      </c>
      <c r="AW211" s="6"/>
      <c r="AX211" s="6" t="s">
        <v>66</v>
      </c>
      <c r="AY211" s="6" t="s">
        <v>19</v>
      </c>
      <c r="AZ211" s="51">
        <v>0</v>
      </c>
      <c r="BA211" s="37">
        <v>0</v>
      </c>
      <c r="BB211" s="37">
        <v>0</v>
      </c>
      <c r="BC211" s="52">
        <v>0</v>
      </c>
      <c r="BD211" s="51">
        <v>0</v>
      </c>
      <c r="BE211" s="37">
        <v>0</v>
      </c>
      <c r="BF211" s="37">
        <v>0</v>
      </c>
      <c r="BG211" s="52">
        <v>0</v>
      </c>
      <c r="BH211" s="6"/>
      <c r="BI211" s="6" t="s">
        <v>87</v>
      </c>
      <c r="BJ211" s="6" t="s">
        <v>92</v>
      </c>
      <c r="BK211" s="51">
        <v>0</v>
      </c>
      <c r="BL211" s="37">
        <v>0</v>
      </c>
      <c r="BM211" s="37">
        <v>0</v>
      </c>
      <c r="BN211" s="52">
        <v>0</v>
      </c>
      <c r="BO211" s="51">
        <v>0</v>
      </c>
      <c r="BP211" s="37">
        <v>0</v>
      </c>
      <c r="BQ211" s="37">
        <v>0</v>
      </c>
      <c r="BR211" s="52">
        <v>0</v>
      </c>
      <c r="BS211" s="6"/>
      <c r="BT211" s="86"/>
    </row>
    <row r="212" spans="1:72" ht="16.5" thickBot="1" x14ac:dyDescent="0.3">
      <c r="A212" s="42" t="s">
        <v>17</v>
      </c>
      <c r="B212" s="6" t="s">
        <v>23</v>
      </c>
      <c r="C212" s="51">
        <v>0</v>
      </c>
      <c r="D212" s="37">
        <v>0</v>
      </c>
      <c r="E212" s="37">
        <v>0</v>
      </c>
      <c r="F212" s="52">
        <v>0</v>
      </c>
      <c r="G212" s="51">
        <v>0</v>
      </c>
      <c r="H212" s="37">
        <v>0</v>
      </c>
      <c r="I212" s="37">
        <v>0</v>
      </c>
      <c r="J212" s="52">
        <v>0</v>
      </c>
      <c r="K212" s="6"/>
      <c r="L212" s="6"/>
      <c r="M212" s="6"/>
      <c r="N212" s="47">
        <f>SUM(N188:N211)</f>
        <v>2</v>
      </c>
      <c r="O212" s="48">
        <f t="shared" ref="O212" si="36">SUM(O188:O211)</f>
        <v>2</v>
      </c>
      <c r="P212" s="48">
        <f t="shared" ref="P212" si="37">SUM(P188:P211)</f>
        <v>1</v>
      </c>
      <c r="Q212" s="49">
        <f t="shared" ref="Q212" si="38">SUM(Q188:Q211)</f>
        <v>1</v>
      </c>
      <c r="R212" s="47">
        <f t="shared" ref="R212" si="39">SUM(R188:R211)</f>
        <v>1</v>
      </c>
      <c r="S212" s="48">
        <f t="shared" ref="S212" si="40">SUM(S188:S211)</f>
        <v>3</v>
      </c>
      <c r="T212" s="48">
        <f t="shared" ref="T212" si="41">SUM(T188:T211)</f>
        <v>2</v>
      </c>
      <c r="U212" s="49">
        <f t="shared" ref="U212" si="42">SUM(U188:U211)</f>
        <v>3</v>
      </c>
      <c r="V212" s="6"/>
      <c r="W212" s="6" t="s">
        <v>87</v>
      </c>
      <c r="X212" s="6" t="s">
        <v>104</v>
      </c>
      <c r="Y212" s="51">
        <v>0</v>
      </c>
      <c r="Z212" s="37">
        <v>0</v>
      </c>
      <c r="AA212" s="37">
        <v>0</v>
      </c>
      <c r="AB212" s="52">
        <v>0</v>
      </c>
      <c r="AC212" s="51">
        <v>0</v>
      </c>
      <c r="AD212" s="37">
        <v>0</v>
      </c>
      <c r="AE212" s="37">
        <v>0</v>
      </c>
      <c r="AF212" s="52">
        <v>0</v>
      </c>
      <c r="AG212" s="6"/>
      <c r="AH212" s="43"/>
      <c r="AI212" s="4"/>
      <c r="AJ212" s="4"/>
      <c r="AK212" s="4"/>
      <c r="AL212" s="42"/>
      <c r="AM212" s="6" t="s">
        <v>17</v>
      </c>
      <c r="AN212" s="6" t="s">
        <v>23</v>
      </c>
      <c r="AO212" s="51">
        <v>0</v>
      </c>
      <c r="AP212" s="37">
        <v>0</v>
      </c>
      <c r="AQ212" s="37">
        <v>0</v>
      </c>
      <c r="AR212" s="52">
        <v>0</v>
      </c>
      <c r="AS212" s="51">
        <v>0</v>
      </c>
      <c r="AT212" s="37">
        <v>1</v>
      </c>
      <c r="AU212" s="37">
        <v>1</v>
      </c>
      <c r="AV212" s="52">
        <v>0</v>
      </c>
      <c r="AW212" s="6"/>
      <c r="AX212" s="6"/>
      <c r="AY212" s="6"/>
      <c r="AZ212" s="47">
        <f>SUM(AZ188:AZ211)</f>
        <v>2</v>
      </c>
      <c r="BA212" s="48">
        <f t="shared" ref="BA212" si="43">SUM(BA188:BA211)</f>
        <v>2</v>
      </c>
      <c r="BB212" s="48">
        <f t="shared" ref="BB212" si="44">SUM(BB188:BB211)</f>
        <v>0</v>
      </c>
      <c r="BC212" s="49">
        <f t="shared" ref="BC212" si="45">SUM(BC188:BC211)</f>
        <v>1</v>
      </c>
      <c r="BD212" s="47">
        <f t="shared" ref="BD212" si="46">SUM(BD188:BD211)</f>
        <v>1</v>
      </c>
      <c r="BE212" s="48">
        <f t="shared" ref="BE212" si="47">SUM(BE188:BE211)</f>
        <v>4</v>
      </c>
      <c r="BF212" s="48">
        <f t="shared" ref="BF212" si="48">SUM(BF188:BF211)</f>
        <v>3</v>
      </c>
      <c r="BG212" s="49">
        <f t="shared" ref="BG212" si="49">SUM(BG188:BG211)</f>
        <v>3</v>
      </c>
      <c r="BH212" s="6"/>
      <c r="BI212" s="6" t="s">
        <v>87</v>
      </c>
      <c r="BJ212" s="6" t="s">
        <v>104</v>
      </c>
      <c r="BK212" s="51">
        <v>0</v>
      </c>
      <c r="BL212" s="37">
        <v>0</v>
      </c>
      <c r="BM212" s="37">
        <v>0</v>
      </c>
      <c r="BN212" s="52">
        <v>0</v>
      </c>
      <c r="BO212" s="51">
        <v>0</v>
      </c>
      <c r="BP212" s="37">
        <v>0</v>
      </c>
      <c r="BQ212" s="37">
        <v>0</v>
      </c>
      <c r="BR212" s="52">
        <v>0</v>
      </c>
      <c r="BS212" s="6"/>
      <c r="BT212" s="86"/>
    </row>
    <row r="213" spans="1:72" ht="16.5" thickBot="1" x14ac:dyDescent="0.3">
      <c r="A213" s="42" t="s">
        <v>17</v>
      </c>
      <c r="B213" s="6" t="s">
        <v>45</v>
      </c>
      <c r="C213" s="51">
        <v>0</v>
      </c>
      <c r="D213" s="37">
        <v>0</v>
      </c>
      <c r="E213" s="37">
        <v>0</v>
      </c>
      <c r="F213" s="52">
        <v>0</v>
      </c>
      <c r="G213" s="51">
        <v>0</v>
      </c>
      <c r="H213" s="37">
        <v>0</v>
      </c>
      <c r="I213" s="37">
        <v>0</v>
      </c>
      <c r="J213" s="52">
        <v>0</v>
      </c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47">
        <f>SUM(Y188:Y212)</f>
        <v>1</v>
      </c>
      <c r="Z213" s="48">
        <f t="shared" ref="Z213" si="50">SUM(Z188:Z212)</f>
        <v>5</v>
      </c>
      <c r="AA213" s="48">
        <f t="shared" ref="AA213" si="51">SUM(AA188:AA212)</f>
        <v>0</v>
      </c>
      <c r="AB213" s="49">
        <f t="shared" ref="AB213" si="52">SUM(AB188:AB212)</f>
        <v>2</v>
      </c>
      <c r="AC213" s="47">
        <f t="shared" ref="AC213" si="53">SUM(AC188:AC212)</f>
        <v>0</v>
      </c>
      <c r="AD213" s="48">
        <f t="shared" ref="AD213" si="54">SUM(AD188:AD212)</f>
        <v>6</v>
      </c>
      <c r="AE213" s="48">
        <f t="shared" ref="AE213" si="55">SUM(AE188:AE212)</f>
        <v>4</v>
      </c>
      <c r="AF213" s="49">
        <f t="shared" ref="AF213" si="56">SUM(AF188:AF212)</f>
        <v>7</v>
      </c>
      <c r="AG213" s="6"/>
      <c r="AH213" s="43"/>
      <c r="AI213" s="4"/>
      <c r="AJ213" s="4"/>
      <c r="AK213" s="4"/>
      <c r="AL213" s="42"/>
      <c r="AM213" s="6" t="s">
        <v>17</v>
      </c>
      <c r="AN213" s="6" t="s">
        <v>45</v>
      </c>
      <c r="AO213" s="51">
        <v>0</v>
      </c>
      <c r="AP213" s="37">
        <v>0</v>
      </c>
      <c r="AQ213" s="37">
        <v>0</v>
      </c>
      <c r="AR213" s="52">
        <v>0</v>
      </c>
      <c r="AS213" s="51">
        <v>0</v>
      </c>
      <c r="AT213" s="37">
        <v>1</v>
      </c>
      <c r="AU213" s="37">
        <v>1</v>
      </c>
      <c r="AV213" s="52">
        <v>0</v>
      </c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47">
        <f>SUM(BK188:BK212)</f>
        <v>4</v>
      </c>
      <c r="BL213" s="48">
        <f t="shared" ref="BL213" si="57">SUM(BL188:BL212)</f>
        <v>4</v>
      </c>
      <c r="BM213" s="48">
        <f t="shared" ref="BM213" si="58">SUM(BM188:BM212)</f>
        <v>3</v>
      </c>
      <c r="BN213" s="49">
        <f t="shared" ref="BN213" si="59">SUM(BN188:BN212)</f>
        <v>2</v>
      </c>
      <c r="BO213" s="47">
        <f t="shared" ref="BO213" si="60">SUM(BO188:BO212)</f>
        <v>1</v>
      </c>
      <c r="BP213" s="48">
        <f t="shared" ref="BP213" si="61">SUM(BP188:BP212)</f>
        <v>3</v>
      </c>
      <c r="BQ213" s="48">
        <f t="shared" ref="BQ213" si="62">SUM(BQ188:BQ212)</f>
        <v>3</v>
      </c>
      <c r="BR213" s="49">
        <f t="shared" ref="BR213" si="63">SUM(BR188:BR212)</f>
        <v>2</v>
      </c>
      <c r="BS213" s="6"/>
      <c r="BT213" s="86"/>
    </row>
    <row r="214" spans="1:72" ht="15" x14ac:dyDescent="0.2">
      <c r="A214" s="42" t="s">
        <v>17</v>
      </c>
      <c r="B214" s="6" t="s">
        <v>35</v>
      </c>
      <c r="C214" s="51">
        <v>0</v>
      </c>
      <c r="D214" s="37">
        <v>0</v>
      </c>
      <c r="E214" s="37">
        <v>0</v>
      </c>
      <c r="F214" s="52">
        <v>0</v>
      </c>
      <c r="G214" s="51">
        <v>0</v>
      </c>
      <c r="H214" s="37">
        <v>0</v>
      </c>
      <c r="I214" s="37">
        <v>0</v>
      </c>
      <c r="J214" s="52">
        <v>0</v>
      </c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43"/>
      <c r="AI214" s="4"/>
      <c r="AJ214" s="4"/>
      <c r="AK214" s="4"/>
      <c r="AL214" s="42"/>
      <c r="AM214" s="6" t="s">
        <v>17</v>
      </c>
      <c r="AN214" s="6" t="s">
        <v>35</v>
      </c>
      <c r="AO214" s="51">
        <v>0</v>
      </c>
      <c r="AP214" s="37">
        <v>0</v>
      </c>
      <c r="AQ214" s="37">
        <v>0</v>
      </c>
      <c r="AR214" s="52">
        <v>0</v>
      </c>
      <c r="AS214" s="51">
        <v>0</v>
      </c>
      <c r="AT214" s="37">
        <v>0</v>
      </c>
      <c r="AU214" s="37">
        <v>0</v>
      </c>
      <c r="AV214" s="52">
        <v>0</v>
      </c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86"/>
    </row>
    <row r="215" spans="1:72" ht="15" x14ac:dyDescent="0.2">
      <c r="A215" s="42" t="s">
        <v>17</v>
      </c>
      <c r="B215" s="6" t="s">
        <v>18</v>
      </c>
      <c r="C215" s="51">
        <v>0</v>
      </c>
      <c r="D215" s="37">
        <v>0</v>
      </c>
      <c r="E215" s="37">
        <v>0</v>
      </c>
      <c r="F215" s="52">
        <v>0</v>
      </c>
      <c r="G215" s="51">
        <v>0</v>
      </c>
      <c r="H215" s="37">
        <v>0</v>
      </c>
      <c r="I215" s="37">
        <v>0</v>
      </c>
      <c r="J215" s="52">
        <v>0</v>
      </c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43"/>
      <c r="AI215" s="4"/>
      <c r="AJ215" s="4"/>
      <c r="AK215" s="4"/>
      <c r="AL215" s="42"/>
      <c r="AM215" s="6" t="s">
        <v>17</v>
      </c>
      <c r="AN215" s="6" t="s">
        <v>18</v>
      </c>
      <c r="AO215" s="51">
        <v>0</v>
      </c>
      <c r="AP215" s="37">
        <v>0</v>
      </c>
      <c r="AQ215" s="37">
        <v>0</v>
      </c>
      <c r="AR215" s="52">
        <v>0</v>
      </c>
      <c r="AS215" s="51">
        <v>0</v>
      </c>
      <c r="AT215" s="37">
        <v>0</v>
      </c>
      <c r="AU215" s="37">
        <v>0</v>
      </c>
      <c r="AV215" s="52">
        <v>0</v>
      </c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86"/>
    </row>
    <row r="216" spans="1:72" ht="15" x14ac:dyDescent="0.2">
      <c r="A216" s="42" t="s">
        <v>17</v>
      </c>
      <c r="B216" s="6" t="s">
        <v>24</v>
      </c>
      <c r="C216" s="51">
        <v>0</v>
      </c>
      <c r="D216" s="37">
        <v>0</v>
      </c>
      <c r="E216" s="37">
        <v>0</v>
      </c>
      <c r="F216" s="52">
        <v>0</v>
      </c>
      <c r="G216" s="51">
        <v>0</v>
      </c>
      <c r="H216" s="37">
        <v>0</v>
      </c>
      <c r="I216" s="37">
        <v>0</v>
      </c>
      <c r="J216" s="52">
        <v>0</v>
      </c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43"/>
      <c r="AI216" s="4"/>
      <c r="AJ216" s="4"/>
      <c r="AK216" s="4"/>
      <c r="AL216" s="42"/>
      <c r="AM216" s="6" t="s">
        <v>17</v>
      </c>
      <c r="AN216" s="6" t="s">
        <v>24</v>
      </c>
      <c r="AO216" s="51">
        <v>0</v>
      </c>
      <c r="AP216" s="37">
        <v>0</v>
      </c>
      <c r="AQ216" s="37">
        <v>0</v>
      </c>
      <c r="AR216" s="52">
        <v>0</v>
      </c>
      <c r="AS216" s="51">
        <v>0</v>
      </c>
      <c r="AT216" s="37">
        <v>0</v>
      </c>
      <c r="AU216" s="37">
        <v>0</v>
      </c>
      <c r="AV216" s="52">
        <v>0</v>
      </c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86"/>
    </row>
    <row r="217" spans="1:72" ht="15" x14ac:dyDescent="0.2">
      <c r="A217" s="42" t="s">
        <v>17</v>
      </c>
      <c r="B217" s="6" t="s">
        <v>27</v>
      </c>
      <c r="C217" s="51">
        <v>0</v>
      </c>
      <c r="D217" s="37">
        <v>0</v>
      </c>
      <c r="E217" s="37">
        <v>0</v>
      </c>
      <c r="F217" s="52">
        <v>0</v>
      </c>
      <c r="G217" s="51">
        <v>0</v>
      </c>
      <c r="H217" s="37">
        <v>0</v>
      </c>
      <c r="I217" s="37">
        <v>0</v>
      </c>
      <c r="J217" s="52">
        <v>0</v>
      </c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43"/>
      <c r="AI217" s="4"/>
      <c r="AJ217" s="4"/>
      <c r="AK217" s="4"/>
      <c r="AL217" s="42"/>
      <c r="AM217" s="6" t="s">
        <v>17</v>
      </c>
      <c r="AN217" s="6" t="s">
        <v>27</v>
      </c>
      <c r="AO217" s="51">
        <v>0</v>
      </c>
      <c r="AP217" s="37">
        <v>0</v>
      </c>
      <c r="AQ217" s="37">
        <v>0</v>
      </c>
      <c r="AR217" s="52">
        <v>0</v>
      </c>
      <c r="AS217" s="51">
        <v>0</v>
      </c>
      <c r="AT217" s="37">
        <v>0</v>
      </c>
      <c r="AU217" s="37">
        <v>0</v>
      </c>
      <c r="AV217" s="52">
        <v>0</v>
      </c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86"/>
    </row>
    <row r="218" spans="1:72" ht="15" x14ac:dyDescent="0.2">
      <c r="A218" s="42" t="s">
        <v>17</v>
      </c>
      <c r="B218" s="6" t="s">
        <v>65</v>
      </c>
      <c r="C218" s="51">
        <v>0</v>
      </c>
      <c r="D218" s="37">
        <v>0</v>
      </c>
      <c r="E218" s="37">
        <v>0</v>
      </c>
      <c r="F218" s="52">
        <v>0</v>
      </c>
      <c r="G218" s="51">
        <v>0</v>
      </c>
      <c r="H218" s="37">
        <v>0</v>
      </c>
      <c r="I218" s="37">
        <v>0</v>
      </c>
      <c r="J218" s="52">
        <v>0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43"/>
      <c r="AI218" s="4"/>
      <c r="AJ218" s="4"/>
      <c r="AK218" s="4"/>
      <c r="AL218" s="42"/>
      <c r="AM218" s="6" t="s">
        <v>17</v>
      </c>
      <c r="AN218" s="6" t="s">
        <v>65</v>
      </c>
      <c r="AO218" s="51">
        <v>0</v>
      </c>
      <c r="AP218" s="37">
        <v>0</v>
      </c>
      <c r="AQ218" s="37">
        <v>0</v>
      </c>
      <c r="AR218" s="52">
        <v>0</v>
      </c>
      <c r="AS218" s="51">
        <v>0</v>
      </c>
      <c r="AT218" s="37">
        <v>0</v>
      </c>
      <c r="AU218" s="37">
        <v>0</v>
      </c>
      <c r="AV218" s="52">
        <v>0</v>
      </c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86"/>
    </row>
    <row r="219" spans="1:72" ht="15" x14ac:dyDescent="0.2">
      <c r="A219" s="42" t="s">
        <v>17</v>
      </c>
      <c r="B219" s="6" t="s">
        <v>57</v>
      </c>
      <c r="C219" s="51">
        <v>0</v>
      </c>
      <c r="D219" s="37">
        <v>0</v>
      </c>
      <c r="E219" s="37">
        <v>0</v>
      </c>
      <c r="F219" s="52">
        <v>0</v>
      </c>
      <c r="G219" s="51">
        <v>0</v>
      </c>
      <c r="H219" s="37">
        <v>0</v>
      </c>
      <c r="I219" s="37">
        <v>0</v>
      </c>
      <c r="J219" s="52">
        <v>0</v>
      </c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43"/>
      <c r="AI219" s="4"/>
      <c r="AJ219" s="4"/>
      <c r="AK219" s="4"/>
      <c r="AL219" s="42"/>
      <c r="AM219" s="6" t="s">
        <v>17</v>
      </c>
      <c r="AN219" s="6" t="s">
        <v>57</v>
      </c>
      <c r="AO219" s="51">
        <v>0</v>
      </c>
      <c r="AP219" s="37">
        <v>0</v>
      </c>
      <c r="AQ219" s="37">
        <v>0</v>
      </c>
      <c r="AR219" s="52">
        <v>0</v>
      </c>
      <c r="AS219" s="51">
        <v>0</v>
      </c>
      <c r="AT219" s="37">
        <v>0</v>
      </c>
      <c r="AU219" s="37">
        <v>0</v>
      </c>
      <c r="AV219" s="52">
        <v>0</v>
      </c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86"/>
    </row>
    <row r="220" spans="1:72" ht="15" x14ac:dyDescent="0.2">
      <c r="A220" s="42" t="s">
        <v>17</v>
      </c>
      <c r="B220" s="6" t="s">
        <v>42</v>
      </c>
      <c r="C220" s="51">
        <v>0</v>
      </c>
      <c r="D220" s="37">
        <v>0</v>
      </c>
      <c r="E220" s="37">
        <v>0</v>
      </c>
      <c r="F220" s="52">
        <v>0</v>
      </c>
      <c r="G220" s="51">
        <v>0</v>
      </c>
      <c r="H220" s="37">
        <v>0</v>
      </c>
      <c r="I220" s="37">
        <v>0</v>
      </c>
      <c r="J220" s="52">
        <v>0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43"/>
      <c r="AI220" s="4"/>
      <c r="AJ220" s="4"/>
      <c r="AK220" s="4"/>
      <c r="AL220" s="42"/>
      <c r="AM220" s="6" t="s">
        <v>17</v>
      </c>
      <c r="AN220" s="6" t="s">
        <v>42</v>
      </c>
      <c r="AO220" s="51">
        <v>0</v>
      </c>
      <c r="AP220" s="37">
        <v>0</v>
      </c>
      <c r="AQ220" s="37">
        <v>0</v>
      </c>
      <c r="AR220" s="52">
        <v>0</v>
      </c>
      <c r="AS220" s="51">
        <v>0</v>
      </c>
      <c r="AT220" s="37">
        <v>0</v>
      </c>
      <c r="AU220" s="37">
        <v>0</v>
      </c>
      <c r="AV220" s="52">
        <v>0</v>
      </c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86"/>
    </row>
    <row r="221" spans="1:72" ht="15" x14ac:dyDescent="0.2">
      <c r="A221" s="42" t="s">
        <v>17</v>
      </c>
      <c r="B221" s="6" t="s">
        <v>46</v>
      </c>
      <c r="C221" s="51">
        <v>0</v>
      </c>
      <c r="D221" s="37">
        <v>0</v>
      </c>
      <c r="E221" s="37">
        <v>0</v>
      </c>
      <c r="F221" s="52">
        <v>0</v>
      </c>
      <c r="G221" s="51">
        <v>0</v>
      </c>
      <c r="H221" s="37">
        <v>0</v>
      </c>
      <c r="I221" s="37">
        <v>0</v>
      </c>
      <c r="J221" s="52">
        <v>0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43"/>
      <c r="AI221" s="4"/>
      <c r="AJ221" s="4"/>
      <c r="AK221" s="4"/>
      <c r="AL221" s="42"/>
      <c r="AM221" s="6" t="s">
        <v>17</v>
      </c>
      <c r="AN221" s="6" t="s">
        <v>46</v>
      </c>
      <c r="AO221" s="51">
        <v>0</v>
      </c>
      <c r="AP221" s="37">
        <v>0</v>
      </c>
      <c r="AQ221" s="37">
        <v>0</v>
      </c>
      <c r="AR221" s="52">
        <v>0</v>
      </c>
      <c r="AS221" s="51">
        <v>0</v>
      </c>
      <c r="AT221" s="37">
        <v>1</v>
      </c>
      <c r="AU221" s="37">
        <v>1</v>
      </c>
      <c r="AV221" s="52">
        <v>0</v>
      </c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86"/>
    </row>
    <row r="222" spans="1:72" ht="15.75" x14ac:dyDescent="0.25">
      <c r="A222" s="42" t="s">
        <v>17</v>
      </c>
      <c r="B222" s="6" t="s">
        <v>48</v>
      </c>
      <c r="C222" s="51">
        <v>0</v>
      </c>
      <c r="D222" s="37">
        <v>1</v>
      </c>
      <c r="E222" s="37">
        <v>0</v>
      </c>
      <c r="F222" s="52">
        <v>0</v>
      </c>
      <c r="G222" s="51">
        <v>0</v>
      </c>
      <c r="H222" s="37">
        <v>0</v>
      </c>
      <c r="I222" s="37">
        <v>1</v>
      </c>
      <c r="J222" s="52">
        <v>0</v>
      </c>
      <c r="K222" s="6"/>
      <c r="L222" s="6"/>
      <c r="M222" s="6"/>
      <c r="N222" s="6"/>
      <c r="O222" s="50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43"/>
      <c r="AI222" s="4"/>
      <c r="AJ222" s="4"/>
      <c r="AK222" s="4"/>
      <c r="AL222" s="42"/>
      <c r="AM222" s="6" t="s">
        <v>17</v>
      </c>
      <c r="AN222" s="6" t="s">
        <v>48</v>
      </c>
      <c r="AO222" s="51">
        <v>0</v>
      </c>
      <c r="AP222" s="37">
        <v>0</v>
      </c>
      <c r="AQ222" s="37">
        <v>0</v>
      </c>
      <c r="AR222" s="52">
        <v>0</v>
      </c>
      <c r="AS222" s="51">
        <v>0</v>
      </c>
      <c r="AT222" s="37">
        <v>0</v>
      </c>
      <c r="AU222" s="37">
        <v>0</v>
      </c>
      <c r="AV222" s="52">
        <v>0</v>
      </c>
      <c r="AW222" s="6"/>
      <c r="AX222" s="6"/>
      <c r="AY222" s="6"/>
      <c r="AZ222" s="6"/>
      <c r="BA222" s="50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86"/>
    </row>
    <row r="223" spans="1:72" ht="15" x14ac:dyDescent="0.2">
      <c r="A223" s="42" t="s">
        <v>17</v>
      </c>
      <c r="B223" s="6" t="s">
        <v>41</v>
      </c>
      <c r="C223" s="51">
        <v>0</v>
      </c>
      <c r="D223" s="37">
        <v>0</v>
      </c>
      <c r="E223" s="37">
        <v>1</v>
      </c>
      <c r="F223" s="52">
        <v>0</v>
      </c>
      <c r="G223" s="51">
        <v>0</v>
      </c>
      <c r="H223" s="37">
        <v>0</v>
      </c>
      <c r="I223" s="37">
        <v>0</v>
      </c>
      <c r="J223" s="52">
        <v>0</v>
      </c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43"/>
      <c r="AI223" s="4"/>
      <c r="AJ223" s="4"/>
      <c r="AK223" s="4"/>
      <c r="AL223" s="42"/>
      <c r="AM223" s="6" t="s">
        <v>17</v>
      </c>
      <c r="AN223" s="6" t="s">
        <v>41</v>
      </c>
      <c r="AO223" s="51">
        <v>0</v>
      </c>
      <c r="AP223" s="37">
        <v>1</v>
      </c>
      <c r="AQ223" s="37">
        <v>0</v>
      </c>
      <c r="AR223" s="52">
        <v>0</v>
      </c>
      <c r="AS223" s="51">
        <v>0</v>
      </c>
      <c r="AT223" s="37">
        <v>0</v>
      </c>
      <c r="AU223" s="37">
        <v>0</v>
      </c>
      <c r="AV223" s="52">
        <v>0</v>
      </c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86"/>
    </row>
    <row r="224" spans="1:72" ht="15.75" x14ac:dyDescent="0.25">
      <c r="A224" s="42" t="s">
        <v>17</v>
      </c>
      <c r="B224" s="6" t="s">
        <v>29</v>
      </c>
      <c r="C224" s="51">
        <v>0</v>
      </c>
      <c r="D224" s="37">
        <v>0</v>
      </c>
      <c r="E224" s="37">
        <v>0</v>
      </c>
      <c r="F224" s="52">
        <v>0</v>
      </c>
      <c r="G224" s="51">
        <v>0</v>
      </c>
      <c r="H224" s="37">
        <v>0</v>
      </c>
      <c r="I224" s="37">
        <v>1</v>
      </c>
      <c r="J224" s="52">
        <v>0</v>
      </c>
      <c r="K224" s="6"/>
      <c r="L224" s="6"/>
      <c r="M224" s="6"/>
      <c r="N224" s="6"/>
      <c r="O224" s="50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43"/>
      <c r="AI224" s="4"/>
      <c r="AJ224" s="4"/>
      <c r="AK224" s="4"/>
      <c r="AL224" s="42"/>
      <c r="AM224" s="6" t="s">
        <v>17</v>
      </c>
      <c r="AN224" s="6" t="s">
        <v>29</v>
      </c>
      <c r="AO224" s="51">
        <v>0</v>
      </c>
      <c r="AP224" s="37">
        <v>0</v>
      </c>
      <c r="AQ224" s="37">
        <v>0</v>
      </c>
      <c r="AR224" s="52">
        <v>0</v>
      </c>
      <c r="AS224" s="51">
        <v>0</v>
      </c>
      <c r="AT224" s="37">
        <v>0</v>
      </c>
      <c r="AU224" s="37">
        <v>0</v>
      </c>
      <c r="AV224" s="52">
        <v>0</v>
      </c>
      <c r="AW224" s="6"/>
      <c r="AX224" s="6"/>
      <c r="AY224" s="6"/>
      <c r="AZ224" s="6"/>
      <c r="BA224" s="50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86"/>
    </row>
    <row r="225" spans="1:72" ht="15" x14ac:dyDescent="0.2">
      <c r="A225" s="42" t="s">
        <v>17</v>
      </c>
      <c r="B225" s="6" t="s">
        <v>36</v>
      </c>
      <c r="C225" s="51">
        <v>0</v>
      </c>
      <c r="D225" s="37">
        <v>0</v>
      </c>
      <c r="E225" s="37">
        <v>0</v>
      </c>
      <c r="F225" s="52">
        <v>0</v>
      </c>
      <c r="G225" s="51">
        <v>0</v>
      </c>
      <c r="H225" s="37">
        <v>0</v>
      </c>
      <c r="I225" s="37">
        <v>0</v>
      </c>
      <c r="J225" s="52">
        <v>0</v>
      </c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43"/>
      <c r="AI225" s="4"/>
      <c r="AJ225" s="4"/>
      <c r="AK225" s="4"/>
      <c r="AL225" s="42"/>
      <c r="AM225" s="6" t="s">
        <v>17</v>
      </c>
      <c r="AN225" s="6" t="s">
        <v>36</v>
      </c>
      <c r="AO225" s="51">
        <v>0</v>
      </c>
      <c r="AP225" s="37">
        <v>0</v>
      </c>
      <c r="AQ225" s="37">
        <v>0</v>
      </c>
      <c r="AR225" s="52">
        <v>0</v>
      </c>
      <c r="AS225" s="51">
        <v>0</v>
      </c>
      <c r="AT225" s="37">
        <v>0</v>
      </c>
      <c r="AU225" s="37">
        <v>0</v>
      </c>
      <c r="AV225" s="52">
        <v>0</v>
      </c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86"/>
    </row>
    <row r="226" spans="1:72" ht="15" x14ac:dyDescent="0.2">
      <c r="A226" s="42" t="s">
        <v>17</v>
      </c>
      <c r="B226" s="6" t="s">
        <v>26</v>
      </c>
      <c r="C226" s="51">
        <v>0</v>
      </c>
      <c r="D226" s="37">
        <v>0</v>
      </c>
      <c r="E226" s="37">
        <v>0</v>
      </c>
      <c r="F226" s="52">
        <v>0</v>
      </c>
      <c r="G226" s="51">
        <v>0</v>
      </c>
      <c r="H226" s="37">
        <v>0</v>
      </c>
      <c r="I226" s="37">
        <v>0</v>
      </c>
      <c r="J226" s="52">
        <v>0</v>
      </c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43"/>
      <c r="AI226" s="4"/>
      <c r="AJ226" s="4"/>
      <c r="AK226" s="4"/>
      <c r="AL226" s="42"/>
      <c r="AM226" s="6" t="s">
        <v>17</v>
      </c>
      <c r="AN226" s="6" t="s">
        <v>26</v>
      </c>
      <c r="AO226" s="51">
        <v>0</v>
      </c>
      <c r="AP226" s="37">
        <v>0</v>
      </c>
      <c r="AQ226" s="37">
        <v>0</v>
      </c>
      <c r="AR226" s="52">
        <v>0</v>
      </c>
      <c r="AS226" s="51">
        <v>0</v>
      </c>
      <c r="AT226" s="37">
        <v>0</v>
      </c>
      <c r="AU226" s="37">
        <v>0</v>
      </c>
      <c r="AV226" s="52">
        <v>0</v>
      </c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86"/>
    </row>
    <row r="227" spans="1:72" ht="15" x14ac:dyDescent="0.2">
      <c r="A227" s="42" t="s">
        <v>17</v>
      </c>
      <c r="B227" s="6" t="s">
        <v>39</v>
      </c>
      <c r="C227" s="51">
        <v>0</v>
      </c>
      <c r="D227" s="37">
        <v>0</v>
      </c>
      <c r="E227" s="37">
        <v>0</v>
      </c>
      <c r="F227" s="52">
        <v>0</v>
      </c>
      <c r="G227" s="51">
        <v>0</v>
      </c>
      <c r="H227" s="37">
        <v>0</v>
      </c>
      <c r="I227" s="37">
        <v>0</v>
      </c>
      <c r="J227" s="52">
        <v>0</v>
      </c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43"/>
      <c r="AI227" s="4"/>
      <c r="AJ227" s="4"/>
      <c r="AK227" s="4"/>
      <c r="AL227" s="42"/>
      <c r="AM227" s="6" t="s">
        <v>17</v>
      </c>
      <c r="AN227" s="6" t="s">
        <v>39</v>
      </c>
      <c r="AO227" s="51">
        <v>0</v>
      </c>
      <c r="AP227" s="37">
        <v>0</v>
      </c>
      <c r="AQ227" s="37">
        <v>0</v>
      </c>
      <c r="AR227" s="52">
        <v>0</v>
      </c>
      <c r="AS227" s="51">
        <v>0</v>
      </c>
      <c r="AT227" s="37">
        <v>1</v>
      </c>
      <c r="AU227" s="37">
        <v>0</v>
      </c>
      <c r="AV227" s="52">
        <v>1</v>
      </c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86"/>
    </row>
    <row r="228" spans="1:72" ht="15" x14ac:dyDescent="0.2">
      <c r="A228" s="42" t="s">
        <v>17</v>
      </c>
      <c r="B228" s="6" t="s">
        <v>34</v>
      </c>
      <c r="C228" s="51">
        <v>0</v>
      </c>
      <c r="D228" s="37">
        <v>0</v>
      </c>
      <c r="E228" s="37">
        <v>0</v>
      </c>
      <c r="F228" s="52">
        <v>0</v>
      </c>
      <c r="G228" s="51">
        <v>0</v>
      </c>
      <c r="H228" s="37">
        <v>0</v>
      </c>
      <c r="I228" s="37">
        <v>0</v>
      </c>
      <c r="J228" s="52">
        <v>0</v>
      </c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43"/>
      <c r="AI228" s="4"/>
      <c r="AJ228" s="4"/>
      <c r="AK228" s="4"/>
      <c r="AL228" s="42"/>
      <c r="AM228" s="6" t="s">
        <v>17</v>
      </c>
      <c r="AN228" s="6" t="s">
        <v>34</v>
      </c>
      <c r="AO228" s="51">
        <v>0</v>
      </c>
      <c r="AP228" s="37">
        <v>0</v>
      </c>
      <c r="AQ228" s="37">
        <v>0</v>
      </c>
      <c r="AR228" s="52">
        <v>0</v>
      </c>
      <c r="AS228" s="51">
        <v>0</v>
      </c>
      <c r="AT228" s="37">
        <v>0</v>
      </c>
      <c r="AU228" s="37">
        <v>0</v>
      </c>
      <c r="AV228" s="52">
        <v>0</v>
      </c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86"/>
    </row>
    <row r="229" spans="1:72" ht="15" x14ac:dyDescent="0.2">
      <c r="A229" s="42" t="s">
        <v>17</v>
      </c>
      <c r="B229" s="6" t="s">
        <v>60</v>
      </c>
      <c r="C229" s="51">
        <v>0</v>
      </c>
      <c r="D229" s="37">
        <v>0</v>
      </c>
      <c r="E229" s="37">
        <v>0</v>
      </c>
      <c r="F229" s="52">
        <v>0</v>
      </c>
      <c r="G229" s="51">
        <v>0</v>
      </c>
      <c r="H229" s="37">
        <v>0</v>
      </c>
      <c r="I229" s="37">
        <v>0</v>
      </c>
      <c r="J229" s="52">
        <v>0</v>
      </c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43"/>
      <c r="AI229" s="4"/>
      <c r="AJ229" s="4"/>
      <c r="AK229" s="4"/>
      <c r="AL229" s="42"/>
      <c r="AM229" s="6" t="s">
        <v>17</v>
      </c>
      <c r="AN229" s="6" t="s">
        <v>60</v>
      </c>
      <c r="AO229" s="51">
        <v>0</v>
      </c>
      <c r="AP229" s="37">
        <v>0</v>
      </c>
      <c r="AQ229" s="37">
        <v>0</v>
      </c>
      <c r="AR229" s="52">
        <v>0</v>
      </c>
      <c r="AS229" s="51">
        <v>0</v>
      </c>
      <c r="AT229" s="37">
        <v>0</v>
      </c>
      <c r="AU229" s="37">
        <v>0</v>
      </c>
      <c r="AV229" s="52">
        <v>0</v>
      </c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86"/>
    </row>
    <row r="230" spans="1:72" ht="15" x14ac:dyDescent="0.2">
      <c r="A230" s="42" t="s">
        <v>17</v>
      </c>
      <c r="B230" s="6" t="s">
        <v>56</v>
      </c>
      <c r="C230" s="51">
        <v>0</v>
      </c>
      <c r="D230" s="37">
        <v>0</v>
      </c>
      <c r="E230" s="37">
        <v>0</v>
      </c>
      <c r="F230" s="52">
        <v>0</v>
      </c>
      <c r="G230" s="51">
        <v>0</v>
      </c>
      <c r="H230" s="37">
        <v>0</v>
      </c>
      <c r="I230" s="37">
        <v>0</v>
      </c>
      <c r="J230" s="52">
        <v>0</v>
      </c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43"/>
      <c r="AI230" s="4"/>
      <c r="AJ230" s="4"/>
      <c r="AK230" s="4"/>
      <c r="AL230" s="42"/>
      <c r="AM230" s="6" t="s">
        <v>17</v>
      </c>
      <c r="AN230" s="6" t="s">
        <v>56</v>
      </c>
      <c r="AO230" s="51">
        <v>0</v>
      </c>
      <c r="AP230" s="37">
        <v>0</v>
      </c>
      <c r="AQ230" s="37">
        <v>0</v>
      </c>
      <c r="AR230" s="52">
        <v>0</v>
      </c>
      <c r="AS230" s="51">
        <v>0</v>
      </c>
      <c r="AT230" s="37">
        <v>0</v>
      </c>
      <c r="AU230" s="37">
        <v>0</v>
      </c>
      <c r="AV230" s="52">
        <v>0</v>
      </c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86"/>
    </row>
    <row r="231" spans="1:72" ht="15" x14ac:dyDescent="0.2">
      <c r="A231" s="42" t="s">
        <v>17</v>
      </c>
      <c r="B231" s="6" t="s">
        <v>37</v>
      </c>
      <c r="C231" s="51">
        <v>0</v>
      </c>
      <c r="D231" s="37">
        <v>0</v>
      </c>
      <c r="E231" s="37">
        <v>0</v>
      </c>
      <c r="F231" s="52">
        <v>0</v>
      </c>
      <c r="G231" s="51">
        <v>0</v>
      </c>
      <c r="H231" s="37">
        <v>0</v>
      </c>
      <c r="I231" s="37">
        <v>0</v>
      </c>
      <c r="J231" s="52">
        <v>0</v>
      </c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43"/>
      <c r="AI231" s="4"/>
      <c r="AJ231" s="4"/>
      <c r="AK231" s="4"/>
      <c r="AL231" s="42"/>
      <c r="AM231" s="6" t="s">
        <v>17</v>
      </c>
      <c r="AN231" s="6" t="s">
        <v>37</v>
      </c>
      <c r="AO231" s="51">
        <v>0</v>
      </c>
      <c r="AP231" s="37">
        <v>0</v>
      </c>
      <c r="AQ231" s="37">
        <v>0</v>
      </c>
      <c r="AR231" s="52">
        <v>0</v>
      </c>
      <c r="AS231" s="51">
        <v>0</v>
      </c>
      <c r="AT231" s="37">
        <v>0</v>
      </c>
      <c r="AU231" s="37">
        <v>0</v>
      </c>
      <c r="AV231" s="52">
        <v>0</v>
      </c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86"/>
    </row>
    <row r="232" spans="1:72" ht="15" x14ac:dyDescent="0.2">
      <c r="A232" s="42" t="s">
        <v>17</v>
      </c>
      <c r="B232" s="6" t="s">
        <v>58</v>
      </c>
      <c r="C232" s="51">
        <v>0</v>
      </c>
      <c r="D232" s="37">
        <v>0</v>
      </c>
      <c r="E232" s="37">
        <v>0</v>
      </c>
      <c r="F232" s="52">
        <v>0</v>
      </c>
      <c r="G232" s="51">
        <v>0</v>
      </c>
      <c r="H232" s="37">
        <v>0</v>
      </c>
      <c r="I232" s="37">
        <v>0</v>
      </c>
      <c r="J232" s="52">
        <v>0</v>
      </c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43"/>
      <c r="AI232" s="4"/>
      <c r="AJ232" s="4"/>
      <c r="AK232" s="4"/>
      <c r="AL232" s="42"/>
      <c r="AM232" s="6" t="s">
        <v>17</v>
      </c>
      <c r="AN232" s="6" t="s">
        <v>58</v>
      </c>
      <c r="AO232" s="51">
        <v>0</v>
      </c>
      <c r="AP232" s="37">
        <v>0</v>
      </c>
      <c r="AQ232" s="37">
        <v>0</v>
      </c>
      <c r="AR232" s="52">
        <v>0</v>
      </c>
      <c r="AS232" s="51">
        <v>0</v>
      </c>
      <c r="AT232" s="37">
        <v>0</v>
      </c>
      <c r="AU232" s="37">
        <v>0</v>
      </c>
      <c r="AV232" s="52">
        <v>0</v>
      </c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86"/>
    </row>
    <row r="233" spans="1:72" ht="15" x14ac:dyDescent="0.2">
      <c r="A233" s="42" t="s">
        <v>17</v>
      </c>
      <c r="B233" s="6" t="s">
        <v>22</v>
      </c>
      <c r="C233" s="51">
        <v>0</v>
      </c>
      <c r="D233" s="37">
        <v>0</v>
      </c>
      <c r="E233" s="37">
        <v>0</v>
      </c>
      <c r="F233" s="52">
        <v>0</v>
      </c>
      <c r="G233" s="51">
        <v>0</v>
      </c>
      <c r="H233" s="37">
        <v>0</v>
      </c>
      <c r="I233" s="37">
        <v>0</v>
      </c>
      <c r="J233" s="52">
        <v>0</v>
      </c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43"/>
      <c r="AI233" s="4"/>
      <c r="AJ233" s="4"/>
      <c r="AK233" s="4"/>
      <c r="AL233" s="42"/>
      <c r="AM233" s="6" t="s">
        <v>17</v>
      </c>
      <c r="AN233" s="6" t="s">
        <v>22</v>
      </c>
      <c r="AO233" s="51">
        <v>0</v>
      </c>
      <c r="AP233" s="37">
        <v>0</v>
      </c>
      <c r="AQ233" s="37">
        <v>0</v>
      </c>
      <c r="AR233" s="52">
        <v>0</v>
      </c>
      <c r="AS233" s="51">
        <v>0</v>
      </c>
      <c r="AT233" s="37">
        <v>0</v>
      </c>
      <c r="AU233" s="37">
        <v>0</v>
      </c>
      <c r="AV233" s="52">
        <v>0</v>
      </c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86"/>
    </row>
    <row r="234" spans="1:72" ht="15" x14ac:dyDescent="0.2">
      <c r="A234" s="42" t="s">
        <v>17</v>
      </c>
      <c r="B234" s="6" t="s">
        <v>50</v>
      </c>
      <c r="C234" s="51">
        <v>0</v>
      </c>
      <c r="D234" s="37">
        <v>0</v>
      </c>
      <c r="E234" s="37">
        <v>0</v>
      </c>
      <c r="F234" s="52">
        <v>0</v>
      </c>
      <c r="G234" s="51">
        <v>0</v>
      </c>
      <c r="H234" s="37">
        <v>0</v>
      </c>
      <c r="I234" s="37">
        <v>0</v>
      </c>
      <c r="J234" s="52">
        <v>0</v>
      </c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43"/>
      <c r="AI234" s="4"/>
      <c r="AJ234" s="4"/>
      <c r="AK234" s="4"/>
      <c r="AL234" s="42"/>
      <c r="AM234" s="6" t="s">
        <v>17</v>
      </c>
      <c r="AN234" s="6" t="s">
        <v>50</v>
      </c>
      <c r="AO234" s="51">
        <v>0</v>
      </c>
      <c r="AP234" s="37">
        <v>0</v>
      </c>
      <c r="AQ234" s="37">
        <v>0</v>
      </c>
      <c r="AR234" s="52">
        <v>0</v>
      </c>
      <c r="AS234" s="51">
        <v>0</v>
      </c>
      <c r="AT234" s="37">
        <v>0</v>
      </c>
      <c r="AU234" s="37">
        <v>0</v>
      </c>
      <c r="AV234" s="52">
        <v>0</v>
      </c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86"/>
    </row>
    <row r="235" spans="1:72" ht="15.75" thickBot="1" x14ac:dyDescent="0.25">
      <c r="A235" s="42" t="s">
        <v>17</v>
      </c>
      <c r="B235" s="6" t="s">
        <v>19</v>
      </c>
      <c r="C235" s="51">
        <v>0</v>
      </c>
      <c r="D235" s="37">
        <v>0</v>
      </c>
      <c r="E235" s="37">
        <v>0</v>
      </c>
      <c r="F235" s="52">
        <v>0</v>
      </c>
      <c r="G235" s="51">
        <v>0</v>
      </c>
      <c r="H235" s="37">
        <v>0</v>
      </c>
      <c r="I235" s="37">
        <v>0</v>
      </c>
      <c r="J235" s="52">
        <v>0</v>
      </c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43"/>
      <c r="AI235" s="4"/>
      <c r="AJ235" s="4"/>
      <c r="AK235" s="4"/>
      <c r="AL235" s="42"/>
      <c r="AM235" s="6" t="s">
        <v>17</v>
      </c>
      <c r="AN235" s="6" t="s">
        <v>19</v>
      </c>
      <c r="AO235" s="51">
        <v>0</v>
      </c>
      <c r="AP235" s="37">
        <v>0</v>
      </c>
      <c r="AQ235" s="37">
        <v>0</v>
      </c>
      <c r="AR235" s="52">
        <v>0</v>
      </c>
      <c r="AS235" s="51">
        <v>0</v>
      </c>
      <c r="AT235" s="37">
        <v>0</v>
      </c>
      <c r="AU235" s="37">
        <v>0</v>
      </c>
      <c r="AV235" s="52">
        <v>0</v>
      </c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86"/>
    </row>
    <row r="236" spans="1:72" ht="16.5" thickBot="1" x14ac:dyDescent="0.3">
      <c r="A236" s="42"/>
      <c r="B236" s="6"/>
      <c r="C236" s="47">
        <f>SUM(C188:C235)</f>
        <v>0</v>
      </c>
      <c r="D236" s="48">
        <f t="shared" ref="D236" si="64">SUM(D188:D235)</f>
        <v>4</v>
      </c>
      <c r="E236" s="48">
        <f t="shared" ref="E236" si="65">SUM(E188:E235)</f>
        <v>1</v>
      </c>
      <c r="F236" s="49">
        <f t="shared" ref="F236" si="66">SUM(F188:F235)</f>
        <v>0</v>
      </c>
      <c r="G236" s="47">
        <f t="shared" ref="G236" si="67">SUM(G188:G235)</f>
        <v>0</v>
      </c>
      <c r="H236" s="48">
        <f t="shared" ref="H236" si="68">SUM(H188:H235)</f>
        <v>1</v>
      </c>
      <c r="I236" s="48">
        <f t="shared" ref="I236" si="69">SUM(I188:I235)</f>
        <v>2</v>
      </c>
      <c r="J236" s="49">
        <f t="shared" ref="J236" si="70">SUM(J188:J235)</f>
        <v>1</v>
      </c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43"/>
      <c r="AI236" s="4"/>
      <c r="AJ236" s="4"/>
      <c r="AK236" s="4"/>
      <c r="AL236" s="42"/>
      <c r="AM236" s="6"/>
      <c r="AN236" s="6"/>
      <c r="AO236" s="47">
        <f>SUM(AO188:AO235)</f>
        <v>3</v>
      </c>
      <c r="AP236" s="48">
        <f t="shared" ref="AP236" si="71">SUM(AP188:AP235)</f>
        <v>3</v>
      </c>
      <c r="AQ236" s="48">
        <f t="shared" ref="AQ236" si="72">SUM(AQ188:AQ235)</f>
        <v>3</v>
      </c>
      <c r="AR236" s="49">
        <f t="shared" ref="AR236" si="73">SUM(AR188:AR235)</f>
        <v>2</v>
      </c>
      <c r="AS236" s="47">
        <f t="shared" ref="AS236" si="74">SUM(AS188:AS235)</f>
        <v>2</v>
      </c>
      <c r="AT236" s="48">
        <f t="shared" ref="AT236" si="75">SUM(AT188:AT235)</f>
        <v>7</v>
      </c>
      <c r="AU236" s="48">
        <f t="shared" ref="AU236" si="76">SUM(AU188:AU235)</f>
        <v>8</v>
      </c>
      <c r="AV236" s="49">
        <f t="shared" ref="AV236" si="77">SUM(AV188:AV235)</f>
        <v>3</v>
      </c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86"/>
    </row>
    <row r="237" spans="1:72" ht="15" x14ac:dyDescent="0.2">
      <c r="A237" s="42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43"/>
      <c r="AI237" s="4"/>
      <c r="AJ237" s="4"/>
      <c r="AK237" s="4"/>
      <c r="AL237" s="42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86"/>
    </row>
    <row r="238" spans="1:72" x14ac:dyDescent="0.2">
      <c r="A238" s="85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86"/>
      <c r="AL238" s="85"/>
      <c r="AM238" s="76"/>
      <c r="AN238" s="76"/>
      <c r="AO238" s="76"/>
      <c r="AP238" s="76"/>
      <c r="AQ238" s="76"/>
      <c r="AR238" s="76"/>
      <c r="AS238" s="76"/>
      <c r="AT238" s="76"/>
      <c r="AU238" s="76"/>
      <c r="AV238" s="76"/>
      <c r="AW238" s="76"/>
      <c r="AX238" s="76"/>
      <c r="AY238" s="76"/>
      <c r="AZ238" s="76"/>
      <c r="BA238" s="76"/>
      <c r="BB238" s="76"/>
      <c r="BC238" s="76"/>
      <c r="BD238" s="76"/>
      <c r="BE238" s="76"/>
      <c r="BF238" s="76"/>
      <c r="BG238" s="76"/>
      <c r="BH238" s="76"/>
      <c r="BI238" s="76"/>
      <c r="BJ238" s="76"/>
      <c r="BK238" s="76"/>
      <c r="BL238" s="76"/>
      <c r="BM238" s="76"/>
      <c r="BN238" s="76"/>
      <c r="BO238" s="76"/>
      <c r="BP238" s="76"/>
      <c r="BQ238" s="76"/>
      <c r="BR238" s="76"/>
      <c r="BS238" s="76"/>
      <c r="BT238" s="86"/>
    </row>
    <row r="239" spans="1:72" ht="15" thickBot="1" x14ac:dyDescent="0.25">
      <c r="A239" s="101"/>
      <c r="B239" s="102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3"/>
      <c r="AL239" s="101"/>
      <c r="AM239" s="102"/>
      <c r="AN239" s="102"/>
      <c r="AO239" s="102"/>
      <c r="AP239" s="102"/>
      <c r="AQ239" s="102"/>
      <c r="AR239" s="102"/>
      <c r="AS239" s="102"/>
      <c r="AT239" s="102"/>
      <c r="AU239" s="102"/>
      <c r="AV239" s="102"/>
      <c r="AW239" s="102"/>
      <c r="AX239" s="102"/>
      <c r="AY239" s="102"/>
      <c r="AZ239" s="102"/>
      <c r="BA239" s="102"/>
      <c r="BB239" s="102"/>
      <c r="BC239" s="102"/>
      <c r="BD239" s="102"/>
      <c r="BE239" s="102"/>
      <c r="BF239" s="102"/>
      <c r="BG239" s="102"/>
      <c r="BH239" s="102"/>
      <c r="BI239" s="102"/>
      <c r="BJ239" s="102"/>
      <c r="BK239" s="102"/>
      <c r="BL239" s="102"/>
      <c r="BM239" s="102"/>
      <c r="BN239" s="102"/>
      <c r="BO239" s="102"/>
      <c r="BP239" s="102"/>
      <c r="BQ239" s="102"/>
      <c r="BR239" s="102"/>
      <c r="BS239" s="102"/>
      <c r="BT239" s="103"/>
    </row>
    <row r="245" spans="1:19" ht="30" x14ac:dyDescent="0.4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</row>
  </sheetData>
  <conditionalFormatting sqref="C3:C99">
    <cfRule type="colorScale" priority="7">
      <colorScale>
        <cfvo type="min"/>
        <cfvo type="num" val="0"/>
        <cfvo type="max"/>
        <color rgb="FF00B050"/>
        <color rgb="FFFCFCFF"/>
        <color rgb="FFFF0000"/>
      </colorScale>
    </cfRule>
  </conditionalFormatting>
  <conditionalFormatting sqref="D3:K99">
    <cfRule type="colorScale" priority="8">
      <colorScale>
        <cfvo type="num" val="-1"/>
        <cfvo type="num" val="0"/>
        <cfvo type="num" val="1"/>
        <color rgb="FF00B050"/>
        <color rgb="FFFCFCFF"/>
        <color rgb="FFFF0000"/>
      </colorScale>
    </cfRule>
  </conditionalFormatting>
  <conditionalFormatting sqref="M2:M4">
    <cfRule type="cellIs" dxfId="0" priority="5" operator="between">
      <formula>-0.2</formula>
      <formula>0.2</formula>
    </cfRule>
    <cfRule type="colorScale" priority="6">
      <colorScale>
        <cfvo type="num" val="-0.6"/>
        <cfvo type="num" val="0"/>
        <cfvo type="num" val="0.6"/>
        <color rgb="FF00B050"/>
        <color theme="0"/>
        <color rgb="FFFF0000"/>
      </colorScale>
    </cfRule>
  </conditionalFormatting>
  <conditionalFormatting sqref="Q3:X99">
    <cfRule type="colorScale" priority="4">
      <colorScale>
        <cfvo type="min"/>
        <cfvo type="max"/>
        <color theme="0"/>
        <color theme="4" tint="0.59999389629810485"/>
      </colorScale>
    </cfRule>
  </conditionalFormatting>
  <conditionalFormatting sqref="AD101:AK101 AD3:AK99">
    <cfRule type="colorScale" priority="3">
      <colorScale>
        <cfvo type="min"/>
        <cfvo type="max"/>
        <color theme="0"/>
        <color theme="4" tint="0.59999389629810485"/>
      </colorScale>
    </cfRule>
  </conditionalFormatting>
  <conditionalFormatting sqref="AQ3:AX99">
    <cfRule type="colorScale" priority="2">
      <colorScale>
        <cfvo type="min"/>
        <cfvo type="max"/>
        <color theme="0"/>
        <color theme="4" tint="0.59999389629810485"/>
      </colorScale>
    </cfRule>
  </conditionalFormatting>
  <conditionalFormatting sqref="BD101:BK101 BD3:BK99">
    <cfRule type="colorScale" priority="1">
      <colorScale>
        <cfvo type="min"/>
        <cfvo type="max"/>
        <color theme="0"/>
        <color theme="4" tint="0.59999389629810485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3B581-E03B-47C1-B9CD-53DE0B6971E9}">
  <dimension ref="A1:S39"/>
  <sheetViews>
    <sheetView zoomScale="85" zoomScaleNormal="85" workbookViewId="0">
      <selection activeCell="A19" sqref="A19"/>
    </sheetView>
  </sheetViews>
  <sheetFormatPr defaultRowHeight="14.25" x14ac:dyDescent="0.2"/>
  <cols>
    <col min="1" max="4" width="9.140625" style="64"/>
    <col min="5" max="5" width="13.28515625" style="64" customWidth="1"/>
    <col min="6" max="11" width="9.140625" style="64"/>
    <col min="12" max="12" width="10.7109375" style="64" customWidth="1"/>
    <col min="13" max="16384" width="9.140625" style="64"/>
  </cols>
  <sheetData>
    <row r="1" spans="1:19" ht="20.25" x14ac:dyDescent="0.3">
      <c r="A1" s="58" t="s">
        <v>125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</row>
    <row r="2" spans="1:19" ht="20.25" x14ac:dyDescent="0.3">
      <c r="A2" s="58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</row>
    <row r="3" spans="1:19" ht="18.75" thickBot="1" x14ac:dyDescent="0.3">
      <c r="A3" s="55"/>
      <c r="B3" s="132"/>
      <c r="C3" s="132"/>
      <c r="D3" s="131" t="s">
        <v>109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56"/>
    </row>
    <row r="4" spans="1:19" ht="18.75" thickBot="1" x14ac:dyDescent="0.3">
      <c r="A4" s="55"/>
      <c r="B4" s="152" t="s">
        <v>0</v>
      </c>
      <c r="C4" s="152"/>
      <c r="D4" s="149" t="s">
        <v>118</v>
      </c>
      <c r="E4" s="133" t="s">
        <v>110</v>
      </c>
      <c r="F4" s="134"/>
      <c r="G4" s="134"/>
      <c r="H4" s="134"/>
      <c r="I4" s="134"/>
      <c r="J4" s="134"/>
      <c r="K4" s="135"/>
      <c r="L4" s="136" t="s">
        <v>111</v>
      </c>
      <c r="M4" s="137"/>
      <c r="N4" s="137"/>
      <c r="O4" s="137"/>
      <c r="P4" s="137"/>
      <c r="Q4" s="137"/>
      <c r="R4" s="138"/>
      <c r="S4" s="56"/>
    </row>
    <row r="5" spans="1:19" ht="18" x14ac:dyDescent="0.25">
      <c r="A5" s="55"/>
      <c r="B5" s="152"/>
      <c r="C5" s="152"/>
      <c r="D5" s="149"/>
      <c r="E5" s="53" t="s">
        <v>112</v>
      </c>
      <c r="F5" s="139" t="s">
        <v>113</v>
      </c>
      <c r="G5" s="139"/>
      <c r="H5" s="139" t="s">
        <v>114</v>
      </c>
      <c r="I5" s="139"/>
      <c r="J5" s="139" t="s">
        <v>115</v>
      </c>
      <c r="K5" s="140"/>
      <c r="L5" s="54" t="s">
        <v>112</v>
      </c>
      <c r="M5" s="145" t="s">
        <v>113</v>
      </c>
      <c r="N5" s="145"/>
      <c r="O5" s="145" t="s">
        <v>114</v>
      </c>
      <c r="P5" s="145"/>
      <c r="Q5" s="145" t="s">
        <v>116</v>
      </c>
      <c r="R5" s="147"/>
      <c r="S5" s="56"/>
    </row>
    <row r="6" spans="1:19" ht="18" x14ac:dyDescent="0.25">
      <c r="A6" s="55"/>
      <c r="B6" s="128" t="s">
        <v>17</v>
      </c>
      <c r="C6" s="128"/>
      <c r="D6" s="62">
        <v>48</v>
      </c>
      <c r="E6" s="61">
        <v>5</v>
      </c>
      <c r="F6" s="129">
        <v>15</v>
      </c>
      <c r="G6" s="129"/>
      <c r="H6" s="129">
        <v>10</v>
      </c>
      <c r="I6" s="129"/>
      <c r="J6" s="129">
        <v>9</v>
      </c>
      <c r="K6" s="130"/>
      <c r="L6" s="61">
        <v>7</v>
      </c>
      <c r="M6" s="129">
        <v>19</v>
      </c>
      <c r="N6" s="129"/>
      <c r="O6" s="129">
        <v>12</v>
      </c>
      <c r="P6" s="129"/>
      <c r="Q6" s="129">
        <v>14</v>
      </c>
      <c r="R6" s="130"/>
      <c r="S6" s="56"/>
    </row>
    <row r="7" spans="1:19" ht="18" x14ac:dyDescent="0.25">
      <c r="A7" s="55"/>
      <c r="B7" s="128" t="s">
        <v>66</v>
      </c>
      <c r="C7" s="128"/>
      <c r="D7" s="62">
        <v>24</v>
      </c>
      <c r="E7" s="61">
        <v>6</v>
      </c>
      <c r="F7" s="129">
        <v>12</v>
      </c>
      <c r="G7" s="129"/>
      <c r="H7" s="129">
        <v>10</v>
      </c>
      <c r="I7" s="129"/>
      <c r="J7" s="129">
        <v>6</v>
      </c>
      <c r="K7" s="130"/>
      <c r="L7" s="61">
        <v>3</v>
      </c>
      <c r="M7" s="129">
        <v>13</v>
      </c>
      <c r="N7" s="129"/>
      <c r="O7" s="129">
        <v>10</v>
      </c>
      <c r="P7" s="129"/>
      <c r="Q7" s="129">
        <v>6</v>
      </c>
      <c r="R7" s="130"/>
      <c r="S7" s="56"/>
    </row>
    <row r="8" spans="1:19" ht="18.75" thickBot="1" x14ac:dyDescent="0.3">
      <c r="A8" s="55"/>
      <c r="B8" s="128" t="s">
        <v>87</v>
      </c>
      <c r="C8" s="128"/>
      <c r="D8" s="62">
        <v>25</v>
      </c>
      <c r="E8" s="60">
        <v>5</v>
      </c>
      <c r="F8" s="126">
        <v>10</v>
      </c>
      <c r="G8" s="126"/>
      <c r="H8" s="126">
        <v>6</v>
      </c>
      <c r="I8" s="126"/>
      <c r="J8" s="126">
        <v>5</v>
      </c>
      <c r="K8" s="127"/>
      <c r="L8" s="60">
        <v>5</v>
      </c>
      <c r="M8" s="126">
        <v>10</v>
      </c>
      <c r="N8" s="126"/>
      <c r="O8" s="126">
        <v>9</v>
      </c>
      <c r="P8" s="126"/>
      <c r="Q8" s="126">
        <v>9</v>
      </c>
      <c r="R8" s="127"/>
      <c r="S8" s="56"/>
    </row>
    <row r="9" spans="1:19" ht="18" x14ac:dyDescent="0.25">
      <c r="A9" s="55"/>
      <c r="B9" s="129"/>
      <c r="C9" s="129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56"/>
    </row>
    <row r="10" spans="1:19" ht="18.75" thickBot="1" x14ac:dyDescent="0.3">
      <c r="A10" s="55"/>
      <c r="B10" s="132"/>
      <c r="C10" s="132"/>
      <c r="D10" s="131" t="s">
        <v>117</v>
      </c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56"/>
    </row>
    <row r="11" spans="1:19" ht="18.75" customHeight="1" thickBot="1" x14ac:dyDescent="0.3">
      <c r="A11" s="55"/>
      <c r="B11" s="131" t="s">
        <v>0</v>
      </c>
      <c r="C11" s="131"/>
      <c r="D11" s="149" t="s">
        <v>118</v>
      </c>
      <c r="E11" s="133" t="s">
        <v>110</v>
      </c>
      <c r="F11" s="134"/>
      <c r="G11" s="134"/>
      <c r="H11" s="134"/>
      <c r="I11" s="134"/>
      <c r="J11" s="134"/>
      <c r="K11" s="135"/>
      <c r="L11" s="136" t="s">
        <v>111</v>
      </c>
      <c r="M11" s="137"/>
      <c r="N11" s="137"/>
      <c r="O11" s="137"/>
      <c r="P11" s="137"/>
      <c r="Q11" s="137"/>
      <c r="R11" s="138"/>
      <c r="S11" s="56"/>
    </row>
    <row r="12" spans="1:19" ht="18" customHeight="1" x14ac:dyDescent="0.25">
      <c r="A12" s="55"/>
      <c r="B12" s="131"/>
      <c r="C12" s="131"/>
      <c r="D12" s="149"/>
      <c r="E12" s="150" t="s">
        <v>112</v>
      </c>
      <c r="F12" s="139" t="s">
        <v>113</v>
      </c>
      <c r="G12" s="139"/>
      <c r="H12" s="139" t="s">
        <v>114</v>
      </c>
      <c r="I12" s="139"/>
      <c r="J12" s="139" t="s">
        <v>115</v>
      </c>
      <c r="K12" s="140"/>
      <c r="L12" s="143" t="s">
        <v>112</v>
      </c>
      <c r="M12" s="145" t="s">
        <v>113</v>
      </c>
      <c r="N12" s="145"/>
      <c r="O12" s="145" t="s">
        <v>114</v>
      </c>
      <c r="P12" s="145"/>
      <c r="Q12" s="145" t="s">
        <v>116</v>
      </c>
      <c r="R12" s="147"/>
      <c r="S12" s="56"/>
    </row>
    <row r="13" spans="1:19" ht="18" x14ac:dyDescent="0.25">
      <c r="A13" s="55"/>
      <c r="B13" s="131"/>
      <c r="C13" s="131"/>
      <c r="D13" s="149"/>
      <c r="E13" s="151"/>
      <c r="F13" s="141"/>
      <c r="G13" s="141"/>
      <c r="H13" s="141"/>
      <c r="I13" s="141"/>
      <c r="J13" s="141"/>
      <c r="K13" s="142"/>
      <c r="L13" s="144"/>
      <c r="M13" s="146"/>
      <c r="N13" s="146"/>
      <c r="O13" s="146"/>
      <c r="P13" s="146"/>
      <c r="Q13" s="146"/>
      <c r="R13" s="148"/>
      <c r="S13" s="56"/>
    </row>
    <row r="14" spans="1:19" ht="18" x14ac:dyDescent="0.25">
      <c r="A14" s="55"/>
      <c r="B14" s="128" t="s">
        <v>17</v>
      </c>
      <c r="C14" s="128"/>
      <c r="D14" s="62">
        <v>48</v>
      </c>
      <c r="E14" s="61">
        <v>9</v>
      </c>
      <c r="F14" s="129">
        <v>21</v>
      </c>
      <c r="G14" s="129"/>
      <c r="H14" s="129">
        <v>19</v>
      </c>
      <c r="I14" s="129"/>
      <c r="J14" s="129">
        <v>12</v>
      </c>
      <c r="K14" s="130"/>
      <c r="L14" s="61">
        <v>12</v>
      </c>
      <c r="M14" s="129">
        <v>25</v>
      </c>
      <c r="N14" s="129"/>
      <c r="O14" s="129">
        <v>22</v>
      </c>
      <c r="P14" s="129"/>
      <c r="Q14" s="129">
        <v>18</v>
      </c>
      <c r="R14" s="130"/>
      <c r="S14" s="56"/>
    </row>
    <row r="15" spans="1:19" ht="18" x14ac:dyDescent="0.25">
      <c r="A15" s="55"/>
      <c r="B15" s="128" t="s">
        <v>66</v>
      </c>
      <c r="C15" s="128"/>
      <c r="D15" s="62">
        <v>24</v>
      </c>
      <c r="E15" s="61">
        <v>7</v>
      </c>
      <c r="F15" s="129">
        <v>6</v>
      </c>
      <c r="G15" s="129"/>
      <c r="H15" s="129">
        <v>6</v>
      </c>
      <c r="I15" s="129"/>
      <c r="J15" s="129">
        <v>5</v>
      </c>
      <c r="K15" s="130"/>
      <c r="L15" s="61">
        <v>7</v>
      </c>
      <c r="M15" s="129">
        <v>10</v>
      </c>
      <c r="N15" s="129"/>
      <c r="O15" s="129">
        <v>9</v>
      </c>
      <c r="P15" s="129"/>
      <c r="Q15" s="129">
        <v>10</v>
      </c>
      <c r="R15" s="130"/>
      <c r="S15" s="56"/>
    </row>
    <row r="16" spans="1:19" ht="18.75" thickBot="1" x14ac:dyDescent="0.3">
      <c r="A16" s="55"/>
      <c r="B16" s="128" t="s">
        <v>87</v>
      </c>
      <c r="C16" s="128"/>
      <c r="D16" s="62">
        <v>25</v>
      </c>
      <c r="E16" s="60">
        <v>9</v>
      </c>
      <c r="F16" s="126">
        <v>10</v>
      </c>
      <c r="G16" s="126"/>
      <c r="H16" s="126">
        <v>10</v>
      </c>
      <c r="I16" s="126"/>
      <c r="J16" s="126">
        <v>7</v>
      </c>
      <c r="K16" s="127"/>
      <c r="L16" s="60">
        <v>4</v>
      </c>
      <c r="M16" s="126">
        <v>13</v>
      </c>
      <c r="N16" s="126"/>
      <c r="O16" s="126">
        <v>12</v>
      </c>
      <c r="P16" s="126"/>
      <c r="Q16" s="126">
        <v>4</v>
      </c>
      <c r="R16" s="127"/>
      <c r="S16" s="56"/>
    </row>
    <row r="17" spans="1:19" ht="18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</row>
    <row r="24" spans="1:19" ht="20.25" x14ac:dyDescent="0.3">
      <c r="A24" s="58" t="s">
        <v>124</v>
      </c>
    </row>
    <row r="26" spans="1:19" ht="16.5" thickBot="1" x14ac:dyDescent="0.25">
      <c r="B26" s="132"/>
      <c r="C26" s="132"/>
      <c r="D26" s="131" t="s">
        <v>109</v>
      </c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</row>
    <row r="27" spans="1:19" ht="16.5" customHeight="1" thickBot="1" x14ac:dyDescent="0.25">
      <c r="B27" s="152" t="s">
        <v>0</v>
      </c>
      <c r="C27" s="152"/>
      <c r="D27" s="149" t="s">
        <v>118</v>
      </c>
      <c r="E27" s="133" t="s">
        <v>110</v>
      </c>
      <c r="F27" s="134"/>
      <c r="G27" s="134"/>
      <c r="H27" s="134"/>
      <c r="I27" s="134"/>
      <c r="J27" s="134"/>
      <c r="K27" s="135"/>
      <c r="L27" s="136" t="s">
        <v>111</v>
      </c>
      <c r="M27" s="137"/>
      <c r="N27" s="137"/>
      <c r="O27" s="137"/>
      <c r="P27" s="137"/>
      <c r="Q27" s="137"/>
      <c r="R27" s="138"/>
    </row>
    <row r="28" spans="1:19" ht="15.75" x14ac:dyDescent="0.2">
      <c r="B28" s="152"/>
      <c r="C28" s="152"/>
      <c r="D28" s="149"/>
      <c r="E28" s="53" t="s">
        <v>112</v>
      </c>
      <c r="F28" s="139" t="s">
        <v>113</v>
      </c>
      <c r="G28" s="139"/>
      <c r="H28" s="139" t="s">
        <v>114</v>
      </c>
      <c r="I28" s="139"/>
      <c r="J28" s="139" t="s">
        <v>115</v>
      </c>
      <c r="K28" s="140"/>
      <c r="L28" s="54" t="s">
        <v>112</v>
      </c>
      <c r="M28" s="145" t="s">
        <v>113</v>
      </c>
      <c r="N28" s="145"/>
      <c r="O28" s="145" t="s">
        <v>114</v>
      </c>
      <c r="P28" s="145"/>
      <c r="Q28" s="145" t="s">
        <v>116</v>
      </c>
      <c r="R28" s="147"/>
    </row>
    <row r="29" spans="1:19" ht="15" customHeight="1" x14ac:dyDescent="0.2">
      <c r="B29" s="128" t="s">
        <v>17</v>
      </c>
      <c r="C29" s="128"/>
      <c r="D29" s="62">
        <v>48</v>
      </c>
      <c r="E29" s="61">
        <v>0</v>
      </c>
      <c r="F29" s="129">
        <v>4</v>
      </c>
      <c r="G29" s="129"/>
      <c r="H29" s="129">
        <v>1</v>
      </c>
      <c r="I29" s="129"/>
      <c r="J29" s="129">
        <v>0</v>
      </c>
      <c r="K29" s="130"/>
      <c r="L29" s="61">
        <v>0</v>
      </c>
      <c r="M29" s="129">
        <v>1</v>
      </c>
      <c r="N29" s="129"/>
      <c r="O29" s="129">
        <v>2</v>
      </c>
      <c r="P29" s="129"/>
      <c r="Q29" s="129">
        <v>1</v>
      </c>
      <c r="R29" s="130"/>
    </row>
    <row r="30" spans="1:19" ht="15" x14ac:dyDescent="0.2">
      <c r="B30" s="128" t="s">
        <v>66</v>
      </c>
      <c r="C30" s="128"/>
      <c r="D30" s="62">
        <v>24</v>
      </c>
      <c r="E30" s="61">
        <v>2</v>
      </c>
      <c r="F30" s="129">
        <v>2</v>
      </c>
      <c r="G30" s="129"/>
      <c r="H30" s="129">
        <v>1</v>
      </c>
      <c r="I30" s="129"/>
      <c r="J30" s="129">
        <v>1</v>
      </c>
      <c r="K30" s="130"/>
      <c r="L30" s="61">
        <v>1</v>
      </c>
      <c r="M30" s="129">
        <v>3</v>
      </c>
      <c r="N30" s="129"/>
      <c r="O30" s="129">
        <v>2</v>
      </c>
      <c r="P30" s="129"/>
      <c r="Q30" s="129">
        <v>3</v>
      </c>
      <c r="R30" s="130"/>
    </row>
    <row r="31" spans="1:19" ht="15.75" thickBot="1" x14ac:dyDescent="0.25">
      <c r="B31" s="128" t="s">
        <v>87</v>
      </c>
      <c r="C31" s="128"/>
      <c r="D31" s="62">
        <v>25</v>
      </c>
      <c r="E31" s="60">
        <v>1</v>
      </c>
      <c r="F31" s="126">
        <v>5</v>
      </c>
      <c r="G31" s="126"/>
      <c r="H31" s="126">
        <v>0</v>
      </c>
      <c r="I31" s="126"/>
      <c r="J31" s="126">
        <v>2</v>
      </c>
      <c r="K31" s="127"/>
      <c r="L31" s="60">
        <v>0</v>
      </c>
      <c r="M31" s="126">
        <v>6</v>
      </c>
      <c r="N31" s="126"/>
      <c r="O31" s="126">
        <v>4</v>
      </c>
      <c r="P31" s="126"/>
      <c r="Q31" s="126">
        <v>7</v>
      </c>
      <c r="R31" s="127"/>
    </row>
    <row r="32" spans="1:19" ht="15.75" x14ac:dyDescent="0.2">
      <c r="B32" s="129"/>
      <c r="C32" s="129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</row>
    <row r="33" spans="2:18" ht="16.5" thickBot="1" x14ac:dyDescent="0.25">
      <c r="B33" s="132"/>
      <c r="C33" s="132"/>
      <c r="D33" s="131" t="s">
        <v>117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</row>
    <row r="34" spans="2:18" ht="16.5" customHeight="1" thickBot="1" x14ac:dyDescent="0.25">
      <c r="B34" s="131" t="s">
        <v>0</v>
      </c>
      <c r="C34" s="131"/>
      <c r="D34" s="149" t="s">
        <v>118</v>
      </c>
      <c r="E34" s="133" t="s">
        <v>110</v>
      </c>
      <c r="F34" s="134"/>
      <c r="G34" s="134"/>
      <c r="H34" s="134"/>
      <c r="I34" s="134"/>
      <c r="J34" s="134"/>
      <c r="K34" s="135"/>
      <c r="L34" s="136" t="s">
        <v>111</v>
      </c>
      <c r="M34" s="137"/>
      <c r="N34" s="137"/>
      <c r="O34" s="137"/>
      <c r="P34" s="137"/>
      <c r="Q34" s="137"/>
      <c r="R34" s="138"/>
    </row>
    <row r="35" spans="2:18" ht="15" customHeight="1" x14ac:dyDescent="0.2">
      <c r="B35" s="131"/>
      <c r="C35" s="131"/>
      <c r="D35" s="149"/>
      <c r="E35" s="150" t="s">
        <v>112</v>
      </c>
      <c r="F35" s="139" t="s">
        <v>113</v>
      </c>
      <c r="G35" s="139"/>
      <c r="H35" s="139" t="s">
        <v>114</v>
      </c>
      <c r="I35" s="139"/>
      <c r="J35" s="139" t="s">
        <v>115</v>
      </c>
      <c r="K35" s="140"/>
      <c r="L35" s="143" t="s">
        <v>112</v>
      </c>
      <c r="M35" s="145" t="s">
        <v>113</v>
      </c>
      <c r="N35" s="145"/>
      <c r="O35" s="145" t="s">
        <v>114</v>
      </c>
      <c r="P35" s="145"/>
      <c r="Q35" s="145" t="s">
        <v>116</v>
      </c>
      <c r="R35" s="147"/>
    </row>
    <row r="36" spans="2:18" ht="15" customHeight="1" x14ac:dyDescent="0.2">
      <c r="B36" s="131"/>
      <c r="C36" s="131"/>
      <c r="D36" s="149"/>
      <c r="E36" s="151"/>
      <c r="F36" s="141"/>
      <c r="G36" s="141"/>
      <c r="H36" s="141"/>
      <c r="I36" s="141"/>
      <c r="J36" s="141"/>
      <c r="K36" s="142"/>
      <c r="L36" s="144"/>
      <c r="M36" s="146"/>
      <c r="N36" s="146"/>
      <c r="O36" s="146"/>
      <c r="P36" s="146"/>
      <c r="Q36" s="146"/>
      <c r="R36" s="148"/>
    </row>
    <row r="37" spans="2:18" ht="15" x14ac:dyDescent="0.2">
      <c r="B37" s="128" t="s">
        <v>17</v>
      </c>
      <c r="C37" s="128"/>
      <c r="D37" s="62">
        <v>48</v>
      </c>
      <c r="E37" s="61">
        <v>3</v>
      </c>
      <c r="F37" s="129">
        <v>3</v>
      </c>
      <c r="G37" s="129"/>
      <c r="H37" s="129">
        <v>3</v>
      </c>
      <c r="I37" s="129"/>
      <c r="J37" s="129">
        <v>2</v>
      </c>
      <c r="K37" s="130"/>
      <c r="L37" s="61">
        <v>2</v>
      </c>
      <c r="M37" s="129">
        <v>7</v>
      </c>
      <c r="N37" s="129"/>
      <c r="O37" s="129">
        <v>8</v>
      </c>
      <c r="P37" s="129"/>
      <c r="Q37" s="129">
        <v>3</v>
      </c>
      <c r="R37" s="130"/>
    </row>
    <row r="38" spans="2:18" ht="15" x14ac:dyDescent="0.2">
      <c r="B38" s="128" t="s">
        <v>66</v>
      </c>
      <c r="C38" s="128"/>
      <c r="D38" s="62">
        <v>24</v>
      </c>
      <c r="E38" s="61">
        <v>2</v>
      </c>
      <c r="F38" s="129">
        <v>2</v>
      </c>
      <c r="G38" s="129"/>
      <c r="H38" s="129">
        <v>0</v>
      </c>
      <c r="I38" s="129"/>
      <c r="J38" s="129">
        <v>1</v>
      </c>
      <c r="K38" s="130"/>
      <c r="L38" s="61">
        <v>1</v>
      </c>
      <c r="M38" s="129">
        <v>4</v>
      </c>
      <c r="N38" s="129"/>
      <c r="O38" s="129">
        <v>3</v>
      </c>
      <c r="P38" s="129"/>
      <c r="Q38" s="129">
        <v>3</v>
      </c>
      <c r="R38" s="130"/>
    </row>
    <row r="39" spans="2:18" ht="15.75" thickBot="1" x14ac:dyDescent="0.25">
      <c r="B39" s="128" t="s">
        <v>87</v>
      </c>
      <c r="C39" s="128"/>
      <c r="D39" s="62">
        <v>25</v>
      </c>
      <c r="E39" s="60">
        <v>4</v>
      </c>
      <c r="F39" s="126">
        <v>4</v>
      </c>
      <c r="G39" s="126"/>
      <c r="H39" s="126">
        <v>3</v>
      </c>
      <c r="I39" s="126"/>
      <c r="J39" s="126">
        <v>2</v>
      </c>
      <c r="K39" s="127"/>
      <c r="L39" s="60">
        <v>1</v>
      </c>
      <c r="M39" s="126">
        <v>3</v>
      </c>
      <c r="N39" s="126"/>
      <c r="O39" s="126">
        <v>3</v>
      </c>
      <c r="P39" s="126"/>
      <c r="Q39" s="126">
        <v>2</v>
      </c>
      <c r="R39" s="127"/>
    </row>
  </sheetData>
  <mergeCells count="140">
    <mergeCell ref="B26:C26"/>
    <mergeCell ref="D26:R26"/>
    <mergeCell ref="D32:R32"/>
    <mergeCell ref="D33:R33"/>
    <mergeCell ref="E34:K34"/>
    <mergeCell ref="L34:R34"/>
    <mergeCell ref="Q30:R30"/>
    <mergeCell ref="F31:G31"/>
    <mergeCell ref="H31:I31"/>
    <mergeCell ref="J31:K31"/>
    <mergeCell ref="M31:N31"/>
    <mergeCell ref="O31:P31"/>
    <mergeCell ref="D34:D36"/>
    <mergeCell ref="E35:E36"/>
    <mergeCell ref="F35:G36"/>
    <mergeCell ref="Q28:R28"/>
    <mergeCell ref="B29:C29"/>
    <mergeCell ref="F29:G29"/>
    <mergeCell ref="H29:I29"/>
    <mergeCell ref="J29:K29"/>
    <mergeCell ref="M29:N29"/>
    <mergeCell ref="O29:P29"/>
    <mergeCell ref="Q29:R29"/>
    <mergeCell ref="B27:C28"/>
    <mergeCell ref="Q39:R39"/>
    <mergeCell ref="L35:L36"/>
    <mergeCell ref="M35:N36"/>
    <mergeCell ref="O35:P36"/>
    <mergeCell ref="Q35:R36"/>
    <mergeCell ref="B39:C39"/>
    <mergeCell ref="F39:G39"/>
    <mergeCell ref="H39:I39"/>
    <mergeCell ref="J39:K39"/>
    <mergeCell ref="M39:N39"/>
    <mergeCell ref="O39:P39"/>
    <mergeCell ref="Q37:R37"/>
    <mergeCell ref="B38:C38"/>
    <mergeCell ref="F38:G38"/>
    <mergeCell ref="H38:I38"/>
    <mergeCell ref="J38:K38"/>
    <mergeCell ref="M38:N38"/>
    <mergeCell ref="O38:P38"/>
    <mergeCell ref="Q38:R38"/>
    <mergeCell ref="B37:C37"/>
    <mergeCell ref="F37:G37"/>
    <mergeCell ref="H37:I37"/>
    <mergeCell ref="B34:C36"/>
    <mergeCell ref="J37:K37"/>
    <mergeCell ref="M37:N37"/>
    <mergeCell ref="O37:P37"/>
    <mergeCell ref="Q31:R31"/>
    <mergeCell ref="B30:C30"/>
    <mergeCell ref="F30:G30"/>
    <mergeCell ref="H30:I30"/>
    <mergeCell ref="J30:K30"/>
    <mergeCell ref="M30:N30"/>
    <mergeCell ref="O30:P30"/>
    <mergeCell ref="H35:I36"/>
    <mergeCell ref="J35:K36"/>
    <mergeCell ref="B32:C32"/>
    <mergeCell ref="B33:C33"/>
    <mergeCell ref="B31:C31"/>
    <mergeCell ref="E27:K27"/>
    <mergeCell ref="L27:R27"/>
    <mergeCell ref="F28:G28"/>
    <mergeCell ref="H28:I28"/>
    <mergeCell ref="J28:K28"/>
    <mergeCell ref="M28:N28"/>
    <mergeCell ref="O28:P28"/>
    <mergeCell ref="D27:D28"/>
    <mergeCell ref="B3:C3"/>
    <mergeCell ref="D3:R3"/>
    <mergeCell ref="B4:C5"/>
    <mergeCell ref="E4:K4"/>
    <mergeCell ref="L4:R4"/>
    <mergeCell ref="F5:G5"/>
    <mergeCell ref="H5:I5"/>
    <mergeCell ref="J5:K5"/>
    <mergeCell ref="M5:N5"/>
    <mergeCell ref="O5:P5"/>
    <mergeCell ref="Q5:R5"/>
    <mergeCell ref="D4:D5"/>
    <mergeCell ref="Q6:R6"/>
    <mergeCell ref="Q7:R7"/>
    <mergeCell ref="B8:C8"/>
    <mergeCell ref="F8:G8"/>
    <mergeCell ref="H8:I8"/>
    <mergeCell ref="J8:K8"/>
    <mergeCell ref="M8:N8"/>
    <mergeCell ref="O8:P8"/>
    <mergeCell ref="Q8:R8"/>
    <mergeCell ref="B7:C7"/>
    <mergeCell ref="F7:G7"/>
    <mergeCell ref="B6:C6"/>
    <mergeCell ref="F6:G6"/>
    <mergeCell ref="H6:I6"/>
    <mergeCell ref="J6:K6"/>
    <mergeCell ref="M6:N6"/>
    <mergeCell ref="O6:P6"/>
    <mergeCell ref="H7:I7"/>
    <mergeCell ref="J7:K7"/>
    <mergeCell ref="M7:N7"/>
    <mergeCell ref="O7:P7"/>
    <mergeCell ref="B14:C14"/>
    <mergeCell ref="F14:G14"/>
    <mergeCell ref="B9:C9"/>
    <mergeCell ref="D9:R9"/>
    <mergeCell ref="B10:C10"/>
    <mergeCell ref="D10:R10"/>
    <mergeCell ref="E11:K11"/>
    <mergeCell ref="L11:R11"/>
    <mergeCell ref="H14:I14"/>
    <mergeCell ref="J14:K14"/>
    <mergeCell ref="M14:N14"/>
    <mergeCell ref="O14:P14"/>
    <mergeCell ref="Q14:R14"/>
    <mergeCell ref="J12:K13"/>
    <mergeCell ref="L12:L13"/>
    <mergeCell ref="M12:N13"/>
    <mergeCell ref="O12:P13"/>
    <mergeCell ref="Q12:R13"/>
    <mergeCell ref="D11:D13"/>
    <mergeCell ref="B11:C13"/>
    <mergeCell ref="E12:E13"/>
    <mergeCell ref="F12:G13"/>
    <mergeCell ref="H12:I13"/>
    <mergeCell ref="Q16:R16"/>
    <mergeCell ref="B16:C16"/>
    <mergeCell ref="F16:G16"/>
    <mergeCell ref="H16:I16"/>
    <mergeCell ref="J16:K16"/>
    <mergeCell ref="M16:N16"/>
    <mergeCell ref="O16:P16"/>
    <mergeCell ref="B15:C15"/>
    <mergeCell ref="F15:G15"/>
    <mergeCell ref="H15:I15"/>
    <mergeCell ref="J15:K15"/>
    <mergeCell ref="M15:N15"/>
    <mergeCell ref="O15:P15"/>
    <mergeCell ref="Q15:R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Contents</vt:lpstr>
      <vt:lpstr>Expression</vt:lpstr>
      <vt:lpstr>Counts</vt:lpstr>
      <vt:lpstr>Counts_Summary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Archana Hari</dc:creator>
  <cp:lastModifiedBy>Archana Hari</cp:lastModifiedBy>
  <dcterms:created xsi:type="dcterms:W3CDTF">2024-02-14T22:38:41Z</dcterms:created>
  <dcterms:modified xsi:type="dcterms:W3CDTF">2024-04-18T19:43:10Z</dcterms:modified>
</cp:coreProperties>
</file>