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ositive ion mode" sheetId="3" r:id="rId1"/>
    <sheet name="Negative ion mode" sheetId="2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<sst xmlns="http://schemas.openxmlformats.org/spreadsheetml/2006/main" count="719" uniqueCount="414">
  <si>
    <t>Name</t>
  </si>
  <si>
    <t>Formula</t>
  </si>
  <si>
    <t>CAS_num</t>
  </si>
  <si>
    <t>Class</t>
  </si>
  <si>
    <t>中文分类参考</t>
  </si>
  <si>
    <t>Molecular Weight(实际值)</t>
  </si>
  <si>
    <t>RT [min]</t>
  </si>
  <si>
    <t>Molecular Weight(理论值)</t>
  </si>
  <si>
    <t>△ppm</t>
  </si>
  <si>
    <t>Area: 200102-516001-leizhuhua-P.raw (F1)</t>
  </si>
  <si>
    <t>Relative concentration（ug/ml）</t>
  </si>
  <si>
    <t>N-Hydroxysuccinimide</t>
  </si>
  <si>
    <t>C4 H5 N O3</t>
  </si>
  <si>
    <t>6066-82-6</t>
  </si>
  <si>
    <t>Pyrrolidines</t>
  </si>
  <si>
    <t>吡咯烷类</t>
  </si>
  <si>
    <t>Cytidine</t>
  </si>
  <si>
    <t>C9 H13 N3 O5</t>
  </si>
  <si>
    <t>65-46-3</t>
  </si>
  <si>
    <t>Pyrimidine nucleosides</t>
  </si>
  <si>
    <t>嘧啶核苷</t>
  </si>
  <si>
    <t>Nicotinic acid</t>
  </si>
  <si>
    <t>C6 H5 N O2</t>
  </si>
  <si>
    <t>59-67-6</t>
  </si>
  <si>
    <t>Pyridines and derivatives</t>
  </si>
  <si>
    <t>吡啶及其衍生物</t>
  </si>
  <si>
    <t>Adenosine</t>
  </si>
  <si>
    <t>C10 H13 N5 O4</t>
  </si>
  <si>
    <t>58-61-7</t>
  </si>
  <si>
    <t>Purine nucleosides</t>
  </si>
  <si>
    <t>嘌呤核苷</t>
  </si>
  <si>
    <t>Protopine</t>
  </si>
  <si>
    <t>C20 H19 N O5</t>
  </si>
  <si>
    <t>130-86-9</t>
  </si>
  <si>
    <t>Protopine alkaloids</t>
  </si>
  <si>
    <t>Protopine 生物碱</t>
  </si>
  <si>
    <t>(3aS,4aR,7aS,9bS)-3-Ethyl-2-oxo-3,3a,7a,9b-tetrahydro-2H,4aH-1,4,5-trioxadicyclopenta[a,hi]indene-7-carboxylic acid</t>
  </si>
  <si>
    <t>C14 H14 O6</t>
  </si>
  <si>
    <t>NA</t>
  </si>
  <si>
    <t>Prenol lipids</t>
  </si>
  <si>
    <t>异戊烯醇酯类脂质化合物</t>
  </si>
  <si>
    <t>(3aR,8R,8aR,9aR)-8-Hydroxy-8a-methyl-3,5-bis(methylene)decahydronaphtho[2,3-b]furan-2(3H)-one</t>
  </si>
  <si>
    <t>C15 H20 O3</t>
  </si>
  <si>
    <t>Verrucarol</t>
  </si>
  <si>
    <t>C15 H22 O4</t>
  </si>
  <si>
    <t>2198-92-7</t>
  </si>
  <si>
    <t>Geniposidic Acid</t>
  </si>
  <si>
    <t>C16 H22 O10</t>
  </si>
  <si>
    <t>27741-01-1</t>
  </si>
  <si>
    <t>2-Amino-4-cresol</t>
  </si>
  <si>
    <t>C7 H9 N O</t>
  </si>
  <si>
    <t>20734-76-3</t>
  </si>
  <si>
    <t>Phenols</t>
  </si>
  <si>
    <t>酚类</t>
  </si>
  <si>
    <t>Vanillin</t>
  </si>
  <si>
    <t>C8 H8 O3</t>
  </si>
  <si>
    <t>121-33-5</t>
  </si>
  <si>
    <t>2-Methyl-5-propionylfuran</t>
  </si>
  <si>
    <t>C8 H10 O2</t>
  </si>
  <si>
    <t>10599-69-6</t>
  </si>
  <si>
    <t>Organooxygen compounds</t>
  </si>
  <si>
    <t>有机氧化合物</t>
  </si>
  <si>
    <t>7,8-Bis(hydroxymethyl)-1,4a-dimethyl-3,4,4a,5,6,7-hexahydro-2H-benzo[7]annulen-2-one</t>
  </si>
  <si>
    <t>C15 H22 O3</t>
  </si>
  <si>
    <t>D-Glucosamine</t>
  </si>
  <si>
    <t>C6 H13 N O5</t>
  </si>
  <si>
    <t>90-77-7</t>
  </si>
  <si>
    <t>3',4'-Dimethoxyacetophenone</t>
  </si>
  <si>
    <t>C10 H12 O3</t>
  </si>
  <si>
    <t>1131-62-0</t>
  </si>
  <si>
    <t>Acetophenone</t>
  </si>
  <si>
    <t>C8 H8 O</t>
  </si>
  <si>
    <t>98-86-2</t>
  </si>
  <si>
    <t>1,2-di-O-methyl-4-[(2R)-2,4-dihydrobutyramido]-4,6-dideoxy-alpha-D-mannopyranoside</t>
  </si>
  <si>
    <t>C12 H23 N O7</t>
  </si>
  <si>
    <t>Pantothenate</t>
  </si>
  <si>
    <t>C9 H17 N O5</t>
  </si>
  <si>
    <t>79-83-4</t>
  </si>
  <si>
    <t>Choline</t>
  </si>
  <si>
    <t>C5 H13 N O</t>
  </si>
  <si>
    <t>62-49-7</t>
  </si>
  <si>
    <t>Organonitrogen compounds</t>
  </si>
  <si>
    <t>有机氮化合物</t>
  </si>
  <si>
    <t>2-Amino-1,3,4-octadecanetriol</t>
  </si>
  <si>
    <t>C18 H39 N O3</t>
  </si>
  <si>
    <t>554-62-1</t>
  </si>
  <si>
    <t>DL-Carnitine</t>
  </si>
  <si>
    <t>C7 H15 N O3</t>
  </si>
  <si>
    <t>406-76-8</t>
  </si>
  <si>
    <t>N-Lauryldiethanolamine</t>
  </si>
  <si>
    <t>C16 H35 N O2</t>
  </si>
  <si>
    <t>1541-67-9</t>
  </si>
  <si>
    <t>(9aR,9bS)-9a-Hydroxy-6,9-dimethyl-3-methylene-3,3a,4,5,9a,9b-hexahydroazuleno[4,5-b]furan-2,7-dione</t>
  </si>
  <si>
    <t>C15 H16 O4</t>
  </si>
  <si>
    <t>Lactones</t>
  </si>
  <si>
    <t>内酯</t>
  </si>
  <si>
    <t>Indole</t>
  </si>
  <si>
    <t>C8 H7 N</t>
  </si>
  <si>
    <t>120-72-9</t>
  </si>
  <si>
    <t>Indoles and derivatives</t>
  </si>
  <si>
    <t>吲哚及其衍生物</t>
  </si>
  <si>
    <t>4-Indolecarbaldehyde</t>
  </si>
  <si>
    <t>C9 H7 N O</t>
  </si>
  <si>
    <t>1047-86-6</t>
  </si>
  <si>
    <t>Indole-3-acrylic acid</t>
  </si>
  <si>
    <t>C11 H9 N O2</t>
  </si>
  <si>
    <t>1204-06-4</t>
  </si>
  <si>
    <t>Indole-3-acetic acid</t>
  </si>
  <si>
    <t>C10 H9 N O2</t>
  </si>
  <si>
    <t>87-51-4</t>
  </si>
  <si>
    <t>Adenine</t>
  </si>
  <si>
    <t>C5 H5 N5</t>
  </si>
  <si>
    <t>73-24-5</t>
  </si>
  <si>
    <t>Imidazopyrimidines</t>
  </si>
  <si>
    <t>咪唑嘧啶类</t>
  </si>
  <si>
    <t>Guanine</t>
  </si>
  <si>
    <t>C5 H5 N5 O</t>
  </si>
  <si>
    <t>73-40-5</t>
  </si>
  <si>
    <t>2-(Diethoxymethyl)furan</t>
  </si>
  <si>
    <t>C9 H14 O3</t>
  </si>
  <si>
    <t>13529-27-6</t>
  </si>
  <si>
    <t>Heteroaromatic compounds</t>
  </si>
  <si>
    <t>杂环化合物</t>
  </si>
  <si>
    <t>Cantharidin</t>
  </si>
  <si>
    <t>C10 H12 O4</t>
  </si>
  <si>
    <t>56-25-7</t>
  </si>
  <si>
    <t>Furofurans</t>
  </si>
  <si>
    <t>呋喃</t>
  </si>
  <si>
    <t>Eriodictyol</t>
  </si>
  <si>
    <t>C15 H12 O6</t>
  </si>
  <si>
    <t>552-58-9</t>
  </si>
  <si>
    <t>Flavonoids</t>
  </si>
  <si>
    <t>黄酮类化合物</t>
  </si>
  <si>
    <t>(1ξ)-1,5-Anhydro-1-[2-(3,4-dihydroxyphenyl)-5,7-dihydroxy-4-oxo-4H-chromen-8-yl]-D-galactitol</t>
  </si>
  <si>
    <t>C21 H20 O11</t>
  </si>
  <si>
    <t>1,5-Anhydro-1-[5,7-dihydroxy-2-(4-hydroxyphenyl)-4-oxo-4H-chromen-6-yl]hexitol</t>
  </si>
  <si>
    <t>C21 H20 O10</t>
  </si>
  <si>
    <t>7-Hydroxy-2-(4-hydroxyphenyl)-4-oxo-3,4-dihydro-2H-chromen-5-yl β-D-glucopyranoside</t>
  </si>
  <si>
    <t>C21 H22 O10</t>
  </si>
  <si>
    <t>Nictoflorin</t>
  </si>
  <si>
    <t>C27 H30 O15</t>
  </si>
  <si>
    <t>17650-84-9</t>
  </si>
  <si>
    <t>Morin</t>
  </si>
  <si>
    <t>C15 H10 O7</t>
  </si>
  <si>
    <t>480-16-0</t>
  </si>
  <si>
    <t>Corymboside</t>
  </si>
  <si>
    <t>C26 H28 O14</t>
  </si>
  <si>
    <t>Hesperetin</t>
  </si>
  <si>
    <t>C16 H14 O6</t>
  </si>
  <si>
    <t>9-Oxo-10(E),12(E)-octadecadienoic acid</t>
  </si>
  <si>
    <t>C18 H30 O3</t>
  </si>
  <si>
    <t>54232-58-5</t>
  </si>
  <si>
    <t>Fatty Acyls</t>
  </si>
  <si>
    <t>脂肪酰类脂质化合物</t>
  </si>
  <si>
    <t>α-Eleostearic acid</t>
  </si>
  <si>
    <t>C18 H30 O2</t>
  </si>
  <si>
    <t>506-23-0</t>
  </si>
  <si>
    <t>9S,13R-12-Oxophytodienoic acid</t>
  </si>
  <si>
    <t>C18 H28 O3</t>
  </si>
  <si>
    <t>Oleamide</t>
  </si>
  <si>
    <t>C18 H35 N O</t>
  </si>
  <si>
    <t>301-02-0</t>
  </si>
  <si>
    <t>Bis(4-ethylbenzylidene)sorbitol</t>
  </si>
  <si>
    <t>C24 H30 O6</t>
  </si>
  <si>
    <t>79072-96-1</t>
  </si>
  <si>
    <t>Dioxanes</t>
  </si>
  <si>
    <t>二恶烷</t>
  </si>
  <si>
    <t>Cytosine</t>
  </si>
  <si>
    <t>C4 H5 N3 O</t>
  </si>
  <si>
    <t>71-30-7</t>
  </si>
  <si>
    <t>Diazines</t>
  </si>
  <si>
    <t>二嗪</t>
  </si>
  <si>
    <t>Alternariol</t>
  </si>
  <si>
    <t>C14 H10 O5</t>
  </si>
  <si>
    <t>641-38-3</t>
  </si>
  <si>
    <t>Coumarins and derivatives</t>
  </si>
  <si>
    <t>香豆素及其衍生物</t>
  </si>
  <si>
    <t>Coumarin</t>
  </si>
  <si>
    <t>C9 H6 O2</t>
  </si>
  <si>
    <t>91-64-5</t>
  </si>
  <si>
    <t>Esculetin</t>
  </si>
  <si>
    <t>C9 H6 O4</t>
  </si>
  <si>
    <t>305-01-1</t>
  </si>
  <si>
    <t>Alternariolmethylether</t>
  </si>
  <si>
    <t>C15 H12 O5</t>
  </si>
  <si>
    <t>23452-05-3</t>
  </si>
  <si>
    <t>4-Methylumbelliferone</t>
  </si>
  <si>
    <t>C10 H8 O3</t>
  </si>
  <si>
    <t>90-33-5</t>
  </si>
  <si>
    <t>4-Methylumbelliferyl-α-D-glucopyranoside</t>
  </si>
  <si>
    <t>C16 H18 O8</t>
  </si>
  <si>
    <t>17833-43-1</t>
  </si>
  <si>
    <t>hymecromone</t>
  </si>
  <si>
    <t>Isoferulic acid</t>
  </si>
  <si>
    <t>C10 H10 O4</t>
  </si>
  <si>
    <t>537-73-5</t>
  </si>
  <si>
    <t>Cinnamic acids and derivatives</t>
  </si>
  <si>
    <t>肉桂酸及其衍生物</t>
  </si>
  <si>
    <t>Methyl cinnamate</t>
  </si>
  <si>
    <t>C10 H10 O2</t>
  </si>
  <si>
    <t>103-26-4</t>
  </si>
  <si>
    <t>4-Coumaric acid</t>
  </si>
  <si>
    <t>C9 H8 O3</t>
  </si>
  <si>
    <t>7400-08-0</t>
  </si>
  <si>
    <t>4-Methoxycinnamic acid</t>
  </si>
  <si>
    <t>C10 H10 O3</t>
  </si>
  <si>
    <t>830-09-1</t>
  </si>
  <si>
    <t>DL-Stachydrine</t>
  </si>
  <si>
    <t>C7 H13 N O2</t>
  </si>
  <si>
    <t>4136-37-2</t>
  </si>
  <si>
    <t>Carboxylic acids and derivatives</t>
  </si>
  <si>
    <t>羧酸及其衍生物</t>
  </si>
  <si>
    <t>Pipecolic acid</t>
  </si>
  <si>
    <t>C6 H11 N O2</t>
  </si>
  <si>
    <t>4043-87-2</t>
  </si>
  <si>
    <t>L-Pyroglutamic acid</t>
  </si>
  <si>
    <t>C5 H7 N O3</t>
  </si>
  <si>
    <t>98-79-3</t>
  </si>
  <si>
    <t>Phenylacetylglycine</t>
  </si>
  <si>
    <t>C10 H11 N O3</t>
  </si>
  <si>
    <t>500-98-1</t>
  </si>
  <si>
    <t>4-Guanidinobutyric acid</t>
  </si>
  <si>
    <t>C5 H11 N3 O2</t>
  </si>
  <si>
    <t>463-00-3</t>
  </si>
  <si>
    <t>Leucine</t>
  </si>
  <si>
    <t>C6 H13 N O2</t>
  </si>
  <si>
    <t>61-90-5</t>
  </si>
  <si>
    <t>Proline</t>
  </si>
  <si>
    <t>C5 H9 N O2</t>
  </si>
  <si>
    <t>147-85-3</t>
  </si>
  <si>
    <t>L-(+)-Arginine</t>
  </si>
  <si>
    <t>C6 H14 N4 O2</t>
  </si>
  <si>
    <t>74-79-3</t>
  </si>
  <si>
    <t>L-Phenylalanine</t>
  </si>
  <si>
    <t>C9 H11 N O2</t>
  </si>
  <si>
    <t>63-91-2</t>
  </si>
  <si>
    <t>Betaine</t>
  </si>
  <si>
    <t>C5 H11 N O2</t>
  </si>
  <si>
    <t>107-43-7</t>
  </si>
  <si>
    <t>L-Tyrosine</t>
  </si>
  <si>
    <t>C9 H11 N O3</t>
  </si>
  <si>
    <t>60-18-4</t>
  </si>
  <si>
    <t>3-Bromo-4-methoxy-N-[(3-oxo-1-piperazinyl)carbonothioyl]benzamide</t>
  </si>
  <si>
    <t>C13 H14 Br N3 O3 S</t>
  </si>
  <si>
    <t>(2R)-5-Methoxy-2-methyl-2,3,8,9-tetrahydro-4H-furo[2,3-H]chromen-4-one</t>
  </si>
  <si>
    <t>C13 H14 O4</t>
  </si>
  <si>
    <t>Benzopyrans</t>
  </si>
  <si>
    <t>苯并吡喃</t>
  </si>
  <si>
    <t>Bellidifolin</t>
  </si>
  <si>
    <t>C14 H10 O6</t>
  </si>
  <si>
    <t>2798-25-6</t>
  </si>
  <si>
    <t>Phthalic anhydride</t>
  </si>
  <si>
    <t>C8 H4 O3</t>
  </si>
  <si>
    <t>85-44-9</t>
  </si>
  <si>
    <t>Benzofurans</t>
  </si>
  <si>
    <t>苯呋喃类</t>
  </si>
  <si>
    <t>3,4-Dimethylbenzoic acid</t>
  </si>
  <si>
    <t>C9 H10 O2</t>
  </si>
  <si>
    <t>619-04-5</t>
  </si>
  <si>
    <t>Benzene and substituted derivatives</t>
  </si>
  <si>
    <t>苯及其取代衍生物</t>
  </si>
  <si>
    <t>4-Methoxybenzaldehyde</t>
  </si>
  <si>
    <t>C8 H8 O2</t>
  </si>
  <si>
    <t>123-11-5</t>
  </si>
  <si>
    <t>Tapentadol</t>
  </si>
  <si>
    <t>C14 H23 N O</t>
  </si>
  <si>
    <t>175591-23-8</t>
  </si>
  <si>
    <t>3',4'-Dihydroxyphenylacetone</t>
  </si>
  <si>
    <t>C9 H10 O3</t>
  </si>
  <si>
    <t>2503-44-8</t>
  </si>
  <si>
    <t>4-Phenylbutyric acid</t>
  </si>
  <si>
    <t>C10 H12 O2</t>
  </si>
  <si>
    <t>1821-12-1</t>
  </si>
  <si>
    <t>Dibutyl phthalate</t>
  </si>
  <si>
    <t>C16 H22 O4</t>
  </si>
  <si>
    <t>84-74-2</t>
  </si>
  <si>
    <t>N-(2,4-Dimethylphenyl)formamide</t>
  </si>
  <si>
    <t>C9 H11 N O</t>
  </si>
  <si>
    <t>60397-77-5</t>
  </si>
  <si>
    <t>2C-N</t>
  </si>
  <si>
    <t>C10 H14 N2 O4</t>
  </si>
  <si>
    <t>261789-00-8</t>
  </si>
  <si>
    <t>Alizarin</t>
  </si>
  <si>
    <t>C14 H8 O4</t>
  </si>
  <si>
    <t>72-48-0</t>
  </si>
  <si>
    <t>Anthracenes</t>
  </si>
  <si>
    <t>蒽类</t>
  </si>
  <si>
    <t>2-AMINO-3-(2-CHLORO-PHENYL)-PROPIONIC ACID</t>
  </si>
  <si>
    <t>C9H10ClNO2</t>
  </si>
  <si>
    <t>14091-11-3</t>
  </si>
  <si>
    <t>内标</t>
  </si>
  <si>
    <t>Area: 200102-516001-leizhuhua-N.raw (F1)</t>
  </si>
  <si>
    <t>6-O-[(2E)-3-Phenyl-2-propenoyl]-1-O-(3,4,5-trihydroxybenzoyl)-β-D-glucopyranose</t>
  </si>
  <si>
    <t>C22 H22 O11</t>
  </si>
  <si>
    <t>Tannins</t>
  </si>
  <si>
    <t>单宁</t>
  </si>
  <si>
    <t>Uridine</t>
  </si>
  <si>
    <t>C9 H12 N2 O6</t>
  </si>
  <si>
    <t>58-96-8</t>
  </si>
  <si>
    <t>Guanosine</t>
  </si>
  <si>
    <t>C10 H13 N5 O5</t>
  </si>
  <si>
    <t>118-00-3</t>
  </si>
  <si>
    <t>Mussaenosidic acid</t>
  </si>
  <si>
    <t>C16 H24 O10</t>
  </si>
  <si>
    <t>18-β-Glycyrrhetinic acid</t>
  </si>
  <si>
    <t>C30 H46 O4</t>
  </si>
  <si>
    <t>471-53-4</t>
  </si>
  <si>
    <t>Shanzhiside methyl ester</t>
  </si>
  <si>
    <t>C17 H26 O11</t>
  </si>
  <si>
    <t>(1S,4aS,7S,7aS)-7-Hydroxy-1-{[6-O-(4-hydroxybenzoyl)-β-D-glucopyranosyl]oxy}-7-methyl-1,4a,5,6,7,7a-hexahydrocyclopenta[c]pyran-4-carboxylic acid</t>
  </si>
  <si>
    <t>C23 H28 O12</t>
  </si>
  <si>
    <t>2-Hydroxy-4-(4-hydroxyphenyl)butanoic acid</t>
  </si>
  <si>
    <t>Metaproterenol</t>
  </si>
  <si>
    <t>C11 H17 N O3</t>
  </si>
  <si>
    <t>(5R,6R)-1,5-Dibenzyl-6-hydroxy-2,4-bis(4-hydroxy-3-methoxybenzyl)-1,2,4-triazepan-3-one</t>
  </si>
  <si>
    <t>C34 H37 N3 O6</t>
  </si>
  <si>
    <t>δ-Gluconic acid δ-lactone</t>
  </si>
  <si>
    <t>C6 H10 O6</t>
  </si>
  <si>
    <t>90-80-2</t>
  </si>
  <si>
    <t>2-(4-Methyl-3-cyclohexen-1-yl)-2-propanyl 6-O-(6-deoxy-α-L-mannopyranosyl)-β-D-glucopyranoside</t>
  </si>
  <si>
    <t>C22 H38 O10</t>
  </si>
  <si>
    <t>α,α-Trehalose</t>
  </si>
  <si>
    <t>C12 H22 O11</t>
  </si>
  <si>
    <t>99-20-7</t>
  </si>
  <si>
    <t>Bioside</t>
  </si>
  <si>
    <t>C20 H30 O12</t>
  </si>
  <si>
    <t>D-(+)-Arabitol</t>
  </si>
  <si>
    <t>C5 H12 O5</t>
  </si>
  <si>
    <t>488-82-4</t>
  </si>
  <si>
    <t>D-(-)-Salicin</t>
  </si>
  <si>
    <t>C13 H18 O7</t>
  </si>
  <si>
    <t>138-52-3</t>
  </si>
  <si>
    <t>D-(-)-Arabinose</t>
  </si>
  <si>
    <t>C5 H10 O5</t>
  </si>
  <si>
    <t>10323-20-3</t>
  </si>
  <si>
    <t>D-(-)-Fructose</t>
  </si>
  <si>
    <t>C6 H12 O6</t>
  </si>
  <si>
    <t>57-48-7</t>
  </si>
  <si>
    <t>L-Iditol</t>
  </si>
  <si>
    <t>C6 H14 O6</t>
  </si>
  <si>
    <t>488-45-9</t>
  </si>
  <si>
    <t>Sweroside</t>
  </si>
  <si>
    <t>C16 H22 O9</t>
  </si>
  <si>
    <t>14215-86-2</t>
  </si>
  <si>
    <t>brartemicin</t>
  </si>
  <si>
    <t>C28 H34 O17</t>
  </si>
  <si>
    <t>alpha-tyvelopyranosyl-(1-&gt;3)-alpha-D-mannopyranose</t>
  </si>
  <si>
    <t>C12 H22 O9</t>
  </si>
  <si>
    <t>Lariciresinol 4-O-glucoside</t>
  </si>
  <si>
    <t>C26 H34 O11</t>
  </si>
  <si>
    <t>Lignans, neolignans and related compounds</t>
  </si>
  <si>
    <t>木脂素、新木脂素及相关化合物</t>
  </si>
  <si>
    <t>4-[(2S,3R,4S)-4-Hydroxy-4-(4-hydroxy-3-methoxybenzyl)-3-(hydroxymethyl)tetrahydro-2-furanyl]-2-methoxyphenyl β-D-glucopyranoside</t>
  </si>
  <si>
    <t>C26 H34 O12</t>
  </si>
  <si>
    <t>Naringenin</t>
  </si>
  <si>
    <t>480-41-1</t>
  </si>
  <si>
    <t>Rutin</t>
  </si>
  <si>
    <t>C27 H30 O16</t>
  </si>
  <si>
    <t>153-18-4</t>
  </si>
  <si>
    <t>Azelaic acid</t>
  </si>
  <si>
    <t>C9 H16 O4</t>
  </si>
  <si>
    <t>123-99-9</t>
  </si>
  <si>
    <t>(15Z)-9,12,13-Trihydroxy-15-octadecenoic acid</t>
  </si>
  <si>
    <t>C18 H34 O5</t>
  </si>
  <si>
    <t>3-tert-Butyladipic acid</t>
  </si>
  <si>
    <t>C10 H18 O4</t>
  </si>
  <si>
    <t>10347-88-3</t>
  </si>
  <si>
    <t>Dibutyl 4-acetyl-4-methylheptanedioate</t>
  </si>
  <si>
    <t>C18 H32 O5</t>
  </si>
  <si>
    <t>6630-77-9</t>
  </si>
  <si>
    <t>2-{[4-(4-Fluorophenyl)-6-(trifluoromethyl)-2-pyrimidinyl]sulfanyl}-N-(2-phenylethyl)acetamide</t>
  </si>
  <si>
    <t>C21 H17 F4 N3 O S</t>
  </si>
  <si>
    <t>二氮杂苯</t>
  </si>
  <si>
    <t>3-Coumaric acid</t>
  </si>
  <si>
    <t>588-30-7</t>
  </si>
  <si>
    <t>Caffeic acid</t>
  </si>
  <si>
    <t>C9 H8 O4</t>
  </si>
  <si>
    <t>331-39-5</t>
  </si>
  <si>
    <t>Ferulic acid</t>
  </si>
  <si>
    <t>537-98-4</t>
  </si>
  <si>
    <t>Glutaric acid</t>
  </si>
  <si>
    <t>C5 H8 O4</t>
  </si>
  <si>
    <t>110-94-1</t>
  </si>
  <si>
    <t>1-(Carboxymethyl)cyclohexanecarboxylic acid</t>
  </si>
  <si>
    <t>C9 H14 O4</t>
  </si>
  <si>
    <t>67950-95-2</t>
  </si>
  <si>
    <t>N-Acetyl-L-glutamic acid</t>
  </si>
  <si>
    <t>C7 H11 N O5</t>
  </si>
  <si>
    <t>1188-37-0</t>
  </si>
  <si>
    <t>Swertipunicoside</t>
  </si>
  <si>
    <t>C33 H26 O17</t>
  </si>
  <si>
    <t>137570-21-9</t>
  </si>
  <si>
    <t>苯并吡喃类</t>
  </si>
  <si>
    <t>2,4-Dihydroxybenzoic acid</t>
  </si>
  <si>
    <t>C7 H6 O4</t>
  </si>
  <si>
    <t>89-86-1</t>
  </si>
  <si>
    <t>2,2'-Methylenebis(4-methyl-6-tert-butylphenol)</t>
  </si>
  <si>
    <t>C23 H32 O2</t>
  </si>
  <si>
    <t>119-47-1</t>
  </si>
  <si>
    <t>Gentisic acid</t>
  </si>
  <si>
    <t>490-79-9</t>
  </si>
  <si>
    <t>2-[2-(5-Chloro-2-methoxyanilino)-2-oxoethoxy]acetic acid</t>
  </si>
  <si>
    <t>C11 H12 Cl N O5</t>
  </si>
  <si>
    <t>Amarogentin</t>
  </si>
  <si>
    <t>C29 H30 O13</t>
  </si>
  <si>
    <t>21018-84-8</t>
  </si>
  <si>
    <t>OCTOXYNOL-2</t>
  </si>
  <si>
    <t>2315-61-9</t>
  </si>
  <si>
    <t>Swertiamarin</t>
  </si>
  <si>
    <t>C16H22O10</t>
  </si>
  <si>
    <t>17388-39-5</t>
  </si>
  <si>
    <t>獐牙菜苦苷</t>
  </si>
  <si>
    <t>序号</t>
  </si>
  <si>
    <t>相对浓度（ug/ml）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</si>
</sst>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21212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rgb="FF33333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ont="0" applyFill="0"/>
  </cellStyleXfs>
  <cellXfs count="22">
    <xf numFmtId="0" fontId="0" fillId="0" borderId="0" xfId="0"/>
    <xf numFmtId="0" fontId="1" fillId="0" borderId="0" xfId="49" applyFont="1" applyAlignment="1">
      <alignment horizontal="center" vertical="center"/>
    </xf>
    <xf numFmtId="0" fontId="0" fillId="0" borderId="0" xfId="49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49" applyFont="1" applyFill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3" borderId="0" xfId="49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2" borderId="1" xfId="49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0" fillId="2" borderId="1" xfId="49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abSelected="1" workbookViewId="0">
      <selection activeCell="L9" sqref="L9"/>
    </sheetView>
  </sheetViews>
  <sheetFormatPr defaultColWidth="17.7583333333333" defaultRowHeight="14.25"/>
  <cols>
    <col min="1" max="1" width="20.2583333333333" style="9" customWidth="1"/>
    <col min="2" max="16384" width="17.7583333333333" style="9"/>
  </cols>
  <sheetData>
    <row r="1" s="1" customFormat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9" t="s">
        <v>11</v>
      </c>
      <c r="B2" s="9" t="s">
        <v>12</v>
      </c>
      <c r="C2" s="9" t="s">
        <v>13</v>
      </c>
      <c r="D2" s="10" t="s">
        <v>14</v>
      </c>
      <c r="E2" s="9" t="s">
        <v>15</v>
      </c>
      <c r="F2" s="9">
        <v>115.02712</v>
      </c>
      <c r="G2" s="9">
        <v>0.756</v>
      </c>
      <c r="H2" s="9">
        <v>115.02694</v>
      </c>
      <c r="I2" s="9">
        <v>0</v>
      </c>
      <c r="J2" s="9">
        <v>1299688.52</v>
      </c>
      <c r="K2" s="9">
        <f>J2/6760353.82915193*1</f>
        <v>0.19225155263257</v>
      </c>
    </row>
    <row r="3" spans="1:11">
      <c r="A3" s="9" t="s">
        <v>16</v>
      </c>
      <c r="B3" s="9" t="s">
        <v>17</v>
      </c>
      <c r="C3" s="9" t="s">
        <v>18</v>
      </c>
      <c r="D3" s="9" t="s">
        <v>19</v>
      </c>
      <c r="E3" s="9" t="s">
        <v>20</v>
      </c>
      <c r="F3" s="9">
        <v>243.08562</v>
      </c>
      <c r="G3" s="9">
        <v>0.831</v>
      </c>
      <c r="H3" s="9">
        <v>243.08552</v>
      </c>
      <c r="I3" s="9">
        <v>0</v>
      </c>
      <c r="J3" s="9">
        <v>101295.1455</v>
      </c>
      <c r="K3" s="9">
        <f t="shared" ref="K3:K66" si="0">J3/6760353.82915193*1</f>
        <v>0.0149837047083536</v>
      </c>
    </row>
    <row r="4" spans="1:11">
      <c r="A4" s="9" t="s">
        <v>21</v>
      </c>
      <c r="B4" s="9" t="s">
        <v>22</v>
      </c>
      <c r="C4" s="9" t="s">
        <v>23</v>
      </c>
      <c r="D4" s="9" t="s">
        <v>24</v>
      </c>
      <c r="E4" s="9" t="s">
        <v>25</v>
      </c>
      <c r="F4" s="9">
        <v>123.03228</v>
      </c>
      <c r="G4" s="9">
        <v>1.129</v>
      </c>
      <c r="H4" s="9">
        <v>123.03203</v>
      </c>
      <c r="I4" s="9">
        <v>-2</v>
      </c>
      <c r="J4" s="9">
        <v>218333.9414</v>
      </c>
      <c r="K4" s="9">
        <f t="shared" si="0"/>
        <v>0.0322962298894035</v>
      </c>
    </row>
    <row r="5" spans="1:11">
      <c r="A5" s="9" t="s">
        <v>26</v>
      </c>
      <c r="B5" s="9" t="s">
        <v>27</v>
      </c>
      <c r="C5" s="9" t="s">
        <v>28</v>
      </c>
      <c r="D5" s="9" t="s">
        <v>29</v>
      </c>
      <c r="E5" s="9" t="s">
        <v>30</v>
      </c>
      <c r="F5" s="9">
        <v>267.09676</v>
      </c>
      <c r="G5" s="9">
        <v>1.233</v>
      </c>
      <c r="H5" s="9">
        <v>267.09675</v>
      </c>
      <c r="I5" s="9">
        <v>0</v>
      </c>
      <c r="J5" s="9">
        <v>926154.4232</v>
      </c>
      <c r="K5" s="9">
        <f t="shared" si="0"/>
        <v>0.13699792150024</v>
      </c>
    </row>
    <row r="6" spans="1:11">
      <c r="A6" s="9" t="s">
        <v>31</v>
      </c>
      <c r="B6" s="9" t="s">
        <v>32</v>
      </c>
      <c r="C6" s="9" t="s">
        <v>33</v>
      </c>
      <c r="D6" s="9" t="s">
        <v>34</v>
      </c>
      <c r="E6" s="9" t="s">
        <v>35</v>
      </c>
      <c r="F6" s="9">
        <v>353.12624</v>
      </c>
      <c r="G6" s="9">
        <v>7.1</v>
      </c>
      <c r="H6" s="9">
        <v>353.12632</v>
      </c>
      <c r="I6" s="9">
        <v>0</v>
      </c>
      <c r="J6" s="9">
        <v>87452.66456</v>
      </c>
      <c r="K6" s="9">
        <f t="shared" si="0"/>
        <v>0.0129361076017778</v>
      </c>
    </row>
    <row r="7" spans="1:11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>
        <v>278.07899</v>
      </c>
      <c r="G7" s="9">
        <v>7.744</v>
      </c>
      <c r="H7" s="9">
        <v>278.07904</v>
      </c>
      <c r="I7" s="9">
        <v>0</v>
      </c>
      <c r="J7" s="9">
        <v>209365.5575</v>
      </c>
      <c r="K7" s="9">
        <f t="shared" si="0"/>
        <v>0.0309696153176445</v>
      </c>
    </row>
    <row r="8" spans="1:11">
      <c r="A8" s="9" t="s">
        <v>41</v>
      </c>
      <c r="B8" s="9" t="s">
        <v>42</v>
      </c>
      <c r="C8" s="9" t="s">
        <v>38</v>
      </c>
      <c r="D8" s="9" t="s">
        <v>39</v>
      </c>
      <c r="E8" s="9" t="s">
        <v>40</v>
      </c>
      <c r="F8" s="9">
        <v>248.14125</v>
      </c>
      <c r="G8" s="9">
        <v>6.765</v>
      </c>
      <c r="H8" s="9">
        <v>248.14124</v>
      </c>
      <c r="I8" s="9">
        <v>0</v>
      </c>
      <c r="J8" s="9">
        <v>165934.8921</v>
      </c>
      <c r="K8" s="9">
        <f t="shared" si="0"/>
        <v>0.0245452969317164</v>
      </c>
    </row>
    <row r="9" spans="1:11">
      <c r="A9" s="9" t="s">
        <v>43</v>
      </c>
      <c r="B9" s="9" t="s">
        <v>44</v>
      </c>
      <c r="C9" s="9" t="s">
        <v>45</v>
      </c>
      <c r="D9" s="9" t="s">
        <v>39</v>
      </c>
      <c r="E9" s="9" t="s">
        <v>40</v>
      </c>
      <c r="F9" s="9">
        <v>266.15169</v>
      </c>
      <c r="G9" s="9">
        <v>6.379</v>
      </c>
      <c r="H9" s="9">
        <v>266.15181</v>
      </c>
      <c r="I9" s="9">
        <v>0</v>
      </c>
      <c r="J9" s="9">
        <v>45303.24011</v>
      </c>
      <c r="K9" s="9">
        <f t="shared" si="0"/>
        <v>0.00670131198083802</v>
      </c>
    </row>
    <row r="10" spans="1:11">
      <c r="A10" s="9" t="s">
        <v>46</v>
      </c>
      <c r="B10" s="9" t="s">
        <v>47</v>
      </c>
      <c r="C10" s="13" t="s">
        <v>48</v>
      </c>
      <c r="D10" s="10" t="s">
        <v>39</v>
      </c>
      <c r="E10" s="9" t="s">
        <v>40</v>
      </c>
      <c r="F10" s="9">
        <v>374.1209</v>
      </c>
      <c r="G10" s="9">
        <v>5.414</v>
      </c>
      <c r="H10" s="9">
        <v>374.12131</v>
      </c>
      <c r="I10" s="9">
        <v>0</v>
      </c>
      <c r="J10" s="9">
        <v>6632739.387</v>
      </c>
      <c r="K10" s="9">
        <f t="shared" si="0"/>
        <v>0.981123111988365</v>
      </c>
    </row>
    <row r="11" spans="1:11">
      <c r="A11" s="9" t="s">
        <v>49</v>
      </c>
      <c r="B11" s="9" t="s">
        <v>50</v>
      </c>
      <c r="C11" s="9" t="s">
        <v>51</v>
      </c>
      <c r="D11" s="9" t="s">
        <v>52</v>
      </c>
      <c r="E11" s="9" t="s">
        <v>53</v>
      </c>
      <c r="F11" s="9">
        <v>123.0686</v>
      </c>
      <c r="G11" s="9">
        <v>5.945</v>
      </c>
      <c r="H11" s="9">
        <v>123.06841</v>
      </c>
      <c r="I11" s="9">
        <v>-1</v>
      </c>
      <c r="J11" s="9">
        <v>29075.22576</v>
      </c>
      <c r="K11" s="9">
        <f t="shared" si="0"/>
        <v>0.00430084378640392</v>
      </c>
    </row>
    <row r="12" spans="1:11">
      <c r="A12" s="9" t="s">
        <v>54</v>
      </c>
      <c r="B12" s="9" t="s">
        <v>55</v>
      </c>
      <c r="C12" s="9" t="s">
        <v>56</v>
      </c>
      <c r="D12" s="9" t="s">
        <v>52</v>
      </c>
      <c r="E12" s="9" t="s">
        <v>53</v>
      </c>
      <c r="F12" s="9">
        <v>152.04735</v>
      </c>
      <c r="G12" s="9">
        <v>6.598</v>
      </c>
      <c r="H12" s="9">
        <v>152.04734</v>
      </c>
      <c r="I12" s="9">
        <v>0</v>
      </c>
      <c r="J12" s="9">
        <v>84628.18675</v>
      </c>
      <c r="K12" s="9">
        <f t="shared" si="0"/>
        <v>0.0125183073088671</v>
      </c>
    </row>
    <row r="13" spans="1:11">
      <c r="A13" s="9" t="s">
        <v>57</v>
      </c>
      <c r="B13" s="9" t="s">
        <v>58</v>
      </c>
      <c r="C13" s="9" t="s">
        <v>59</v>
      </c>
      <c r="D13" s="9" t="s">
        <v>60</v>
      </c>
      <c r="E13" s="9" t="s">
        <v>61</v>
      </c>
      <c r="F13" s="9">
        <v>138.06804</v>
      </c>
      <c r="G13" s="9">
        <v>5.415</v>
      </c>
      <c r="H13" s="9">
        <v>138.06808</v>
      </c>
      <c r="I13" s="9">
        <v>0</v>
      </c>
      <c r="J13" s="9">
        <v>452071.8059</v>
      </c>
      <c r="K13" s="9">
        <f t="shared" si="0"/>
        <v>0.0668710273640679</v>
      </c>
    </row>
    <row r="14" spans="1:11">
      <c r="A14" s="9" t="s">
        <v>62</v>
      </c>
      <c r="B14" s="9" t="s">
        <v>63</v>
      </c>
      <c r="C14" s="9" t="s">
        <v>38</v>
      </c>
      <c r="D14" s="9" t="s">
        <v>60</v>
      </c>
      <c r="E14" s="9" t="s">
        <v>61</v>
      </c>
      <c r="F14" s="9">
        <v>250.15685</v>
      </c>
      <c r="G14" s="9">
        <v>7.45</v>
      </c>
      <c r="H14" s="9">
        <v>250.15689</v>
      </c>
      <c r="I14" s="9">
        <v>0</v>
      </c>
      <c r="J14" s="9">
        <v>154898.0653</v>
      </c>
      <c r="K14" s="9">
        <f t="shared" si="0"/>
        <v>0.0229127156972243</v>
      </c>
    </row>
    <row r="15" spans="1:11">
      <c r="A15" s="9" t="s">
        <v>64</v>
      </c>
      <c r="B15" s="9" t="s">
        <v>65</v>
      </c>
      <c r="C15" s="9" t="s">
        <v>66</v>
      </c>
      <c r="D15" s="9" t="s">
        <v>60</v>
      </c>
      <c r="E15" s="9" t="s">
        <v>61</v>
      </c>
      <c r="F15" s="9">
        <v>179.07942</v>
      </c>
      <c r="G15" s="9">
        <v>0.719</v>
      </c>
      <c r="H15" s="9">
        <v>179.07937</v>
      </c>
      <c r="I15" s="9">
        <v>0</v>
      </c>
      <c r="J15" s="9">
        <v>416906.9975</v>
      </c>
      <c r="K15" s="9">
        <f t="shared" si="0"/>
        <v>0.0616694048915336</v>
      </c>
    </row>
    <row r="16" spans="1:11">
      <c r="A16" s="9" t="s">
        <v>67</v>
      </c>
      <c r="B16" s="9" t="s">
        <v>68</v>
      </c>
      <c r="C16" s="9" t="s">
        <v>69</v>
      </c>
      <c r="D16" s="9" t="s">
        <v>60</v>
      </c>
      <c r="E16" s="9" t="s">
        <v>61</v>
      </c>
      <c r="F16" s="9">
        <v>180.07869</v>
      </c>
      <c r="G16" s="9">
        <v>6.344</v>
      </c>
      <c r="H16" s="9">
        <v>180.07864</v>
      </c>
      <c r="I16" s="9">
        <v>0</v>
      </c>
      <c r="J16" s="9">
        <v>152596.5475</v>
      </c>
      <c r="K16" s="9">
        <f t="shared" si="0"/>
        <v>0.0225722723035553</v>
      </c>
    </row>
    <row r="17" spans="1:11">
      <c r="A17" s="9" t="s">
        <v>70</v>
      </c>
      <c r="B17" s="9" t="s">
        <v>71</v>
      </c>
      <c r="C17" s="9" t="s">
        <v>72</v>
      </c>
      <c r="D17" s="9" t="s">
        <v>60</v>
      </c>
      <c r="E17" s="9" t="s">
        <v>61</v>
      </c>
      <c r="F17" s="9">
        <v>120.05773</v>
      </c>
      <c r="G17" s="9">
        <v>5.778</v>
      </c>
      <c r="H17" s="9">
        <v>120.05751</v>
      </c>
      <c r="I17" s="9">
        <v>-1</v>
      </c>
      <c r="J17" s="9">
        <v>460142.3191</v>
      </c>
      <c r="K17" s="9">
        <f t="shared" si="0"/>
        <v>0.0680648277780638</v>
      </c>
    </row>
    <row r="18" spans="1:11">
      <c r="A18" s="9" t="s">
        <v>73</v>
      </c>
      <c r="B18" s="9" t="s">
        <v>74</v>
      </c>
      <c r="C18" s="9" t="s">
        <v>38</v>
      </c>
      <c r="D18" s="10" t="s">
        <v>60</v>
      </c>
      <c r="E18" s="9" t="s">
        <v>61</v>
      </c>
      <c r="F18" s="9">
        <v>293.14736</v>
      </c>
      <c r="G18" s="9">
        <v>1.31</v>
      </c>
      <c r="H18" s="9">
        <v>293.14746</v>
      </c>
      <c r="I18" s="9">
        <v>0</v>
      </c>
      <c r="J18" s="9">
        <v>1093516.094</v>
      </c>
      <c r="K18" s="9">
        <f t="shared" si="0"/>
        <v>0.161754269323086</v>
      </c>
    </row>
    <row r="19" spans="1:11">
      <c r="A19" s="9" t="s">
        <v>75</v>
      </c>
      <c r="B19" s="9" t="s">
        <v>76</v>
      </c>
      <c r="C19" s="13" t="s">
        <v>77</v>
      </c>
      <c r="D19" s="10" t="s">
        <v>60</v>
      </c>
      <c r="E19" s="9" t="s">
        <v>61</v>
      </c>
      <c r="F19" s="9">
        <v>219.11067</v>
      </c>
      <c r="G19" s="9">
        <v>2.868</v>
      </c>
      <c r="H19" s="9">
        <v>219.11067</v>
      </c>
      <c r="I19" s="9">
        <v>0</v>
      </c>
      <c r="J19" s="9">
        <v>59202.77726</v>
      </c>
      <c r="K19" s="9">
        <f t="shared" si="0"/>
        <v>0.00875734891341136</v>
      </c>
    </row>
    <row r="20" spans="1:11">
      <c r="A20" s="9" t="s">
        <v>78</v>
      </c>
      <c r="B20" s="9" t="s">
        <v>79</v>
      </c>
      <c r="C20" s="9" t="s">
        <v>80</v>
      </c>
      <c r="D20" s="9" t="s">
        <v>81</v>
      </c>
      <c r="E20" s="9" t="s">
        <v>82</v>
      </c>
      <c r="F20" s="9">
        <v>103.10017</v>
      </c>
      <c r="G20" s="9">
        <v>0.748</v>
      </c>
      <c r="H20" s="9">
        <v>103.09971</v>
      </c>
      <c r="I20" s="9">
        <v>-4</v>
      </c>
      <c r="J20" s="9">
        <v>9388581.569</v>
      </c>
      <c r="K20" s="9">
        <f t="shared" si="0"/>
        <v>1.38877073689762</v>
      </c>
    </row>
    <row r="21" spans="1:11">
      <c r="A21" s="9" t="s">
        <v>83</v>
      </c>
      <c r="B21" s="9" t="s">
        <v>84</v>
      </c>
      <c r="C21" s="9" t="s">
        <v>85</v>
      </c>
      <c r="D21" s="9" t="s">
        <v>81</v>
      </c>
      <c r="E21" s="9" t="s">
        <v>82</v>
      </c>
      <c r="F21" s="9">
        <v>317.29259</v>
      </c>
      <c r="G21" s="9">
        <v>10.378</v>
      </c>
      <c r="H21" s="9">
        <v>317.29299</v>
      </c>
      <c r="I21" s="9">
        <v>1</v>
      </c>
      <c r="J21" s="9">
        <v>1073265.286</v>
      </c>
      <c r="K21" s="9">
        <f t="shared" si="0"/>
        <v>0.158758744456818</v>
      </c>
    </row>
    <row r="22" spans="1:11">
      <c r="A22" s="9" t="s">
        <v>86</v>
      </c>
      <c r="B22" s="9" t="s">
        <v>87</v>
      </c>
      <c r="C22" s="9" t="s">
        <v>88</v>
      </c>
      <c r="D22" s="9" t="s">
        <v>81</v>
      </c>
      <c r="E22" s="9" t="s">
        <v>82</v>
      </c>
      <c r="F22" s="9">
        <v>161.1053</v>
      </c>
      <c r="G22" s="9">
        <v>0.765</v>
      </c>
      <c r="H22" s="9">
        <v>161.10519</v>
      </c>
      <c r="I22" s="9">
        <v>0</v>
      </c>
      <c r="J22" s="9">
        <v>290490.9628</v>
      </c>
      <c r="K22" s="9">
        <f t="shared" si="0"/>
        <v>0.0429697868101737</v>
      </c>
    </row>
    <row r="23" spans="1:11">
      <c r="A23" s="9" t="s">
        <v>89</v>
      </c>
      <c r="B23" s="9" t="s">
        <v>90</v>
      </c>
      <c r="C23" s="9" t="s">
        <v>91</v>
      </c>
      <c r="D23" s="10" t="s">
        <v>81</v>
      </c>
      <c r="E23" s="14" t="s">
        <v>82</v>
      </c>
      <c r="F23" s="9">
        <v>273.26632</v>
      </c>
      <c r="G23" s="9">
        <v>10.327</v>
      </c>
      <c r="H23" s="9">
        <v>273.26679</v>
      </c>
      <c r="I23" s="9">
        <v>0</v>
      </c>
      <c r="J23" s="9">
        <v>1695536.995</v>
      </c>
      <c r="K23" s="9">
        <f t="shared" si="0"/>
        <v>0.25080595451802</v>
      </c>
    </row>
    <row r="24" spans="1:11">
      <c r="A24" s="9" t="s">
        <v>92</v>
      </c>
      <c r="B24" s="9" t="s">
        <v>93</v>
      </c>
      <c r="C24" s="9" t="s">
        <v>38</v>
      </c>
      <c r="D24" s="9" t="s">
        <v>94</v>
      </c>
      <c r="E24" s="9" t="s">
        <v>95</v>
      </c>
      <c r="F24" s="9">
        <v>260.10478</v>
      </c>
      <c r="G24" s="9">
        <v>7.86</v>
      </c>
      <c r="H24" s="9">
        <v>260.10486</v>
      </c>
      <c r="I24" s="9">
        <v>0</v>
      </c>
      <c r="J24" s="9">
        <v>39434.65656</v>
      </c>
      <c r="K24" s="9">
        <f t="shared" si="0"/>
        <v>0.00583322375671378</v>
      </c>
    </row>
    <row r="25" spans="1:11">
      <c r="A25" s="9" t="s">
        <v>96</v>
      </c>
      <c r="B25" s="9" t="s">
        <v>97</v>
      </c>
      <c r="C25" s="9" t="s">
        <v>98</v>
      </c>
      <c r="D25" s="9" t="s">
        <v>99</v>
      </c>
      <c r="E25" s="9" t="s">
        <v>100</v>
      </c>
      <c r="F25" s="9">
        <v>117.05803</v>
      </c>
      <c r="G25" s="9">
        <v>5.414</v>
      </c>
      <c r="H25" s="9">
        <v>117.05785</v>
      </c>
      <c r="I25" s="9">
        <v>-1</v>
      </c>
      <c r="J25" s="9">
        <v>196944.8197</v>
      </c>
      <c r="K25" s="9">
        <f t="shared" si="0"/>
        <v>0.0291323242358612</v>
      </c>
    </row>
    <row r="26" spans="1:11">
      <c r="A26" s="9" t="s">
        <v>101</v>
      </c>
      <c r="B26" s="9" t="s">
        <v>102</v>
      </c>
      <c r="C26" s="9" t="s">
        <v>103</v>
      </c>
      <c r="D26" s="9" t="s">
        <v>99</v>
      </c>
      <c r="E26" s="9" t="s">
        <v>100</v>
      </c>
      <c r="F26" s="9">
        <v>145.05293</v>
      </c>
      <c r="G26" s="9">
        <v>4.698</v>
      </c>
      <c r="H26" s="9">
        <v>145.05276</v>
      </c>
      <c r="I26" s="9">
        <v>-1</v>
      </c>
      <c r="J26" s="9">
        <v>29847.16465</v>
      </c>
      <c r="K26" s="9">
        <f t="shared" si="0"/>
        <v>0.00441502995320945</v>
      </c>
    </row>
    <row r="27" spans="1:11">
      <c r="A27" s="9" t="s">
        <v>104</v>
      </c>
      <c r="B27" s="9" t="s">
        <v>105</v>
      </c>
      <c r="C27" s="9" t="s">
        <v>106</v>
      </c>
      <c r="D27" s="9" t="s">
        <v>99</v>
      </c>
      <c r="E27" s="9" t="s">
        <v>100</v>
      </c>
      <c r="F27" s="9">
        <v>187.06328</v>
      </c>
      <c r="G27" s="9">
        <v>4.53</v>
      </c>
      <c r="H27" s="9">
        <v>187.06333</v>
      </c>
      <c r="I27" s="9">
        <v>0</v>
      </c>
      <c r="J27" s="9">
        <v>728814.82</v>
      </c>
      <c r="K27" s="9">
        <f t="shared" si="0"/>
        <v>0.107807200394928</v>
      </c>
    </row>
    <row r="28" spans="1:11">
      <c r="A28" s="9" t="s">
        <v>107</v>
      </c>
      <c r="B28" s="9" t="s">
        <v>108</v>
      </c>
      <c r="C28" s="9" t="s">
        <v>109</v>
      </c>
      <c r="D28" s="9" t="s">
        <v>99</v>
      </c>
      <c r="E28" s="9" t="s">
        <v>100</v>
      </c>
      <c r="F28" s="9">
        <v>175.06342</v>
      </c>
      <c r="G28" s="9">
        <v>6.207</v>
      </c>
      <c r="H28" s="9">
        <v>175.06333</v>
      </c>
      <c r="I28" s="9">
        <v>0</v>
      </c>
      <c r="J28" s="9">
        <v>212706.6293</v>
      </c>
      <c r="K28" s="9">
        <f t="shared" si="0"/>
        <v>0.0314638308401505</v>
      </c>
    </row>
    <row r="29" spans="1:11">
      <c r="A29" s="9" t="s">
        <v>110</v>
      </c>
      <c r="B29" s="9" t="s">
        <v>111</v>
      </c>
      <c r="C29" s="9" t="s">
        <v>112</v>
      </c>
      <c r="D29" s="9" t="s">
        <v>113</v>
      </c>
      <c r="E29" s="9" t="s">
        <v>114</v>
      </c>
      <c r="F29" s="9">
        <v>135.05464</v>
      </c>
      <c r="G29" s="9">
        <v>0.848</v>
      </c>
      <c r="H29" s="9">
        <v>135.0545</v>
      </c>
      <c r="I29" s="9">
        <v>-1</v>
      </c>
      <c r="J29" s="9">
        <v>505442.5754</v>
      </c>
      <c r="K29" s="9">
        <f t="shared" si="0"/>
        <v>0.0747656983899919</v>
      </c>
    </row>
    <row r="30" spans="1:11">
      <c r="A30" s="9" t="s">
        <v>115</v>
      </c>
      <c r="B30" s="9" t="s">
        <v>116</v>
      </c>
      <c r="C30" s="9" t="s">
        <v>117</v>
      </c>
      <c r="D30" s="9" t="s">
        <v>113</v>
      </c>
      <c r="E30" s="9" t="s">
        <v>114</v>
      </c>
      <c r="F30" s="9">
        <v>151.04953</v>
      </c>
      <c r="G30" s="9">
        <v>1.344</v>
      </c>
      <c r="H30" s="9">
        <v>151.04941</v>
      </c>
      <c r="I30" s="9">
        <v>0</v>
      </c>
      <c r="J30" s="9">
        <v>71679.11476</v>
      </c>
      <c r="K30" s="9">
        <f t="shared" si="0"/>
        <v>0.0106028643724099</v>
      </c>
    </row>
    <row r="31" spans="1:11">
      <c r="A31" s="9" t="s">
        <v>118</v>
      </c>
      <c r="B31" s="9" t="s">
        <v>119</v>
      </c>
      <c r="C31" s="9" t="s">
        <v>120</v>
      </c>
      <c r="D31" s="10" t="s">
        <v>121</v>
      </c>
      <c r="E31" s="9" t="s">
        <v>122</v>
      </c>
      <c r="F31" s="9">
        <v>170.09433</v>
      </c>
      <c r="G31" s="9">
        <v>4.564</v>
      </c>
      <c r="H31" s="9">
        <v>170.0943</v>
      </c>
      <c r="I31" s="9">
        <v>0</v>
      </c>
      <c r="J31" s="9">
        <v>1005321.634</v>
      </c>
      <c r="K31" s="9">
        <f t="shared" si="0"/>
        <v>0.148708434411356</v>
      </c>
    </row>
    <row r="32" spans="1:11">
      <c r="A32" s="9" t="s">
        <v>123</v>
      </c>
      <c r="B32" s="9" t="s">
        <v>124</v>
      </c>
      <c r="C32" s="9" t="s">
        <v>125</v>
      </c>
      <c r="D32" s="9" t="s">
        <v>126</v>
      </c>
      <c r="E32" s="9" t="s">
        <v>127</v>
      </c>
      <c r="F32" s="9">
        <v>196.07353</v>
      </c>
      <c r="G32" s="9">
        <v>7.111</v>
      </c>
      <c r="H32" s="9">
        <v>196.07356</v>
      </c>
      <c r="I32" s="9">
        <v>0</v>
      </c>
      <c r="J32" s="9">
        <v>735081.3129</v>
      </c>
      <c r="K32" s="9">
        <f t="shared" si="0"/>
        <v>0.108734147868147</v>
      </c>
    </row>
    <row r="33" spans="1:11">
      <c r="A33" s="9" t="s">
        <v>128</v>
      </c>
      <c r="B33" s="9" t="s">
        <v>129</v>
      </c>
      <c r="C33" s="9" t="s">
        <v>130</v>
      </c>
      <c r="D33" s="9" t="s">
        <v>131</v>
      </c>
      <c r="E33" s="9" t="s">
        <v>132</v>
      </c>
      <c r="F33" s="9">
        <v>288.06313</v>
      </c>
      <c r="G33" s="9">
        <v>12.86</v>
      </c>
      <c r="H33" s="9">
        <v>288.06339</v>
      </c>
      <c r="I33" s="9">
        <v>0</v>
      </c>
      <c r="J33" s="9">
        <v>6624469.13</v>
      </c>
      <c r="K33" s="9">
        <f t="shared" si="0"/>
        <v>0.979899765221464</v>
      </c>
    </row>
    <row r="34" spans="1:11">
      <c r="A34" s="9" t="s">
        <v>133</v>
      </c>
      <c r="B34" s="9" t="s">
        <v>134</v>
      </c>
      <c r="C34" s="9" t="s">
        <v>38</v>
      </c>
      <c r="D34" s="9" t="s">
        <v>131</v>
      </c>
      <c r="E34" s="9" t="s">
        <v>132</v>
      </c>
      <c r="F34" s="9">
        <v>448.10042</v>
      </c>
      <c r="G34" s="9">
        <v>6.123</v>
      </c>
      <c r="H34" s="9">
        <v>448.10056</v>
      </c>
      <c r="I34" s="9">
        <v>0</v>
      </c>
      <c r="J34" s="9">
        <v>3893086.464</v>
      </c>
      <c r="K34" s="9">
        <f t="shared" si="0"/>
        <v>0.57587022253366</v>
      </c>
    </row>
    <row r="35" spans="1:11">
      <c r="A35" s="9" t="s">
        <v>135</v>
      </c>
      <c r="B35" s="9" t="s">
        <v>136</v>
      </c>
      <c r="C35" s="9" t="s">
        <v>38</v>
      </c>
      <c r="D35" s="9" t="s">
        <v>131</v>
      </c>
      <c r="E35" s="9" t="s">
        <v>132</v>
      </c>
      <c r="F35" s="9">
        <v>432.10548</v>
      </c>
      <c r="G35" s="9">
        <v>6.571</v>
      </c>
      <c r="H35" s="9">
        <v>432.10565</v>
      </c>
      <c r="I35" s="9">
        <v>0</v>
      </c>
      <c r="J35" s="9">
        <v>2925721.007</v>
      </c>
      <c r="K35" s="9">
        <f t="shared" si="0"/>
        <v>0.432776313331964</v>
      </c>
    </row>
    <row r="36" spans="1:11">
      <c r="A36" s="9" t="s">
        <v>137</v>
      </c>
      <c r="B36" s="9" t="s">
        <v>138</v>
      </c>
      <c r="C36" s="9" t="s">
        <v>38</v>
      </c>
      <c r="D36" s="9" t="s">
        <v>131</v>
      </c>
      <c r="E36" s="9" t="s">
        <v>132</v>
      </c>
      <c r="F36" s="9">
        <v>434.12126</v>
      </c>
      <c r="G36" s="9">
        <v>8.137</v>
      </c>
      <c r="H36" s="9">
        <v>434.1213</v>
      </c>
      <c r="I36" s="9">
        <v>0</v>
      </c>
      <c r="J36" s="9">
        <v>198262.1053</v>
      </c>
      <c r="K36" s="9">
        <f t="shared" si="0"/>
        <v>0.0293271787705928</v>
      </c>
    </row>
    <row r="37" spans="1:11">
      <c r="A37" s="9" t="s">
        <v>139</v>
      </c>
      <c r="B37" s="9" t="s">
        <v>140</v>
      </c>
      <c r="C37" s="9" t="s">
        <v>141</v>
      </c>
      <c r="D37" s="9" t="s">
        <v>131</v>
      </c>
      <c r="E37" s="9" t="s">
        <v>132</v>
      </c>
      <c r="F37" s="9">
        <v>594.15868</v>
      </c>
      <c r="G37" s="9">
        <v>6.73</v>
      </c>
      <c r="H37" s="9">
        <v>594.15847</v>
      </c>
      <c r="I37" s="9">
        <v>0</v>
      </c>
      <c r="J37" s="9">
        <v>59623.36563</v>
      </c>
      <c r="K37" s="9">
        <f t="shared" si="0"/>
        <v>0.00881956287153088</v>
      </c>
    </row>
    <row r="38" spans="1:11">
      <c r="A38" s="9" t="s">
        <v>142</v>
      </c>
      <c r="B38" s="9" t="s">
        <v>143</v>
      </c>
      <c r="C38" s="9" t="s">
        <v>144</v>
      </c>
      <c r="D38" s="9" t="s">
        <v>131</v>
      </c>
      <c r="E38" s="9" t="s">
        <v>132</v>
      </c>
      <c r="F38" s="9">
        <v>302.04207</v>
      </c>
      <c r="G38" s="9">
        <v>5.673</v>
      </c>
      <c r="H38" s="9">
        <v>302.04265</v>
      </c>
      <c r="I38" s="9">
        <v>1</v>
      </c>
      <c r="J38" s="9">
        <v>73129.69752</v>
      </c>
      <c r="K38" s="9">
        <f t="shared" si="0"/>
        <v>0.01081743638989</v>
      </c>
    </row>
    <row r="39" spans="1:11">
      <c r="A39" s="9" t="s">
        <v>145</v>
      </c>
      <c r="B39" s="9" t="s">
        <v>146</v>
      </c>
      <c r="C39" s="9" t="s">
        <v>38</v>
      </c>
      <c r="D39" s="9" t="s">
        <v>131</v>
      </c>
      <c r="E39" s="9" t="s">
        <v>132</v>
      </c>
      <c r="F39" s="9">
        <v>564.148</v>
      </c>
      <c r="G39" s="9">
        <v>6.26</v>
      </c>
      <c r="H39" s="9">
        <v>564.14791</v>
      </c>
      <c r="I39" s="9">
        <v>0</v>
      </c>
      <c r="J39" s="9">
        <v>32484.41736</v>
      </c>
      <c r="K39" s="9">
        <f t="shared" si="0"/>
        <v>0.00480513567498805</v>
      </c>
    </row>
    <row r="40" spans="1:11">
      <c r="A40" s="9" t="s">
        <v>147</v>
      </c>
      <c r="B40" s="9" t="s">
        <v>148</v>
      </c>
      <c r="C40" s="9" t="s">
        <v>38</v>
      </c>
      <c r="D40" s="9" t="s">
        <v>131</v>
      </c>
      <c r="E40" s="9" t="s">
        <v>132</v>
      </c>
      <c r="F40" s="9">
        <v>302.07878</v>
      </c>
      <c r="G40" s="9">
        <v>12.371</v>
      </c>
      <c r="H40" s="9">
        <v>302.07904</v>
      </c>
      <c r="I40" s="9">
        <v>0</v>
      </c>
      <c r="J40" s="9">
        <v>8845609.214</v>
      </c>
      <c r="K40" s="9">
        <f t="shared" si="0"/>
        <v>1.30845358653508</v>
      </c>
    </row>
    <row r="41" spans="1:11">
      <c r="A41" s="9" t="s">
        <v>149</v>
      </c>
      <c r="B41" s="9" t="s">
        <v>150</v>
      </c>
      <c r="C41" s="9" t="s">
        <v>151</v>
      </c>
      <c r="D41" s="9" t="s">
        <v>152</v>
      </c>
      <c r="E41" s="9" t="s">
        <v>153</v>
      </c>
      <c r="F41" s="9">
        <v>294.21927</v>
      </c>
      <c r="G41" s="9">
        <v>13.575</v>
      </c>
      <c r="H41" s="9">
        <v>294.21949</v>
      </c>
      <c r="I41" s="9">
        <v>0</v>
      </c>
      <c r="J41" s="9">
        <v>162000.5455</v>
      </c>
      <c r="K41" s="9">
        <f t="shared" si="0"/>
        <v>0.0239633234582224</v>
      </c>
    </row>
    <row r="42" spans="1:11">
      <c r="A42" s="9" t="s">
        <v>154</v>
      </c>
      <c r="B42" s="9" t="s">
        <v>155</v>
      </c>
      <c r="C42" s="9" t="s">
        <v>156</v>
      </c>
      <c r="D42" s="9" t="s">
        <v>152</v>
      </c>
      <c r="E42" s="9" t="s">
        <v>153</v>
      </c>
      <c r="F42" s="9">
        <v>278.22447</v>
      </c>
      <c r="G42" s="9">
        <v>13.156</v>
      </c>
      <c r="H42" s="9">
        <v>278.22458</v>
      </c>
      <c r="I42" s="9">
        <v>0</v>
      </c>
      <c r="J42" s="9">
        <v>449677.3939</v>
      </c>
      <c r="K42" s="9">
        <f t="shared" si="0"/>
        <v>0.0665168429440639</v>
      </c>
    </row>
    <row r="43" spans="1:11">
      <c r="A43" s="9" t="s">
        <v>157</v>
      </c>
      <c r="B43" s="9" t="s">
        <v>158</v>
      </c>
      <c r="C43" s="9" t="s">
        <v>38</v>
      </c>
      <c r="D43" s="9" t="s">
        <v>152</v>
      </c>
      <c r="E43" s="9" t="s">
        <v>153</v>
      </c>
      <c r="F43" s="9">
        <v>292.20343</v>
      </c>
      <c r="G43" s="9">
        <v>9.598</v>
      </c>
      <c r="H43" s="9">
        <v>292.20384</v>
      </c>
      <c r="I43" s="9">
        <v>1</v>
      </c>
      <c r="J43" s="9">
        <v>223779.8832</v>
      </c>
      <c r="K43" s="9">
        <f t="shared" si="0"/>
        <v>0.0331018004168685</v>
      </c>
    </row>
    <row r="44" spans="1:11">
      <c r="A44" s="9" t="s">
        <v>159</v>
      </c>
      <c r="B44" s="9" t="s">
        <v>160</v>
      </c>
      <c r="C44" s="9" t="s">
        <v>161</v>
      </c>
      <c r="D44" s="9" t="s">
        <v>152</v>
      </c>
      <c r="E44" s="9" t="s">
        <v>153</v>
      </c>
      <c r="F44" s="9">
        <v>281.27175</v>
      </c>
      <c r="G44" s="9">
        <v>16.94</v>
      </c>
      <c r="H44" s="9">
        <v>281.27186</v>
      </c>
      <c r="I44" s="9">
        <v>0</v>
      </c>
      <c r="J44" s="9">
        <v>33160.91286</v>
      </c>
      <c r="K44" s="9">
        <f t="shared" si="0"/>
        <v>0.00490520373608314</v>
      </c>
    </row>
    <row r="45" spans="1:11">
      <c r="A45" s="9" t="s">
        <v>162</v>
      </c>
      <c r="B45" s="9" t="s">
        <v>163</v>
      </c>
      <c r="C45" s="9" t="s">
        <v>164</v>
      </c>
      <c r="D45" s="9" t="s">
        <v>165</v>
      </c>
      <c r="E45" s="9" t="s">
        <v>166</v>
      </c>
      <c r="F45" s="9">
        <v>414.2039</v>
      </c>
      <c r="G45" s="9">
        <v>11.933</v>
      </c>
      <c r="H45" s="9">
        <v>414.20424</v>
      </c>
      <c r="I45" s="9">
        <v>0</v>
      </c>
      <c r="J45" s="9">
        <v>118836.2578</v>
      </c>
      <c r="K45" s="9">
        <f t="shared" si="0"/>
        <v>0.0175784079950898</v>
      </c>
    </row>
    <row r="46" spans="1:11">
      <c r="A46" s="9" t="s">
        <v>167</v>
      </c>
      <c r="B46" s="9" t="s">
        <v>168</v>
      </c>
      <c r="C46" s="9" t="s">
        <v>169</v>
      </c>
      <c r="D46" s="9" t="s">
        <v>170</v>
      </c>
      <c r="E46" s="9" t="s">
        <v>171</v>
      </c>
      <c r="F46" s="9">
        <v>111.04366</v>
      </c>
      <c r="G46" s="9">
        <v>0.832</v>
      </c>
      <c r="H46" s="9">
        <v>111.04326</v>
      </c>
      <c r="I46" s="9">
        <v>-3</v>
      </c>
      <c r="J46" s="9">
        <v>176469.7269</v>
      </c>
      <c r="K46" s="9">
        <f t="shared" si="0"/>
        <v>0.0261036228812505</v>
      </c>
    </row>
    <row r="47" spans="1:11">
      <c r="A47" s="9" t="s">
        <v>172</v>
      </c>
      <c r="B47" s="9" t="s">
        <v>173</v>
      </c>
      <c r="C47" s="9" t="s">
        <v>174</v>
      </c>
      <c r="D47" s="9" t="s">
        <v>175</v>
      </c>
      <c r="E47" s="9" t="s">
        <v>176</v>
      </c>
      <c r="F47" s="9">
        <v>258.05257</v>
      </c>
      <c r="G47" s="9">
        <v>11.314</v>
      </c>
      <c r="H47" s="9">
        <v>258.05282</v>
      </c>
      <c r="I47" s="9">
        <v>0</v>
      </c>
      <c r="J47" s="9">
        <v>702592.476</v>
      </c>
      <c r="K47" s="9">
        <f t="shared" si="0"/>
        <v>0.10392835844927</v>
      </c>
    </row>
    <row r="48" spans="1:11">
      <c r="A48" s="9" t="s">
        <v>177</v>
      </c>
      <c r="B48" s="9" t="s">
        <v>178</v>
      </c>
      <c r="C48" s="9" t="s">
        <v>179</v>
      </c>
      <c r="D48" s="9" t="s">
        <v>175</v>
      </c>
      <c r="E48" s="9" t="s">
        <v>176</v>
      </c>
      <c r="F48" s="9">
        <v>146.0367</v>
      </c>
      <c r="G48" s="9">
        <v>5.421</v>
      </c>
      <c r="H48" s="9">
        <v>146.03678</v>
      </c>
      <c r="I48" s="9">
        <v>0</v>
      </c>
      <c r="J48" s="9">
        <v>297341.8671</v>
      </c>
      <c r="K48" s="9">
        <f t="shared" si="0"/>
        <v>0.043983181149159</v>
      </c>
    </row>
    <row r="49" spans="1:11">
      <c r="A49" s="9" t="s">
        <v>180</v>
      </c>
      <c r="B49" s="9" t="s">
        <v>181</v>
      </c>
      <c r="C49" s="9" t="s">
        <v>182</v>
      </c>
      <c r="D49" s="9" t="s">
        <v>175</v>
      </c>
      <c r="E49" s="9" t="s">
        <v>176</v>
      </c>
      <c r="F49" s="9">
        <v>178.0266</v>
      </c>
      <c r="G49" s="9">
        <v>5.696</v>
      </c>
      <c r="H49" s="9">
        <v>178.02661</v>
      </c>
      <c r="I49" s="9">
        <v>0</v>
      </c>
      <c r="J49" s="9">
        <v>52330.02229</v>
      </c>
      <c r="K49" s="9">
        <f t="shared" si="0"/>
        <v>0.00774072239597031</v>
      </c>
    </row>
    <row r="50" spans="1:11">
      <c r="A50" s="9" t="s">
        <v>183</v>
      </c>
      <c r="B50" s="9" t="s">
        <v>184</v>
      </c>
      <c r="C50" s="9" t="s">
        <v>185</v>
      </c>
      <c r="D50" s="9" t="s">
        <v>175</v>
      </c>
      <c r="E50" s="9" t="s">
        <v>176</v>
      </c>
      <c r="F50" s="9">
        <v>272.06819</v>
      </c>
      <c r="G50" s="9">
        <v>12.59</v>
      </c>
      <c r="H50" s="9">
        <v>272.06847</v>
      </c>
      <c r="I50" s="9">
        <v>1</v>
      </c>
      <c r="J50" s="9">
        <v>18116640.17</v>
      </c>
      <c r="K50" s="9">
        <f t="shared" si="0"/>
        <v>2.67983608962561</v>
      </c>
    </row>
    <row r="51" spans="1:11">
      <c r="A51" s="9" t="s">
        <v>186</v>
      </c>
      <c r="B51" s="9" t="s">
        <v>187</v>
      </c>
      <c r="C51" s="9" t="s">
        <v>188</v>
      </c>
      <c r="D51" s="9" t="s">
        <v>175</v>
      </c>
      <c r="E51" s="9" t="s">
        <v>176</v>
      </c>
      <c r="F51" s="9">
        <v>176.0473</v>
      </c>
      <c r="G51" s="9">
        <v>7.891</v>
      </c>
      <c r="H51" s="9">
        <v>176.04734</v>
      </c>
      <c r="I51" s="9">
        <v>0</v>
      </c>
      <c r="J51" s="9">
        <v>98170.48661</v>
      </c>
      <c r="K51" s="9">
        <f t="shared" si="0"/>
        <v>0.0145215012543678</v>
      </c>
    </row>
    <row r="52" spans="1:11">
      <c r="A52" s="9" t="s">
        <v>189</v>
      </c>
      <c r="B52" s="9" t="s">
        <v>190</v>
      </c>
      <c r="C52" s="9" t="s">
        <v>191</v>
      </c>
      <c r="D52" s="9" t="s">
        <v>175</v>
      </c>
      <c r="E52" s="9" t="s">
        <v>176</v>
      </c>
      <c r="F52" s="9">
        <v>338.09981</v>
      </c>
      <c r="G52" s="9">
        <v>5.414</v>
      </c>
      <c r="H52" s="9">
        <v>338.10017</v>
      </c>
      <c r="I52" s="9">
        <v>1</v>
      </c>
      <c r="J52" s="9">
        <v>215473.9024</v>
      </c>
      <c r="K52" s="9">
        <f t="shared" si="0"/>
        <v>0.0318731693407578</v>
      </c>
    </row>
    <row r="53" spans="1:11">
      <c r="A53" s="9" t="s">
        <v>192</v>
      </c>
      <c r="B53" s="9" t="s">
        <v>187</v>
      </c>
      <c r="C53" s="9" t="s">
        <v>188</v>
      </c>
      <c r="D53" s="10" t="s">
        <v>175</v>
      </c>
      <c r="E53" s="9" t="s">
        <v>176</v>
      </c>
      <c r="F53" s="9">
        <v>176.0473</v>
      </c>
      <c r="G53" s="9">
        <v>5.773</v>
      </c>
      <c r="H53" s="9">
        <v>176.04735</v>
      </c>
      <c r="I53" s="9">
        <v>0</v>
      </c>
      <c r="J53" s="9">
        <v>1179891.217</v>
      </c>
      <c r="K53" s="9">
        <f t="shared" si="0"/>
        <v>0.174530985628605</v>
      </c>
    </row>
    <row r="54" spans="1:11">
      <c r="A54" s="9" t="s">
        <v>193</v>
      </c>
      <c r="B54" s="9" t="s">
        <v>194</v>
      </c>
      <c r="C54" s="9" t="s">
        <v>195</v>
      </c>
      <c r="D54" s="9" t="s">
        <v>196</v>
      </c>
      <c r="E54" s="9" t="s">
        <v>197</v>
      </c>
      <c r="F54" s="9">
        <v>194.05786</v>
      </c>
      <c r="G54" s="9">
        <v>5.773</v>
      </c>
      <c r="H54" s="9">
        <v>194.05791</v>
      </c>
      <c r="I54" s="9">
        <v>0</v>
      </c>
      <c r="J54" s="9">
        <v>2016875.02</v>
      </c>
      <c r="K54" s="9">
        <f t="shared" si="0"/>
        <v>0.29833867737852</v>
      </c>
    </row>
    <row r="55" spans="1:11">
      <c r="A55" s="9" t="s">
        <v>198</v>
      </c>
      <c r="B55" s="9" t="s">
        <v>199</v>
      </c>
      <c r="C55" s="9" t="s">
        <v>200</v>
      </c>
      <c r="D55" s="9" t="s">
        <v>196</v>
      </c>
      <c r="E55" s="9" t="s">
        <v>197</v>
      </c>
      <c r="F55" s="9">
        <v>162.06812</v>
      </c>
      <c r="G55" s="9">
        <v>6.514</v>
      </c>
      <c r="H55" s="9">
        <v>162.06808</v>
      </c>
      <c r="I55" s="9">
        <v>0</v>
      </c>
      <c r="J55" s="9">
        <v>33909.14092</v>
      </c>
      <c r="K55" s="9">
        <f t="shared" si="0"/>
        <v>0.00501588256723743</v>
      </c>
    </row>
    <row r="56" spans="1:11">
      <c r="A56" s="9" t="s">
        <v>201</v>
      </c>
      <c r="B56" s="9" t="s">
        <v>202</v>
      </c>
      <c r="C56" s="9" t="s">
        <v>203</v>
      </c>
      <c r="D56" s="9" t="s">
        <v>196</v>
      </c>
      <c r="E56" s="9" t="s">
        <v>197</v>
      </c>
      <c r="F56" s="9">
        <v>164.04736</v>
      </c>
      <c r="G56" s="9">
        <v>6.615</v>
      </c>
      <c r="H56" s="9">
        <v>164.04734</v>
      </c>
      <c r="I56" s="9">
        <v>0</v>
      </c>
      <c r="J56" s="9">
        <v>77703.70247</v>
      </c>
      <c r="K56" s="9">
        <f t="shared" si="0"/>
        <v>0.0114940289271439</v>
      </c>
    </row>
    <row r="57" spans="1:11">
      <c r="A57" s="9" t="s">
        <v>204</v>
      </c>
      <c r="B57" s="9" t="s">
        <v>205</v>
      </c>
      <c r="C57" s="9" t="s">
        <v>206</v>
      </c>
      <c r="D57" s="9" t="s">
        <v>196</v>
      </c>
      <c r="E57" s="9" t="s">
        <v>197</v>
      </c>
      <c r="F57" s="9">
        <v>178.06308</v>
      </c>
      <c r="G57" s="9">
        <v>7.106</v>
      </c>
      <c r="H57" s="9">
        <v>178.06299</v>
      </c>
      <c r="I57" s="9">
        <v>0</v>
      </c>
      <c r="J57" s="9">
        <v>746217.8028</v>
      </c>
      <c r="K57" s="9">
        <f t="shared" si="0"/>
        <v>0.110381471393134</v>
      </c>
    </row>
    <row r="58" spans="1:11">
      <c r="A58" s="9" t="s">
        <v>207</v>
      </c>
      <c r="B58" s="9" t="s">
        <v>208</v>
      </c>
      <c r="C58" s="9" t="s">
        <v>209</v>
      </c>
      <c r="D58" s="9" t="s">
        <v>210</v>
      </c>
      <c r="E58" s="9" t="s">
        <v>211</v>
      </c>
      <c r="F58" s="9">
        <v>143.09473</v>
      </c>
      <c r="G58" s="9">
        <v>0.823</v>
      </c>
      <c r="H58" s="9">
        <v>143.09463</v>
      </c>
      <c r="I58" s="9">
        <v>0</v>
      </c>
      <c r="J58" s="9">
        <v>1285923.497</v>
      </c>
      <c r="K58" s="9">
        <f t="shared" si="0"/>
        <v>0.190215413201429</v>
      </c>
    </row>
    <row r="59" spans="1:11">
      <c r="A59" s="9" t="s">
        <v>212</v>
      </c>
      <c r="B59" s="9" t="s">
        <v>213</v>
      </c>
      <c r="C59" s="9" t="s">
        <v>214</v>
      </c>
      <c r="D59" s="9" t="s">
        <v>210</v>
      </c>
      <c r="E59" s="9" t="s">
        <v>211</v>
      </c>
      <c r="F59" s="9">
        <v>129.07918</v>
      </c>
      <c r="G59" s="9">
        <v>0.853</v>
      </c>
      <c r="H59" s="9">
        <v>129.07898</v>
      </c>
      <c r="I59" s="9">
        <v>-1</v>
      </c>
      <c r="J59" s="9">
        <v>41478.53374</v>
      </c>
      <c r="K59" s="9">
        <f t="shared" si="0"/>
        <v>0.00613555662739673</v>
      </c>
    </row>
    <row r="60" spans="1:11">
      <c r="A60" s="9" t="s">
        <v>215</v>
      </c>
      <c r="B60" s="9" t="s">
        <v>216</v>
      </c>
      <c r="C60" s="9" t="s">
        <v>217</v>
      </c>
      <c r="D60" s="9" t="s">
        <v>210</v>
      </c>
      <c r="E60" s="9" t="s">
        <v>211</v>
      </c>
      <c r="F60" s="9">
        <v>129.0428</v>
      </c>
      <c r="G60" s="9">
        <v>1.162</v>
      </c>
      <c r="H60" s="9">
        <v>129.04259</v>
      </c>
      <c r="I60" s="9">
        <v>-1</v>
      </c>
      <c r="J60" s="9">
        <v>1291335.755</v>
      </c>
      <c r="K60" s="9">
        <f t="shared" si="0"/>
        <v>0.191016001179038</v>
      </c>
    </row>
    <row r="61" spans="1:11">
      <c r="A61" s="9" t="s">
        <v>218</v>
      </c>
      <c r="B61" s="9" t="s">
        <v>219</v>
      </c>
      <c r="C61" s="9" t="s">
        <v>220</v>
      </c>
      <c r="D61" s="9" t="s">
        <v>210</v>
      </c>
      <c r="E61" s="9" t="s">
        <v>211</v>
      </c>
      <c r="F61" s="9">
        <v>193.07402</v>
      </c>
      <c r="G61" s="9">
        <v>3.526</v>
      </c>
      <c r="H61" s="9">
        <v>193.07389</v>
      </c>
      <c r="I61" s="9">
        <v>0</v>
      </c>
      <c r="J61" s="9">
        <v>251586.5326</v>
      </c>
      <c r="K61" s="9">
        <f t="shared" si="0"/>
        <v>0.0372149948002886</v>
      </c>
    </row>
    <row r="62" spans="1:11">
      <c r="A62" s="9" t="s">
        <v>221</v>
      </c>
      <c r="B62" s="9" t="s">
        <v>222</v>
      </c>
      <c r="C62" s="9" t="s">
        <v>223</v>
      </c>
      <c r="D62" s="9" t="s">
        <v>210</v>
      </c>
      <c r="E62" s="9" t="s">
        <v>211</v>
      </c>
      <c r="F62" s="9">
        <v>145.08525</v>
      </c>
      <c r="G62" s="9">
        <v>0.849</v>
      </c>
      <c r="H62" s="9">
        <v>145.08513</v>
      </c>
      <c r="I62" s="9">
        <v>0</v>
      </c>
      <c r="J62" s="9">
        <v>230093.6676</v>
      </c>
      <c r="K62" s="9">
        <f t="shared" si="0"/>
        <v>0.0340357433079601</v>
      </c>
    </row>
    <row r="63" spans="1:11">
      <c r="A63" s="9" t="s">
        <v>224</v>
      </c>
      <c r="B63" s="9" t="s">
        <v>225</v>
      </c>
      <c r="C63" s="9" t="s">
        <v>226</v>
      </c>
      <c r="D63" s="9" t="s">
        <v>210</v>
      </c>
      <c r="E63" s="9" t="s">
        <v>211</v>
      </c>
      <c r="F63" s="9">
        <v>131.09482</v>
      </c>
      <c r="G63" s="9">
        <v>1.376</v>
      </c>
      <c r="H63" s="9">
        <v>131.09463</v>
      </c>
      <c r="I63" s="9">
        <v>-1</v>
      </c>
      <c r="J63" s="9">
        <v>293704.4973</v>
      </c>
      <c r="K63" s="9">
        <f t="shared" si="0"/>
        <v>0.0434451368556318</v>
      </c>
    </row>
    <row r="64" spans="1:11">
      <c r="A64" s="9" t="s">
        <v>227</v>
      </c>
      <c r="B64" s="9" t="s">
        <v>228</v>
      </c>
      <c r="C64" s="9" t="s">
        <v>229</v>
      </c>
      <c r="D64" s="9" t="s">
        <v>210</v>
      </c>
      <c r="E64" s="9" t="s">
        <v>211</v>
      </c>
      <c r="F64" s="9">
        <v>115.06367</v>
      </c>
      <c r="G64" s="9">
        <v>0.802</v>
      </c>
      <c r="H64" s="9">
        <v>115.06333</v>
      </c>
      <c r="I64" s="9">
        <v>-2</v>
      </c>
      <c r="J64" s="9">
        <v>563155.9113</v>
      </c>
      <c r="K64" s="9">
        <f t="shared" si="0"/>
        <v>0.0833027272731739</v>
      </c>
    </row>
    <row r="65" spans="1:11">
      <c r="A65" s="9" t="s">
        <v>230</v>
      </c>
      <c r="B65" s="9" t="s">
        <v>231</v>
      </c>
      <c r="C65" s="9" t="s">
        <v>232</v>
      </c>
      <c r="D65" s="9" t="s">
        <v>210</v>
      </c>
      <c r="E65" s="9" t="s">
        <v>211</v>
      </c>
      <c r="F65" s="9">
        <v>174.11182</v>
      </c>
      <c r="G65" s="9">
        <v>0.713</v>
      </c>
      <c r="H65" s="9">
        <v>174.11168</v>
      </c>
      <c r="I65" s="9">
        <v>0</v>
      </c>
      <c r="J65" s="9">
        <v>327054.8311</v>
      </c>
      <c r="K65" s="9">
        <f t="shared" si="0"/>
        <v>0.0483783599742483</v>
      </c>
    </row>
    <row r="66" spans="1:11">
      <c r="A66" s="9" t="s">
        <v>233</v>
      </c>
      <c r="B66" s="9" t="s">
        <v>234</v>
      </c>
      <c r="C66" s="9" t="s">
        <v>235</v>
      </c>
      <c r="D66" s="9" t="s">
        <v>210</v>
      </c>
      <c r="E66" s="9" t="s">
        <v>211</v>
      </c>
      <c r="F66" s="9">
        <v>165.07916</v>
      </c>
      <c r="G66" s="9">
        <v>2.252</v>
      </c>
      <c r="H66" s="9">
        <v>165.07898</v>
      </c>
      <c r="I66" s="9">
        <v>-1</v>
      </c>
      <c r="J66" s="9">
        <v>304594.3409</v>
      </c>
      <c r="K66" s="9">
        <f t="shared" si="0"/>
        <v>0.0450559761512084</v>
      </c>
    </row>
    <row r="67" spans="1:11">
      <c r="A67" s="9" t="s">
        <v>236</v>
      </c>
      <c r="B67" s="9" t="s">
        <v>237</v>
      </c>
      <c r="C67" s="9" t="s">
        <v>238</v>
      </c>
      <c r="D67" s="9" t="s">
        <v>210</v>
      </c>
      <c r="E67" s="9" t="s">
        <v>211</v>
      </c>
      <c r="F67" s="9">
        <v>117.07924</v>
      </c>
      <c r="G67" s="9">
        <v>0.785</v>
      </c>
      <c r="H67" s="9">
        <v>117.07898</v>
      </c>
      <c r="I67" s="9">
        <v>-2</v>
      </c>
      <c r="J67" s="9">
        <v>7052683.885</v>
      </c>
      <c r="K67" s="9">
        <f t="shared" ref="K67:K82" si="1">J67/6760353.82915193*1</f>
        <v>1.04324182775574</v>
      </c>
    </row>
    <row r="68" spans="1:11">
      <c r="A68" s="9" t="s">
        <v>239</v>
      </c>
      <c r="B68" s="9" t="s">
        <v>240</v>
      </c>
      <c r="C68" s="9" t="s">
        <v>241</v>
      </c>
      <c r="D68" s="9" t="s">
        <v>210</v>
      </c>
      <c r="E68" s="9" t="s">
        <v>211</v>
      </c>
      <c r="F68" s="9">
        <v>181.07408</v>
      </c>
      <c r="G68" s="9">
        <v>1.232</v>
      </c>
      <c r="H68" s="9">
        <v>181.07389</v>
      </c>
      <c r="I68" s="9">
        <v>-1</v>
      </c>
      <c r="J68" s="9">
        <v>73321.35248</v>
      </c>
      <c r="K68" s="9">
        <f t="shared" si="1"/>
        <v>0.0108457862314579</v>
      </c>
    </row>
    <row r="69" spans="1:11">
      <c r="A69" s="9" t="s">
        <v>242</v>
      </c>
      <c r="B69" s="9" t="s">
        <v>243</v>
      </c>
      <c r="C69" s="9" t="s">
        <v>38</v>
      </c>
      <c r="D69" s="10" t="s">
        <v>210</v>
      </c>
      <c r="E69" s="9" t="s">
        <v>211</v>
      </c>
      <c r="F69" s="9">
        <v>370.99356</v>
      </c>
      <c r="G69" s="9">
        <v>11.58</v>
      </c>
      <c r="H69" s="9">
        <v>370.99393</v>
      </c>
      <c r="I69" s="9">
        <v>0</v>
      </c>
      <c r="J69" s="9">
        <v>1025457.763</v>
      </c>
      <c r="K69" s="9">
        <f t="shared" si="1"/>
        <v>0.151686995816407</v>
      </c>
    </row>
    <row r="70" spans="1:11">
      <c r="A70" s="9" t="s">
        <v>244</v>
      </c>
      <c r="B70" s="9" t="s">
        <v>245</v>
      </c>
      <c r="C70" s="9" t="s">
        <v>38</v>
      </c>
      <c r="D70" s="9" t="s">
        <v>246</v>
      </c>
      <c r="E70" s="9" t="s">
        <v>247</v>
      </c>
      <c r="F70" s="9">
        <v>234.08924</v>
      </c>
      <c r="G70" s="9">
        <v>7.095</v>
      </c>
      <c r="H70" s="9">
        <v>234.08921</v>
      </c>
      <c r="I70" s="9">
        <v>0</v>
      </c>
      <c r="J70" s="9">
        <v>58324.63318</v>
      </c>
      <c r="K70" s="9">
        <f t="shared" si="1"/>
        <v>0.00862745274196938</v>
      </c>
    </row>
    <row r="71" spans="1:11">
      <c r="A71" s="9" t="s">
        <v>248</v>
      </c>
      <c r="B71" s="9" t="s">
        <v>249</v>
      </c>
      <c r="C71" s="13" t="s">
        <v>250</v>
      </c>
      <c r="D71" s="10" t="s">
        <v>246</v>
      </c>
      <c r="E71" s="9" t="s">
        <v>247</v>
      </c>
      <c r="F71" s="9">
        <v>274.04738</v>
      </c>
      <c r="G71" s="9">
        <v>11.586</v>
      </c>
      <c r="H71" s="9">
        <v>274.04773</v>
      </c>
      <c r="I71" s="9">
        <v>0</v>
      </c>
      <c r="J71" s="9">
        <v>9428943.035</v>
      </c>
      <c r="K71" s="9">
        <f t="shared" si="1"/>
        <v>1.39474105546674</v>
      </c>
    </row>
    <row r="72" spans="1:11">
      <c r="A72" s="9" t="s">
        <v>251</v>
      </c>
      <c r="B72" s="9" t="s">
        <v>252</v>
      </c>
      <c r="C72" s="13" t="s">
        <v>253</v>
      </c>
      <c r="D72" s="10" t="s">
        <v>254</v>
      </c>
      <c r="E72" s="9" t="s">
        <v>255</v>
      </c>
      <c r="F72" s="9">
        <v>148.01614</v>
      </c>
      <c r="G72" s="9">
        <v>14.044</v>
      </c>
      <c r="H72" s="9">
        <v>148.01604</v>
      </c>
      <c r="I72" s="9">
        <v>0</v>
      </c>
      <c r="J72" s="9">
        <v>6606926.149</v>
      </c>
      <c r="K72" s="9">
        <f t="shared" si="1"/>
        <v>0.977304785514285</v>
      </c>
    </row>
    <row r="73" spans="1:11">
      <c r="A73" s="9" t="s">
        <v>256</v>
      </c>
      <c r="B73" s="9" t="s">
        <v>257</v>
      </c>
      <c r="C73" s="9" t="s">
        <v>258</v>
      </c>
      <c r="D73" s="9" t="s">
        <v>259</v>
      </c>
      <c r="E73" s="9" t="s">
        <v>260</v>
      </c>
      <c r="F73" s="9">
        <v>150.0682</v>
      </c>
      <c r="G73" s="9">
        <v>7.105</v>
      </c>
      <c r="H73" s="9">
        <v>150.06808</v>
      </c>
      <c r="I73" s="9">
        <v>0</v>
      </c>
      <c r="J73" s="9">
        <v>277252.443</v>
      </c>
      <c r="K73" s="9">
        <f t="shared" si="1"/>
        <v>0.0410115283913743</v>
      </c>
    </row>
    <row r="74" spans="1:11">
      <c r="A74" s="9" t="s">
        <v>261</v>
      </c>
      <c r="B74" s="9" t="s">
        <v>262</v>
      </c>
      <c r="C74" s="9" t="s">
        <v>263</v>
      </c>
      <c r="D74" s="9" t="s">
        <v>259</v>
      </c>
      <c r="E74" s="9" t="s">
        <v>260</v>
      </c>
      <c r="F74" s="9">
        <v>136.05244</v>
      </c>
      <c r="G74" s="9">
        <v>5.42</v>
      </c>
      <c r="H74" s="9">
        <v>136.05243</v>
      </c>
      <c r="I74" s="9">
        <v>0</v>
      </c>
      <c r="J74" s="9">
        <v>105470.794</v>
      </c>
      <c r="K74" s="9">
        <f t="shared" si="1"/>
        <v>0.0156013718609209</v>
      </c>
    </row>
    <row r="75" spans="1:11">
      <c r="A75" s="9" t="s">
        <v>264</v>
      </c>
      <c r="B75" s="9" t="s">
        <v>265</v>
      </c>
      <c r="C75" s="9" t="s">
        <v>266</v>
      </c>
      <c r="D75" s="9" t="s">
        <v>259</v>
      </c>
      <c r="E75" s="9" t="s">
        <v>260</v>
      </c>
      <c r="F75" s="9">
        <v>221.17797</v>
      </c>
      <c r="G75" s="9">
        <v>8.18</v>
      </c>
      <c r="H75" s="9">
        <v>221.17796</v>
      </c>
      <c r="I75" s="9">
        <v>0</v>
      </c>
      <c r="J75" s="9">
        <v>127752.7673</v>
      </c>
      <c r="K75" s="9">
        <f t="shared" si="1"/>
        <v>0.0188973492406723</v>
      </c>
    </row>
    <row r="76" spans="1:11">
      <c r="A76" s="9" t="s">
        <v>267</v>
      </c>
      <c r="B76" s="9" t="s">
        <v>268</v>
      </c>
      <c r="C76" s="9" t="s">
        <v>269</v>
      </c>
      <c r="D76" s="9" t="s">
        <v>259</v>
      </c>
      <c r="E76" s="9" t="s">
        <v>260</v>
      </c>
      <c r="F76" s="9">
        <v>166.06297</v>
      </c>
      <c r="G76" s="9">
        <v>5.415</v>
      </c>
      <c r="H76" s="9">
        <v>166.06299</v>
      </c>
      <c r="I76" s="9">
        <v>0</v>
      </c>
      <c r="J76" s="9">
        <v>3571827.045</v>
      </c>
      <c r="K76" s="9">
        <f t="shared" si="1"/>
        <v>0.528349127171067</v>
      </c>
    </row>
    <row r="77" spans="1:11">
      <c r="A77" s="9" t="s">
        <v>270</v>
      </c>
      <c r="B77" s="9" t="s">
        <v>271</v>
      </c>
      <c r="C77" s="9" t="s">
        <v>272</v>
      </c>
      <c r="D77" s="9" t="s">
        <v>259</v>
      </c>
      <c r="E77" s="9" t="s">
        <v>260</v>
      </c>
      <c r="F77" s="9">
        <v>164.08388</v>
      </c>
      <c r="G77" s="9">
        <v>4.239</v>
      </c>
      <c r="H77" s="9">
        <v>164.08373</v>
      </c>
      <c r="I77" s="9">
        <v>0</v>
      </c>
      <c r="J77" s="9">
        <v>228677.4382</v>
      </c>
      <c r="K77" s="9">
        <f t="shared" si="1"/>
        <v>0.0338262528824896</v>
      </c>
    </row>
    <row r="78" spans="1:11">
      <c r="A78" s="9" t="s">
        <v>273</v>
      </c>
      <c r="B78" s="9" t="s">
        <v>274</v>
      </c>
      <c r="C78" s="9" t="s">
        <v>275</v>
      </c>
      <c r="D78" s="9" t="s">
        <v>259</v>
      </c>
      <c r="E78" s="9" t="s">
        <v>260</v>
      </c>
      <c r="F78" s="9">
        <v>278.15175</v>
      </c>
      <c r="G78" s="9">
        <v>14.044</v>
      </c>
      <c r="H78" s="9">
        <v>278.15179</v>
      </c>
      <c r="I78" s="9">
        <v>0</v>
      </c>
      <c r="J78" s="9">
        <v>4700116.577</v>
      </c>
      <c r="K78" s="9">
        <f t="shared" si="1"/>
        <v>0.695247126967261</v>
      </c>
    </row>
    <row r="79" spans="1:11">
      <c r="A79" s="9" t="s">
        <v>276</v>
      </c>
      <c r="B79" s="9" t="s">
        <v>277</v>
      </c>
      <c r="C79" s="9" t="s">
        <v>278</v>
      </c>
      <c r="D79" s="9" t="s">
        <v>259</v>
      </c>
      <c r="E79" s="9" t="s">
        <v>260</v>
      </c>
      <c r="F79" s="9">
        <v>149.08422</v>
      </c>
      <c r="G79" s="9">
        <v>0.851</v>
      </c>
      <c r="H79" s="9">
        <v>149.08406</v>
      </c>
      <c r="I79" s="9">
        <v>-1</v>
      </c>
      <c r="J79" s="9">
        <v>210071.2835</v>
      </c>
      <c r="K79" s="9">
        <f t="shared" si="1"/>
        <v>0.0310740071908859</v>
      </c>
    </row>
    <row r="80" spans="1:11">
      <c r="A80" s="9" t="s">
        <v>279</v>
      </c>
      <c r="B80" s="9" t="s">
        <v>280</v>
      </c>
      <c r="C80" s="9" t="s">
        <v>281</v>
      </c>
      <c r="D80" s="9" t="s">
        <v>259</v>
      </c>
      <c r="E80" s="9" t="s">
        <v>260</v>
      </c>
      <c r="F80" s="9">
        <v>226.09531</v>
      </c>
      <c r="G80" s="9">
        <v>2.495</v>
      </c>
      <c r="H80" s="9">
        <v>226.09536</v>
      </c>
      <c r="I80" s="9">
        <v>0</v>
      </c>
      <c r="J80" s="9">
        <v>100360.1346</v>
      </c>
      <c r="K80" s="9">
        <f t="shared" si="1"/>
        <v>0.0148453967257199</v>
      </c>
    </row>
    <row r="81" spans="1:11">
      <c r="A81" s="9" t="s">
        <v>282</v>
      </c>
      <c r="B81" s="9" t="s">
        <v>283</v>
      </c>
      <c r="C81" s="9" t="s">
        <v>284</v>
      </c>
      <c r="D81" s="9" t="s">
        <v>285</v>
      </c>
      <c r="E81" s="9" t="s">
        <v>286</v>
      </c>
      <c r="F81" s="9">
        <v>240.04199</v>
      </c>
      <c r="G81" s="9">
        <v>7.611</v>
      </c>
      <c r="H81" s="9">
        <v>240.04226</v>
      </c>
      <c r="I81" s="9">
        <v>1</v>
      </c>
      <c r="J81" s="9">
        <v>334404.3528</v>
      </c>
      <c r="K81" s="9">
        <f t="shared" si="1"/>
        <v>0.0494655104231357</v>
      </c>
    </row>
    <row r="82" spans="1:11">
      <c r="A82" s="21" t="s">
        <v>287</v>
      </c>
      <c r="B82" s="21" t="s">
        <v>288</v>
      </c>
      <c r="C82" s="21" t="s">
        <v>289</v>
      </c>
      <c r="D82" s="21" t="s">
        <v>290</v>
      </c>
      <c r="E82" s="21" t="s">
        <v>290</v>
      </c>
      <c r="F82" s="21">
        <v>199.04003</v>
      </c>
      <c r="G82" s="21">
        <v>4.504</v>
      </c>
      <c r="H82" s="19">
        <v>199.040006</v>
      </c>
      <c r="I82" s="19">
        <v>0</v>
      </c>
      <c r="J82" s="21">
        <v>6760353.82915193</v>
      </c>
      <c r="K82" s="19">
        <f t="shared" si="1"/>
        <v>1</v>
      </c>
    </row>
  </sheetData>
  <sortState ref="A2:J81">
    <sortCondition ref="D42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zoomScale="85" zoomScaleNormal="85" topLeftCell="A13" workbookViewId="0">
      <selection activeCell="E1" sqref="E1:E43"/>
    </sheetView>
  </sheetViews>
  <sheetFormatPr defaultColWidth="20.5" defaultRowHeight="14.25"/>
  <cols>
    <col min="1" max="3" width="20.5" style="9"/>
    <col min="4" max="4" width="21.4166666666667" style="9" customWidth="1"/>
    <col min="5" max="5" width="30.125" style="9" customWidth="1"/>
    <col min="6" max="16384" width="20.5" style="9"/>
  </cols>
  <sheetData>
    <row r="1" s="1" customFormat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291</v>
      </c>
      <c r="K1" s="1" t="s">
        <v>10</v>
      </c>
    </row>
    <row r="2" spans="1:11">
      <c r="A2" s="9" t="s">
        <v>292</v>
      </c>
      <c r="B2" s="9" t="s">
        <v>293</v>
      </c>
      <c r="C2" s="9" t="s">
        <v>38</v>
      </c>
      <c r="D2" s="9" t="s">
        <v>294</v>
      </c>
      <c r="E2" s="9" t="s">
        <v>295</v>
      </c>
      <c r="F2" s="9">
        <v>462.11723</v>
      </c>
      <c r="G2" s="9">
        <v>6.208</v>
      </c>
      <c r="H2" s="9">
        <v>462.11621</v>
      </c>
      <c r="I2" s="9">
        <v>-2</v>
      </c>
      <c r="J2" s="9">
        <v>293588.6298</v>
      </c>
      <c r="K2" s="9">
        <f>J2/287561.980926154*1</f>
        <v>1.020957738761</v>
      </c>
    </row>
    <row r="3" spans="1:11">
      <c r="A3" s="9" t="s">
        <v>296</v>
      </c>
      <c r="B3" s="9" t="s">
        <v>297</v>
      </c>
      <c r="C3" s="9" t="s">
        <v>298</v>
      </c>
      <c r="D3" s="9" t="s">
        <v>19</v>
      </c>
      <c r="E3" s="9" t="s">
        <v>20</v>
      </c>
      <c r="F3" s="9">
        <v>244.0698</v>
      </c>
      <c r="G3" s="9">
        <v>1.155</v>
      </c>
      <c r="H3" s="9">
        <v>244.06954</v>
      </c>
      <c r="I3" s="9">
        <v>-1</v>
      </c>
      <c r="J3" s="9">
        <v>315093.5581</v>
      </c>
      <c r="K3" s="9">
        <f t="shared" ref="K3:K49" si="0">J3/287561.980926154*1</f>
        <v>1.09574136707911</v>
      </c>
    </row>
    <row r="4" spans="1:11">
      <c r="A4" s="9" t="s">
        <v>299</v>
      </c>
      <c r="B4" s="9" t="s">
        <v>300</v>
      </c>
      <c r="C4" s="9" t="s">
        <v>301</v>
      </c>
      <c r="D4" s="9" t="s">
        <v>29</v>
      </c>
      <c r="E4" s="9" t="s">
        <v>30</v>
      </c>
      <c r="F4" s="9">
        <v>283.09215</v>
      </c>
      <c r="G4" s="9">
        <v>1.339</v>
      </c>
      <c r="H4" s="9">
        <v>283.09167</v>
      </c>
      <c r="I4" s="9">
        <v>-1</v>
      </c>
      <c r="J4" s="9">
        <v>45106.77682</v>
      </c>
      <c r="K4" s="9">
        <f t="shared" si="0"/>
        <v>0.156859320118481</v>
      </c>
    </row>
    <row r="5" s="8" customFormat="1" spans="1:11">
      <c r="A5" s="8" t="s">
        <v>302</v>
      </c>
      <c r="B5" s="8" t="s">
        <v>303</v>
      </c>
      <c r="C5" s="8" t="s">
        <v>38</v>
      </c>
      <c r="D5" s="8" t="s">
        <v>39</v>
      </c>
      <c r="E5" s="8" t="s">
        <v>40</v>
      </c>
      <c r="F5" s="8">
        <v>376.13762</v>
      </c>
      <c r="G5" s="8">
        <v>4.855</v>
      </c>
      <c r="H5" s="8">
        <v>376.13695</v>
      </c>
      <c r="I5" s="8">
        <v>-1</v>
      </c>
      <c r="J5" s="8">
        <v>8784002.947</v>
      </c>
      <c r="K5" s="8">
        <f t="shared" si="0"/>
        <v>30.5464683429613</v>
      </c>
    </row>
    <row r="6" spans="1:11">
      <c r="A6" s="9" t="s">
        <v>304</v>
      </c>
      <c r="B6" s="9" t="s">
        <v>305</v>
      </c>
      <c r="C6" s="9" t="s">
        <v>306</v>
      </c>
      <c r="D6" s="9" t="s">
        <v>39</v>
      </c>
      <c r="E6" s="9" t="s">
        <v>40</v>
      </c>
      <c r="F6" s="9">
        <v>470.3402</v>
      </c>
      <c r="G6" s="9">
        <v>12.407</v>
      </c>
      <c r="H6" s="9">
        <v>470.33961</v>
      </c>
      <c r="I6" s="9">
        <v>-1</v>
      </c>
      <c r="J6" s="9">
        <v>224468.9607</v>
      </c>
      <c r="K6" s="9">
        <f t="shared" si="0"/>
        <v>0.780593317576442</v>
      </c>
    </row>
    <row r="7" spans="1:11">
      <c r="A7" s="9" t="s">
        <v>307</v>
      </c>
      <c r="B7" s="9" t="s">
        <v>308</v>
      </c>
      <c r="C7" s="9" t="s">
        <v>38</v>
      </c>
      <c r="D7" s="9" t="s">
        <v>39</v>
      </c>
      <c r="E7" s="9" t="s">
        <v>40</v>
      </c>
      <c r="F7" s="9">
        <v>406.14824</v>
      </c>
      <c r="G7" s="9">
        <v>4.496</v>
      </c>
      <c r="H7" s="9">
        <v>406.14751</v>
      </c>
      <c r="I7" s="9">
        <v>-1</v>
      </c>
      <c r="J7" s="9">
        <v>1449465.466</v>
      </c>
      <c r="K7" s="9">
        <f t="shared" si="0"/>
        <v>5.0405323448242</v>
      </c>
    </row>
    <row r="8" s="8" customFormat="1" spans="1:11">
      <c r="A8" s="8" t="s">
        <v>309</v>
      </c>
      <c r="B8" s="8" t="s">
        <v>310</v>
      </c>
      <c r="C8" s="8" t="s">
        <v>38</v>
      </c>
      <c r="D8" s="8" t="s">
        <v>39</v>
      </c>
      <c r="E8" s="8" t="s">
        <v>40</v>
      </c>
      <c r="F8" s="8">
        <v>496.15907</v>
      </c>
      <c r="G8" s="8">
        <v>7.102</v>
      </c>
      <c r="H8" s="8">
        <v>496.15808</v>
      </c>
      <c r="I8" s="8">
        <v>-2</v>
      </c>
      <c r="J8" s="8">
        <v>14254977.76</v>
      </c>
      <c r="K8" s="8">
        <f t="shared" si="0"/>
        <v>49.5718443519162</v>
      </c>
    </row>
    <row r="9" spans="1:11">
      <c r="A9" s="9" t="s">
        <v>311</v>
      </c>
      <c r="B9" s="9" t="s">
        <v>124</v>
      </c>
      <c r="C9" s="9" t="s">
        <v>38</v>
      </c>
      <c r="D9" s="9" t="s">
        <v>52</v>
      </c>
      <c r="E9" s="9" t="s">
        <v>53</v>
      </c>
      <c r="F9" s="9">
        <v>196.0733</v>
      </c>
      <c r="G9" s="9">
        <v>6.197</v>
      </c>
      <c r="H9" s="9">
        <v>196.07356</v>
      </c>
      <c r="I9" s="9">
        <v>1</v>
      </c>
      <c r="J9" s="9">
        <v>53745.9579</v>
      </c>
      <c r="K9" s="9">
        <f t="shared" si="0"/>
        <v>0.186902168801661</v>
      </c>
    </row>
    <row r="10" spans="1:11">
      <c r="A10" s="9" t="s">
        <v>312</v>
      </c>
      <c r="B10" s="9" t="s">
        <v>313</v>
      </c>
      <c r="C10" s="9" t="s">
        <v>38</v>
      </c>
      <c r="D10" s="9" t="s">
        <v>52</v>
      </c>
      <c r="E10" s="9" t="s">
        <v>53</v>
      </c>
      <c r="F10" s="9">
        <v>211.12057</v>
      </c>
      <c r="G10" s="9">
        <v>7.506</v>
      </c>
      <c r="H10" s="9">
        <v>211.12084</v>
      </c>
      <c r="I10" s="9">
        <v>1</v>
      </c>
      <c r="J10" s="9">
        <v>252397.8203</v>
      </c>
      <c r="K10" s="9">
        <f t="shared" si="0"/>
        <v>0.877716238729124</v>
      </c>
    </row>
    <row r="11" spans="1:11">
      <c r="A11" s="9" t="s">
        <v>314</v>
      </c>
      <c r="B11" s="9" t="s">
        <v>315</v>
      </c>
      <c r="C11" s="9" t="s">
        <v>38</v>
      </c>
      <c r="D11" s="10" t="s">
        <v>52</v>
      </c>
      <c r="E11" s="9" t="s">
        <v>53</v>
      </c>
      <c r="F11" s="9">
        <v>583.26947</v>
      </c>
      <c r="G11" s="9">
        <v>9.244</v>
      </c>
      <c r="H11" s="9">
        <v>583.26825</v>
      </c>
      <c r="I11" s="9">
        <v>0</v>
      </c>
      <c r="J11" s="9">
        <v>1805261.22</v>
      </c>
      <c r="K11" s="9">
        <f t="shared" si="0"/>
        <v>6.27781605268463</v>
      </c>
    </row>
    <row r="12" spans="1:11">
      <c r="A12" s="9" t="s">
        <v>316</v>
      </c>
      <c r="B12" s="9" t="s">
        <v>317</v>
      </c>
      <c r="C12" s="9" t="s">
        <v>318</v>
      </c>
      <c r="D12" s="9" t="s">
        <v>60</v>
      </c>
      <c r="E12" s="9" t="s">
        <v>61</v>
      </c>
      <c r="F12" s="9">
        <v>178.04738</v>
      </c>
      <c r="G12" s="9">
        <v>0.845</v>
      </c>
      <c r="H12" s="9">
        <v>178.04774</v>
      </c>
      <c r="I12" s="9">
        <v>2</v>
      </c>
      <c r="J12" s="9">
        <v>164214.3455</v>
      </c>
      <c r="K12" s="9">
        <f t="shared" si="0"/>
        <v>0.571057220329033</v>
      </c>
    </row>
    <row r="13" spans="1:11">
      <c r="A13" s="9" t="s">
        <v>319</v>
      </c>
      <c r="B13" s="9" t="s">
        <v>320</v>
      </c>
      <c r="C13" s="9" t="s">
        <v>38</v>
      </c>
      <c r="D13" s="9" t="s">
        <v>60</v>
      </c>
      <c r="E13" s="9" t="s">
        <v>61</v>
      </c>
      <c r="F13" s="9">
        <v>462.24754</v>
      </c>
      <c r="G13" s="9">
        <v>7.666</v>
      </c>
      <c r="H13" s="9">
        <v>462.2465</v>
      </c>
      <c r="I13" s="9">
        <v>-2</v>
      </c>
      <c r="J13" s="9">
        <v>109265.7826</v>
      </c>
      <c r="K13" s="9">
        <f t="shared" si="0"/>
        <v>0.379972979209861</v>
      </c>
    </row>
    <row r="14" s="8" customFormat="1" spans="1:11">
      <c r="A14" s="8" t="s">
        <v>321</v>
      </c>
      <c r="B14" s="8" t="s">
        <v>322</v>
      </c>
      <c r="C14" s="8" t="s">
        <v>323</v>
      </c>
      <c r="D14" s="8" t="s">
        <v>60</v>
      </c>
      <c r="E14" s="8" t="s">
        <v>61</v>
      </c>
      <c r="F14" s="8">
        <v>342.11678</v>
      </c>
      <c r="G14" s="8">
        <v>0.793</v>
      </c>
      <c r="H14" s="8">
        <v>342.11621</v>
      </c>
      <c r="I14" s="8">
        <v>-1</v>
      </c>
      <c r="J14" s="8">
        <v>42681284.6</v>
      </c>
      <c r="K14" s="8">
        <f t="shared" si="0"/>
        <v>148.424643836908</v>
      </c>
    </row>
    <row r="15" spans="1:11">
      <c r="A15" s="9" t="s">
        <v>324</v>
      </c>
      <c r="B15" s="9" t="s">
        <v>325</v>
      </c>
      <c r="C15" s="9" t="s">
        <v>38</v>
      </c>
      <c r="D15" s="9" t="s">
        <v>60</v>
      </c>
      <c r="E15" s="9" t="s">
        <v>61</v>
      </c>
      <c r="F15" s="9">
        <v>462.1746</v>
      </c>
      <c r="G15" s="9">
        <v>6.124</v>
      </c>
      <c r="H15" s="9">
        <v>462.17373</v>
      </c>
      <c r="I15" s="9">
        <v>-1</v>
      </c>
      <c r="J15" s="9">
        <v>190642.9601</v>
      </c>
      <c r="K15" s="9">
        <f t="shared" si="0"/>
        <v>0.662963022740329</v>
      </c>
    </row>
    <row r="16" spans="1:11">
      <c r="A16" s="9" t="s">
        <v>326</v>
      </c>
      <c r="B16" s="9" t="s">
        <v>327</v>
      </c>
      <c r="C16" s="9" t="s">
        <v>328</v>
      </c>
      <c r="D16" s="9" t="s">
        <v>60</v>
      </c>
      <c r="E16" s="9" t="s">
        <v>61</v>
      </c>
      <c r="F16" s="9">
        <v>152.06787</v>
      </c>
      <c r="G16" s="9">
        <v>0.779</v>
      </c>
      <c r="H16" s="9">
        <v>152.06847</v>
      </c>
      <c r="I16" s="9">
        <v>3</v>
      </c>
      <c r="J16" s="9">
        <v>1072381.867</v>
      </c>
      <c r="K16" s="9">
        <f t="shared" si="0"/>
        <v>3.72921991824569</v>
      </c>
    </row>
    <row r="17" spans="1:11">
      <c r="A17" s="9" t="s">
        <v>329</v>
      </c>
      <c r="B17" s="9" t="s">
        <v>330</v>
      </c>
      <c r="C17" s="9" t="s">
        <v>331</v>
      </c>
      <c r="D17" s="9" t="s">
        <v>60</v>
      </c>
      <c r="E17" s="9" t="s">
        <v>61</v>
      </c>
      <c r="F17" s="9">
        <v>286.10579</v>
      </c>
      <c r="G17" s="9">
        <v>4.491</v>
      </c>
      <c r="H17" s="9">
        <v>286.10525</v>
      </c>
      <c r="I17" s="9">
        <v>-1</v>
      </c>
      <c r="J17" s="9">
        <v>357100.7349</v>
      </c>
      <c r="K17" s="9">
        <f t="shared" si="0"/>
        <v>1.24182179351346</v>
      </c>
    </row>
    <row r="18" spans="1:11">
      <c r="A18" s="9" t="s">
        <v>332</v>
      </c>
      <c r="B18" s="9" t="s">
        <v>333</v>
      </c>
      <c r="C18" s="9" t="s">
        <v>334</v>
      </c>
      <c r="D18" s="9" t="s">
        <v>60</v>
      </c>
      <c r="E18" s="9" t="s">
        <v>61</v>
      </c>
      <c r="F18" s="9">
        <v>150.05212</v>
      </c>
      <c r="G18" s="9">
        <v>0.843</v>
      </c>
      <c r="H18" s="9">
        <v>150.05282</v>
      </c>
      <c r="I18" s="9">
        <v>4</v>
      </c>
      <c r="J18" s="9">
        <v>228550.0129</v>
      </c>
      <c r="K18" s="9">
        <f t="shared" si="0"/>
        <v>0.794785222176821</v>
      </c>
    </row>
    <row r="19" spans="1:11">
      <c r="A19" s="9" t="s">
        <v>335</v>
      </c>
      <c r="B19" s="9" t="s">
        <v>336</v>
      </c>
      <c r="C19" s="9" t="s">
        <v>337</v>
      </c>
      <c r="D19" s="9" t="s">
        <v>60</v>
      </c>
      <c r="E19" s="9" t="s">
        <v>61</v>
      </c>
      <c r="F19" s="9">
        <v>180.06305</v>
      </c>
      <c r="G19" s="9">
        <v>0.778</v>
      </c>
      <c r="H19" s="9">
        <v>180.06339</v>
      </c>
      <c r="I19" s="9">
        <v>1</v>
      </c>
      <c r="J19" s="9">
        <v>2752919.351</v>
      </c>
      <c r="K19" s="9">
        <f t="shared" si="0"/>
        <v>9.57330778614629</v>
      </c>
    </row>
    <row r="20" spans="1:11">
      <c r="A20" s="9" t="s">
        <v>338</v>
      </c>
      <c r="B20" s="9" t="s">
        <v>339</v>
      </c>
      <c r="C20" s="9" t="s">
        <v>340</v>
      </c>
      <c r="D20" s="9" t="s">
        <v>60</v>
      </c>
      <c r="E20" s="9" t="s">
        <v>61</v>
      </c>
      <c r="F20" s="9">
        <v>182.07855</v>
      </c>
      <c r="G20" s="9">
        <v>0.772</v>
      </c>
      <c r="H20" s="9">
        <v>182.07904</v>
      </c>
      <c r="I20" s="9">
        <v>2</v>
      </c>
      <c r="J20" s="9">
        <v>2494346.217</v>
      </c>
      <c r="K20" s="9">
        <f t="shared" si="0"/>
        <v>8.67411682506301</v>
      </c>
    </row>
    <row r="21" s="8" customFormat="1" spans="1:11">
      <c r="A21" s="8" t="s">
        <v>341</v>
      </c>
      <c r="B21" s="8" t="s">
        <v>342</v>
      </c>
      <c r="C21" s="11" t="s">
        <v>343</v>
      </c>
      <c r="D21" s="12" t="s">
        <v>60</v>
      </c>
      <c r="E21" s="8" t="s">
        <v>61</v>
      </c>
      <c r="F21" s="8">
        <v>358.12694</v>
      </c>
      <c r="G21" s="8">
        <v>5.842</v>
      </c>
      <c r="H21" s="8">
        <v>358.12637</v>
      </c>
      <c r="I21" s="8">
        <v>0</v>
      </c>
      <c r="J21" s="8">
        <v>10272866.2</v>
      </c>
      <c r="K21" s="8">
        <f t="shared" si="0"/>
        <v>35.7240069320502</v>
      </c>
    </row>
    <row r="22" spans="1:11">
      <c r="A22" s="9" t="s">
        <v>344</v>
      </c>
      <c r="B22" s="9" t="s">
        <v>345</v>
      </c>
      <c r="C22" s="9" t="s">
        <v>38</v>
      </c>
      <c r="D22" s="10" t="s">
        <v>60</v>
      </c>
      <c r="E22" s="9" t="s">
        <v>61</v>
      </c>
      <c r="F22" s="9">
        <v>642.18123</v>
      </c>
      <c r="G22" s="9">
        <v>7.719</v>
      </c>
      <c r="H22" s="9">
        <v>642.17963</v>
      </c>
      <c r="I22" s="9">
        <v>0</v>
      </c>
      <c r="J22" s="9">
        <v>1820198.043</v>
      </c>
      <c r="K22" s="9">
        <f t="shared" si="0"/>
        <v>6.3297590214731</v>
      </c>
    </row>
    <row r="23" s="8" customFormat="1" spans="1:11">
      <c r="A23" s="8" t="s">
        <v>346</v>
      </c>
      <c r="B23" s="8" t="s">
        <v>347</v>
      </c>
      <c r="C23" s="8" t="s">
        <v>38</v>
      </c>
      <c r="D23" s="12" t="s">
        <v>60</v>
      </c>
      <c r="E23" s="8" t="s">
        <v>61</v>
      </c>
      <c r="F23" s="8">
        <v>310.12685</v>
      </c>
      <c r="G23" s="8">
        <v>2.085</v>
      </c>
      <c r="H23" s="8">
        <v>310.12637</v>
      </c>
      <c r="I23" s="8">
        <v>0</v>
      </c>
      <c r="J23" s="8">
        <v>8944611.829</v>
      </c>
      <c r="K23" s="8">
        <f t="shared" si="0"/>
        <v>31.1049875237053</v>
      </c>
    </row>
    <row r="24" spans="1:11">
      <c r="A24" s="9" t="s">
        <v>348</v>
      </c>
      <c r="B24" s="9" t="s">
        <v>349</v>
      </c>
      <c r="C24" s="9" t="s">
        <v>38</v>
      </c>
      <c r="D24" s="9" t="s">
        <v>350</v>
      </c>
      <c r="E24" s="9" t="s">
        <v>351</v>
      </c>
      <c r="F24" s="9">
        <v>522.21095</v>
      </c>
      <c r="G24" s="9">
        <v>6.58</v>
      </c>
      <c r="H24" s="9">
        <v>522.21011</v>
      </c>
      <c r="I24" s="9">
        <v>-1</v>
      </c>
      <c r="J24" s="9">
        <v>34698.2532</v>
      </c>
      <c r="K24" s="9">
        <f t="shared" si="0"/>
        <v>0.120663562993435</v>
      </c>
    </row>
    <row r="25" spans="1:11">
      <c r="A25" s="9" t="s">
        <v>352</v>
      </c>
      <c r="B25" s="9" t="s">
        <v>353</v>
      </c>
      <c r="C25" s="9" t="s">
        <v>38</v>
      </c>
      <c r="D25" s="9" t="s">
        <v>350</v>
      </c>
      <c r="E25" s="9" t="s">
        <v>351</v>
      </c>
      <c r="F25" s="9">
        <v>538.20614</v>
      </c>
      <c r="G25" s="9">
        <v>5.74</v>
      </c>
      <c r="H25" s="9">
        <v>538.20503</v>
      </c>
      <c r="I25" s="9">
        <v>-2</v>
      </c>
      <c r="J25" s="9">
        <v>280085.1197</v>
      </c>
      <c r="K25" s="9">
        <f t="shared" si="0"/>
        <v>0.973999131588699</v>
      </c>
    </row>
    <row r="26" spans="1:11">
      <c r="A26" s="9" t="s">
        <v>354</v>
      </c>
      <c r="B26" s="9" t="s">
        <v>184</v>
      </c>
      <c r="C26" s="9" t="s">
        <v>355</v>
      </c>
      <c r="D26" s="9" t="s">
        <v>131</v>
      </c>
      <c r="E26" s="9" t="s">
        <v>132</v>
      </c>
      <c r="F26" s="9">
        <v>272.06886</v>
      </c>
      <c r="G26" s="9">
        <v>9.756</v>
      </c>
      <c r="H26" s="9">
        <v>272.06847</v>
      </c>
      <c r="I26" s="9">
        <v>-1</v>
      </c>
      <c r="J26" s="9">
        <v>202901.3158</v>
      </c>
      <c r="K26" s="9">
        <f t="shared" si="0"/>
        <v>0.705591591581452</v>
      </c>
    </row>
    <row r="27" spans="1:11">
      <c r="A27" s="9" t="s">
        <v>356</v>
      </c>
      <c r="B27" s="9" t="s">
        <v>357</v>
      </c>
      <c r="C27" s="9" t="s">
        <v>358</v>
      </c>
      <c r="D27" s="9" t="s">
        <v>131</v>
      </c>
      <c r="E27" s="9" t="s">
        <v>132</v>
      </c>
      <c r="F27" s="9">
        <v>610.1551</v>
      </c>
      <c r="G27" s="9">
        <v>6.481</v>
      </c>
      <c r="H27" s="9">
        <v>610.15338</v>
      </c>
      <c r="I27" s="9">
        <v>-2</v>
      </c>
      <c r="J27" s="9">
        <v>62962.37408</v>
      </c>
      <c r="K27" s="9">
        <f t="shared" si="0"/>
        <v>0.218952358991326</v>
      </c>
    </row>
    <row r="28" spans="1:11">
      <c r="A28" s="9" t="s">
        <v>128</v>
      </c>
      <c r="B28" s="9" t="s">
        <v>129</v>
      </c>
      <c r="C28" s="9" t="s">
        <v>130</v>
      </c>
      <c r="D28" s="9" t="s">
        <v>131</v>
      </c>
      <c r="E28" s="9" t="s">
        <v>132</v>
      </c>
      <c r="F28" s="9">
        <v>288.06389</v>
      </c>
      <c r="G28" s="9">
        <v>7.792</v>
      </c>
      <c r="H28" s="9">
        <v>288.06339</v>
      </c>
      <c r="I28" s="9">
        <v>-1</v>
      </c>
      <c r="J28" s="9">
        <v>78671.41785</v>
      </c>
      <c r="K28" s="9">
        <f t="shared" si="0"/>
        <v>0.273580734131202</v>
      </c>
    </row>
    <row r="29" spans="1:11">
      <c r="A29" s="9" t="s">
        <v>359</v>
      </c>
      <c r="B29" s="9" t="s">
        <v>360</v>
      </c>
      <c r="C29" s="9" t="s">
        <v>361</v>
      </c>
      <c r="D29" s="9" t="s">
        <v>152</v>
      </c>
      <c r="E29" s="9" t="s">
        <v>153</v>
      </c>
      <c r="F29" s="9">
        <v>188.10441</v>
      </c>
      <c r="G29" s="9">
        <v>7.514</v>
      </c>
      <c r="H29" s="9">
        <v>188.10486</v>
      </c>
      <c r="I29" s="9">
        <v>2</v>
      </c>
      <c r="J29" s="9">
        <v>988874.1353</v>
      </c>
      <c r="K29" s="9">
        <f t="shared" si="0"/>
        <v>3.4388208486919</v>
      </c>
    </row>
    <row r="30" spans="1:11">
      <c r="A30" s="9" t="s">
        <v>362</v>
      </c>
      <c r="B30" s="9" t="s">
        <v>363</v>
      </c>
      <c r="C30" s="9" t="s">
        <v>38</v>
      </c>
      <c r="D30" s="9" t="s">
        <v>152</v>
      </c>
      <c r="E30" s="9" t="s">
        <v>153</v>
      </c>
      <c r="F30" s="9">
        <v>330.24107</v>
      </c>
      <c r="G30" s="9">
        <v>9.947</v>
      </c>
      <c r="H30" s="9">
        <v>330.24062</v>
      </c>
      <c r="I30" s="9">
        <v>-1</v>
      </c>
      <c r="J30" s="9">
        <v>2731393.243</v>
      </c>
      <c r="K30" s="9">
        <f t="shared" si="0"/>
        <v>9.49845050518491</v>
      </c>
    </row>
    <row r="31" spans="1:11">
      <c r="A31" s="9" t="s">
        <v>364</v>
      </c>
      <c r="B31" s="9" t="s">
        <v>365</v>
      </c>
      <c r="C31" s="9" t="s">
        <v>366</v>
      </c>
      <c r="D31" s="9" t="s">
        <v>152</v>
      </c>
      <c r="E31" s="9" t="s">
        <v>153</v>
      </c>
      <c r="F31" s="9">
        <v>202.12024</v>
      </c>
      <c r="G31" s="9">
        <v>5.873</v>
      </c>
      <c r="H31" s="9">
        <v>202.12051</v>
      </c>
      <c r="I31" s="9">
        <v>1</v>
      </c>
      <c r="J31" s="9">
        <v>383030.6824</v>
      </c>
      <c r="K31" s="9">
        <f t="shared" si="0"/>
        <v>1.33199347551567</v>
      </c>
    </row>
    <row r="32" spans="1:11">
      <c r="A32" s="9" t="s">
        <v>367</v>
      </c>
      <c r="B32" s="9" t="s">
        <v>368</v>
      </c>
      <c r="C32" s="13" t="s">
        <v>369</v>
      </c>
      <c r="D32" s="10" t="s">
        <v>152</v>
      </c>
      <c r="E32" s="9" t="s">
        <v>153</v>
      </c>
      <c r="F32" s="9">
        <v>328.22548</v>
      </c>
      <c r="G32" s="9">
        <v>9.595</v>
      </c>
      <c r="H32" s="9">
        <v>328.22498</v>
      </c>
      <c r="I32" s="9">
        <v>0</v>
      </c>
      <c r="J32" s="9">
        <v>1742657.92</v>
      </c>
      <c r="K32" s="9">
        <f t="shared" si="0"/>
        <v>6.06011237781644</v>
      </c>
    </row>
    <row r="33" s="8" customFormat="1" spans="1:11">
      <c r="A33" s="8" t="s">
        <v>370</v>
      </c>
      <c r="B33" s="8" t="s">
        <v>371</v>
      </c>
      <c r="C33" s="8" t="s">
        <v>38</v>
      </c>
      <c r="D33" s="12" t="s">
        <v>170</v>
      </c>
      <c r="E33" s="8" t="s">
        <v>372</v>
      </c>
      <c r="F33" s="8">
        <v>435.10344</v>
      </c>
      <c r="G33" s="8">
        <v>7.401</v>
      </c>
      <c r="H33" s="8">
        <v>435.10284</v>
      </c>
      <c r="I33" s="8">
        <v>0</v>
      </c>
      <c r="J33" s="8">
        <v>26942482.09</v>
      </c>
      <c r="K33" s="8">
        <f t="shared" si="0"/>
        <v>93.6927823463521</v>
      </c>
    </row>
    <row r="34" spans="1:11">
      <c r="A34" s="9" t="s">
        <v>373</v>
      </c>
      <c r="B34" s="9" t="s">
        <v>202</v>
      </c>
      <c r="C34" s="9" t="s">
        <v>374</v>
      </c>
      <c r="D34" s="9" t="s">
        <v>196</v>
      </c>
      <c r="E34" s="9" t="s">
        <v>197</v>
      </c>
      <c r="F34" s="9">
        <v>164.04674</v>
      </c>
      <c r="G34" s="9">
        <v>6.616</v>
      </c>
      <c r="H34" s="9">
        <v>164.04734</v>
      </c>
      <c r="I34" s="9">
        <v>3</v>
      </c>
      <c r="J34" s="9">
        <v>218952.4551</v>
      </c>
      <c r="K34" s="9">
        <f t="shared" si="0"/>
        <v>0.761409607747232</v>
      </c>
    </row>
    <row r="35" spans="1:11">
      <c r="A35" s="9" t="s">
        <v>375</v>
      </c>
      <c r="B35" s="9" t="s">
        <v>376</v>
      </c>
      <c r="C35" s="9" t="s">
        <v>377</v>
      </c>
      <c r="D35" s="9" t="s">
        <v>196</v>
      </c>
      <c r="E35" s="9" t="s">
        <v>197</v>
      </c>
      <c r="F35" s="9">
        <v>180.0417</v>
      </c>
      <c r="G35" s="9">
        <v>5.758</v>
      </c>
      <c r="H35" s="9">
        <v>180.04226</v>
      </c>
      <c r="I35" s="9">
        <v>3</v>
      </c>
      <c r="J35" s="9">
        <v>141580.3456</v>
      </c>
      <c r="K35" s="9">
        <f t="shared" si="0"/>
        <v>0.492347232913095</v>
      </c>
    </row>
    <row r="36" spans="1:11">
      <c r="A36" s="9" t="s">
        <v>378</v>
      </c>
      <c r="B36" s="9" t="s">
        <v>194</v>
      </c>
      <c r="C36" s="9" t="s">
        <v>379</v>
      </c>
      <c r="D36" s="9" t="s">
        <v>196</v>
      </c>
      <c r="E36" s="9" t="s">
        <v>197</v>
      </c>
      <c r="F36" s="9">
        <v>194.05757</v>
      </c>
      <c r="G36" s="9">
        <v>6.934</v>
      </c>
      <c r="H36" s="9">
        <v>194.05791</v>
      </c>
      <c r="I36" s="9">
        <v>1</v>
      </c>
      <c r="J36" s="9">
        <v>44610.38598</v>
      </c>
      <c r="K36" s="9">
        <f t="shared" si="0"/>
        <v>0.155133115428969</v>
      </c>
    </row>
    <row r="37" spans="1:11">
      <c r="A37" s="9" t="s">
        <v>380</v>
      </c>
      <c r="B37" s="9" t="s">
        <v>381</v>
      </c>
      <c r="C37" s="9" t="s">
        <v>382</v>
      </c>
      <c r="D37" s="9" t="s">
        <v>210</v>
      </c>
      <c r="E37" s="9" t="s">
        <v>211</v>
      </c>
      <c r="F37" s="9">
        <v>132.04277</v>
      </c>
      <c r="G37" s="9">
        <v>16.903</v>
      </c>
      <c r="H37" s="9">
        <v>132.04225</v>
      </c>
      <c r="I37" s="9">
        <v>0</v>
      </c>
      <c r="J37" s="9">
        <v>1046191.083</v>
      </c>
      <c r="K37" s="9">
        <f t="shared" si="0"/>
        <v>3.63814117440185</v>
      </c>
    </row>
    <row r="38" spans="1:11">
      <c r="A38" s="9" t="s">
        <v>383</v>
      </c>
      <c r="B38" s="9" t="s">
        <v>384</v>
      </c>
      <c r="C38" s="9" t="s">
        <v>385</v>
      </c>
      <c r="D38" s="9" t="s">
        <v>210</v>
      </c>
      <c r="E38" s="9" t="s">
        <v>211</v>
      </c>
      <c r="F38" s="9">
        <v>186.08877</v>
      </c>
      <c r="G38" s="9">
        <v>5.578</v>
      </c>
      <c r="H38" s="9">
        <v>186.08921</v>
      </c>
      <c r="I38" s="9">
        <v>2</v>
      </c>
      <c r="J38" s="9">
        <v>37619.09953</v>
      </c>
      <c r="K38" s="9">
        <f t="shared" si="0"/>
        <v>0.130820838724367</v>
      </c>
    </row>
    <row r="39" spans="1:11">
      <c r="A39" s="9" t="s">
        <v>386</v>
      </c>
      <c r="B39" s="9" t="s">
        <v>387</v>
      </c>
      <c r="C39" s="9" t="s">
        <v>388</v>
      </c>
      <c r="D39" s="9" t="s">
        <v>210</v>
      </c>
      <c r="E39" s="9" t="s">
        <v>211</v>
      </c>
      <c r="F39" s="9">
        <v>189.06445</v>
      </c>
      <c r="G39" s="9">
        <v>17.724</v>
      </c>
      <c r="H39" s="9">
        <v>189.06372</v>
      </c>
      <c r="I39" s="9">
        <v>0</v>
      </c>
      <c r="J39" s="9">
        <v>1231406.619</v>
      </c>
      <c r="K39" s="9">
        <f t="shared" si="0"/>
        <v>4.28223026922403</v>
      </c>
    </row>
    <row r="40" spans="1:11">
      <c r="A40" s="9" t="s">
        <v>389</v>
      </c>
      <c r="B40" s="9" t="s">
        <v>390</v>
      </c>
      <c r="C40" s="13" t="s">
        <v>391</v>
      </c>
      <c r="D40" s="10" t="s">
        <v>246</v>
      </c>
      <c r="E40" s="14" t="s">
        <v>392</v>
      </c>
      <c r="F40" s="9">
        <v>694.11854</v>
      </c>
      <c r="G40" s="9">
        <v>9.428</v>
      </c>
      <c r="H40" s="9">
        <v>694.117</v>
      </c>
      <c r="I40" s="9">
        <v>0</v>
      </c>
      <c r="J40" s="9">
        <v>1185003.668</v>
      </c>
      <c r="K40" s="9">
        <f t="shared" si="0"/>
        <v>4.12086348891966</v>
      </c>
    </row>
    <row r="41" s="8" customFormat="1" spans="1:11">
      <c r="A41" s="8" t="s">
        <v>248</v>
      </c>
      <c r="B41" s="8" t="s">
        <v>249</v>
      </c>
      <c r="C41" s="11" t="s">
        <v>250</v>
      </c>
      <c r="D41" s="12" t="s">
        <v>246</v>
      </c>
      <c r="E41" s="15" t="s">
        <v>392</v>
      </c>
      <c r="F41" s="8">
        <v>274.0482</v>
      </c>
      <c r="G41" s="8">
        <v>11.583</v>
      </c>
      <c r="H41" s="8">
        <v>274.04773</v>
      </c>
      <c r="I41" s="8">
        <v>0</v>
      </c>
      <c r="J41" s="8">
        <v>25524839</v>
      </c>
      <c r="K41" s="8">
        <f t="shared" si="0"/>
        <v>88.7629126694422</v>
      </c>
    </row>
    <row r="42" spans="1:11">
      <c r="A42" s="9" t="s">
        <v>393</v>
      </c>
      <c r="B42" s="9" t="s">
        <v>394</v>
      </c>
      <c r="C42" s="9" t="s">
        <v>395</v>
      </c>
      <c r="D42" s="9" t="s">
        <v>259</v>
      </c>
      <c r="E42" s="9" t="s">
        <v>260</v>
      </c>
      <c r="F42" s="9">
        <v>154.02585</v>
      </c>
      <c r="G42" s="9">
        <v>6.009</v>
      </c>
      <c r="H42" s="9">
        <v>154.02661</v>
      </c>
      <c r="I42" s="9">
        <v>4</v>
      </c>
      <c r="J42" s="9">
        <v>315819.2203</v>
      </c>
      <c r="K42" s="9">
        <f t="shared" si="0"/>
        <v>1.09826486548339</v>
      </c>
    </row>
    <row r="43" spans="1:11">
      <c r="A43" s="9" t="s">
        <v>396</v>
      </c>
      <c r="B43" s="9" t="s">
        <v>397</v>
      </c>
      <c r="C43" s="9" t="s">
        <v>398</v>
      </c>
      <c r="D43" s="9" t="s">
        <v>259</v>
      </c>
      <c r="E43" s="9" t="s">
        <v>260</v>
      </c>
      <c r="F43" s="9">
        <v>340.2408</v>
      </c>
      <c r="G43" s="9">
        <v>16.77</v>
      </c>
      <c r="H43" s="9">
        <v>340.24023</v>
      </c>
      <c r="I43" s="9">
        <v>-1</v>
      </c>
      <c r="J43" s="9">
        <v>4197394.921</v>
      </c>
      <c r="K43" s="9">
        <f t="shared" si="0"/>
        <v>14.5964877119062</v>
      </c>
    </row>
    <row r="44" spans="1:11">
      <c r="A44" s="9" t="s">
        <v>399</v>
      </c>
      <c r="B44" s="9" t="s">
        <v>394</v>
      </c>
      <c r="C44" s="9" t="s">
        <v>400</v>
      </c>
      <c r="D44" s="9" t="s">
        <v>259</v>
      </c>
      <c r="E44" s="9" t="s">
        <v>260</v>
      </c>
      <c r="F44" s="9">
        <v>154.02585</v>
      </c>
      <c r="G44" s="9">
        <v>5.479</v>
      </c>
      <c r="H44" s="9">
        <v>154.02661</v>
      </c>
      <c r="I44" s="9">
        <v>4</v>
      </c>
      <c r="J44" s="9">
        <v>291044.5862</v>
      </c>
      <c r="K44" s="9">
        <f t="shared" si="0"/>
        <v>1.01211079873156</v>
      </c>
    </row>
    <row r="45" spans="1:11">
      <c r="A45" s="9" t="s">
        <v>401</v>
      </c>
      <c r="B45" s="9" t="s">
        <v>402</v>
      </c>
      <c r="C45" s="9" t="s">
        <v>38</v>
      </c>
      <c r="D45" s="9" t="s">
        <v>259</v>
      </c>
      <c r="E45" s="9" t="s">
        <v>260</v>
      </c>
      <c r="F45" s="9">
        <v>273.04042</v>
      </c>
      <c r="G45" s="9">
        <v>7.399</v>
      </c>
      <c r="H45" s="9">
        <v>273.0404</v>
      </c>
      <c r="I45" s="9">
        <v>0</v>
      </c>
      <c r="J45" s="9">
        <v>153991.8033</v>
      </c>
      <c r="K45" s="9">
        <f t="shared" si="0"/>
        <v>0.535508215668973</v>
      </c>
    </row>
    <row r="46" s="8" customFormat="1" spans="1:11">
      <c r="A46" s="8" t="s">
        <v>403</v>
      </c>
      <c r="B46" s="8" t="s">
        <v>404</v>
      </c>
      <c r="C46" s="11" t="s">
        <v>405</v>
      </c>
      <c r="D46" s="12" t="s">
        <v>259</v>
      </c>
      <c r="E46" s="8" t="s">
        <v>260</v>
      </c>
      <c r="F46" s="8">
        <v>586.17</v>
      </c>
      <c r="G46" s="8">
        <v>7.9</v>
      </c>
      <c r="H46" s="8">
        <v>586.16864</v>
      </c>
      <c r="I46" s="8">
        <v>0</v>
      </c>
      <c r="J46" s="8">
        <v>5899313.68</v>
      </c>
      <c r="K46" s="8">
        <f t="shared" si="0"/>
        <v>20.5149292023932</v>
      </c>
    </row>
    <row r="47" spans="1:11">
      <c r="A47" s="9" t="s">
        <v>406</v>
      </c>
      <c r="B47" s="9" t="s">
        <v>150</v>
      </c>
      <c r="C47" s="13" t="s">
        <v>407</v>
      </c>
      <c r="D47" s="10" t="s">
        <v>259</v>
      </c>
      <c r="E47" s="9" t="s">
        <v>260</v>
      </c>
      <c r="F47" s="9">
        <v>294.22004</v>
      </c>
      <c r="G47" s="9">
        <v>12.577</v>
      </c>
      <c r="H47" s="9">
        <v>294.21948</v>
      </c>
      <c r="I47" s="9">
        <v>0</v>
      </c>
      <c r="J47" s="9">
        <v>1376747.371</v>
      </c>
      <c r="K47" s="9">
        <f t="shared" si="0"/>
        <v>4.78765435738721</v>
      </c>
    </row>
    <row r="48" s="2" customFormat="1" spans="1:11">
      <c r="A48" s="16" t="s">
        <v>408</v>
      </c>
      <c r="B48" s="16" t="s">
        <v>409</v>
      </c>
      <c r="C48" s="17" t="s">
        <v>410</v>
      </c>
      <c r="D48" s="18" t="s">
        <v>411</v>
      </c>
      <c r="E48" s="18" t="s">
        <v>411</v>
      </c>
      <c r="F48" s="16">
        <v>374.12198</v>
      </c>
      <c r="G48" s="16">
        <v>5.414</v>
      </c>
      <c r="H48" s="16">
        <v>374.121297</v>
      </c>
      <c r="I48" s="16">
        <v>2</v>
      </c>
      <c r="J48" s="16">
        <v>77946436.0325859</v>
      </c>
      <c r="K48" s="16">
        <f t="shared" si="0"/>
        <v>271.059601764959</v>
      </c>
    </row>
    <row r="49" spans="1:11">
      <c r="A49" s="19" t="s">
        <v>287</v>
      </c>
      <c r="B49" s="19" t="s">
        <v>288</v>
      </c>
      <c r="C49" s="19" t="s">
        <v>289</v>
      </c>
      <c r="D49" s="19" t="s">
        <v>290</v>
      </c>
      <c r="E49" s="19" t="s">
        <v>290</v>
      </c>
      <c r="F49" s="20">
        <v>199.03966</v>
      </c>
      <c r="G49" s="20">
        <v>4.51</v>
      </c>
      <c r="H49" s="19">
        <v>199.040006</v>
      </c>
      <c r="I49" s="19">
        <v>0</v>
      </c>
      <c r="J49" s="20">
        <v>287561.980926154</v>
      </c>
      <c r="K49" s="19">
        <f t="shared" si="0"/>
        <v>1</v>
      </c>
    </row>
  </sheetData>
  <sortState ref="A2:J57">
    <sortCondition ref="D1" descending="1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0"/>
  <sheetViews>
    <sheetView workbookViewId="0">
      <selection activeCell="B26" sqref="B26"/>
    </sheetView>
  </sheetViews>
  <sheetFormatPr defaultColWidth="9" defaultRowHeight="14.25"/>
  <cols>
    <col min="1" max="1" width="15.125" customWidth="1"/>
    <col min="2" max="2" width="40.625" customWidth="1"/>
    <col min="3" max="3" width="11.5" customWidth="1"/>
    <col min="4" max="4" width="39.375" customWidth="1"/>
    <col min="5" max="5" width="23.375" customWidth="1"/>
    <col min="6" max="7" width="10.375"/>
    <col min="8" max="9" width="11.5"/>
    <col min="10" max="12" width="12.625"/>
  </cols>
  <sheetData>
    <row r="2" s="1" customFormat="1" spans="1:12">
      <c r="A2" s="1" t="s">
        <v>412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291</v>
      </c>
      <c r="L2" s="1" t="s">
        <v>413</v>
      </c>
    </row>
    <row r="3" s="2" customFormat="1" spans="1:12">
      <c r="A3" s="2">
        <v>1</v>
      </c>
      <c r="B3" s="2" t="s">
        <v>302</v>
      </c>
      <c r="C3" s="2" t="s">
        <v>303</v>
      </c>
      <c r="D3" s="2" t="s">
        <v>38</v>
      </c>
      <c r="E3" s="2" t="s">
        <v>39</v>
      </c>
      <c r="F3" s="2" t="s">
        <v>40</v>
      </c>
      <c r="G3" s="2">
        <v>376.13762</v>
      </c>
      <c r="H3" s="2">
        <v>4.855</v>
      </c>
      <c r="I3" s="2">
        <v>376.13695</v>
      </c>
      <c r="J3" s="2">
        <v>-1</v>
      </c>
      <c r="K3" s="2">
        <v>8784002.947</v>
      </c>
      <c r="L3" s="2">
        <v>30.5464683429613</v>
      </c>
    </row>
    <row r="4" s="2" customFormat="1" spans="1:12">
      <c r="A4" s="2">
        <v>2</v>
      </c>
      <c r="B4" s="2" t="s">
        <v>309</v>
      </c>
      <c r="C4" s="2" t="s">
        <v>310</v>
      </c>
      <c r="D4" s="2" t="s">
        <v>38</v>
      </c>
      <c r="E4" s="2" t="s">
        <v>39</v>
      </c>
      <c r="F4" s="2" t="s">
        <v>40</v>
      </c>
      <c r="G4" s="2">
        <v>496.15907</v>
      </c>
      <c r="H4" s="2">
        <v>7.102</v>
      </c>
      <c r="I4" s="2">
        <v>496.15808</v>
      </c>
      <c r="J4" s="2">
        <v>-2</v>
      </c>
      <c r="K4" s="2">
        <v>14254977.76</v>
      </c>
      <c r="L4" s="2">
        <v>49.5718443519162</v>
      </c>
    </row>
    <row r="5" s="2" customFormat="1" spans="1:12">
      <c r="A5" s="2">
        <v>3</v>
      </c>
      <c r="B5" s="2" t="s">
        <v>321</v>
      </c>
      <c r="C5" s="2" t="s">
        <v>322</v>
      </c>
      <c r="D5" s="2" t="s">
        <v>323</v>
      </c>
      <c r="E5" s="2" t="s">
        <v>60</v>
      </c>
      <c r="F5" s="2" t="s">
        <v>61</v>
      </c>
      <c r="G5" s="2">
        <v>342.11678</v>
      </c>
      <c r="H5" s="2">
        <v>0.793</v>
      </c>
      <c r="I5" s="2">
        <v>342.11621</v>
      </c>
      <c r="J5" s="2">
        <v>-1</v>
      </c>
      <c r="K5" s="2">
        <v>42681284.6</v>
      </c>
      <c r="L5" s="2">
        <v>148.424643836908</v>
      </c>
    </row>
    <row r="6" s="2" customFormat="1" spans="1:12">
      <c r="A6" s="2">
        <v>4</v>
      </c>
      <c r="B6" s="2" t="s">
        <v>341</v>
      </c>
      <c r="C6" s="2" t="s">
        <v>342</v>
      </c>
      <c r="D6" s="3" t="s">
        <v>343</v>
      </c>
      <c r="E6" s="4" t="s">
        <v>60</v>
      </c>
      <c r="F6" s="2" t="s">
        <v>61</v>
      </c>
      <c r="G6" s="2">
        <v>358.12694</v>
      </c>
      <c r="H6" s="2">
        <v>5.842</v>
      </c>
      <c r="I6" s="2">
        <v>358.12637</v>
      </c>
      <c r="J6" s="2">
        <v>0</v>
      </c>
      <c r="K6" s="2">
        <v>10272866.2</v>
      </c>
      <c r="L6" s="2">
        <v>35.7240069320502</v>
      </c>
    </row>
    <row r="7" s="2" customFormat="1" spans="1:12">
      <c r="A7" s="2">
        <v>5</v>
      </c>
      <c r="B7" s="2" t="s">
        <v>370</v>
      </c>
      <c r="C7" s="2" t="s">
        <v>371</v>
      </c>
      <c r="D7" s="2" t="s">
        <v>38</v>
      </c>
      <c r="E7" s="4" t="s">
        <v>170</v>
      </c>
      <c r="F7" s="2" t="s">
        <v>372</v>
      </c>
      <c r="G7" s="2">
        <v>435.10344</v>
      </c>
      <c r="H7" s="2">
        <v>7.401</v>
      </c>
      <c r="I7" s="2">
        <v>435.10284</v>
      </c>
      <c r="J7" s="2">
        <v>0</v>
      </c>
      <c r="K7" s="2">
        <v>26942482.09</v>
      </c>
      <c r="L7" s="2">
        <v>93.6927823463521</v>
      </c>
    </row>
    <row r="8" s="2" customFormat="1" spans="1:12">
      <c r="A8" s="2">
        <v>6</v>
      </c>
      <c r="B8" s="2" t="s">
        <v>248</v>
      </c>
      <c r="C8" s="2" t="s">
        <v>249</v>
      </c>
      <c r="D8" s="3" t="s">
        <v>250</v>
      </c>
      <c r="E8" s="4" t="s">
        <v>246</v>
      </c>
      <c r="F8" s="5" t="s">
        <v>392</v>
      </c>
      <c r="G8" s="2">
        <v>274.0482</v>
      </c>
      <c r="H8" s="2">
        <v>11.583</v>
      </c>
      <c r="I8" s="2">
        <v>274.04773</v>
      </c>
      <c r="J8" s="2">
        <v>0</v>
      </c>
      <c r="K8" s="2">
        <v>25524839</v>
      </c>
      <c r="L8" s="2">
        <v>88.7629126694422</v>
      </c>
    </row>
    <row r="9" s="2" customFormat="1" spans="1:12">
      <c r="A9" s="2">
        <v>7</v>
      </c>
      <c r="B9" s="2" t="s">
        <v>403</v>
      </c>
      <c r="C9" s="2" t="s">
        <v>404</v>
      </c>
      <c r="D9" s="3" t="s">
        <v>405</v>
      </c>
      <c r="E9" s="4" t="s">
        <v>259</v>
      </c>
      <c r="F9" s="2" t="s">
        <v>260</v>
      </c>
      <c r="G9" s="2">
        <v>586.17</v>
      </c>
      <c r="H9" s="2">
        <v>7.9</v>
      </c>
      <c r="I9" s="2">
        <v>586.16864</v>
      </c>
      <c r="J9" s="2">
        <v>0</v>
      </c>
      <c r="K9" s="2">
        <v>5899313.68</v>
      </c>
      <c r="L9" s="2">
        <v>20.5149292023932</v>
      </c>
    </row>
    <row r="10" s="2" customFormat="1" spans="1:12">
      <c r="A10" s="2">
        <v>8</v>
      </c>
      <c r="B10" s="2" t="s">
        <v>408</v>
      </c>
      <c r="C10" s="2" t="s">
        <v>409</v>
      </c>
      <c r="D10" s="6" t="s">
        <v>410</v>
      </c>
      <c r="E10" s="7" t="s">
        <v>411</v>
      </c>
      <c r="F10" s="7" t="s">
        <v>411</v>
      </c>
      <c r="G10" s="2">
        <v>374.12198</v>
      </c>
      <c r="H10" s="2">
        <v>5.414</v>
      </c>
      <c r="I10" s="2">
        <v>374.121297</v>
      </c>
      <c r="J10" s="2">
        <v>2</v>
      </c>
      <c r="K10" s="2">
        <v>77946436.0325859</v>
      </c>
      <c r="L10" s="2">
        <v>271.059601764959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Positive ion mode</vt:lpstr>
      <vt:lpstr>Negative ion mode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MFU</cp:lastModifiedBy>
  <dcterms:created xsi:type="dcterms:W3CDTF">2015-06-05T18:19:00Z</dcterms:created>
  <dcterms:modified xsi:type="dcterms:W3CDTF">2024-08-29T01:06:08Z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B786B67BA4634BF093B528E607E23C28_12</vt:lpwstr>
  </property>
</Properties>
</file>