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neDrive - CGIAR\Documents\My documents\PHD\PhD Manuscipts\Manuscript 1_NTS in Uganda\Submission to Fronteirs\Reviewer 3\New supplementary\"/>
    </mc:Choice>
  </mc:AlternateContent>
  <xr:revisionPtr revIDLastSave="0" documentId="13_ncr:1_{F484A154-4DCB-416B-AE25-FCBF8365D1B1}" xr6:coauthVersionLast="47" xr6:coauthVersionMax="47" xr10:uidLastSave="{00000000-0000-0000-0000-000000000000}"/>
  <bookViews>
    <workbookView xWindow="-108" yWindow="-108" windowWidth="23256" windowHeight="14856" xr2:uid="{A6D523DF-BB3B-4F20-86FF-00746DF848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" l="1"/>
  <c r="N62" i="1"/>
  <c r="M62" i="1"/>
  <c r="L62" i="1"/>
  <c r="K62" i="1"/>
  <c r="J62" i="1"/>
  <c r="I62" i="1"/>
  <c r="H62" i="1"/>
  <c r="G62" i="1"/>
  <c r="F62" i="1"/>
  <c r="E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Q40" i="1" s="1"/>
  <c r="P39" i="1"/>
  <c r="P38" i="1"/>
  <c r="P37" i="1"/>
  <c r="P36" i="1"/>
  <c r="P35" i="1"/>
  <c r="P34" i="1"/>
  <c r="P33" i="1"/>
  <c r="P32" i="1"/>
  <c r="Q32" i="1" s="1"/>
  <c r="P31" i="1"/>
  <c r="P30" i="1"/>
  <c r="P29" i="1"/>
  <c r="P28" i="1"/>
  <c r="P27" i="1"/>
  <c r="P26" i="1"/>
  <c r="P25" i="1"/>
  <c r="P24" i="1"/>
  <c r="Q24" i="1" s="1"/>
  <c r="P23" i="1"/>
  <c r="P22" i="1"/>
  <c r="P21" i="1"/>
  <c r="P20" i="1"/>
  <c r="P19" i="1"/>
  <c r="P18" i="1"/>
  <c r="P17" i="1"/>
  <c r="P16" i="1"/>
  <c r="Q16" i="1" s="1"/>
  <c r="P15" i="1"/>
  <c r="P14" i="1"/>
  <c r="P13" i="1"/>
  <c r="P12" i="1"/>
  <c r="P11" i="1"/>
  <c r="P10" i="1"/>
  <c r="P9" i="1"/>
  <c r="P8" i="1"/>
  <c r="Q8" i="1" s="1"/>
  <c r="P7" i="1"/>
  <c r="P6" i="1"/>
  <c r="P5" i="1"/>
  <c r="P4" i="1"/>
  <c r="P3" i="1"/>
  <c r="P62" i="1" s="1"/>
  <c r="Q57" i="1" l="1"/>
  <c r="Q53" i="1"/>
  <c r="Q49" i="1"/>
  <c r="Q45" i="1"/>
  <c r="Q41" i="1"/>
  <c r="Q37" i="1"/>
  <c r="Q33" i="1"/>
  <c r="Q29" i="1"/>
  <c r="Q25" i="1"/>
  <c r="Q21" i="1"/>
  <c r="Q17" i="1"/>
  <c r="Q13" i="1"/>
  <c r="Q9" i="1"/>
  <c r="Q5" i="1"/>
  <c r="Q58" i="1"/>
  <c r="Q54" i="1"/>
  <c r="Q50" i="1"/>
  <c r="Q46" i="1"/>
  <c r="Q42" i="1"/>
  <c r="Q38" i="1"/>
  <c r="Q34" i="1"/>
  <c r="Q30" i="1"/>
  <c r="Q26" i="1"/>
  <c r="Q22" i="1"/>
  <c r="Q18" i="1"/>
  <c r="Q14" i="1"/>
  <c r="Q10" i="1"/>
  <c r="Q6" i="1"/>
  <c r="Q61" i="1"/>
  <c r="Q11" i="1"/>
  <c r="Q19" i="1"/>
  <c r="Q27" i="1"/>
  <c r="Q35" i="1"/>
  <c r="Q43" i="1"/>
  <c r="Q51" i="1"/>
  <c r="Q59" i="1"/>
  <c r="Q4" i="1"/>
  <c r="Q12" i="1"/>
  <c r="Q20" i="1"/>
  <c r="Q28" i="1"/>
  <c r="Q36" i="1"/>
  <c r="Q44" i="1"/>
  <c r="Q52" i="1"/>
  <c r="Q60" i="1"/>
  <c r="Q7" i="1"/>
  <c r="Q15" i="1"/>
  <c r="Q23" i="1"/>
  <c r="Q31" i="1"/>
  <c r="Q39" i="1"/>
  <c r="Q47" i="1"/>
  <c r="Q55" i="1"/>
  <c r="Q48" i="1"/>
  <c r="Q56" i="1"/>
  <c r="Q3" i="1"/>
  <c r="Q62" i="1" l="1"/>
</calcChain>
</file>

<file path=xl/sharedStrings.xml><?xml version="1.0" encoding="utf-8"?>
<sst xmlns="http://schemas.openxmlformats.org/spreadsheetml/2006/main" count="195" uniqueCount="127">
  <si>
    <t>Serovar</t>
  </si>
  <si>
    <t>Monophasic</t>
  </si>
  <si>
    <t xml:space="preserve">Seroformular </t>
  </si>
  <si>
    <t>MLN</t>
  </si>
  <si>
    <t>Pig Fecal</t>
  </si>
  <si>
    <t xml:space="preserve">Water </t>
  </si>
  <si>
    <t>Floor swab</t>
  </si>
  <si>
    <t xml:space="preserve">HSS </t>
  </si>
  <si>
    <t xml:space="preserve">Carcass swab </t>
  </si>
  <si>
    <t xml:space="preserve">Raw pork </t>
  </si>
  <si>
    <t>HSR</t>
  </si>
  <si>
    <t xml:space="preserve">Chopping surface </t>
  </si>
  <si>
    <t>Cooked pork</t>
  </si>
  <si>
    <t>Veg</t>
  </si>
  <si>
    <t xml:space="preserve"> Total</t>
  </si>
  <si>
    <t>Proportion</t>
  </si>
  <si>
    <t xml:space="preserve">Point of pig slaughter </t>
  </si>
  <si>
    <t xml:space="preserve">Point of retail </t>
  </si>
  <si>
    <t>S.Zanzibar</t>
  </si>
  <si>
    <t/>
  </si>
  <si>
    <t>3,10:k:1,5</t>
  </si>
  <si>
    <t>S. Subspecies II 42:r:-</t>
  </si>
  <si>
    <t>42:r:-</t>
  </si>
  <si>
    <t>Subspec. I (Subspecies enterica I )</t>
  </si>
  <si>
    <t>4,12:a:-</t>
  </si>
  <si>
    <t>S.Newport</t>
  </si>
  <si>
    <t>6,8:e,h:1,2</t>
  </si>
  <si>
    <t>S.Uganda</t>
  </si>
  <si>
    <t>3,10:l,z13:1,5</t>
  </si>
  <si>
    <t>S.Typhimurium</t>
  </si>
  <si>
    <t>(1),4,5,12:i:1,2</t>
  </si>
  <si>
    <t>S.Stanleyville</t>
  </si>
  <si>
    <t>(1),4,5,12:z4,z23:-</t>
  </si>
  <si>
    <t>S.Subspec. I Roughform</t>
  </si>
  <si>
    <t>-:-:</t>
  </si>
  <si>
    <t>S.Hadar</t>
  </si>
  <si>
    <t>6,8:z10:e,n,x</t>
  </si>
  <si>
    <t>S.Heidelberg</t>
  </si>
  <si>
    <t>(1),4,5,12:r:1,2</t>
  </si>
  <si>
    <t>S.Kingabwa</t>
  </si>
  <si>
    <t>43:y:1,5</t>
  </si>
  <si>
    <t>S.Offa</t>
  </si>
  <si>
    <t>41:z38:-</t>
  </si>
  <si>
    <t>S.Kentucky</t>
  </si>
  <si>
    <t>8,20:i:z6</t>
  </si>
  <si>
    <t>S.Agona</t>
  </si>
  <si>
    <t>(1),4,12:f,g,s:</t>
  </si>
  <si>
    <t>S.Ramatgan</t>
  </si>
  <si>
    <t>30:k:1,5</t>
  </si>
  <si>
    <t>S.Enteritidis</t>
  </si>
  <si>
    <t>(1),9,12:g,m:-</t>
  </si>
  <si>
    <t>S.Guildford</t>
  </si>
  <si>
    <t>28:k:1,2</t>
  </si>
  <si>
    <t>S.Adelaide</t>
  </si>
  <si>
    <t>35:f,g:-</t>
  </si>
  <si>
    <t>S.Teshie</t>
  </si>
  <si>
    <t>(1),47:l,z13,z28:e,n,z15</t>
  </si>
  <si>
    <t>Subspec. I</t>
  </si>
  <si>
    <t>16:a:-</t>
  </si>
  <si>
    <t>4,5,12:a:-</t>
  </si>
  <si>
    <t>S.Chicago</t>
  </si>
  <si>
    <t>28:r:1,5</t>
  </si>
  <si>
    <t>S.Hvittingfoss</t>
  </si>
  <si>
    <t>16:b:e,n,x</t>
  </si>
  <si>
    <t>S.Mikawasima</t>
  </si>
  <si>
    <t>6,7:y:e,n,z15</t>
  </si>
  <si>
    <t>S.Nessziona</t>
  </si>
  <si>
    <t>6,7:l,z13:1,5</t>
  </si>
  <si>
    <t>S.Os</t>
  </si>
  <si>
    <t>9,12:a:1,6</t>
  </si>
  <si>
    <t>42:z39</t>
  </si>
  <si>
    <t xml:space="preserve"> Rough PCR</t>
  </si>
  <si>
    <t>S.Aberdeen</t>
  </si>
  <si>
    <t>11:i:1,2</t>
  </si>
  <si>
    <t>S.Blijdorp</t>
  </si>
  <si>
    <t>1,6,14,25:c:1,5</t>
  </si>
  <si>
    <t>S.Cerro</t>
  </si>
  <si>
    <t>18:z4,z23:-</t>
  </si>
  <si>
    <t>S.Hull</t>
  </si>
  <si>
    <t>16:b:1,2</t>
  </si>
  <si>
    <t>S.Irchel</t>
  </si>
  <si>
    <t>9,46:y:e,n,x</t>
  </si>
  <si>
    <t>S.Orion</t>
  </si>
  <si>
    <t>3,10:y:1,5</t>
  </si>
  <si>
    <t>S.Urbana</t>
  </si>
  <si>
    <t>30:b:e,n,x</t>
  </si>
  <si>
    <t>S. Subspec. II</t>
  </si>
  <si>
    <t>47:z:z6</t>
  </si>
  <si>
    <t>S.Amsterdam</t>
  </si>
  <si>
    <t>3,10:g,m,s:-</t>
  </si>
  <si>
    <t>S.Bolton</t>
  </si>
  <si>
    <t>3,10:y:e,n,z15</t>
  </si>
  <si>
    <t>S.Bonn</t>
  </si>
  <si>
    <t>6,7:l,v:e,n,x</t>
  </si>
  <si>
    <t>S.Bovismorbificans</t>
  </si>
  <si>
    <t>6,8:r:1,5</t>
  </si>
  <si>
    <t>S.Braenderup</t>
  </si>
  <si>
    <t>6,7:e,h:e,n,z15</t>
  </si>
  <si>
    <t>S.Eppendorf</t>
  </si>
  <si>
    <t>(1),4,12:d:1,5</t>
  </si>
  <si>
    <t>S.Galiema</t>
  </si>
  <si>
    <t>6,7:k:1,2</t>
  </si>
  <si>
    <t>S.Ilala</t>
  </si>
  <si>
    <t>28:k:1,5</t>
  </si>
  <si>
    <t>S.Ituri</t>
  </si>
  <si>
    <t>(1),4,12:z10:1,5</t>
  </si>
  <si>
    <t>S.Kingston</t>
  </si>
  <si>
    <t>(1),4,12,27:g,s,t:-</t>
  </si>
  <si>
    <t>S.Luke</t>
  </si>
  <si>
    <t>(1),47:g,m:-</t>
  </si>
  <si>
    <t>S.Montevideo</t>
  </si>
  <si>
    <t>6,7:g,m,s:</t>
  </si>
  <si>
    <t>S.Senftenberg</t>
  </si>
  <si>
    <t>1,3,19:g,s,t:-</t>
  </si>
  <si>
    <t>S.Subspec. II Rauform</t>
  </si>
  <si>
    <t>S.Tilene</t>
  </si>
  <si>
    <t>(1),40:e,h:1,2</t>
  </si>
  <si>
    <t>S.Umbilo</t>
  </si>
  <si>
    <t>28:z10:e,n,x</t>
  </si>
  <si>
    <t>S.Zega</t>
  </si>
  <si>
    <t>9,12:d:z6</t>
  </si>
  <si>
    <t>42:-:-</t>
  </si>
  <si>
    <t>42:z39:-</t>
  </si>
  <si>
    <t>4,5,12:r:-</t>
  </si>
  <si>
    <t>47:l,13,z28:-</t>
  </si>
  <si>
    <t>16:y:1,7</t>
  </si>
  <si>
    <t xml:space="preserve">Sub-totals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</si>
</sst>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3" fillId="0" borderId="1" xfId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1" xfId="1" applyFont="1" applyFill="1" applyBorder="1" applyAlignment="1">
      <alignment vertical="top"/>
    </xf>
  </cellXfs>
  <cellStyles count="2">
    <cellStyle name="Neutral" xfId="1" builtinId="2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3A69-EAE1-4B9C-A43C-837803A99DBA}">
  <dimension ref="A1:Q62"/>
  <sheetViews>
    <sheetView tabSelected="1" topLeftCell="A22" zoomScale="85" zoomScaleNormal="85" workbookViewId="0">
      <selection activeCell="S35" sqref="S35"/>
    </sheetView>
  </sheetViews>
  <sheetFormatPr defaultRowHeight="14.4" x14ac:dyDescent="0.3"/>
  <cols>
    <col min="1" max="1" width="3" bestFit="1" customWidth="1"/>
    <col min="2" max="2" width="33.5546875" customWidth="1"/>
    <col min="3" max="3" width="11.77734375" bestFit="1" customWidth="1"/>
    <col min="4" max="4" width="19.88671875" bestFit="1" customWidth="1"/>
    <col min="5" max="5" width="6.5546875" customWidth="1"/>
    <col min="8" max="8" width="10.88671875" customWidth="1"/>
    <col min="10" max="10" width="12.77734375" bestFit="1" customWidth="1"/>
    <col min="13" max="13" width="16.5546875" bestFit="1" customWidth="1"/>
    <col min="14" max="14" width="12" customWidth="1"/>
    <col min="17" max="17" width="10.109375" bestFit="1" customWidth="1"/>
  </cols>
  <sheetData>
    <row r="1" spans="1:17" x14ac:dyDescent="0.3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</row>
    <row r="2" spans="1:17" x14ac:dyDescent="0.3">
      <c r="B2" s="1"/>
      <c r="C2" s="2"/>
      <c r="D2" s="2"/>
      <c r="E2" s="10" t="s">
        <v>16</v>
      </c>
      <c r="F2" s="11"/>
      <c r="G2" s="11"/>
      <c r="H2" s="11"/>
      <c r="I2" s="11"/>
      <c r="J2" s="12"/>
      <c r="K2" s="10" t="s">
        <v>17</v>
      </c>
      <c r="L2" s="11"/>
      <c r="M2" s="11"/>
      <c r="N2" s="11"/>
      <c r="O2" s="12"/>
      <c r="P2" s="3"/>
      <c r="Q2" s="4"/>
    </row>
    <row r="3" spans="1:17" x14ac:dyDescent="0.3">
      <c r="A3" s="5">
        <v>1</v>
      </c>
      <c r="B3" s="1" t="s">
        <v>18</v>
      </c>
      <c r="C3" s="6" t="s">
        <v>19</v>
      </c>
      <c r="D3" s="6" t="s">
        <v>20</v>
      </c>
      <c r="E3" s="4">
        <v>4</v>
      </c>
      <c r="F3" s="4">
        <v>5</v>
      </c>
      <c r="G3" s="4">
        <v>0</v>
      </c>
      <c r="H3" s="4">
        <v>6</v>
      </c>
      <c r="I3" s="4">
        <v>4</v>
      </c>
      <c r="J3" s="4">
        <v>5</v>
      </c>
      <c r="K3" s="4">
        <v>5</v>
      </c>
      <c r="L3" s="4">
        <v>2</v>
      </c>
      <c r="M3" s="4">
        <v>9</v>
      </c>
      <c r="N3" s="4">
        <v>0</v>
      </c>
      <c r="O3" s="4">
        <v>0</v>
      </c>
      <c r="P3" s="3">
        <f t="shared" ref="P3:P34" si="0">SUM(E3:O3)</f>
        <v>40</v>
      </c>
      <c r="Q3" s="7">
        <f>P3/P$62*100</f>
        <v>11.560693641618498</v>
      </c>
    </row>
    <row r="4" spans="1:17" x14ac:dyDescent="0.3">
      <c r="A4" s="5">
        <v>2</v>
      </c>
      <c r="B4" s="1" t="s">
        <v>21</v>
      </c>
      <c r="C4" s="6" t="s">
        <v>19</v>
      </c>
      <c r="D4" s="6" t="s">
        <v>22</v>
      </c>
      <c r="E4" s="4">
        <v>2</v>
      </c>
      <c r="F4" s="4">
        <v>1</v>
      </c>
      <c r="G4" s="4">
        <v>2</v>
      </c>
      <c r="H4" s="4">
        <v>8</v>
      </c>
      <c r="I4" s="4">
        <v>3</v>
      </c>
      <c r="J4" s="4">
        <v>5</v>
      </c>
      <c r="K4" s="4">
        <v>8</v>
      </c>
      <c r="L4" s="4">
        <v>3</v>
      </c>
      <c r="M4" s="4">
        <v>7</v>
      </c>
      <c r="N4" s="4">
        <v>0</v>
      </c>
      <c r="O4" s="4">
        <v>0</v>
      </c>
      <c r="P4" s="3">
        <f t="shared" si="0"/>
        <v>39</v>
      </c>
      <c r="Q4" s="7">
        <f t="shared" ref="Q4:Q61" si="1">P4/P$62*100</f>
        <v>11.271676300578035</v>
      </c>
    </row>
    <row r="5" spans="1:17" x14ac:dyDescent="0.3">
      <c r="A5" s="5">
        <v>3</v>
      </c>
      <c r="B5" s="1" t="s">
        <v>23</v>
      </c>
      <c r="C5" s="6" t="s">
        <v>1</v>
      </c>
      <c r="D5" s="6" t="s">
        <v>24</v>
      </c>
      <c r="E5" s="4">
        <v>4</v>
      </c>
      <c r="F5" s="4">
        <v>2</v>
      </c>
      <c r="G5" s="4">
        <v>2</v>
      </c>
      <c r="H5" s="4">
        <v>7</v>
      </c>
      <c r="I5" s="4">
        <v>2</v>
      </c>
      <c r="J5" s="4">
        <v>4</v>
      </c>
      <c r="K5" s="4">
        <v>7</v>
      </c>
      <c r="L5" s="4">
        <v>1</v>
      </c>
      <c r="M5" s="4">
        <v>3</v>
      </c>
      <c r="N5" s="4">
        <v>1</v>
      </c>
      <c r="O5" s="4">
        <v>0</v>
      </c>
      <c r="P5" s="3">
        <f t="shared" si="0"/>
        <v>33</v>
      </c>
      <c r="Q5" s="7">
        <f t="shared" si="1"/>
        <v>9.5375722543352595</v>
      </c>
    </row>
    <row r="6" spans="1:17" x14ac:dyDescent="0.3">
      <c r="A6" s="5">
        <v>4</v>
      </c>
      <c r="B6" s="1" t="s">
        <v>25</v>
      </c>
      <c r="C6" s="6" t="s">
        <v>19</v>
      </c>
      <c r="D6" s="6" t="s">
        <v>26</v>
      </c>
      <c r="E6" s="4">
        <v>6</v>
      </c>
      <c r="F6" s="4">
        <v>2</v>
      </c>
      <c r="G6" s="4">
        <v>2</v>
      </c>
      <c r="H6" s="4">
        <v>7</v>
      </c>
      <c r="I6" s="4">
        <v>0</v>
      </c>
      <c r="J6" s="4">
        <v>2</v>
      </c>
      <c r="K6" s="4">
        <v>4</v>
      </c>
      <c r="L6" s="4">
        <v>1</v>
      </c>
      <c r="M6" s="4">
        <v>2</v>
      </c>
      <c r="N6" s="4">
        <v>0</v>
      </c>
      <c r="O6" s="4">
        <v>0</v>
      </c>
      <c r="P6" s="3">
        <f t="shared" si="0"/>
        <v>26</v>
      </c>
      <c r="Q6" s="7">
        <f t="shared" si="1"/>
        <v>7.5144508670520231</v>
      </c>
    </row>
    <row r="7" spans="1:17" x14ac:dyDescent="0.3">
      <c r="A7" s="5">
        <v>5</v>
      </c>
      <c r="B7" s="1" t="s">
        <v>27</v>
      </c>
      <c r="C7" s="6" t="s">
        <v>19</v>
      </c>
      <c r="D7" s="6" t="s">
        <v>28</v>
      </c>
      <c r="E7" s="4">
        <v>3</v>
      </c>
      <c r="F7" s="4">
        <v>4</v>
      </c>
      <c r="G7" s="4">
        <v>0</v>
      </c>
      <c r="H7" s="4">
        <v>7</v>
      </c>
      <c r="I7" s="4">
        <v>1</v>
      </c>
      <c r="J7" s="4">
        <v>2</v>
      </c>
      <c r="K7" s="4">
        <v>2</v>
      </c>
      <c r="L7" s="4">
        <v>1</v>
      </c>
      <c r="M7" s="4">
        <v>5</v>
      </c>
      <c r="N7" s="4">
        <v>0</v>
      </c>
      <c r="O7" s="4">
        <v>0</v>
      </c>
      <c r="P7" s="3">
        <f t="shared" si="0"/>
        <v>25</v>
      </c>
      <c r="Q7" s="7">
        <f t="shared" si="1"/>
        <v>7.2254335260115612</v>
      </c>
    </row>
    <row r="8" spans="1:17" x14ac:dyDescent="0.3">
      <c r="A8" s="5">
        <v>6</v>
      </c>
      <c r="B8" s="1" t="s">
        <v>29</v>
      </c>
      <c r="C8" s="6" t="s">
        <v>19</v>
      </c>
      <c r="D8" s="6" t="s">
        <v>30</v>
      </c>
      <c r="E8" s="4">
        <v>0</v>
      </c>
      <c r="F8" s="4">
        <v>2</v>
      </c>
      <c r="G8" s="4">
        <v>3</v>
      </c>
      <c r="H8" s="4">
        <v>5</v>
      </c>
      <c r="I8" s="4">
        <v>1</v>
      </c>
      <c r="J8" s="4">
        <v>3</v>
      </c>
      <c r="K8" s="4">
        <v>2</v>
      </c>
      <c r="L8" s="4">
        <v>1</v>
      </c>
      <c r="M8" s="4">
        <v>0</v>
      </c>
      <c r="N8" s="4">
        <v>3</v>
      </c>
      <c r="O8" s="4">
        <v>0</v>
      </c>
      <c r="P8" s="3">
        <f t="shared" si="0"/>
        <v>20</v>
      </c>
      <c r="Q8" s="7">
        <f t="shared" si="1"/>
        <v>5.7803468208092488</v>
      </c>
    </row>
    <row r="9" spans="1:17" x14ac:dyDescent="0.3">
      <c r="A9" s="5">
        <v>7</v>
      </c>
      <c r="B9" s="1" t="s">
        <v>31</v>
      </c>
      <c r="C9" s="6" t="s">
        <v>19</v>
      </c>
      <c r="D9" s="6" t="s">
        <v>32</v>
      </c>
      <c r="E9" s="4">
        <v>3</v>
      </c>
      <c r="F9" s="4">
        <v>1</v>
      </c>
      <c r="G9" s="4">
        <v>0</v>
      </c>
      <c r="H9" s="4">
        <v>2</v>
      </c>
      <c r="I9" s="4">
        <v>1</v>
      </c>
      <c r="J9" s="4">
        <v>3</v>
      </c>
      <c r="K9" s="4">
        <v>2</v>
      </c>
      <c r="L9" s="4">
        <v>0</v>
      </c>
      <c r="M9" s="4">
        <v>3</v>
      </c>
      <c r="N9" s="4">
        <v>0</v>
      </c>
      <c r="O9" s="4">
        <v>0</v>
      </c>
      <c r="P9" s="3">
        <f t="shared" si="0"/>
        <v>15</v>
      </c>
      <c r="Q9" s="7">
        <f t="shared" si="1"/>
        <v>4.3352601156069364</v>
      </c>
    </row>
    <row r="10" spans="1:17" x14ac:dyDescent="0.3">
      <c r="A10" s="5">
        <v>8</v>
      </c>
      <c r="B10" s="1" t="s">
        <v>33</v>
      </c>
      <c r="C10" s="6" t="s">
        <v>19</v>
      </c>
      <c r="D10" s="6" t="s">
        <v>34</v>
      </c>
      <c r="E10" s="4">
        <v>0</v>
      </c>
      <c r="F10" s="4">
        <v>0</v>
      </c>
      <c r="G10" s="4">
        <v>0</v>
      </c>
      <c r="H10" s="4">
        <v>1</v>
      </c>
      <c r="I10" s="4">
        <v>1</v>
      </c>
      <c r="J10" s="4">
        <v>4</v>
      </c>
      <c r="K10" s="4">
        <v>2</v>
      </c>
      <c r="L10" s="4">
        <v>3</v>
      </c>
      <c r="M10" s="4">
        <v>1</v>
      </c>
      <c r="N10" s="4">
        <v>0</v>
      </c>
      <c r="O10" s="4">
        <v>0</v>
      </c>
      <c r="P10" s="3">
        <f t="shared" si="0"/>
        <v>12</v>
      </c>
      <c r="Q10" s="7">
        <f t="shared" si="1"/>
        <v>3.4682080924855487</v>
      </c>
    </row>
    <row r="11" spans="1:17" x14ac:dyDescent="0.3">
      <c r="A11" s="5">
        <v>9</v>
      </c>
      <c r="B11" s="1" t="s">
        <v>35</v>
      </c>
      <c r="C11" s="6" t="s">
        <v>19</v>
      </c>
      <c r="D11" s="6" t="s">
        <v>36</v>
      </c>
      <c r="E11" s="4">
        <v>1</v>
      </c>
      <c r="F11" s="4">
        <v>1</v>
      </c>
      <c r="G11" s="4">
        <v>0</v>
      </c>
      <c r="H11" s="4">
        <v>1</v>
      </c>
      <c r="I11" s="4">
        <v>1</v>
      </c>
      <c r="J11" s="4">
        <v>1</v>
      </c>
      <c r="K11" s="4">
        <v>0</v>
      </c>
      <c r="L11" s="4">
        <v>1</v>
      </c>
      <c r="M11" s="4">
        <v>1</v>
      </c>
      <c r="N11" s="4">
        <v>2</v>
      </c>
      <c r="O11" s="4">
        <v>0</v>
      </c>
      <c r="P11" s="3">
        <f t="shared" si="0"/>
        <v>9</v>
      </c>
      <c r="Q11" s="7">
        <f t="shared" si="1"/>
        <v>2.601156069364162</v>
      </c>
    </row>
    <row r="12" spans="1:17" x14ac:dyDescent="0.3">
      <c r="A12" s="5">
        <v>10</v>
      </c>
      <c r="B12" s="1" t="s">
        <v>37</v>
      </c>
      <c r="C12" s="6" t="s">
        <v>19</v>
      </c>
      <c r="D12" s="6" t="s">
        <v>38</v>
      </c>
      <c r="E12" s="4">
        <v>0</v>
      </c>
      <c r="F12" s="4">
        <v>2</v>
      </c>
      <c r="G12" s="4">
        <v>0</v>
      </c>
      <c r="H12" s="4">
        <v>7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3">
        <f t="shared" si="0"/>
        <v>9</v>
      </c>
      <c r="Q12" s="7">
        <f t="shared" si="1"/>
        <v>2.601156069364162</v>
      </c>
    </row>
    <row r="13" spans="1:17" x14ac:dyDescent="0.3">
      <c r="A13" s="5">
        <v>11</v>
      </c>
      <c r="B13" s="1" t="s">
        <v>39</v>
      </c>
      <c r="C13" s="6" t="s">
        <v>19</v>
      </c>
      <c r="D13" s="6" t="s">
        <v>40</v>
      </c>
      <c r="E13" s="4">
        <v>1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2</v>
      </c>
      <c r="N13" s="4">
        <v>0</v>
      </c>
      <c r="O13" s="4">
        <v>0</v>
      </c>
      <c r="P13" s="3">
        <f t="shared" si="0"/>
        <v>9</v>
      </c>
      <c r="Q13" s="7">
        <f t="shared" si="1"/>
        <v>2.601156069364162</v>
      </c>
    </row>
    <row r="14" spans="1:17" x14ac:dyDescent="0.3">
      <c r="A14" s="5">
        <v>12</v>
      </c>
      <c r="B14" s="1" t="s">
        <v>41</v>
      </c>
      <c r="C14" s="6" t="s">
        <v>19</v>
      </c>
      <c r="D14" s="6" t="s">
        <v>42</v>
      </c>
      <c r="E14" s="4">
        <v>1</v>
      </c>
      <c r="F14" s="4">
        <v>0</v>
      </c>
      <c r="G14" s="4">
        <v>0</v>
      </c>
      <c r="H14" s="4">
        <v>2</v>
      </c>
      <c r="I14" s="4">
        <v>1</v>
      </c>
      <c r="J14" s="4">
        <v>2</v>
      </c>
      <c r="K14" s="4">
        <v>0</v>
      </c>
      <c r="L14" s="4">
        <v>1</v>
      </c>
      <c r="M14" s="4">
        <v>1</v>
      </c>
      <c r="N14" s="4">
        <v>0</v>
      </c>
      <c r="O14" s="4">
        <v>0</v>
      </c>
      <c r="P14" s="3">
        <f t="shared" si="0"/>
        <v>8</v>
      </c>
      <c r="Q14" s="7">
        <f t="shared" si="1"/>
        <v>2.3121387283236992</v>
      </c>
    </row>
    <row r="15" spans="1:17" x14ac:dyDescent="0.3">
      <c r="A15" s="5">
        <v>13</v>
      </c>
      <c r="B15" s="1" t="s">
        <v>43</v>
      </c>
      <c r="C15" s="6" t="s">
        <v>19</v>
      </c>
      <c r="D15" s="6" t="s">
        <v>44</v>
      </c>
      <c r="E15" s="4">
        <v>0</v>
      </c>
      <c r="F15" s="4">
        <v>0</v>
      </c>
      <c r="G15" s="4">
        <v>0</v>
      </c>
      <c r="H15" s="4">
        <v>1</v>
      </c>
      <c r="I15" s="4">
        <v>1</v>
      </c>
      <c r="J15" s="4">
        <v>2</v>
      </c>
      <c r="K15" s="4">
        <v>1</v>
      </c>
      <c r="L15" s="4">
        <v>1</v>
      </c>
      <c r="M15" s="4">
        <v>0</v>
      </c>
      <c r="N15" s="4">
        <v>0</v>
      </c>
      <c r="O15" s="4">
        <v>1</v>
      </c>
      <c r="P15" s="3">
        <f t="shared" si="0"/>
        <v>7</v>
      </c>
      <c r="Q15" s="7">
        <f t="shared" si="1"/>
        <v>2.0231213872832372</v>
      </c>
    </row>
    <row r="16" spans="1:17" x14ac:dyDescent="0.3">
      <c r="A16" s="5">
        <v>14</v>
      </c>
      <c r="B16" s="1" t="s">
        <v>45</v>
      </c>
      <c r="C16" s="6" t="s">
        <v>19</v>
      </c>
      <c r="D16" s="6" t="s">
        <v>46</v>
      </c>
      <c r="E16" s="4">
        <v>0</v>
      </c>
      <c r="F16" s="4">
        <v>1</v>
      </c>
      <c r="G16" s="4">
        <v>1</v>
      </c>
      <c r="H16" s="4">
        <v>0</v>
      </c>
      <c r="I16" s="4">
        <v>0</v>
      </c>
      <c r="J16" s="4">
        <v>2</v>
      </c>
      <c r="K16" s="4">
        <v>0</v>
      </c>
      <c r="L16" s="4">
        <v>1</v>
      </c>
      <c r="M16" s="4">
        <v>1</v>
      </c>
      <c r="N16" s="4">
        <v>0</v>
      </c>
      <c r="O16" s="4">
        <v>0</v>
      </c>
      <c r="P16" s="3">
        <f t="shared" si="0"/>
        <v>6</v>
      </c>
      <c r="Q16" s="7">
        <f t="shared" si="1"/>
        <v>1.7341040462427744</v>
      </c>
    </row>
    <row r="17" spans="1:17" x14ac:dyDescent="0.3">
      <c r="A17" s="5">
        <v>15</v>
      </c>
      <c r="B17" s="1" t="s">
        <v>47</v>
      </c>
      <c r="C17" s="6" t="s">
        <v>19</v>
      </c>
      <c r="D17" s="6" t="s">
        <v>48</v>
      </c>
      <c r="E17" s="4">
        <v>0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3</v>
      </c>
      <c r="L17" s="4">
        <v>0</v>
      </c>
      <c r="M17" s="4">
        <v>2</v>
      </c>
      <c r="N17" s="4">
        <v>0</v>
      </c>
      <c r="O17" s="4">
        <v>0</v>
      </c>
      <c r="P17" s="3">
        <f t="shared" si="0"/>
        <v>6</v>
      </c>
      <c r="Q17" s="7">
        <f t="shared" si="1"/>
        <v>1.7341040462427744</v>
      </c>
    </row>
    <row r="18" spans="1:17" x14ac:dyDescent="0.3">
      <c r="A18" s="5">
        <v>16</v>
      </c>
      <c r="B18" s="1" t="s">
        <v>49</v>
      </c>
      <c r="C18" s="6" t="s">
        <v>19</v>
      </c>
      <c r="D18" s="6" t="s">
        <v>50</v>
      </c>
      <c r="E18" s="4">
        <v>0</v>
      </c>
      <c r="F18" s="4">
        <v>1</v>
      </c>
      <c r="G18" s="4">
        <v>0</v>
      </c>
      <c r="H18" s="4">
        <v>1</v>
      </c>
      <c r="I18" s="4">
        <v>2</v>
      </c>
      <c r="J18" s="4">
        <v>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3">
        <f t="shared" si="0"/>
        <v>5</v>
      </c>
      <c r="Q18" s="7">
        <f t="shared" si="1"/>
        <v>1.4450867052023122</v>
      </c>
    </row>
    <row r="19" spans="1:17" x14ac:dyDescent="0.3">
      <c r="A19" s="5">
        <v>17</v>
      </c>
      <c r="B19" s="1" t="s">
        <v>51</v>
      </c>
      <c r="C19" s="6" t="s">
        <v>19</v>
      </c>
      <c r="D19" s="6" t="s">
        <v>52</v>
      </c>
      <c r="E19" s="4">
        <v>0</v>
      </c>
      <c r="F19" s="4">
        <v>0</v>
      </c>
      <c r="G19" s="4">
        <v>0</v>
      </c>
      <c r="H19" s="4">
        <v>1</v>
      </c>
      <c r="I19" s="4">
        <v>1</v>
      </c>
      <c r="J19" s="4">
        <v>0</v>
      </c>
      <c r="K19" s="4">
        <v>1</v>
      </c>
      <c r="L19" s="4">
        <v>1</v>
      </c>
      <c r="M19" s="4">
        <v>1</v>
      </c>
      <c r="N19" s="4">
        <v>0</v>
      </c>
      <c r="O19" s="4">
        <v>0</v>
      </c>
      <c r="P19" s="3">
        <f t="shared" si="0"/>
        <v>5</v>
      </c>
      <c r="Q19" s="7">
        <f t="shared" si="1"/>
        <v>1.4450867052023122</v>
      </c>
    </row>
    <row r="20" spans="1:17" x14ac:dyDescent="0.3">
      <c r="A20" s="5">
        <v>18</v>
      </c>
      <c r="B20" s="1" t="s">
        <v>53</v>
      </c>
      <c r="C20" s="6" t="s">
        <v>19</v>
      </c>
      <c r="D20" s="6" t="s">
        <v>54</v>
      </c>
      <c r="E20" s="4">
        <v>0</v>
      </c>
      <c r="F20" s="4">
        <v>0</v>
      </c>
      <c r="G20" s="4">
        <v>0</v>
      </c>
      <c r="H20" s="4">
        <v>1</v>
      </c>
      <c r="I20" s="4">
        <v>1</v>
      </c>
      <c r="J20" s="4">
        <v>1</v>
      </c>
      <c r="K20" s="4">
        <v>1</v>
      </c>
      <c r="L20" s="4">
        <v>0</v>
      </c>
      <c r="M20" s="4">
        <v>0</v>
      </c>
      <c r="N20" s="4">
        <v>0</v>
      </c>
      <c r="O20" s="4">
        <v>0</v>
      </c>
      <c r="P20" s="3">
        <f t="shared" si="0"/>
        <v>4</v>
      </c>
      <c r="Q20" s="7">
        <f t="shared" si="1"/>
        <v>1.1560693641618496</v>
      </c>
    </row>
    <row r="21" spans="1:17" x14ac:dyDescent="0.3">
      <c r="A21" s="5">
        <v>19</v>
      </c>
      <c r="B21" s="1" t="s">
        <v>55</v>
      </c>
      <c r="C21" s="6" t="s">
        <v>19</v>
      </c>
      <c r="D21" s="6" t="s">
        <v>56</v>
      </c>
      <c r="E21" s="4">
        <v>0</v>
      </c>
      <c r="F21" s="4">
        <v>1</v>
      </c>
      <c r="G21" s="4">
        <v>0</v>
      </c>
      <c r="H21" s="4">
        <v>0</v>
      </c>
      <c r="I21" s="4">
        <v>0</v>
      </c>
      <c r="J21" s="4">
        <v>1</v>
      </c>
      <c r="K21" s="4">
        <v>0</v>
      </c>
      <c r="L21" s="4">
        <v>1</v>
      </c>
      <c r="M21" s="4">
        <v>1</v>
      </c>
      <c r="N21" s="4">
        <v>0</v>
      </c>
      <c r="O21" s="4">
        <v>0</v>
      </c>
      <c r="P21" s="3">
        <f t="shared" si="0"/>
        <v>4</v>
      </c>
      <c r="Q21" s="7">
        <f t="shared" si="1"/>
        <v>1.1560693641618496</v>
      </c>
    </row>
    <row r="22" spans="1:17" x14ac:dyDescent="0.3">
      <c r="A22" s="5">
        <v>20</v>
      </c>
      <c r="B22" s="1" t="s">
        <v>57</v>
      </c>
      <c r="C22" s="6" t="s">
        <v>1</v>
      </c>
      <c r="D22" s="6" t="s">
        <v>58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</v>
      </c>
      <c r="L22" s="4">
        <v>1</v>
      </c>
      <c r="M22" s="4">
        <v>1</v>
      </c>
      <c r="N22" s="4">
        <v>0</v>
      </c>
      <c r="O22" s="4">
        <v>0</v>
      </c>
      <c r="P22" s="3">
        <f t="shared" si="0"/>
        <v>4</v>
      </c>
      <c r="Q22" s="7">
        <f t="shared" si="1"/>
        <v>1.1560693641618496</v>
      </c>
    </row>
    <row r="23" spans="1:17" x14ac:dyDescent="0.3">
      <c r="A23" s="5">
        <v>21</v>
      </c>
      <c r="B23" s="1" t="s">
        <v>57</v>
      </c>
      <c r="C23" s="6" t="s">
        <v>1</v>
      </c>
      <c r="D23" s="6" t="s">
        <v>59</v>
      </c>
      <c r="E23" s="4">
        <v>1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</v>
      </c>
      <c r="L23" s="4">
        <v>0</v>
      </c>
      <c r="M23" s="4">
        <v>0</v>
      </c>
      <c r="N23" s="4">
        <v>0</v>
      </c>
      <c r="O23" s="4">
        <v>0</v>
      </c>
      <c r="P23" s="3">
        <f t="shared" si="0"/>
        <v>3</v>
      </c>
      <c r="Q23" s="7">
        <f t="shared" si="1"/>
        <v>0.86705202312138718</v>
      </c>
    </row>
    <row r="24" spans="1:17" x14ac:dyDescent="0.3">
      <c r="A24" s="5">
        <v>22</v>
      </c>
      <c r="B24" s="1" t="s">
        <v>60</v>
      </c>
      <c r="C24" s="6" t="s">
        <v>19</v>
      </c>
      <c r="D24" s="6" t="s">
        <v>61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1</v>
      </c>
      <c r="M24" s="4">
        <v>1</v>
      </c>
      <c r="N24" s="4">
        <v>0</v>
      </c>
      <c r="O24" s="4">
        <v>0</v>
      </c>
      <c r="P24" s="3">
        <f t="shared" si="0"/>
        <v>3</v>
      </c>
      <c r="Q24" s="7">
        <f t="shared" si="1"/>
        <v>0.86705202312138718</v>
      </c>
    </row>
    <row r="25" spans="1:17" x14ac:dyDescent="0.3">
      <c r="A25" s="5">
        <v>23</v>
      </c>
      <c r="B25" s="1" t="s">
        <v>62</v>
      </c>
      <c r="C25" s="6" t="s">
        <v>19</v>
      </c>
      <c r="D25" s="6" t="s">
        <v>63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3">
        <f t="shared" si="0"/>
        <v>3</v>
      </c>
      <c r="Q25" s="7">
        <f t="shared" si="1"/>
        <v>0.86705202312138718</v>
      </c>
    </row>
    <row r="26" spans="1:17" x14ac:dyDescent="0.3">
      <c r="A26" s="5">
        <v>24</v>
      </c>
      <c r="B26" s="1" t="s">
        <v>64</v>
      </c>
      <c r="C26" s="6" t="s">
        <v>19</v>
      </c>
      <c r="D26" s="6" t="s">
        <v>65</v>
      </c>
      <c r="E26" s="4">
        <v>0</v>
      </c>
      <c r="F26" s="4">
        <v>1</v>
      </c>
      <c r="G26" s="4">
        <v>1</v>
      </c>
      <c r="H26" s="4">
        <v>1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3">
        <f t="shared" si="0"/>
        <v>3</v>
      </c>
      <c r="Q26" s="7">
        <f t="shared" si="1"/>
        <v>0.86705202312138718</v>
      </c>
    </row>
    <row r="27" spans="1:17" x14ac:dyDescent="0.3">
      <c r="A27" s="5">
        <v>25</v>
      </c>
      <c r="B27" s="1" t="s">
        <v>66</v>
      </c>
      <c r="C27" s="6" t="s">
        <v>19</v>
      </c>
      <c r="D27" s="6" t="s">
        <v>67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2</v>
      </c>
      <c r="M27" s="4">
        <v>0</v>
      </c>
      <c r="N27" s="4">
        <v>0</v>
      </c>
      <c r="O27" s="4">
        <v>0</v>
      </c>
      <c r="P27" s="3">
        <f t="shared" si="0"/>
        <v>3</v>
      </c>
      <c r="Q27" s="7">
        <f t="shared" si="1"/>
        <v>0.86705202312138718</v>
      </c>
    </row>
    <row r="28" spans="1:17" x14ac:dyDescent="0.3">
      <c r="A28" s="5">
        <v>26</v>
      </c>
      <c r="B28" s="1" t="s">
        <v>68</v>
      </c>
      <c r="C28" s="6" t="s">
        <v>19</v>
      </c>
      <c r="D28" s="6" t="s">
        <v>69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2</v>
      </c>
      <c r="N28" s="4">
        <v>0</v>
      </c>
      <c r="O28" s="4">
        <v>0</v>
      </c>
      <c r="P28" s="3">
        <f t="shared" si="0"/>
        <v>3</v>
      </c>
      <c r="Q28" s="7">
        <f t="shared" si="1"/>
        <v>0.86705202312138718</v>
      </c>
    </row>
    <row r="29" spans="1:17" x14ac:dyDescent="0.3">
      <c r="A29" s="5">
        <v>27</v>
      </c>
      <c r="B29" s="8" t="s">
        <v>70</v>
      </c>
      <c r="C29" s="6" t="s">
        <v>19</v>
      </c>
      <c r="D29" s="6" t="s">
        <v>19</v>
      </c>
      <c r="E29" s="4">
        <v>0</v>
      </c>
      <c r="F29" s="4">
        <v>0</v>
      </c>
      <c r="G29" s="4">
        <v>0</v>
      </c>
      <c r="H29" s="4">
        <v>0</v>
      </c>
      <c r="I29" s="4">
        <v>1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3">
        <f t="shared" si="0"/>
        <v>2</v>
      </c>
      <c r="Q29" s="7">
        <f t="shared" si="1"/>
        <v>0.57803468208092479</v>
      </c>
    </row>
    <row r="30" spans="1:17" x14ac:dyDescent="0.3">
      <c r="A30" s="5">
        <v>28</v>
      </c>
      <c r="B30" s="13" t="s">
        <v>71</v>
      </c>
      <c r="C30" s="6" t="s">
        <v>19</v>
      </c>
      <c r="D30" s="6" t="s">
        <v>19</v>
      </c>
      <c r="E30" s="4">
        <v>1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3">
        <f t="shared" si="0"/>
        <v>2</v>
      </c>
      <c r="Q30" s="7">
        <f t="shared" si="1"/>
        <v>0.57803468208092479</v>
      </c>
    </row>
    <row r="31" spans="1:17" x14ac:dyDescent="0.3">
      <c r="A31" s="5">
        <v>29</v>
      </c>
      <c r="B31" s="1" t="s">
        <v>72</v>
      </c>
      <c r="C31" s="6" t="s">
        <v>19</v>
      </c>
      <c r="D31" s="6" t="s">
        <v>73</v>
      </c>
      <c r="E31" s="4">
        <v>0</v>
      </c>
      <c r="F31" s="4">
        <v>0</v>
      </c>
      <c r="G31" s="4">
        <v>0</v>
      </c>
      <c r="H31" s="4">
        <v>0</v>
      </c>
      <c r="I31" s="4">
        <v>1</v>
      </c>
      <c r="J31" s="4">
        <v>0</v>
      </c>
      <c r="K31" s="4">
        <v>0</v>
      </c>
      <c r="L31" s="4">
        <v>1</v>
      </c>
      <c r="M31" s="4">
        <v>0</v>
      </c>
      <c r="N31" s="4">
        <v>0</v>
      </c>
      <c r="O31" s="4">
        <v>0</v>
      </c>
      <c r="P31" s="3">
        <f t="shared" si="0"/>
        <v>2</v>
      </c>
      <c r="Q31" s="7">
        <f t="shared" si="1"/>
        <v>0.57803468208092479</v>
      </c>
    </row>
    <row r="32" spans="1:17" x14ac:dyDescent="0.3">
      <c r="A32" s="5">
        <v>30</v>
      </c>
      <c r="B32" s="1" t="s">
        <v>74</v>
      </c>
      <c r="C32" s="6" t="s">
        <v>19</v>
      </c>
      <c r="D32" s="6" t="s">
        <v>75</v>
      </c>
      <c r="E32" s="4">
        <v>0</v>
      </c>
      <c r="F32" s="4">
        <v>0</v>
      </c>
      <c r="G32" s="4">
        <v>0</v>
      </c>
      <c r="H32" s="4">
        <v>1</v>
      </c>
      <c r="I32" s="4">
        <v>0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3">
        <f t="shared" si="0"/>
        <v>2</v>
      </c>
      <c r="Q32" s="7">
        <f t="shared" si="1"/>
        <v>0.57803468208092479</v>
      </c>
    </row>
    <row r="33" spans="1:17" x14ac:dyDescent="0.3">
      <c r="A33" s="5">
        <v>31</v>
      </c>
      <c r="B33" s="1" t="s">
        <v>76</v>
      </c>
      <c r="C33" s="6" t="s">
        <v>19</v>
      </c>
      <c r="D33" s="6" t="s">
        <v>77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4">
        <v>0</v>
      </c>
      <c r="L33" s="4">
        <v>1</v>
      </c>
      <c r="M33" s="4">
        <v>0</v>
      </c>
      <c r="N33" s="4">
        <v>0</v>
      </c>
      <c r="O33" s="4">
        <v>0</v>
      </c>
      <c r="P33" s="3">
        <f t="shared" si="0"/>
        <v>2</v>
      </c>
      <c r="Q33" s="7">
        <f t="shared" si="1"/>
        <v>0.57803468208092479</v>
      </c>
    </row>
    <row r="34" spans="1:17" x14ac:dyDescent="0.3">
      <c r="A34" s="5">
        <v>32</v>
      </c>
      <c r="B34" s="1" t="s">
        <v>78</v>
      </c>
      <c r="C34" s="6" t="s">
        <v>19</v>
      </c>
      <c r="D34" s="6" t="s">
        <v>79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0</v>
      </c>
      <c r="M34" s="4">
        <v>1</v>
      </c>
      <c r="N34" s="4">
        <v>0</v>
      </c>
      <c r="O34" s="4">
        <v>0</v>
      </c>
      <c r="P34" s="3">
        <f t="shared" si="0"/>
        <v>2</v>
      </c>
      <c r="Q34" s="7">
        <f t="shared" si="1"/>
        <v>0.57803468208092479</v>
      </c>
    </row>
    <row r="35" spans="1:17" x14ac:dyDescent="0.3">
      <c r="A35" s="5">
        <v>33</v>
      </c>
      <c r="B35" s="1" t="s">
        <v>80</v>
      </c>
      <c r="C35" s="6" t="s">
        <v>19</v>
      </c>
      <c r="D35" s="6" t="s">
        <v>81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</v>
      </c>
      <c r="L35" s="4">
        <v>0</v>
      </c>
      <c r="M35" s="4">
        <v>1</v>
      </c>
      <c r="N35" s="4">
        <v>0</v>
      </c>
      <c r="O35" s="4">
        <v>0</v>
      </c>
      <c r="P35" s="3">
        <f t="shared" ref="P35:P66" si="2">SUM(E35:O35)</f>
        <v>2</v>
      </c>
      <c r="Q35" s="7">
        <f t="shared" si="1"/>
        <v>0.57803468208092479</v>
      </c>
    </row>
    <row r="36" spans="1:17" x14ac:dyDescent="0.3">
      <c r="A36" s="5">
        <v>34</v>
      </c>
      <c r="B36" s="1" t="s">
        <v>82</v>
      </c>
      <c r="C36" s="6" t="s">
        <v>19</v>
      </c>
      <c r="D36" s="6" t="s">
        <v>83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0</v>
      </c>
      <c r="M36" s="4">
        <v>0</v>
      </c>
      <c r="N36" s="4">
        <v>0</v>
      </c>
      <c r="O36" s="4">
        <v>0</v>
      </c>
      <c r="P36" s="3">
        <f t="shared" si="2"/>
        <v>2</v>
      </c>
      <c r="Q36" s="7">
        <f t="shared" si="1"/>
        <v>0.57803468208092479</v>
      </c>
    </row>
    <row r="37" spans="1:17" x14ac:dyDescent="0.3">
      <c r="A37" s="5">
        <v>35</v>
      </c>
      <c r="B37" s="1" t="s">
        <v>84</v>
      </c>
      <c r="C37" s="6" t="s">
        <v>19</v>
      </c>
      <c r="D37" s="6" t="s">
        <v>85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</v>
      </c>
      <c r="L37" s="4">
        <v>0</v>
      </c>
      <c r="M37" s="4">
        <v>1</v>
      </c>
      <c r="N37" s="4">
        <v>0</v>
      </c>
      <c r="O37" s="4">
        <v>0</v>
      </c>
      <c r="P37" s="3">
        <f t="shared" si="2"/>
        <v>2</v>
      </c>
      <c r="Q37" s="7">
        <f t="shared" si="1"/>
        <v>0.57803468208092479</v>
      </c>
    </row>
    <row r="38" spans="1:17" x14ac:dyDescent="0.3">
      <c r="A38" s="5">
        <v>36</v>
      </c>
      <c r="B38" s="1" t="s">
        <v>86</v>
      </c>
      <c r="C38" s="6" t="s">
        <v>19</v>
      </c>
      <c r="D38" s="6" t="s">
        <v>87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</v>
      </c>
      <c r="M38" s="4">
        <v>0</v>
      </c>
      <c r="N38" s="4">
        <v>0</v>
      </c>
      <c r="O38" s="4">
        <v>0</v>
      </c>
      <c r="P38" s="3">
        <f t="shared" si="2"/>
        <v>1</v>
      </c>
      <c r="Q38" s="7">
        <f t="shared" si="1"/>
        <v>0.28901734104046239</v>
      </c>
    </row>
    <row r="39" spans="1:17" x14ac:dyDescent="0.3">
      <c r="A39" s="5">
        <v>37</v>
      </c>
      <c r="B39" s="1" t="s">
        <v>88</v>
      </c>
      <c r="C39" s="6" t="s">
        <v>19</v>
      </c>
      <c r="D39" s="6" t="s">
        <v>89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1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3">
        <f t="shared" si="2"/>
        <v>1</v>
      </c>
      <c r="Q39" s="7">
        <f t="shared" si="1"/>
        <v>0.28901734104046239</v>
      </c>
    </row>
    <row r="40" spans="1:17" x14ac:dyDescent="0.3">
      <c r="A40" s="5">
        <v>38</v>
      </c>
      <c r="B40" s="1" t="s">
        <v>90</v>
      </c>
      <c r="C40" s="6" t="s">
        <v>19</v>
      </c>
      <c r="D40" s="6" t="s">
        <v>91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3">
        <f t="shared" si="2"/>
        <v>1</v>
      </c>
      <c r="Q40" s="7">
        <f t="shared" si="1"/>
        <v>0.28901734104046239</v>
      </c>
    </row>
    <row r="41" spans="1:17" x14ac:dyDescent="0.3">
      <c r="A41" s="5">
        <v>39</v>
      </c>
      <c r="B41" s="1" t="s">
        <v>92</v>
      </c>
      <c r="C41" s="6" t="s">
        <v>19</v>
      </c>
      <c r="D41" s="6" t="s">
        <v>93</v>
      </c>
      <c r="E41" s="4">
        <v>0</v>
      </c>
      <c r="F41" s="4">
        <v>1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3">
        <f t="shared" si="2"/>
        <v>1</v>
      </c>
      <c r="Q41" s="7">
        <f t="shared" si="1"/>
        <v>0.28901734104046239</v>
      </c>
    </row>
    <row r="42" spans="1:17" x14ac:dyDescent="0.3">
      <c r="A42" s="5">
        <v>40</v>
      </c>
      <c r="B42" s="1" t="s">
        <v>94</v>
      </c>
      <c r="C42" s="6" t="s">
        <v>19</v>
      </c>
      <c r="D42" s="6" t="s">
        <v>95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3">
        <f t="shared" si="2"/>
        <v>1</v>
      </c>
      <c r="Q42" s="7">
        <f t="shared" si="1"/>
        <v>0.28901734104046239</v>
      </c>
    </row>
    <row r="43" spans="1:17" x14ac:dyDescent="0.3">
      <c r="A43" s="5">
        <v>41</v>
      </c>
      <c r="B43" s="1" t="s">
        <v>96</v>
      </c>
      <c r="C43" s="6" t="s">
        <v>19</v>
      </c>
      <c r="D43" s="6" t="s">
        <v>97</v>
      </c>
      <c r="E43" s="4">
        <v>0</v>
      </c>
      <c r="F43" s="4">
        <v>0</v>
      </c>
      <c r="G43" s="4">
        <v>0</v>
      </c>
      <c r="H43" s="4">
        <v>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3">
        <f t="shared" si="2"/>
        <v>1</v>
      </c>
      <c r="Q43" s="7">
        <f t="shared" si="1"/>
        <v>0.28901734104046239</v>
      </c>
    </row>
    <row r="44" spans="1:17" x14ac:dyDescent="0.3">
      <c r="A44" s="5">
        <v>42</v>
      </c>
      <c r="B44" s="1" t="s">
        <v>98</v>
      </c>
      <c r="C44" s="6" t="s">
        <v>19</v>
      </c>
      <c r="D44" s="6" t="s">
        <v>99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1</v>
      </c>
      <c r="M44" s="4">
        <v>0</v>
      </c>
      <c r="N44" s="4">
        <v>0</v>
      </c>
      <c r="O44" s="4">
        <v>0</v>
      </c>
      <c r="P44" s="3">
        <f t="shared" si="2"/>
        <v>1</v>
      </c>
      <c r="Q44" s="7">
        <f t="shared" si="1"/>
        <v>0.28901734104046239</v>
      </c>
    </row>
    <row r="45" spans="1:17" x14ac:dyDescent="0.3">
      <c r="A45" s="5">
        <v>43</v>
      </c>
      <c r="B45" s="1" t="s">
        <v>100</v>
      </c>
      <c r="C45" s="6" t="s">
        <v>19</v>
      </c>
      <c r="D45" s="6" t="s">
        <v>101</v>
      </c>
      <c r="E45" s="4">
        <v>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3">
        <f t="shared" si="2"/>
        <v>1</v>
      </c>
      <c r="Q45" s="7">
        <f t="shared" si="1"/>
        <v>0.28901734104046239</v>
      </c>
    </row>
    <row r="46" spans="1:17" x14ac:dyDescent="0.3">
      <c r="A46" s="5">
        <v>44</v>
      </c>
      <c r="B46" s="1" t="s">
        <v>102</v>
      </c>
      <c r="C46" s="6" t="s">
        <v>19</v>
      </c>
      <c r="D46" s="6" t="s">
        <v>103</v>
      </c>
      <c r="E46" s="4">
        <v>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3">
        <f t="shared" si="2"/>
        <v>1</v>
      </c>
      <c r="Q46" s="7">
        <f t="shared" si="1"/>
        <v>0.28901734104046239</v>
      </c>
    </row>
    <row r="47" spans="1:17" x14ac:dyDescent="0.3">
      <c r="A47" s="5">
        <v>45</v>
      </c>
      <c r="B47" s="1" t="s">
        <v>104</v>
      </c>
      <c r="C47" s="6" t="s">
        <v>19</v>
      </c>
      <c r="D47" s="6" t="s">
        <v>105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1</v>
      </c>
      <c r="N47" s="4">
        <v>0</v>
      </c>
      <c r="O47" s="4">
        <v>0</v>
      </c>
      <c r="P47" s="3">
        <f t="shared" si="2"/>
        <v>1</v>
      </c>
      <c r="Q47" s="7">
        <f t="shared" si="1"/>
        <v>0.28901734104046239</v>
      </c>
    </row>
    <row r="48" spans="1:17" x14ac:dyDescent="0.3">
      <c r="A48" s="5">
        <v>46</v>
      </c>
      <c r="B48" s="1" t="s">
        <v>106</v>
      </c>
      <c r="C48" s="6" t="s">
        <v>19</v>
      </c>
      <c r="D48" s="6" t="s">
        <v>107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1</v>
      </c>
      <c r="N48" s="4">
        <v>0</v>
      </c>
      <c r="O48" s="4">
        <v>0</v>
      </c>
      <c r="P48" s="3">
        <f t="shared" si="2"/>
        <v>1</v>
      </c>
      <c r="Q48" s="7">
        <f t="shared" si="1"/>
        <v>0.28901734104046239</v>
      </c>
    </row>
    <row r="49" spans="1:17" x14ac:dyDescent="0.3">
      <c r="A49" s="5">
        <v>47</v>
      </c>
      <c r="B49" s="1" t="s">
        <v>108</v>
      </c>
      <c r="C49" s="6" t="s">
        <v>19</v>
      </c>
      <c r="D49" s="6" t="s">
        <v>109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1</v>
      </c>
      <c r="N49" s="4">
        <v>0</v>
      </c>
      <c r="O49" s="4">
        <v>0</v>
      </c>
      <c r="P49" s="3">
        <f t="shared" si="2"/>
        <v>1</v>
      </c>
      <c r="Q49" s="7">
        <f t="shared" si="1"/>
        <v>0.28901734104046239</v>
      </c>
    </row>
    <row r="50" spans="1:17" x14ac:dyDescent="0.3">
      <c r="A50" s="5">
        <v>48</v>
      </c>
      <c r="B50" s="1" t="s">
        <v>110</v>
      </c>
      <c r="C50" s="6" t="s">
        <v>19</v>
      </c>
      <c r="D50" s="6" t="s">
        <v>111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0</v>
      </c>
      <c r="N50" s="4">
        <v>0</v>
      </c>
      <c r="O50" s="4">
        <v>0</v>
      </c>
      <c r="P50" s="3">
        <f t="shared" si="2"/>
        <v>1</v>
      </c>
      <c r="Q50" s="7">
        <f t="shared" si="1"/>
        <v>0.28901734104046239</v>
      </c>
    </row>
    <row r="51" spans="1:17" x14ac:dyDescent="0.3">
      <c r="A51" s="5">
        <v>49</v>
      </c>
      <c r="B51" s="1" t="s">
        <v>112</v>
      </c>
      <c r="C51" s="6" t="s">
        <v>19</v>
      </c>
      <c r="D51" s="6" t="s">
        <v>113</v>
      </c>
      <c r="E51" s="4">
        <v>0</v>
      </c>
      <c r="F51" s="4">
        <v>0</v>
      </c>
      <c r="G51" s="4">
        <v>0</v>
      </c>
      <c r="H51" s="4">
        <v>1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3">
        <f t="shared" si="2"/>
        <v>1</v>
      </c>
      <c r="Q51" s="7">
        <f t="shared" si="1"/>
        <v>0.28901734104046239</v>
      </c>
    </row>
    <row r="52" spans="1:17" x14ac:dyDescent="0.3">
      <c r="A52" s="5">
        <v>50</v>
      </c>
      <c r="B52" s="1" t="s">
        <v>114</v>
      </c>
      <c r="C52" s="6" t="s">
        <v>19</v>
      </c>
      <c r="D52" s="6" t="s">
        <v>34</v>
      </c>
      <c r="E52" s="4">
        <v>0</v>
      </c>
      <c r="F52" s="4">
        <v>0</v>
      </c>
      <c r="G52" s="4">
        <v>0</v>
      </c>
      <c r="H52" s="4">
        <v>0</v>
      </c>
      <c r="I52" s="4">
        <v>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3">
        <f t="shared" si="2"/>
        <v>1</v>
      </c>
      <c r="Q52" s="7">
        <f t="shared" si="1"/>
        <v>0.28901734104046239</v>
      </c>
    </row>
    <row r="53" spans="1:17" x14ac:dyDescent="0.3">
      <c r="A53" s="5">
        <v>51</v>
      </c>
      <c r="B53" s="1" t="s">
        <v>115</v>
      </c>
      <c r="C53" s="6" t="s">
        <v>19</v>
      </c>
      <c r="D53" s="6" t="s">
        <v>116</v>
      </c>
      <c r="E53" s="4">
        <v>0</v>
      </c>
      <c r="F53" s="4">
        <v>1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3">
        <f t="shared" si="2"/>
        <v>1</v>
      </c>
      <c r="Q53" s="7">
        <f t="shared" si="1"/>
        <v>0.28901734104046239</v>
      </c>
    </row>
    <row r="54" spans="1:17" x14ac:dyDescent="0.3">
      <c r="A54" s="5">
        <v>52</v>
      </c>
      <c r="B54" s="1" t="s">
        <v>117</v>
      </c>
      <c r="C54" s="6" t="s">
        <v>19</v>
      </c>
      <c r="D54" s="6" t="s">
        <v>118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/>
      <c r="K54" s="4">
        <v>1</v>
      </c>
      <c r="L54" s="4">
        <v>0</v>
      </c>
      <c r="M54" s="4">
        <v>0</v>
      </c>
      <c r="N54" s="4">
        <v>0</v>
      </c>
      <c r="O54" s="4">
        <v>0</v>
      </c>
      <c r="P54" s="3">
        <f t="shared" si="2"/>
        <v>1</v>
      </c>
      <c r="Q54" s="7">
        <f t="shared" si="1"/>
        <v>0.28901734104046239</v>
      </c>
    </row>
    <row r="55" spans="1:17" x14ac:dyDescent="0.3">
      <c r="A55" s="5">
        <v>53</v>
      </c>
      <c r="B55" s="1" t="s">
        <v>119</v>
      </c>
      <c r="C55" s="6" t="s">
        <v>19</v>
      </c>
      <c r="D55" s="6" t="s">
        <v>120</v>
      </c>
      <c r="E55" s="4">
        <v>0</v>
      </c>
      <c r="F55" s="4">
        <v>0</v>
      </c>
      <c r="G55" s="4">
        <v>0</v>
      </c>
      <c r="H55" s="4">
        <v>1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3">
        <f t="shared" si="2"/>
        <v>1</v>
      </c>
      <c r="Q55" s="7">
        <f t="shared" si="1"/>
        <v>0.28901734104046239</v>
      </c>
    </row>
    <row r="56" spans="1:17" x14ac:dyDescent="0.3">
      <c r="A56" s="5">
        <v>54</v>
      </c>
      <c r="B56" s="1" t="s">
        <v>57</v>
      </c>
      <c r="C56" s="6"/>
      <c r="D56" s="9" t="s">
        <v>59</v>
      </c>
      <c r="E56" s="4">
        <v>0</v>
      </c>
      <c r="F56" s="4">
        <v>1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3">
        <f t="shared" si="2"/>
        <v>1</v>
      </c>
      <c r="Q56" s="7">
        <f t="shared" si="1"/>
        <v>0.28901734104046239</v>
      </c>
    </row>
    <row r="57" spans="1:17" x14ac:dyDescent="0.3">
      <c r="A57" s="5">
        <v>55</v>
      </c>
      <c r="B57" s="1" t="s">
        <v>57</v>
      </c>
      <c r="C57" s="6" t="s">
        <v>19</v>
      </c>
      <c r="D57" s="6" t="s">
        <v>121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0</v>
      </c>
      <c r="N57" s="4">
        <v>0</v>
      </c>
      <c r="O57" s="4">
        <v>0</v>
      </c>
      <c r="P57" s="3">
        <f t="shared" si="2"/>
        <v>1</v>
      </c>
      <c r="Q57" s="7">
        <f t="shared" si="1"/>
        <v>0.28901734104046239</v>
      </c>
    </row>
    <row r="58" spans="1:17" x14ac:dyDescent="0.3">
      <c r="A58" s="5">
        <v>56</v>
      </c>
      <c r="B58" s="1" t="s">
        <v>57</v>
      </c>
      <c r="C58" s="6" t="s">
        <v>19</v>
      </c>
      <c r="D58" s="6" t="s">
        <v>122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</v>
      </c>
      <c r="L58" s="4">
        <v>0</v>
      </c>
      <c r="M58" s="4">
        <v>0</v>
      </c>
      <c r="N58" s="4">
        <v>0</v>
      </c>
      <c r="O58" s="4">
        <v>0</v>
      </c>
      <c r="P58" s="3">
        <f t="shared" si="2"/>
        <v>1</v>
      </c>
      <c r="Q58" s="7">
        <f t="shared" si="1"/>
        <v>0.28901734104046239</v>
      </c>
    </row>
    <row r="59" spans="1:17" x14ac:dyDescent="0.3">
      <c r="A59" s="5">
        <v>57</v>
      </c>
      <c r="B59" s="1" t="s">
        <v>57</v>
      </c>
      <c r="C59" s="6" t="s">
        <v>1</v>
      </c>
      <c r="D59" s="6" t="s">
        <v>123</v>
      </c>
      <c r="E59" s="4">
        <v>0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3">
        <f t="shared" si="2"/>
        <v>1</v>
      </c>
      <c r="Q59" s="7">
        <f t="shared" si="1"/>
        <v>0.28901734104046239</v>
      </c>
    </row>
    <row r="60" spans="1:17" x14ac:dyDescent="0.3">
      <c r="A60" s="5">
        <v>58</v>
      </c>
      <c r="B60" s="1" t="s">
        <v>57</v>
      </c>
      <c r="C60" s="6" t="s">
        <v>1</v>
      </c>
      <c r="D60" s="6" t="s">
        <v>124</v>
      </c>
      <c r="E60" s="4">
        <v>0</v>
      </c>
      <c r="F60" s="4">
        <v>0</v>
      </c>
      <c r="G60" s="4">
        <v>0</v>
      </c>
      <c r="H60" s="4">
        <v>0</v>
      </c>
      <c r="I60" s="4">
        <v>1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3">
        <f t="shared" si="2"/>
        <v>1</v>
      </c>
      <c r="Q60" s="7">
        <f t="shared" si="1"/>
        <v>0.28901734104046239</v>
      </c>
    </row>
    <row r="61" spans="1:17" x14ac:dyDescent="0.3">
      <c r="A61" s="5">
        <v>59</v>
      </c>
      <c r="B61" s="1" t="s">
        <v>57</v>
      </c>
      <c r="C61" s="6" t="s">
        <v>19</v>
      </c>
      <c r="D61" s="6" t="s">
        <v>125</v>
      </c>
      <c r="E61" s="4">
        <v>0</v>
      </c>
      <c r="F61" s="4">
        <v>0</v>
      </c>
      <c r="G61" s="4">
        <v>1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3">
        <f t="shared" si="2"/>
        <v>1</v>
      </c>
      <c r="Q61" s="7">
        <f t="shared" si="1"/>
        <v>0.28901734104046239</v>
      </c>
    </row>
    <row r="62" spans="1:17" x14ac:dyDescent="0.3">
      <c r="B62" s="3" t="s">
        <v>126</v>
      </c>
      <c r="C62" s="4"/>
      <c r="D62" s="4"/>
      <c r="E62" s="3">
        <f>SUM(E3:E61)</f>
        <v>29</v>
      </c>
      <c r="F62" s="3">
        <f t="shared" ref="F62:Q62" si="3">SUM(F3:F61)</f>
        <v>31</v>
      </c>
      <c r="G62" s="3">
        <f t="shared" si="3"/>
        <v>13</v>
      </c>
      <c r="H62" s="3">
        <f t="shared" si="3"/>
        <v>64</v>
      </c>
      <c r="I62" s="3">
        <f t="shared" si="3"/>
        <v>26</v>
      </c>
      <c r="J62" s="3">
        <f t="shared" si="3"/>
        <v>46</v>
      </c>
      <c r="K62" s="3">
        <f t="shared" si="3"/>
        <v>50</v>
      </c>
      <c r="L62" s="3">
        <f t="shared" si="3"/>
        <v>29</v>
      </c>
      <c r="M62" s="3">
        <f t="shared" si="3"/>
        <v>51</v>
      </c>
      <c r="N62" s="3">
        <f t="shared" si="3"/>
        <v>6</v>
      </c>
      <c r="O62" s="3">
        <f t="shared" si="3"/>
        <v>1</v>
      </c>
      <c r="P62" s="3">
        <f t="shared" si="3"/>
        <v>346</v>
      </c>
      <c r="Q62" s="3">
        <f t="shared" si="3"/>
        <v>100.00000000000006</v>
      </c>
    </row>
  </sheetData>
  <mergeCells count="2">
    <mergeCell ref="E2:J2"/>
    <mergeCell ref="K2:O2"/>
  </mergeCells>
  <conditionalFormatting sqref="B36">
    <cfRule type="cellIs" dxfId="5" priority="4" operator="equal">
      <formula>"n/a"</formula>
    </cfRule>
    <cfRule type="cellIs" dxfId="4" priority="5" operator="equal">
      <formula>"keine Salmonelle"</formula>
    </cfRule>
    <cfRule type="cellIs" dxfId="3" priority="6" operator="equal">
      <formula>"keine Salmonella"</formula>
    </cfRule>
  </conditionalFormatting>
  <conditionalFormatting sqref="B48">
    <cfRule type="cellIs" dxfId="2" priority="1" operator="equal">
      <formula>"n/a"</formula>
    </cfRule>
    <cfRule type="cellIs" dxfId="1" priority="2" operator="equal">
      <formula>"keine Salmonelle"</formula>
    </cfRule>
    <cfRule type="cellIs" dxfId="0" priority="3" operator="equal">
      <formula>"keine Salmonella"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Kivali</dc:creator>
  <cp:lastModifiedBy>Velma Kivali</cp:lastModifiedBy>
  <dcterms:created xsi:type="dcterms:W3CDTF">2024-04-17T12:12:11Z</dcterms:created>
  <dcterms:modified xsi:type="dcterms:W3CDTF">2024-08-14T00:54:01Z</dcterms:modified>
</cp:coreProperties>
</file>