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<sst xmlns="http://schemas.openxmlformats.org/spreadsheetml/2006/main" count="1689" uniqueCount="1143">
  <si>
    <t>NOTES:``Type II burst-shock'' events refers to the type II bursts associated with the shocks reaching Earth, indicating type II burst events effective on Earth. These events are identified based on the following criteria: a frequency drift lasting from several hours to 4–5 days from the beginning of the type II. When the frequency decreases to approximately 30 kHz, the wind spacecraft can detect the density and velocity changes associated with the shock in situ.</t>
  </si>
  <si>
    <t>Events</t>
  </si>
  <si>
    <t>First C2 Appearance
Date Time of CME[UT]</t>
  </si>
  <si>
    <t>Date Time of Type II Burst[UT]</t>
  </si>
  <si>
    <t>Date Time of Shock[UT]</t>
  </si>
  <si>
    <t>Date Time of  Disturbance[UT]</t>
  </si>
  <si>
    <t>Date Time of ICME[UT]</t>
  </si>
  <si>
    <t>Dst Index</t>
  </si>
  <si>
    <t>Peak Time of Dst Index[UT]</t>
  </si>
  <si>
    <t>Type of Shock</t>
  </si>
  <si>
    <t xml:space="preserve">Frequency
of Type II Burst(kHz) </t>
  </si>
  <si>
    <t>Central
PA
[deg]</t>
  </si>
  <si>
    <t>Angular
Width [deg]</t>
  </si>
  <si>
    <t>Linear
Speed [km/s]</t>
  </si>
  <si>
    <t>2nd-order Speed at final height [km/s]</t>
  </si>
  <si>
    <t>2nd-order Speed at 20 Rs [km/s]</t>
  </si>
  <si>
    <t>Accel
[m/s2]</t>
  </si>
  <si>
    <t>Mass
[gram]</t>
  </si>
  <si>
    <t>Kinetic
Energy
[erg]</t>
  </si>
  <si>
    <t>MPA [deg]</t>
  </si>
  <si>
    <t>Velocity of ICME(km/s)</t>
  </si>
  <si>
    <t>Velocity of ICME_max (km/s)</t>
  </si>
  <si>
    <t>Velocity of ICME_transit (km/s)</t>
  </si>
  <si>
    <t>type II burst-shock</t>
  </si>
  <si>
    <t>19970106 1510</t>
  </si>
  <si>
    <t>19970108 0200-199701110200</t>
  </si>
  <si>
    <t>19970110 0052</t>
  </si>
  <si>
    <t>19970110 0104</t>
  </si>
  <si>
    <t>19970110 0400-19970111 0200</t>
  </si>
  <si>
    <t>19970110 1000</t>
  </si>
  <si>
    <t>FF</t>
  </si>
  <si>
    <t>270-80</t>
  </si>
  <si>
    <t>Halo(S)</t>
  </si>
  <si>
    <t>5.8e+14*2</t>
  </si>
  <si>
    <t>5.4e+28*2</t>
  </si>
  <si>
    <t>19970407 1427</t>
  </si>
  <si>
    <t>19970407 1430-19970407 1730</t>
  </si>
  <si>
    <t>19970410 1258</t>
  </si>
  <si>
    <t>19970410 1745</t>
  </si>
  <si>
    <t>19970411 0600-19970411 1900</t>
  </si>
  <si>
    <t>19970411 0500</t>
  </si>
  <si>
    <t>11000-1000</t>
  </si>
  <si>
    <t>1.0e+16*2</t>
  </si>
  <si>
    <t>4.0e+31*2</t>
  </si>
  <si>
    <t>19970512 0530</t>
  </si>
  <si>
    <t>19970512 0515-19970514 1600</t>
  </si>
  <si>
    <t>19970515 0115</t>
  </si>
  <si>
    <t>19970515 0159</t>
  </si>
  <si>
    <t>19970515 0900-19970516 0000</t>
  </si>
  <si>
    <t>19970515 1300</t>
  </si>
  <si>
    <t>12000-80</t>
  </si>
  <si>
    <t>4.2e+15*2</t>
  </si>
  <si>
    <t>4.5e+30*2</t>
  </si>
  <si>
    <t>19970521 2100</t>
  </si>
  <si>
    <t>19970521 2020-19970521 2200</t>
  </si>
  <si>
    <t>19970526 0909</t>
  </si>
  <si>
    <t>19970526 0957</t>
  </si>
  <si>
    <t>19970626 1600-19970527 1000</t>
  </si>
  <si>
    <t>19970527 0500</t>
  </si>
  <si>
    <t>5000-200</t>
  </si>
  <si>
    <t>2.2e+15*2</t>
  </si>
  <si>
    <t>9.7e+29*2</t>
  </si>
  <si>
    <t>19970830 0130</t>
  </si>
  <si>
    <t>19970903 0100-19970904 1400</t>
  </si>
  <si>
    <t>19970903 0838</t>
  </si>
  <si>
    <t>19970903 0800</t>
  </si>
  <si>
    <t>19970903 1300-19970903 2100</t>
  </si>
  <si>
    <t>19970903 2300</t>
  </si>
  <si>
    <t>150-60</t>
  </si>
  <si>
    <t>Halo(OA)</t>
  </si>
  <si>
    <t>1.7e+15*2</t>
  </si>
  <si>
    <t>1.2e+30*2</t>
  </si>
  <si>
    <t>19971006 1528</t>
  </si>
  <si>
    <t>19971007 0520-19971007 1230</t>
  </si>
  <si>
    <t>19971010 1557</t>
  </si>
  <si>
    <t>19971010 1612</t>
  </si>
  <si>
    <t>19971010 2200-19971012 0000</t>
  </si>
  <si>
    <t>19971011 0400</t>
  </si>
  <si>
    <t>350-200</t>
  </si>
  <si>
    <t>2.9e+15*2</t>
  </si>
  <si>
    <t>19971104 0610</t>
  </si>
  <si>
    <t>19971104 0600-19971105 0430</t>
  </si>
  <si>
    <t>19971106 2218</t>
  </si>
  <si>
    <t>19971106 2248</t>
  </si>
  <si>
    <t>19971107 0400-199771109 1200</t>
  </si>
  <si>
    <t>19971107 0500</t>
  </si>
  <si>
    <t>14000-100</t>
  </si>
  <si>
    <t>Halo(BA)</t>
  </si>
  <si>
    <t>7.5e+15*2</t>
  </si>
  <si>
    <t>2.3e+31*2</t>
  </si>
  <si>
    <t>19971106 1210</t>
  </si>
  <si>
    <t>19971106 1220-19971107 0830</t>
  </si>
  <si>
    <t>19971109 1003</t>
  </si>
  <si>
    <t>Halo</t>
  </si>
  <si>
    <t>5.5e+15*2</t>
  </si>
  <si>
    <t>6.6e+31*2</t>
  </si>
  <si>
    <t>19971127 1356</t>
  </si>
  <si>
    <t>19971127 1330-19971127 1400</t>
  </si>
  <si>
    <t>19971130 0715</t>
  </si>
  <si>
    <t>14000-7000</t>
  </si>
  <si>
    <t>19971206 1027</t>
  </si>
  <si>
    <t>19971207 0730-19971208 1330</t>
  </si>
  <si>
    <t>19971210 0433</t>
  </si>
  <si>
    <t>19971210 0526</t>
  </si>
  <si>
    <t>19971210 1800-19971212 0000</t>
  </si>
  <si>
    <t>19971211 1100</t>
  </si>
  <si>
    <t>200-60</t>
  </si>
  <si>
    <t>2.0e+16*2</t>
  </si>
  <si>
    <t>1.6e+31*2</t>
  </si>
  <si>
    <t>19980121 1040-19980121 1230</t>
  </si>
  <si>
    <t>19980124 0437</t>
  </si>
  <si>
    <t>600-300</t>
  </si>
  <si>
    <t>19980228 1248</t>
  </si>
  <si>
    <t>19980301 0630-19980301 1000</t>
  </si>
  <si>
    <t>19980304 1102</t>
  </si>
  <si>
    <t>19980304 1156</t>
  </si>
  <si>
    <t>19980304 1300-19980306 0900</t>
  </si>
  <si>
    <t>19980302 1900</t>
  </si>
  <si>
    <t>300-200</t>
  </si>
  <si>
    <t>2.8e+14*2</t>
  </si>
  <si>
    <t>3.4e+29*2</t>
  </si>
  <si>
    <t>19980420 1007</t>
  </si>
  <si>
    <t>19980420 1025-19980422 0600</t>
  </si>
  <si>
    <t>19980423 1729</t>
  </si>
  <si>
    <t>19980424 0800</t>
  </si>
  <si>
    <t>10000-35</t>
  </si>
  <si>
    <r>
      <rPr>
        <sz val="11"/>
        <rFont val="宋体"/>
        <charset val="134"/>
      </rPr>
      <t>＞</t>
    </r>
    <r>
      <rPr>
        <sz val="11"/>
        <rFont val="Times New Roman"/>
        <charset val="134"/>
      </rPr>
      <t>243</t>
    </r>
  </si>
  <si>
    <t>43.5*1</t>
  </si>
  <si>
    <t>2.4e+16*2</t>
  </si>
  <si>
    <t>4.1e+32*2</t>
  </si>
  <si>
    <t>19980429 1658</t>
  </si>
  <si>
    <t>19980429 1630-19980429 1700</t>
  </si>
  <si>
    <t>19980501 2121</t>
  </si>
  <si>
    <t>19980501 2156</t>
  </si>
  <si>
    <t>19980502 0500-19980504 0200</t>
  </si>
  <si>
    <t>19980503 1800</t>
  </si>
  <si>
    <t>10000-2000</t>
  </si>
  <si>
    <t>9.8e+31*2</t>
  </si>
  <si>
    <t>19980502 1406</t>
  </si>
  <si>
    <t>19980502 1425-19980502 1450</t>
  </si>
  <si>
    <t xml:space="preserve">19980503 1702 </t>
  </si>
  <si>
    <t>19980504 0215</t>
  </si>
  <si>
    <t>19980504 1000-19980507 2300</t>
  </si>
  <si>
    <t>19980504 0600</t>
  </si>
  <si>
    <t>5000-3000</t>
  </si>
  <si>
    <t>7.7e+15*2</t>
  </si>
  <si>
    <t>3.4e+31*2</t>
  </si>
  <si>
    <t>19980527 1345</t>
  </si>
  <si>
    <t>19980527 1330-19980527 1420</t>
  </si>
  <si>
    <t>19980529 1512</t>
  </si>
  <si>
    <t>19980530 0300</t>
  </si>
  <si>
    <t>4000-1000</t>
  </si>
  <si>
    <t>1.1e+16*2</t>
  </si>
  <si>
    <t>4.4e+31*2</t>
  </si>
  <si>
    <t>19980611 1028</t>
  </si>
  <si>
    <t>19980611 1015-19980611 1020</t>
  </si>
  <si>
    <t>19980613 1918</t>
  </si>
  <si>
    <t>19980613 1925</t>
  </si>
  <si>
    <t>19980614 0400-19980615 0600</t>
  </si>
  <si>
    <t>19980614 1000</t>
  </si>
  <si>
    <t>8000-4000</t>
  </si>
  <si>
    <t>8.7e+15*2</t>
  </si>
  <si>
    <t>6.5e+31*2</t>
  </si>
  <si>
    <t>19980818 2300-19980818 2340</t>
  </si>
  <si>
    <t>19980819 1840</t>
  </si>
  <si>
    <t>19980819 1847</t>
  </si>
  <si>
    <t>19980820 0600-19980821 2000</t>
  </si>
  <si>
    <t>19980820 2100</t>
  </si>
  <si>
    <t>14000-2000</t>
  </si>
  <si>
    <t>19980824 2200</t>
  </si>
  <si>
    <t>19980824 2205-19980826 0620</t>
  </si>
  <si>
    <t>19980826 0640</t>
  </si>
  <si>
    <t>19980826 0651</t>
  </si>
  <si>
    <t>19980826 2200-19980828 0000</t>
  </si>
  <si>
    <t>19980827 1000</t>
  </si>
  <si>
    <t>14000-30</t>
  </si>
  <si>
    <t>19980923 0700</t>
  </si>
  <si>
    <t>19980923 0720-19980924 2320</t>
  </si>
  <si>
    <t>19980924 2320</t>
  </si>
  <si>
    <t>19980923 2345</t>
  </si>
  <si>
    <t>19980925 0600-19980926 1600</t>
  </si>
  <si>
    <t>19980925 1000</t>
  </si>
  <si>
    <t>2000-30</t>
  </si>
  <si>
    <t>19980930 1320-19981002 0700</t>
  </si>
  <si>
    <t>19981002 0706</t>
  </si>
  <si>
    <t>19981002 2200</t>
  </si>
  <si>
    <t>14000-50</t>
  </si>
  <si>
    <t>19981020 2100-19981929 2230</t>
  </si>
  <si>
    <t>19981023 1258</t>
  </si>
  <si>
    <t>19981023 1230</t>
  </si>
  <si>
    <t>19981023 1500-19981024 1600</t>
  </si>
  <si>
    <t>19981924 0100</t>
  </si>
  <si>
    <t>14000-10000</t>
  </si>
  <si>
    <t>19981105 2044</t>
  </si>
  <si>
    <t>19981105 2200-19981107 0800</t>
  </si>
  <si>
    <t>19981108 0441</t>
  </si>
  <si>
    <t>19981108 0451</t>
  </si>
  <si>
    <t>19981109 0100-19981111 0100</t>
  </si>
  <si>
    <t>19981108 0700</t>
  </si>
  <si>
    <t>5000-50</t>
  </si>
  <si>
    <t>19981111 0100-19981111 1800</t>
  </si>
  <si>
    <t>19981112 0718</t>
  </si>
  <si>
    <t>19981113 1500</t>
  </si>
  <si>
    <t>150-70</t>
  </si>
  <si>
    <t>19981223 0650-19981224 1500</t>
  </si>
  <si>
    <t>19981226 0956</t>
  </si>
  <si>
    <t>19990111 2203-19990111 2213</t>
  </si>
  <si>
    <t>19990113 1047</t>
  </si>
  <si>
    <t>19990113 1054</t>
  </si>
  <si>
    <t>19990113 1500-19990113 2300</t>
  </si>
  <si>
    <t>19990113 2400</t>
  </si>
  <si>
    <t>4500-3200</t>
  </si>
  <si>
    <t>19990120 1918-19990120 1946</t>
  </si>
  <si>
    <t>19990122 2021</t>
  </si>
  <si>
    <t>19990122 1950</t>
  </si>
  <si>
    <t>19990123 0900-19990123 1800</t>
  </si>
  <si>
    <t>19990123 2300</t>
  </si>
  <si>
    <t>19990212 2230-19990214 1630</t>
  </si>
  <si>
    <t>19990217 0712</t>
  </si>
  <si>
    <t>19990217 0709</t>
  </si>
  <si>
    <t>19990217 1600-19990218 1000</t>
  </si>
  <si>
    <t>19990217 1100</t>
  </si>
  <si>
    <t>200-35</t>
  </si>
  <si>
    <t>19990622 1854</t>
  </si>
  <si>
    <t>19990622 1825-19990622 1840</t>
  </si>
  <si>
    <t>19990626 0231</t>
  </si>
  <si>
    <t>3000-2000</t>
  </si>
  <si>
    <t>9.7e+15*2</t>
  </si>
  <si>
    <t>6.2e+31*2</t>
  </si>
  <si>
    <t>19990630 2300-19990701 0900</t>
  </si>
  <si>
    <t>19990702 0027</t>
  </si>
  <si>
    <t>120-70</t>
  </si>
  <si>
    <t>19990703 1954</t>
  </si>
  <si>
    <t>19990705 1800-19990706 2400</t>
  </si>
  <si>
    <t>19990706 1424</t>
  </si>
  <si>
    <t>19990706 1509</t>
  </si>
  <si>
    <t>19990706 2100-19990707 0200</t>
  </si>
  <si>
    <t>19990706 1400</t>
  </si>
  <si>
    <t>80-40</t>
  </si>
  <si>
    <t>19970723 2130</t>
  </si>
  <si>
    <t>19990726 0100-19990726 1600</t>
  </si>
  <si>
    <t>19990726 2350</t>
  </si>
  <si>
    <t>19990726 2333</t>
  </si>
  <si>
    <t>19990727 1700-19990729 1200</t>
  </si>
  <si>
    <t>19990722 2100</t>
  </si>
  <si>
    <t>4.1e+30*2</t>
  </si>
  <si>
    <t>19990731 0100-19990802 1600</t>
  </si>
  <si>
    <t>19990804 0144</t>
  </si>
  <si>
    <t>700-60</t>
  </si>
  <si>
    <t>19990910 0754</t>
  </si>
  <si>
    <t>19990910 0730-19990910 0735</t>
  </si>
  <si>
    <t>19990912 0357</t>
  </si>
  <si>
    <t>5500-2000</t>
  </si>
  <si>
    <t>1.0e+32*2</t>
  </si>
  <si>
    <t>19990920 0606</t>
  </si>
  <si>
    <t>19990922 1345-19990922 1615</t>
  </si>
  <si>
    <t>19990922 1209</t>
  </si>
  <si>
    <t>19990922 1222</t>
  </si>
  <si>
    <t>19990922 1900-19990924 0300</t>
  </si>
  <si>
    <t>19990922 2300</t>
  </si>
  <si>
    <t>3000-500</t>
  </si>
  <si>
    <t>8.9e+14*2</t>
  </si>
  <si>
    <t>1.6e+30*2</t>
  </si>
  <si>
    <t>19991018 0006</t>
  </si>
  <si>
    <t>19991017 2327-19991017 2333</t>
  </si>
  <si>
    <t>19991021 0220</t>
  </si>
  <si>
    <t xml:space="preserve">19991021 0225 </t>
  </si>
  <si>
    <t>19991021 0800-19991022 0700</t>
  </si>
  <si>
    <t>19990903 0700</t>
  </si>
  <si>
    <t>11500-10000</t>
  </si>
  <si>
    <t>20000208 0930</t>
  </si>
  <si>
    <t>20000211 0845-20000211 2335</t>
  </si>
  <si>
    <t>20000211 0235</t>
  </si>
  <si>
    <t>20000211 0258</t>
  </si>
  <si>
    <t>20000211 1600-20000211 2000</t>
  </si>
  <si>
    <t>20000209 2400</t>
  </si>
  <si>
    <t>50-23</t>
  </si>
  <si>
    <t>20000210 0230</t>
  </si>
  <si>
    <t>20000210 0155-20000210 0200</t>
  </si>
  <si>
    <t>20000211 2334</t>
  </si>
  <si>
    <t>20000211 2352</t>
  </si>
  <si>
    <t>20000212 1200-20000213 0000</t>
  </si>
  <si>
    <t>20000212 1200</t>
  </si>
  <si>
    <t>14000-8000</t>
  </si>
  <si>
    <t>6.4e+13*2</t>
  </si>
  <si>
    <t>2.8e+29*2</t>
  </si>
  <si>
    <t>20000212 0431</t>
  </si>
  <si>
    <t>20000212 0355-20000212 0920</t>
  </si>
  <si>
    <t>20000214 0713</t>
  </si>
  <si>
    <t>20000214 0731</t>
  </si>
  <si>
    <t>20000214 1200-20000216 0800</t>
  </si>
  <si>
    <t>20000214 1400</t>
  </si>
  <si>
    <t>4000-400</t>
  </si>
  <si>
    <t>1.6e+15*2</t>
  </si>
  <si>
    <t>9.5e+30*2</t>
  </si>
  <si>
    <t>20000217 2130</t>
  </si>
  <si>
    <t>20000217 2042-20000218 2212</t>
  </si>
  <si>
    <t>20000220 2103</t>
  </si>
  <si>
    <t>20000220 2139</t>
  </si>
  <si>
    <t>20000221 0500-20000222 1200</t>
  </si>
  <si>
    <t>20000221 2100</t>
  </si>
  <si>
    <t>20000404 1632</t>
  </si>
  <si>
    <t>20000404 1545-20000404 1600</t>
  </si>
  <si>
    <t>20000406 1632</t>
  </si>
  <si>
    <t>20000406 1639</t>
  </si>
  <si>
    <t>20000407 0600-20000408 0600</t>
  </si>
  <si>
    <t>20000407 0100</t>
  </si>
  <si>
    <t>14000-9000</t>
  </si>
  <si>
    <t>4.5e+15*2</t>
  </si>
  <si>
    <t>3.2e+31*2</t>
  </si>
  <si>
    <t>20000428 0300-20000430 1200</t>
  </si>
  <si>
    <t>20000430 0511</t>
  </si>
  <si>
    <t>SR</t>
  </si>
  <si>
    <t>60-25</t>
  </si>
  <si>
    <t>20000619 0119-20000619 0122</t>
  </si>
  <si>
    <t>20000623 1257</t>
  </si>
  <si>
    <t>20000623 1303</t>
  </si>
  <si>
    <t>20000624 0000-20000626 0800</t>
  </si>
  <si>
    <t>20000624 0800</t>
  </si>
  <si>
    <t>3800-1900</t>
  </si>
  <si>
    <t>20000711 1327</t>
  </si>
  <si>
    <t>20000711 1300-20000711 1330</t>
  </si>
  <si>
    <t>20000713 0943</t>
  </si>
  <si>
    <t>20000713 0942</t>
  </si>
  <si>
    <t>20000713 1300-20000714 1500</t>
  </si>
  <si>
    <t>20000713 2200</t>
  </si>
  <si>
    <t>12000-1000</t>
  </si>
  <si>
    <t>20000712 2030</t>
  </si>
  <si>
    <t>20000712 2005-20000712 2035</t>
  </si>
  <si>
    <t>20000713 0959</t>
  </si>
  <si>
    <t>6000-1000</t>
  </si>
  <si>
    <t>20000717 0854</t>
  </si>
  <si>
    <t>20000717 2030-20000717 2100</t>
  </si>
  <si>
    <t>20000719 1530</t>
  </si>
  <si>
    <t>20000719 1527</t>
  </si>
  <si>
    <t>20000720 0100-20000721 0800</t>
  </si>
  <si>
    <t>20000720 1000</t>
  </si>
  <si>
    <t>3000-1000</t>
  </si>
  <si>
    <t>20000719 0905-20000719 0915</t>
  </si>
  <si>
    <t>20000721 0705</t>
  </si>
  <si>
    <t>SF</t>
  </si>
  <si>
    <t>20000723 0530</t>
  </si>
  <si>
    <t>20000726 0930-20000727 0700</t>
  </si>
  <si>
    <t>20000726 1900</t>
  </si>
  <si>
    <t>20000726 1857</t>
  </si>
  <si>
    <t>20000727 0200-20000728 0200</t>
  </si>
  <si>
    <t>20000727 0300</t>
  </si>
  <si>
    <t>140-85</t>
  </si>
  <si>
    <t>20000912 1154</t>
  </si>
  <si>
    <t>20000912 1200-20000913 1220</t>
  </si>
  <si>
    <t>20000915 0427</t>
  </si>
  <si>
    <t>14000-60</t>
  </si>
  <si>
    <t>2.2e+16*2</t>
  </si>
  <si>
    <t>2.6e+32*2</t>
  </si>
  <si>
    <t>20000925 0250</t>
  </si>
  <si>
    <t>20000925 0220-20000925 0300</t>
  </si>
  <si>
    <t>20000930 1116</t>
  </si>
  <si>
    <t>14000-1000</t>
  </si>
  <si>
    <t>9.6e+14*2</t>
  </si>
  <si>
    <t>1.7e+30*2</t>
  </si>
  <si>
    <t>20000930 1300-20001001 2200</t>
  </si>
  <si>
    <t>20001003 0102</t>
  </si>
  <si>
    <t>20001003 0054</t>
  </si>
  <si>
    <t>20001003 1000-20001005 0300</t>
  </si>
  <si>
    <t>20000104 2100</t>
  </si>
  <si>
    <t>130-60</t>
  </si>
  <si>
    <t>20001025 0826</t>
  </si>
  <si>
    <t>20001025 0930-20001025 2400</t>
  </si>
  <si>
    <t>20001028 0930</t>
  </si>
  <si>
    <t>20001028 0954</t>
  </si>
  <si>
    <t>20001028 2100-20001029 2200</t>
  </si>
  <si>
    <t>20001029 0400</t>
  </si>
  <si>
    <t>10000-300</t>
  </si>
  <si>
    <t>1.7e+16*2</t>
  </si>
  <si>
    <t>5.1e+31*2</t>
  </si>
  <si>
    <t>20001029 0200-20001030 1800</t>
  </si>
  <si>
    <t>20001031 1709</t>
  </si>
  <si>
    <t>10000-60</t>
  </si>
  <si>
    <t>20001101 1940-20001102 1300</t>
  </si>
  <si>
    <t>20001104 0225</t>
  </si>
  <si>
    <t>650-40</t>
  </si>
  <si>
    <t>20001103 1826</t>
  </si>
  <si>
    <t>20001103 1835-20001103 1845</t>
  </si>
  <si>
    <t>20001106 0930</t>
  </si>
  <si>
    <t>20001106 0948</t>
  </si>
  <si>
    <t>20001106 1700-20001108 0300</t>
  </si>
  <si>
    <t>20001106 2200</t>
  </si>
  <si>
    <t>4000-2500</t>
  </si>
  <si>
    <t>4.8e+15*2</t>
  </si>
  <si>
    <t>2.1e+30*2</t>
  </si>
  <si>
    <t>20001108 2306</t>
  </si>
  <si>
    <t>20001108 2320-20001109 1200</t>
  </si>
  <si>
    <t>20001110 0619</t>
  </si>
  <si>
    <t>4000-200</t>
  </si>
  <si>
    <r>
      <rPr>
        <sz val="11"/>
        <rFont val="等线"/>
        <charset val="134"/>
      </rPr>
      <t>＞</t>
    </r>
    <r>
      <rPr>
        <sz val="11"/>
        <rFont val="Times New Roman"/>
        <charset val="134"/>
      </rPr>
      <t>170</t>
    </r>
  </si>
  <si>
    <t>20001109 1615</t>
  </si>
  <si>
    <t>20001109 1615-20001111 0400</t>
  </si>
  <si>
    <t>20001111 0412</t>
  </si>
  <si>
    <t>20001111 0400</t>
  </si>
  <si>
    <t>20001111 0800-20001112 0000</t>
  </si>
  <si>
    <t>20001110 1000</t>
  </si>
  <si>
    <t>10000-40</t>
  </si>
  <si>
    <t>20001124 1530</t>
  </si>
  <si>
    <t>20001124 1525-20001124 2200</t>
  </si>
  <si>
    <t>20001126 0532</t>
  </si>
  <si>
    <t>14000-200</t>
  </si>
  <si>
    <t>1.4e+16*2</t>
  </si>
  <si>
    <t>1.1e+32*2</t>
  </si>
  <si>
    <t>20001124 1740-20001124 1752</t>
  </si>
  <si>
    <t>20001126 1143</t>
  </si>
  <si>
    <t>2200-1700</t>
  </si>
  <si>
    <t>20001126 1700-20001126 1715</t>
  </si>
  <si>
    <t>20001128 0525</t>
  </si>
  <si>
    <t>20001128 0530</t>
  </si>
  <si>
    <t>20001128 1100-20001129 2200</t>
  </si>
  <si>
    <t>20001129 1400</t>
  </si>
  <si>
    <t>20001218 1150</t>
  </si>
  <si>
    <t>20001217 2000-20001218 1700</t>
  </si>
  <si>
    <t>20001222 1939</t>
  </si>
  <si>
    <t>200012221925</t>
  </si>
  <si>
    <t>20001223 0000-20001223 1200</t>
  </si>
  <si>
    <t>20001223 0500</t>
  </si>
  <si>
    <t>200-120</t>
  </si>
  <si>
    <t>20010106 2200-20010107 1000</t>
  </si>
  <si>
    <t xml:space="preserve">20010110 1609 </t>
  </si>
  <si>
    <t>150-120</t>
  </si>
  <si>
    <t>20010120 2130</t>
  </si>
  <si>
    <t>20010120 2130-20010120 2400</t>
  </si>
  <si>
    <t xml:space="preserve">20010123 1049 </t>
  </si>
  <si>
    <t>20010123 1048</t>
  </si>
  <si>
    <t>20010124 0900-2001 0126 0700</t>
  </si>
  <si>
    <t>20010124 1900</t>
  </si>
  <si>
    <t>14000-500</t>
  </si>
  <si>
    <t>1.8e+16*2</t>
  </si>
  <si>
    <t>2.0e+32*2</t>
  </si>
  <si>
    <t>20010128 1554</t>
  </si>
  <si>
    <t>20010128 1545-20010128 1700</t>
  </si>
  <si>
    <t xml:space="preserve">20010131 0835 </t>
  </si>
  <si>
    <t>1.2e+16*2</t>
  </si>
  <si>
    <t>5.0e+31*2</t>
  </si>
  <si>
    <t>20010211 0131</t>
  </si>
  <si>
    <t>20010211 0140-20010211 0155</t>
  </si>
  <si>
    <t xml:space="preserve">20010213 0428 </t>
  </si>
  <si>
    <t>12000-5500</t>
  </si>
  <si>
    <t>8.3e+15*2</t>
  </si>
  <si>
    <t>5.8e+31*2</t>
  </si>
  <si>
    <t>20010327 0206</t>
  </si>
  <si>
    <t>20010327 0235-20010327 0315</t>
  </si>
  <si>
    <t xml:space="preserve">20010327 0200 </t>
  </si>
  <si>
    <t>8.7*1</t>
  </si>
  <si>
    <t>20010328 1130-20010328 1220</t>
  </si>
  <si>
    <t xml:space="preserve">20010329 0533 </t>
  </si>
  <si>
    <t>3000-600</t>
  </si>
  <si>
    <t>20010329 1026</t>
  </si>
  <si>
    <t>20010329 1012-20010330 0600</t>
  </si>
  <si>
    <t>20010331 2200</t>
  </si>
  <si>
    <t>20010401 0400-20010403 1500</t>
  </si>
  <si>
    <t>4000-60</t>
  </si>
  <si>
    <t>2.8e+15*2</t>
  </si>
  <si>
    <t xml:space="preserve"> 1.2e+31*2</t>
  </si>
  <si>
    <t>20010402 2206</t>
  </si>
  <si>
    <t>20010402 2205-20010403 0230</t>
  </si>
  <si>
    <t xml:space="preserve">20010404 1439 </t>
  </si>
  <si>
    <t>20010404 1455</t>
  </si>
  <si>
    <t>20010405 0800</t>
  </si>
  <si>
    <t>14000-250</t>
  </si>
  <si>
    <t>108.5*1</t>
  </si>
  <si>
    <t>9.2e+15*2</t>
  </si>
  <si>
    <t>2.9e+32*2</t>
  </si>
  <si>
    <t>20010406 1930</t>
  </si>
  <si>
    <t>20010406 1935-20010407 1700</t>
  </si>
  <si>
    <t>20010408 1120</t>
  </si>
  <si>
    <t>20010408 1101</t>
  </si>
  <si>
    <t>20010408 1400-20010409 0400</t>
  </si>
  <si>
    <t>20010408 1600</t>
  </si>
  <si>
    <t xml:space="preserve">8.4e+15*2 </t>
  </si>
  <si>
    <t>6.8e+31*2</t>
  </si>
  <si>
    <t>20010406 2150-20010406 2230</t>
  </si>
  <si>
    <t xml:space="preserve">20010407 1756 </t>
  </si>
  <si>
    <t>3000-1200</t>
  </si>
  <si>
    <t>20010410 0530</t>
  </si>
  <si>
    <t>20010410 0524-20010410 2400</t>
  </si>
  <si>
    <t xml:space="preserve">20010411 1409 </t>
  </si>
  <si>
    <t>20010411 1343</t>
  </si>
  <si>
    <t>20010411 2200-20010413 0700</t>
  </si>
  <si>
    <t>20010411 2400</t>
  </si>
  <si>
    <t>211.6*1</t>
  </si>
  <si>
    <t>9.1e+15*2</t>
  </si>
  <si>
    <t>2.7e+32*2</t>
  </si>
  <si>
    <t>20010415 1405</t>
  </si>
  <si>
    <t>20010415 1405-20010416 1300</t>
  </si>
  <si>
    <t>20010418 0049</t>
  </si>
  <si>
    <t>20010418 0046</t>
  </si>
  <si>
    <t>20010418 1200-20010420 1100</t>
  </si>
  <si>
    <t>20010418 0700</t>
  </si>
  <si>
    <t>14000-40</t>
  </si>
  <si>
    <t>8.2e+16*2</t>
  </si>
  <si>
    <t>5.9e+32*2</t>
  </si>
  <si>
    <t>20010418 0230</t>
  </si>
  <si>
    <t>20010418 0255-20010418 1400</t>
  </si>
  <si>
    <t>20010421 1529</t>
  </si>
  <si>
    <t>20010421 1601</t>
  </si>
  <si>
    <t>20010421 2300-20010423 0300</t>
  </si>
  <si>
    <t>20010422 1600</t>
  </si>
  <si>
    <t>1000-100</t>
  </si>
  <si>
    <t>6.1e+15*2</t>
  </si>
  <si>
    <t>1.9e+32*2</t>
  </si>
  <si>
    <t>20010426 1230</t>
  </si>
  <si>
    <t>20010426 1240-20010428 0500</t>
  </si>
  <si>
    <t>20010428 0500</t>
  </si>
  <si>
    <t>20010428 0501</t>
  </si>
  <si>
    <t>20010428 1400-20010501 0200</t>
  </si>
  <si>
    <t>20010429 0300</t>
  </si>
  <si>
    <t>5000-20</t>
  </si>
  <si>
    <t>20010504 0600-20010505 1400</t>
  </si>
  <si>
    <t>20010506 0906</t>
  </si>
  <si>
    <t>350-120</t>
  </si>
  <si>
    <t>20010615 1145-20010615 1215</t>
  </si>
  <si>
    <t>20010617 1304</t>
  </si>
  <si>
    <t>13000-8000</t>
  </si>
  <si>
    <t>20010615 1556</t>
  </si>
  <si>
    <t>20010615 1605-20010615 1620</t>
  </si>
  <si>
    <t>20010618 0207</t>
  </si>
  <si>
    <t>14000-3500</t>
  </si>
  <si>
    <t xml:space="preserve">Halo(OA) </t>
  </si>
  <si>
    <t>56.9*1</t>
  </si>
  <si>
    <t>7.4e+15*2</t>
  </si>
  <si>
    <t>20010912 1000-20010912 2200</t>
  </si>
  <si>
    <t>20010913 0231</t>
  </si>
  <si>
    <t>20010913 1800-20010914 2200</t>
  </si>
  <si>
    <t>20010913 0800</t>
  </si>
  <si>
    <t>140-60</t>
  </si>
  <si>
    <t>20010913 1740-20010914 0545</t>
  </si>
  <si>
    <t>20010914 0159</t>
  </si>
  <si>
    <t>180-100</t>
  </si>
  <si>
    <t>20010924 1030</t>
  </si>
  <si>
    <t>20010924 1045-20010925 2000</t>
  </si>
  <si>
    <t>20010925 2017</t>
  </si>
  <si>
    <t>7000-30</t>
  </si>
  <si>
    <t xml:space="preserve"> 2.2e+16*2</t>
  </si>
  <si>
    <t>6.5e+32*2</t>
  </si>
  <si>
    <t>20011005 1030</t>
  </si>
  <si>
    <t>20011005 1035-20011005 1145</t>
  </si>
  <si>
    <t>20011008 1305</t>
  </si>
  <si>
    <t>10000-1200</t>
  </si>
  <si>
    <t>2.2e+32*2</t>
  </si>
  <si>
    <t>20011009 1130</t>
  </si>
  <si>
    <t>20011009 1115-20011009 1600</t>
  </si>
  <si>
    <t>20011011 1650</t>
  </si>
  <si>
    <t>20011011 1701</t>
  </si>
  <si>
    <t>20011012 0400-20011012 0900</t>
  </si>
  <si>
    <t>20011012 1300</t>
  </si>
  <si>
    <t>8000-200</t>
  </si>
  <si>
    <t>5.6e+31*2</t>
  </si>
  <si>
    <t>56-</t>
  </si>
  <si>
    <t>20011019 0127</t>
  </si>
  <si>
    <t>20011019 0115-20011019 0225</t>
  </si>
  <si>
    <t>20011022 0041</t>
  </si>
  <si>
    <t>FR</t>
  </si>
  <si>
    <t>14000-1300</t>
  </si>
  <si>
    <t>6.3e+15*2</t>
  </si>
  <si>
    <t xml:space="preserve"> 9.8e+30*2</t>
  </si>
  <si>
    <t>20011019 1650</t>
  </si>
  <si>
    <t>20011019 1645-20011021 1640</t>
  </si>
  <si>
    <t>20011021 1640</t>
  </si>
  <si>
    <t>200011021 1648</t>
  </si>
  <si>
    <t>20011021 2000-20011025 1000</t>
  </si>
  <si>
    <t>20011021 2100</t>
  </si>
  <si>
    <t>9.0e+15*2</t>
  </si>
  <si>
    <t>3.6e+31*2</t>
  </si>
  <si>
    <t>20011022 1506</t>
  </si>
  <si>
    <t>20011022 1515-20011022 1740</t>
  </si>
  <si>
    <t>20011025 0859</t>
  </si>
  <si>
    <t>8000-1200</t>
  </si>
  <si>
    <t>20011025 1526</t>
  </si>
  <si>
    <t>20011025 1530-20011027 2300</t>
  </si>
  <si>
    <t>20011028 0313</t>
  </si>
  <si>
    <t>20011028 0319</t>
  </si>
  <si>
    <t>20011029 2200-20011031 1300</t>
  </si>
  <si>
    <t>20011028 1200</t>
  </si>
  <si>
    <t>2.5e+31*2</t>
  </si>
  <si>
    <t>20011028 1400-20011029 2400</t>
  </si>
  <si>
    <t>20011031 1347</t>
  </si>
  <si>
    <t>20011031 1348</t>
  </si>
  <si>
    <t>20011031 2000-20011102 1200</t>
  </si>
  <si>
    <t>20011101 1100</t>
  </si>
  <si>
    <t>725-190</t>
  </si>
  <si>
    <t>20011109 1845-20011110 0600</t>
  </si>
  <si>
    <t>20011110 1954</t>
  </si>
  <si>
    <t>14000-450</t>
  </si>
  <si>
    <t>20011117 0530</t>
  </si>
  <si>
    <t>20011117 0535-20011118 0640</t>
  </si>
  <si>
    <t>20011119 1815</t>
  </si>
  <si>
    <t>20011119 2200-20011121 1300</t>
  </si>
  <si>
    <t>20011119 2200</t>
  </si>
  <si>
    <t>175-90</t>
  </si>
  <si>
    <t>1.3e+16*2</t>
  </si>
  <si>
    <t>1.2e+32*2</t>
  </si>
  <si>
    <t>20011122 2330</t>
  </si>
  <si>
    <t>20011122 2240-20011124 0230</t>
  </si>
  <si>
    <t>20011124 0551</t>
  </si>
  <si>
    <t>20011124 0656</t>
  </si>
  <si>
    <t>20011124 1400-20011125 2000</t>
  </si>
  <si>
    <t>20011124 1700</t>
  </si>
  <si>
    <t>1.8e+32*2</t>
  </si>
  <si>
    <t>20011226 0530</t>
  </si>
  <si>
    <t>20011226 0520-20011227 0500</t>
  </si>
  <si>
    <t>20011229 0517</t>
  </si>
  <si>
    <t>20011229 0538</t>
  </si>
  <si>
    <t>20011230 0000-20011230 1800</t>
  </si>
  <si>
    <t>20011230 0600</t>
  </si>
  <si>
    <t>14000-150</t>
  </si>
  <si>
    <r>
      <rPr>
        <sz val="11"/>
        <rFont val="等线"/>
        <charset val="134"/>
      </rPr>
      <t>＞</t>
    </r>
    <r>
      <rPr>
        <sz val="11"/>
        <rFont val="Times New Roman"/>
        <charset val="134"/>
      </rPr>
      <t>212</t>
    </r>
  </si>
  <si>
    <t>20020114 0535</t>
  </si>
  <si>
    <t>20020114 0625-20020114 2130</t>
  </si>
  <si>
    <t>20020117 0526</t>
  </si>
  <si>
    <t>12000-100</t>
  </si>
  <si>
    <t>3.4e+16*2</t>
  </si>
  <si>
    <t>3.8e+32*2</t>
  </si>
  <si>
    <t>20020127 1230</t>
  </si>
  <si>
    <t>20020127 1235-20020127 1700</t>
  </si>
  <si>
    <t>20020131 2138</t>
  </si>
  <si>
    <t>14000-300</t>
  </si>
  <si>
    <t>1.9e+16*2</t>
  </si>
  <si>
    <t>20020214 0010-20020214 1350</t>
  </si>
  <si>
    <t>20020217 0124</t>
  </si>
  <si>
    <t>800-200</t>
  </si>
  <si>
    <t>20020315 2306</t>
  </si>
  <si>
    <t>20020315 2245-20020315 2330</t>
  </si>
  <si>
    <t>20020318 1314</t>
  </si>
  <si>
    <t>20020318 1322</t>
  </si>
  <si>
    <t>20020319 0500-20020320 1600</t>
  </si>
  <si>
    <t>20020319 0700</t>
  </si>
  <si>
    <t>14000-6000</t>
  </si>
  <si>
    <t>20020320 1706</t>
  </si>
  <si>
    <t>20020322 1310-20020322 1335</t>
  </si>
  <si>
    <t>20020323 1124</t>
  </si>
  <si>
    <t>20020323 1137</t>
  </si>
  <si>
    <t>20020324 1200-20020325 2000</t>
  </si>
  <si>
    <t>20020324 1000</t>
  </si>
  <si>
    <t>20020410 1327</t>
  </si>
  <si>
    <t>20020410 1259-20020410 1302</t>
  </si>
  <si>
    <t>20020414 1256</t>
  </si>
  <si>
    <t>13000-12000</t>
  </si>
  <si>
    <t>2.3e+15*2</t>
  </si>
  <si>
    <t>4.9e+30*2</t>
  </si>
  <si>
    <t>20020415 0350</t>
  </si>
  <si>
    <t>20020415 0335-20020415 0415</t>
  </si>
  <si>
    <t>20020417 1101</t>
  </si>
  <si>
    <t>20020417 1107</t>
  </si>
  <si>
    <t>20020417 1600-20020419 1500</t>
  </si>
  <si>
    <t>20020418 0800</t>
  </si>
  <si>
    <t>11000-1500</t>
  </si>
  <si>
    <t>1.9e+15*2</t>
  </si>
  <si>
    <t>5.0e+30*2</t>
  </si>
  <si>
    <t>20020417 0826</t>
  </si>
  <si>
    <t>20020417 0830-20020419 0400</t>
  </si>
  <si>
    <t>20020419 0825</t>
  </si>
  <si>
    <t>5000-40</t>
  </si>
  <si>
    <t>20020421 0127</t>
  </si>
  <si>
    <t>20020421 0130-20020421 2400</t>
  </si>
  <si>
    <t>20020423 0500</t>
  </si>
  <si>
    <t>20020516 0050</t>
  </si>
  <si>
    <t>20020516 0150-20020516 0330</t>
  </si>
  <si>
    <t>20020520 0335</t>
  </si>
  <si>
    <t>20020520 0340</t>
  </si>
  <si>
    <t>20020520 1000-20020521 2200</t>
  </si>
  <si>
    <t>20020521 0300</t>
  </si>
  <si>
    <t>9000-2000</t>
  </si>
  <si>
    <t>6.6*1</t>
  </si>
  <si>
    <t>7.7e+30*2</t>
  </si>
  <si>
    <t>20020522 0326</t>
  </si>
  <si>
    <t>20020522 0410-20020523 1040</t>
  </si>
  <si>
    <t>20020523 1044</t>
  </si>
  <si>
    <t>20020523 1050</t>
  </si>
  <si>
    <t>20020523 2000-20020525 1800</t>
  </si>
  <si>
    <t>20020523 1800</t>
  </si>
  <si>
    <t>500-30</t>
  </si>
  <si>
    <t>20020715 2030</t>
  </si>
  <si>
    <t>20020717 1555</t>
  </si>
  <si>
    <t>20020717 1603</t>
  </si>
  <si>
    <t>20020718 1200-20020719 0900</t>
  </si>
  <si>
    <t>20020718 1200</t>
  </si>
  <si>
    <t>20020729 1207</t>
  </si>
  <si>
    <t>20020729 1210-20020729 1245</t>
  </si>
  <si>
    <t>20020801 2309</t>
  </si>
  <si>
    <t>20020802 0600-20020804 0200</t>
  </si>
  <si>
    <t>20020802 0600</t>
  </si>
  <si>
    <t>4200-1300</t>
  </si>
  <si>
    <r>
      <rPr>
        <sz val="11"/>
        <rFont val="等线"/>
        <charset val="134"/>
      </rPr>
      <t>＞</t>
    </r>
    <r>
      <rPr>
        <sz val="11"/>
        <rFont val="Times New Roman"/>
        <charset val="134"/>
      </rPr>
      <t>236</t>
    </r>
  </si>
  <si>
    <t>20020816 1230</t>
  </si>
  <si>
    <t>20020816 1220-20020817 2100</t>
  </si>
  <si>
    <t>20020818 1840</t>
  </si>
  <si>
    <t>20020818 1846</t>
  </si>
  <si>
    <t>20020819 1200-20020821 1400</t>
  </si>
  <si>
    <t>20020821 0700</t>
  </si>
  <si>
    <t>20020905 1654</t>
  </si>
  <si>
    <t>20020905 1655-20020907 1622</t>
  </si>
  <si>
    <t>20020907 1622</t>
  </si>
  <si>
    <t>20020907 1636</t>
  </si>
  <si>
    <t>20020908 0400-20020908 2000</t>
  </si>
  <si>
    <t>20020908 0100</t>
  </si>
  <si>
    <t>16000-30</t>
  </si>
  <si>
    <t>20020927 1356</t>
  </si>
  <si>
    <t>20020927 1335-20020927 1430</t>
  </si>
  <si>
    <t>20020930 0754</t>
  </si>
  <si>
    <t>20020930 0815</t>
  </si>
  <si>
    <t>20020930 2000-20021001 1500</t>
  </si>
  <si>
    <t>20020901 1700</t>
  </si>
  <si>
    <t>20021109 1331</t>
  </si>
  <si>
    <t>20021109 1320-20021110 0300</t>
  </si>
  <si>
    <t>20021109 1724</t>
  </si>
  <si>
    <t>20030528 0050</t>
  </si>
  <si>
    <t>20030528 0100-20030529 0030</t>
  </si>
  <si>
    <t>20030529 1831</t>
  </si>
  <si>
    <t>20030529 2400</t>
  </si>
  <si>
    <t>1000-200</t>
  </si>
  <si>
    <t>25.9*1</t>
  </si>
  <si>
    <t>20030529 0127</t>
  </si>
  <si>
    <t>20030529 0110-20030529 0800</t>
  </si>
  <si>
    <t>20030530 1553</t>
  </si>
  <si>
    <t>20030602 0900</t>
  </si>
  <si>
    <t>13000-200</t>
  </si>
  <si>
    <t>3.9e+15*2</t>
  </si>
  <si>
    <t xml:space="preserve">3.0e+31*2 </t>
  </si>
  <si>
    <t>20030616 0000-20030616 0300</t>
  </si>
  <si>
    <t>20030618 0442</t>
  </si>
  <si>
    <t>14000-400</t>
  </si>
  <si>
    <t>20030617 2318</t>
  </si>
  <si>
    <t>20030617 2250-20030618 0530</t>
  </si>
  <si>
    <t>20030618 0901</t>
  </si>
  <si>
    <t>20030618 1000</t>
  </si>
  <si>
    <t>10000-200</t>
  </si>
  <si>
    <t xml:space="preserve">2.7e+32*2 </t>
  </si>
  <si>
    <t>20031028 1130</t>
  </si>
  <si>
    <t>20031028 1130-20031028 1500</t>
  </si>
  <si>
    <t>20031029 0558</t>
  </si>
  <si>
    <t>20031030 2300</t>
  </si>
  <si>
    <t>14000-5000</t>
  </si>
  <si>
    <t>20031118 0950</t>
  </si>
  <si>
    <t>20031118 1015-20031118 1130</t>
  </si>
  <si>
    <t>20031120 0835</t>
  </si>
  <si>
    <t>20031120 2200</t>
  </si>
  <si>
    <t>5000-2000</t>
  </si>
  <si>
    <r>
      <rPr>
        <sz val="11"/>
        <rFont val="宋体"/>
        <charset val="134"/>
      </rPr>
      <t>＞</t>
    </r>
    <r>
      <rPr>
        <sz val="11"/>
        <rFont val="Times New Roman"/>
        <charset val="134"/>
      </rPr>
      <t>197</t>
    </r>
  </si>
  <si>
    <t>3.6e+32*2</t>
  </si>
  <si>
    <t xml:space="preserve">20040722 0731 </t>
  </si>
  <si>
    <t>20040723 1900-20040723 1935</t>
  </si>
  <si>
    <t>20040724 0532</t>
  </si>
  <si>
    <t>20040724 0613</t>
  </si>
  <si>
    <t>20040724 1400-20040725 1500</t>
  </si>
  <si>
    <t>20040725 1700</t>
  </si>
  <si>
    <t>1000-2500</t>
  </si>
  <si>
    <t>4.8*1</t>
  </si>
  <si>
    <t>1.2e+15*2</t>
  </si>
  <si>
    <t>2.9e+30*2</t>
  </si>
  <si>
    <t>20040725 1454</t>
  </si>
  <si>
    <t>20040725 1510-20040725 2030</t>
  </si>
  <si>
    <t>20040726 2225</t>
  </si>
  <si>
    <t>20040726 2249</t>
  </si>
  <si>
    <t>20040727 0200-20040727 2200</t>
  </si>
  <si>
    <t>20040727 1400</t>
  </si>
  <si>
    <t>9.5e+31*2</t>
  </si>
  <si>
    <t>20041107 1654</t>
  </si>
  <si>
    <t>20041107 1625-20041108 2000</t>
  </si>
  <si>
    <t>20041109 1825</t>
  </si>
  <si>
    <t>20041109 2000-20041111 2300</t>
  </si>
  <si>
    <t>20041110 1100</t>
  </si>
  <si>
    <t>20041107 1710-20041107 1815</t>
  </si>
  <si>
    <t>20041109 0925</t>
  </si>
  <si>
    <t>20050104 1120-20050104 1135</t>
  </si>
  <si>
    <t>20050108 0015</t>
  </si>
  <si>
    <t>13000-6000</t>
  </si>
  <si>
    <t>20050113 1754</t>
  </si>
  <si>
    <t>20050115 0700-20050115 0830</t>
  </si>
  <si>
    <t>20050116 0927</t>
  </si>
  <si>
    <t>20050116 1100</t>
  </si>
  <si>
    <t>20050108 2100-20050109 1800</t>
  </si>
  <si>
    <t>13.6*1</t>
  </si>
  <si>
    <t xml:space="preserve">4.2e+14*2 </t>
  </si>
  <si>
    <t>5.1e+29*2</t>
  </si>
  <si>
    <t>20050503 0026</t>
  </si>
  <si>
    <t>20050503 0020-20050503 0110</t>
  </si>
  <si>
    <t>20050506 1208</t>
  </si>
  <si>
    <t>14000-1500</t>
  </si>
  <si>
    <r>
      <rPr>
        <sz val="11"/>
        <rFont val="等线"/>
        <charset val="134"/>
      </rPr>
      <t>＞</t>
    </r>
    <r>
      <rPr>
        <sz val="11"/>
        <rFont val="Times New Roman"/>
        <charset val="134"/>
      </rPr>
      <t>66</t>
    </r>
  </si>
  <si>
    <t>20050506 1728</t>
  </si>
  <si>
    <t>20050506 1752-20050506 1803</t>
  </si>
  <si>
    <t>20050508 1701</t>
  </si>
  <si>
    <t>5000-4000</t>
  </si>
  <si>
    <t>20050513 1712</t>
  </si>
  <si>
    <t>20050513 1700-20050515 0210</t>
  </si>
  <si>
    <t>20050515 0210</t>
  </si>
  <si>
    <t>20050515 0238</t>
  </si>
  <si>
    <t>20050515 0600-20050519 0000</t>
  </si>
  <si>
    <t>20050515 0900</t>
  </si>
  <si>
    <t>20050707 1706</t>
  </si>
  <si>
    <t>20050707 1630-22050707 1640</t>
  </si>
  <si>
    <t>20050710 0242</t>
  </si>
  <si>
    <t>20050710 0337</t>
  </si>
  <si>
    <t>20050710 1000-20050712 0400</t>
  </si>
  <si>
    <t>20050710 2100</t>
  </si>
  <si>
    <t>4000-2000</t>
  </si>
  <si>
    <t>20050713 1430</t>
  </si>
  <si>
    <t>20050713 1415-20050713 1505</t>
  </si>
  <si>
    <t>20050716 0140</t>
  </si>
  <si>
    <t>20050714 0745-20050714 0815</t>
  </si>
  <si>
    <t>20050716 1610</t>
  </si>
  <si>
    <t>20050714 1055-20050714 1240</t>
  </si>
  <si>
    <t>20050717 0052</t>
  </si>
  <si>
    <t>20050717 0134</t>
  </si>
  <si>
    <t>20050717 1400-20050718 2300</t>
  </si>
  <si>
    <t>20050718  0700</t>
  </si>
  <si>
    <t>6000-800</t>
  </si>
  <si>
    <t>20050730 0650</t>
  </si>
  <si>
    <t>20050730 0740-20050731 2000</t>
  </si>
  <si>
    <t>20050801 0600</t>
  </si>
  <si>
    <t>9000-80</t>
  </si>
  <si>
    <t>20050821 1730</t>
  </si>
  <si>
    <t>20050822 1715-20050823 1300</t>
  </si>
  <si>
    <t>20050824 0824</t>
  </si>
  <si>
    <t>12000-40</t>
  </si>
  <si>
    <t>108.0*1</t>
  </si>
  <si>
    <t>20050822 0131</t>
  </si>
  <si>
    <t>20050822 0130-20050822 0335</t>
  </si>
  <si>
    <t>20050824 0535</t>
  </si>
  <si>
    <t>20050824 0613</t>
  </si>
  <si>
    <t>20050824 1400-20050824 2300</t>
  </si>
  <si>
    <t>8000-550</t>
  </si>
  <si>
    <t>5.3e+15*2</t>
  </si>
  <si>
    <t>3.8e+31*2</t>
  </si>
  <si>
    <t>20050831 1130</t>
  </si>
  <si>
    <t>20050831 1140-20050831 1210</t>
  </si>
  <si>
    <t>20050902 1350</t>
  </si>
  <si>
    <t>20050902 1419</t>
  </si>
  <si>
    <t>20050902 1800-20050903 0400</t>
  </si>
  <si>
    <t>20050903 0300</t>
  </si>
  <si>
    <t>2.4e+15*2</t>
  </si>
  <si>
    <t>8.1e+30*2</t>
  </si>
  <si>
    <t>20050907 1805-20050907 2400</t>
  </si>
  <si>
    <t>20050909 1333</t>
  </si>
  <si>
    <t>12000-200</t>
  </si>
  <si>
    <t>20050910 2145-20050911 0100</t>
  </si>
  <si>
    <t>20050912 0600</t>
  </si>
  <si>
    <t>20050912 0605</t>
  </si>
  <si>
    <t>20050912 2000-20050913 1300</t>
  </si>
  <si>
    <t>20050913 0100</t>
  </si>
  <si>
    <t>20050909 1948</t>
  </si>
  <si>
    <t>20050909 1945-20050910 2200</t>
  </si>
  <si>
    <t>20050911 0057</t>
  </si>
  <si>
    <t>20050911 0114</t>
  </si>
  <si>
    <t>20050911 0500-20050912 0700</t>
  </si>
  <si>
    <t>20050911 1100</t>
  </si>
  <si>
    <t>10000-50</t>
  </si>
  <si>
    <t>1.6e+17*2</t>
  </si>
  <si>
    <t>4.2e+33*</t>
  </si>
  <si>
    <t>20050911 1300</t>
  </si>
  <si>
    <t>20050911 1310-20050911 1515</t>
  </si>
  <si>
    <t>20050915 0836</t>
  </si>
  <si>
    <t>3000-350</t>
  </si>
  <si>
    <t>2.3e+32*2</t>
  </si>
  <si>
    <t>20050913 2020-20050915 0600</t>
  </si>
  <si>
    <t>20050915 0839</t>
  </si>
  <si>
    <t>1100-35</t>
  </si>
  <si>
    <t>20060706 0854</t>
  </si>
  <si>
    <t>20060706 0845-20060706 1718</t>
  </si>
  <si>
    <t>20060709 2040</t>
  </si>
  <si>
    <t>20060709 2136</t>
  </si>
  <si>
    <t>20060710 2100-20060711 1900</t>
  </si>
  <si>
    <t>20060710 2300</t>
  </si>
  <si>
    <t>4000-300</t>
  </si>
  <si>
    <t>20060816 1630</t>
  </si>
  <si>
    <t>20060816 1545-20060816 2215</t>
  </si>
  <si>
    <t>20060819 1057</t>
  </si>
  <si>
    <t>20060819 1131</t>
  </si>
  <si>
    <t>20060820 1300-20060821 1600</t>
  </si>
  <si>
    <t>20060820 0200</t>
  </si>
  <si>
    <t>20061105 1754</t>
  </si>
  <si>
    <t>20061105 1735-20061105 1920</t>
  </si>
  <si>
    <t>20061109 1153</t>
  </si>
  <si>
    <t>7.0e+15*2</t>
  </si>
  <si>
    <t>20061213 0254</t>
  </si>
  <si>
    <t>20061213 0245-20061213 1040</t>
  </si>
  <si>
    <t>20061214 1351</t>
  </si>
  <si>
    <t>20061214 1414</t>
  </si>
  <si>
    <t>20061214 2200-20061215 1300</t>
  </si>
  <si>
    <t>20061215 0800</t>
  </si>
  <si>
    <t>12000-150</t>
  </si>
  <si>
    <t>4.7e+15*2</t>
  </si>
  <si>
    <t>7.4e+31*2</t>
  </si>
  <si>
    <t>20061213 2230</t>
  </si>
  <si>
    <t>20061214 2230-20061214 2340</t>
  </si>
  <si>
    <t>20061216 1734</t>
  </si>
  <si>
    <t>20061216 1755</t>
  </si>
  <si>
    <t>20061217 0000-20061217 0700</t>
  </si>
  <si>
    <t>20061216 1700</t>
  </si>
  <si>
    <t>20090203 2030-20090924 0100</t>
  </si>
  <si>
    <t>20090203 1921</t>
  </si>
  <si>
    <t>20090203 2000</t>
  </si>
  <si>
    <t>20090204 0000-20090204 1600</t>
  </si>
  <si>
    <t>20090204 1900</t>
  </si>
  <si>
    <t>470-20</t>
  </si>
  <si>
    <t>20100801 0845</t>
  </si>
  <si>
    <t>20100801 0920-20100801 1730</t>
  </si>
  <si>
    <t>20100803 1705</t>
  </si>
  <si>
    <t>20100803 1741</t>
  </si>
  <si>
    <t>20100804 1000-20100805 0000</t>
  </si>
  <si>
    <t>20100804 2000</t>
  </si>
  <si>
    <t>2000-700</t>
  </si>
  <si>
    <t>20110215 0224</t>
  </si>
  <si>
    <t>20110215 0210-20110215 0700</t>
  </si>
  <si>
    <t>20110218 0049</t>
  </si>
  <si>
    <t>20110218 0130</t>
  </si>
  <si>
    <t>20110218 1900-20110220 0800</t>
  </si>
  <si>
    <t>20110218 1600</t>
  </si>
  <si>
    <t>16000-400</t>
  </si>
  <si>
    <t>4.3e+15*2</t>
  </si>
  <si>
    <t>9.7e+30*2</t>
  </si>
  <si>
    <t>20110602 0812</t>
  </si>
  <si>
    <t>20110602 0800-20110602 0825</t>
  </si>
  <si>
    <t>20110604 2006</t>
  </si>
  <si>
    <t>20110604 2045</t>
  </si>
  <si>
    <t>20110605 0200-20110605 1900</t>
  </si>
  <si>
    <t>20110605 0600</t>
  </si>
  <si>
    <t>15000-4000</t>
  </si>
  <si>
    <t>1.4e+15*2</t>
  </si>
  <si>
    <t>6.8e+30*2</t>
  </si>
  <si>
    <t>20110607 0649</t>
  </si>
  <si>
    <t>20110607 0645-20110607 1800</t>
  </si>
  <si>
    <t>20110607 0914</t>
  </si>
  <si>
    <t>16000-250</t>
  </si>
  <si>
    <t>2.3e+16*2</t>
  </si>
  <si>
    <r>
      <rPr>
        <sz val="11"/>
        <rFont val="Arial"/>
        <charset val="134"/>
      </rPr>
      <t xml:space="preserve">	</t>
    </r>
    <r>
      <rPr>
        <sz val="11"/>
        <rFont val="Times New Roman"/>
        <charset val="134"/>
      </rPr>
      <t>1.8e+32*2</t>
    </r>
  </si>
  <si>
    <t>20110804 0412</t>
  </si>
  <si>
    <t>20110804 0415-20110805 1700</t>
  </si>
  <si>
    <t>20110805 1732</t>
  </si>
  <si>
    <t>20110805 1751</t>
  </si>
  <si>
    <t>20110805 0500-20110805 1400</t>
  </si>
  <si>
    <t>20110805 0500</t>
  </si>
  <si>
    <t>13000-60</t>
  </si>
  <si>
    <t>9.3e+31*2</t>
  </si>
  <si>
    <t>20110924 1248</t>
  </si>
  <si>
    <t>20110924 1250-20110924 2245</t>
  </si>
  <si>
    <t>20110926 1144</t>
  </si>
  <si>
    <t>20110926 1234</t>
  </si>
  <si>
    <t>20110926 2000-20110928 1500</t>
  </si>
  <si>
    <t>20110926 2400</t>
  </si>
  <si>
    <t>16000-300</t>
  </si>
  <si>
    <t>1.6e+16*2</t>
  </si>
  <si>
    <t>3.0e+32*2</t>
  </si>
  <si>
    <t>20111126 0712</t>
  </si>
  <si>
    <t>20111126 0715-20111127 2400</t>
  </si>
  <si>
    <t>20111128 2100</t>
  </si>
  <si>
    <t>20111128 2150</t>
  </si>
  <si>
    <t>20111129 0000-20111129 0800</t>
  </si>
  <si>
    <t>20111129 1000</t>
  </si>
  <si>
    <t>5.2e+31*2</t>
  </si>
  <si>
    <t>20120119 1436</t>
  </si>
  <si>
    <t>20120119 1500-20120120 0245</t>
  </si>
  <si>
    <t>20120122 0533</t>
  </si>
  <si>
    <t>20120122 0611</t>
  </si>
  <si>
    <t>20120122 2300-20120123 0700</t>
  </si>
  <si>
    <t>20120123 0600</t>
  </si>
  <si>
    <t>16000-100</t>
  </si>
  <si>
    <t xml:space="preserve">1.2e+32*2 </t>
  </si>
  <si>
    <t>20120324 0024</t>
  </si>
  <si>
    <t>20120324 0040-20120324 1040</t>
  </si>
  <si>
    <t>20120324 1107</t>
  </si>
  <si>
    <t>20120712 1648</t>
  </si>
  <si>
    <t>20120712 1645-20120713 0900</t>
  </si>
  <si>
    <t>20120714 1739</t>
  </si>
  <si>
    <t>20120714 1809</t>
  </si>
  <si>
    <t>20120715 0600-20120717 0500</t>
  </si>
  <si>
    <t>20120715 1700</t>
  </si>
  <si>
    <t xml:space="preserve">14000-250 </t>
  </si>
  <si>
    <t>195.6*1</t>
  </si>
  <si>
    <t>6.9e+15*2</t>
  </si>
  <si>
    <t xml:space="preserve">2.7e+31*2 </t>
  </si>
  <si>
    <t>20120928 0012</t>
  </si>
  <si>
    <t>20120927 2355-20120928 1015</t>
  </si>
  <si>
    <t>20120930 2218</t>
  </si>
  <si>
    <t>20120939 2305</t>
  </si>
  <si>
    <t>20121001 0000-2012 1002 0000</t>
  </si>
  <si>
    <t>20121001 0500</t>
  </si>
  <si>
    <t xml:space="preserve">16000-250 </t>
  </si>
  <si>
    <t xml:space="preserve">9.2e+15*2 </t>
  </si>
  <si>
    <t>4.1e+31*2</t>
  </si>
  <si>
    <t>20130116 1900</t>
  </si>
  <si>
    <t>20130116 2200-20130117 0130</t>
  </si>
  <si>
    <t>20130117 0023</t>
  </si>
  <si>
    <t>20130117 1600</t>
  </si>
  <si>
    <t>20130117 1600-20130118 1200</t>
  </si>
  <si>
    <t>20130117 2400</t>
  </si>
  <si>
    <t>1.3e+31*2</t>
  </si>
  <si>
    <t>20130315 0712</t>
  </si>
  <si>
    <t>20130315 0700-20130315 2130</t>
  </si>
  <si>
    <t>20130317 0521</t>
  </si>
  <si>
    <t>20130317 0559</t>
  </si>
  <si>
    <t>20130317 1500-20130319 1600</t>
  </si>
  <si>
    <t>20130317 2100</t>
  </si>
  <si>
    <t>7.5e+31*2</t>
  </si>
  <si>
    <t>20130411 0724</t>
  </si>
  <si>
    <t>20130411 0710-20130411 1500</t>
  </si>
  <si>
    <t>20130413 2213</t>
  </si>
  <si>
    <t>20130413 2254</t>
  </si>
  <si>
    <t>20130414 1700-20130415 2300</t>
  </si>
  <si>
    <t>20130415 1100</t>
  </si>
  <si>
    <t>8.2e+31*2</t>
  </si>
  <si>
    <t>20130421 2036</t>
  </si>
  <si>
    <t>20130421 2025-20130421 2212</t>
  </si>
  <si>
    <t>20130423 0329</t>
  </si>
  <si>
    <t>14000-1700</t>
  </si>
  <si>
    <t>2.7e+15*2</t>
  </si>
  <si>
    <t>4.3e+30*2</t>
  </si>
  <si>
    <t>20130522 1325</t>
  </si>
  <si>
    <t>20130522 1310-20130524 0600</t>
  </si>
  <si>
    <t>20130524 1726</t>
  </si>
  <si>
    <t>16000-150</t>
  </si>
  <si>
    <t>3.3e+16*2</t>
  </si>
  <si>
    <t>3.5e+32*2</t>
  </si>
  <si>
    <t>20130830 0248</t>
  </si>
  <si>
    <t>20130830 0234 20130831 0400</t>
  </si>
  <si>
    <t>20130902 0156</t>
  </si>
  <si>
    <t>20130929 2212</t>
  </si>
  <si>
    <t>20130929 2153-20130930 2100</t>
  </si>
  <si>
    <t>20131002 0115</t>
  </si>
  <si>
    <t>20131002 0154</t>
  </si>
  <si>
    <t>20131002 2300-2013 1003 2200</t>
  </si>
  <si>
    <t>20131002 0800</t>
  </si>
  <si>
    <t>1.5e+32*2</t>
  </si>
  <si>
    <t>20131026 0312</t>
  </si>
  <si>
    <t>20131026 0301-20131026 0400</t>
  </si>
  <si>
    <t>20131026 2126</t>
  </si>
  <si>
    <t>1.8e+30*2</t>
  </si>
  <si>
    <t>20131028 0448</t>
  </si>
  <si>
    <t>20131028 0441-20131028 1151</t>
  </si>
  <si>
    <t>20131029 0933</t>
  </si>
  <si>
    <t xml:space="preserve">14000-200 </t>
  </si>
  <si>
    <t xml:space="preserve">6.3e+15*2 </t>
  </si>
  <si>
    <t>4.5e+31*2</t>
  </si>
  <si>
    <t>20140106 0800</t>
  </si>
  <si>
    <t>20140106 0757-20140106 2230</t>
  </si>
  <si>
    <t>20140107 1434</t>
  </si>
  <si>
    <t>14000-80</t>
  </si>
  <si>
    <t>20140212 0612</t>
  </si>
  <si>
    <t>20140214 0830-20140214 1300</t>
  </si>
  <si>
    <t>20140215 1246</t>
  </si>
  <si>
    <t>20140215 1316</t>
  </si>
  <si>
    <t>20140215 0500-20140216 1600</t>
  </si>
  <si>
    <t>20140216 1200</t>
  </si>
  <si>
    <t xml:space="preserve">16000-300 </t>
  </si>
  <si>
    <t>20140218 0136</t>
  </si>
  <si>
    <t>20140218 0216-20140218 0251</t>
  </si>
  <si>
    <t>20140219 0309</t>
  </si>
  <si>
    <t>20140219 0348</t>
  </si>
  <si>
    <t>20140219 1200-20140220 0300</t>
  </si>
  <si>
    <t>20140219 1000</t>
  </si>
  <si>
    <t>2000-900</t>
  </si>
  <si>
    <t xml:space="preserve">1.1e+16*2 </t>
  </si>
  <si>
    <t>3.5e+31*2</t>
  </si>
  <si>
    <t>20140325 0536</t>
  </si>
  <si>
    <t>20140325 0752-20140325 1130</t>
  </si>
  <si>
    <t>20140325 1910</t>
  </si>
  <si>
    <t>1700-400</t>
  </si>
  <si>
    <t xml:space="preserve">9.0e+30*2 </t>
  </si>
  <si>
    <t>20140418 1325</t>
  </si>
  <si>
    <t>20140418 1305-2014 0418 2250</t>
  </si>
  <si>
    <t>20140420 1020</t>
  </si>
  <si>
    <t xml:space="preserve">2.0e+16*2 </t>
  </si>
  <si>
    <t>1.4e+32*2</t>
  </si>
  <si>
    <t>20140606 1250-20140607 0315</t>
  </si>
  <si>
    <t>20140607 1611</t>
  </si>
  <si>
    <t>20140607 1652</t>
  </si>
  <si>
    <t>20140608 2400</t>
  </si>
  <si>
    <t>16000-160</t>
  </si>
  <si>
    <t>20140623 0300-20140623 1800</t>
  </si>
  <si>
    <t>20140623 2216</t>
  </si>
  <si>
    <t>60-32</t>
  </si>
  <si>
    <t>20150324 0824</t>
  </si>
  <si>
    <t>20150324 0900-20150324 1147</t>
  </si>
  <si>
    <t>20150325 0911</t>
  </si>
  <si>
    <t>NN</t>
  </si>
  <si>
    <t xml:space="preserve">1.4e+16*2 </t>
  </si>
  <si>
    <t xml:space="preserve">2.2e+32*2 </t>
  </si>
  <si>
    <t>20150505 2224</t>
  </si>
  <si>
    <t>20150505 2224-20150505 2314</t>
  </si>
  <si>
    <t>20150506 0055</t>
  </si>
  <si>
    <t>3.9e+16*2</t>
  </si>
  <si>
    <t>20150621 0236</t>
  </si>
  <si>
    <t>20150621 0233-20150621 2120</t>
  </si>
  <si>
    <t>20150622 1808</t>
  </si>
  <si>
    <t>20150622 1833</t>
  </si>
  <si>
    <t>20150623 0200-20150624 1400</t>
  </si>
  <si>
    <t>20150623 0500</t>
  </si>
  <si>
    <t>5500-150</t>
  </si>
  <si>
    <t>21.2*1</t>
  </si>
  <si>
    <t>9.6e+15*2</t>
  </si>
  <si>
    <t xml:space="preserve">9.0e+31*2 </t>
  </si>
  <si>
    <t>20150622 1836</t>
  </si>
  <si>
    <t>20150622 1820-20150622 2155</t>
  </si>
  <si>
    <t>20150624 1307</t>
  </si>
  <si>
    <t>20150624 1329</t>
  </si>
  <si>
    <t>20150625 1000-20150626 0600</t>
  </si>
  <si>
    <t>20150625 1700</t>
  </si>
  <si>
    <t xml:space="preserve">4.4e+15*2 </t>
  </si>
  <si>
    <t>20150918 0500</t>
  </si>
  <si>
    <t>20150918 0454-20150918 0952</t>
  </si>
  <si>
    <t>20150920 0523</t>
  </si>
  <si>
    <t>20150920 0604</t>
  </si>
  <si>
    <t>20150921 0800-20150922-0100</t>
  </si>
  <si>
    <t>7.8e+15*2</t>
  </si>
  <si>
    <t>20151216 0936</t>
  </si>
  <si>
    <t>20151216 0845-20151216 0857</t>
  </si>
  <si>
    <t>20151219 1538</t>
  </si>
  <si>
    <t>20151219 1616</t>
  </si>
  <si>
    <t>20151220 0300-20151221 2000</t>
  </si>
  <si>
    <t>20151220 2300</t>
  </si>
  <si>
    <t>5300-3800</t>
  </si>
  <si>
    <t>3.9e+30*2</t>
  </si>
  <si>
    <t>20151228 1212</t>
  </si>
  <si>
    <t>20151228 1150-20151228 2145</t>
  </si>
  <si>
    <t>20151231 0017</t>
  </si>
  <si>
    <t>20151231 0050</t>
  </si>
  <si>
    <t>20151231 1700-20160102 1100</t>
  </si>
  <si>
    <t>20160101 0100</t>
  </si>
  <si>
    <t>14000-180</t>
  </si>
  <si>
    <t>4.6*1</t>
  </si>
  <si>
    <t xml:space="preserve">1.9e+16*2 </t>
  </si>
  <si>
    <t>20170904 2012</t>
  </si>
  <si>
    <t>20170904 2027-20170905 0454</t>
  </si>
  <si>
    <t>20170906 2302</t>
  </si>
  <si>
    <t>20170906 2347</t>
  </si>
  <si>
    <t>20170907 2000-20170908 0400</t>
  </si>
  <si>
    <t>14000-2100</t>
  </si>
  <si>
    <r>
      <rPr>
        <sz val="11"/>
        <rFont val="等线"/>
        <charset val="134"/>
      </rPr>
      <t>无</t>
    </r>
  </si>
  <si>
    <t>20170906 1224</t>
  </si>
  <si>
    <t>20170906 1205-20170907 0800</t>
  </si>
  <si>
    <t>20170907 2228</t>
  </si>
  <si>
    <t>20170907 2302</t>
  </si>
  <si>
    <t>20170908 1100-20170910 2100</t>
  </si>
  <si>
    <t>16000-70</t>
  </si>
  <si>
    <t xml:space="preserve">2.9e+16*2 </t>
  </si>
  <si>
    <t xml:space="preserve"> 3.6e+32*2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</si>
</sst>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Times New Roman"/>
      <charset val="134"/>
    </font>
    <font>
      <sz val="11"/>
      <color theme="1"/>
      <name val="Times New Roman"/>
      <charset val="134"/>
    </font>
    <font>
      <sz val="10.5"/>
      <name val="Times New Roman"/>
      <charset val="134"/>
    </font>
    <font>
      <sz val="10"/>
      <name val="Times New Roman"/>
      <charset val="134"/>
    </font>
    <font>
      <u/>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name val="等线"/>
      <charset val="134"/>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3" borderId="4" applyNumberFormat="0" applyAlignment="0" applyProtection="0">
      <alignment vertical="center"/>
    </xf>
    <xf numFmtId="0" fontId="15" fillId="4" borderId="5" applyNumberFormat="0" applyAlignment="0" applyProtection="0">
      <alignment vertical="center"/>
    </xf>
    <xf numFmtId="0" fontId="16" fillId="4" borderId="4" applyNumberFormat="0" applyAlignment="0" applyProtection="0">
      <alignment vertical="center"/>
    </xf>
    <xf numFmtId="0" fontId="17" fillId="5" borderId="6" applyNumberFormat="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lignment vertical="center"/>
    </xf>
    <xf numFmtId="0" fontId="1" fillId="0" borderId="0" xfId="0" applyFont="1" applyFill="1" applyAlignment="1">
      <alignment horizontal="justify"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wrapText="1"/>
    </xf>
    <xf numFmtId="11" fontId="1" fillId="0" borderId="0" xfId="0" applyNumberFormat="1" applyFont="1" applyFill="1" applyAlignment="1">
      <alignment horizontal="center" vertical="center"/>
    </xf>
    <xf numFmtId="0" fontId="1" fillId="0" borderId="0" xfId="0" applyFont="1" applyFill="1" applyBorder="1" applyAlignment="1">
      <alignment horizontal="center" vertical="top" wrapText="1"/>
    </xf>
    <xf numFmtId="0" fontId="1" fillId="0" borderId="0" xfId="0" applyFont="1" applyFill="1" applyBorder="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NumberFormat="1" applyFont="1" applyFill="1" applyAlignment="1">
      <alignment horizontal="center" vertical="center"/>
    </xf>
    <xf numFmtId="0" fontId="5" fillId="0" borderId="0" xfId="6" applyFont="1" applyFill="1" applyAlignment="1">
      <alignment horizontal="center" vertical="center"/>
    </xf>
    <xf numFmtId="0" fontId="1" fillId="0" borderId="0" xfId="0" applyFont="1" applyFill="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55</xdr:row>
      <xdr:rowOff>0</xdr:rowOff>
    </xdr:from>
    <xdr:to>
      <xdr:col>0</xdr:col>
      <xdr:colOff>0</xdr:colOff>
      <xdr:row>56</xdr:row>
      <xdr:rowOff>0</xdr:rowOff>
    </xdr:to>
    <xdr:pic>
      <xdr:nvPicPr>
        <xdr:cNvPr id="2" name="图片 1"/>
        <xdr:cNvPicPr>
          <a:picLocks noChangeAspect="1"/>
        </xdr:cNvPicPr>
      </xdr:nvPicPr>
      <xdr:blipFill>
        <a:stretch>
          <a:fillRect/>
        </a:stretch>
      </xdr:blipFill>
      <xdr:spPr>
        <a:xfrm>
          <a:off x="0" y="10306050"/>
          <a:ext cx="0" cy="177800"/>
        </a:xfrm>
        <a:prstGeom prst="rect">
          <a:avLst/>
        </a:prstGeom>
      </xdr:spPr>
    </xdr:pic>
    <xdr:clientData/>
  </xdr:twoCellAnchor>
  <xdr:twoCellAnchor editAs="oneCell">
    <xdr:from>
      <xdr:col>22</xdr:col>
      <xdr:colOff>0</xdr:colOff>
      <xdr:row>55</xdr:row>
      <xdr:rowOff>0</xdr:rowOff>
    </xdr:from>
    <xdr:to>
      <xdr:col>23</xdr:col>
      <xdr:colOff>654685</xdr:colOff>
      <xdr:row>56</xdr:row>
      <xdr:rowOff>0</xdr:rowOff>
    </xdr:to>
    <xdr:pic>
      <xdr:nvPicPr>
        <xdr:cNvPr id="3" name="图片 2"/>
        <xdr:cNvPicPr>
          <a:picLocks noChangeAspect="1"/>
        </xdr:cNvPicPr>
      </xdr:nvPicPr>
      <xdr:blipFill>
        <a:stretch>
          <a:fillRect/>
        </a:stretch>
      </xdr:blipFill>
      <xdr:spPr>
        <a:xfrm>
          <a:off x="30359350" y="10306050"/>
          <a:ext cx="1264285" cy="177800"/>
        </a:xfrm>
        <a:prstGeom prst="rect">
          <a:avLst/>
        </a:prstGeom>
      </xdr:spPr>
    </xdr:pic>
    <xdr:clientData/>
  </xdr:twoCellAnchor>
  <xdr:twoCellAnchor editAs="oneCell">
    <xdr:from>
      <xdr:col>22</xdr:col>
      <xdr:colOff>0</xdr:colOff>
      <xdr:row>518</xdr:row>
      <xdr:rowOff>0</xdr:rowOff>
    </xdr:from>
    <xdr:to>
      <xdr:col>22</xdr:col>
      <xdr:colOff>243840</xdr:colOff>
      <xdr:row>519</xdr:row>
      <xdr:rowOff>68580</xdr:rowOff>
    </xdr:to>
    <xdr:pic>
      <xdr:nvPicPr>
        <xdr:cNvPr id="4" name="图片 3" descr="20050907b.gif (1142×600)"/>
        <xdr:cNvPicPr>
          <a:picLocks noChangeAspect="1"/>
        </xdr:cNvPicPr>
      </xdr:nvPicPr>
      <xdr:blipFill>
        <a:stretch>
          <a:fillRect/>
        </a:stretch>
      </xdr:blipFill>
      <xdr:spPr>
        <a:xfrm>
          <a:off x="30359350" y="92627450"/>
          <a:ext cx="243840" cy="246380"/>
        </a:xfrm>
        <a:prstGeom prst="rect">
          <a:avLst/>
        </a:prstGeom>
        <a:noFill/>
        <a:ln>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22270;&#20687;\20111126W_2.png" TargetMode="External"/><Relationship Id="rId3" Type="http://schemas.openxmlformats.org/officeDocument/2006/relationships/hyperlink" Target="&#22270;&#20687;\20111126W_1.png" TargetMode="External"/><Relationship Id="rId2" Type="http://schemas.openxmlformats.org/officeDocument/2006/relationships/hyperlink" Target="&#22270;&#20687;\20111126.png"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83"/>
  <sheetViews>
    <sheetView tabSelected="1" workbookViewId="0">
      <selection activeCell="A1" sqref="A1:V1"/>
    </sheetView>
  </sheetViews>
  <sheetFormatPr defaultColWidth="8.72727272727273" defaultRowHeight="14"/>
  <cols>
    <col min="1" max="1" width="17.2727272727273" style="4" customWidth="1"/>
    <col min="2" max="2" width="20.2727272727273" style="4" customWidth="1"/>
    <col min="3" max="3" width="30.6363636363636" style="4" customWidth="1"/>
    <col min="4" max="4" width="23.3636363636364" style="1" customWidth="1"/>
    <col min="5" max="5" width="29.2727272727273" style="4" customWidth="1"/>
    <col min="6" max="6" width="30.6363636363636" style="4" customWidth="1"/>
    <col min="7" max="7" width="9.18181818181818" style="4" customWidth="1"/>
    <col min="8" max="8" width="26.5454545454545" style="4" customWidth="1"/>
    <col min="9" max="9" width="13.8181818181818" style="4" customWidth="1"/>
    <col min="10" max="10" width="13.0909090909091" style="4" customWidth="1"/>
    <col min="11" max="11" width="10.1818181818182" style="4" customWidth="1"/>
    <col min="12" max="12" width="10.2727272727273" style="4" customWidth="1"/>
    <col min="13" max="13" width="11.3636363636364" style="4" customWidth="1"/>
    <col min="14" max="14" width="34.7272727272727" style="4" customWidth="1"/>
    <col min="15" max="15" width="30" style="4" customWidth="1"/>
    <col min="16" max="16" width="12.1818181818182" style="4" customWidth="1"/>
    <col min="17" max="18" width="10.7272727272727" style="4" customWidth="1"/>
    <col min="19" max="19" width="9.90909090909091" style="4" customWidth="1"/>
    <col min="20" max="20" width="23" style="4" customWidth="1"/>
    <col min="21" max="21" width="27.8181818181818" style="4" customWidth="1"/>
    <col min="22" max="22" width="29.6363636363636" style="4" customWidth="1"/>
    <col min="23" max="23" width="8.72727272727273" style="4"/>
    <col min="24" max="26" width="9.54545454545454" style="4" customWidth="1"/>
    <col min="27" max="16384" width="8.72727272727273" style="4"/>
  </cols>
  <sheetData>
    <row r="1" ht="21" customHeight="1" spans="1:22">
      <c r="A1" s="5" t="s">
        <v>0</v>
      </c>
      <c r="B1" s="5"/>
      <c r="C1" s="5"/>
      <c r="D1" s="5"/>
      <c r="E1" s="5"/>
      <c r="F1" s="5"/>
      <c r="G1" s="5"/>
      <c r="H1" s="5"/>
      <c r="I1" s="5"/>
      <c r="J1" s="5"/>
      <c r="K1" s="5"/>
      <c r="L1" s="5"/>
      <c r="M1" s="5"/>
      <c r="N1" s="5"/>
      <c r="O1" s="5"/>
      <c r="P1" s="5"/>
      <c r="Q1" s="5"/>
      <c r="R1" s="5"/>
      <c r="S1" s="5"/>
      <c r="T1" s="5"/>
      <c r="U1" s="5"/>
      <c r="V1" s="5"/>
    </row>
    <row r="2" customFormat="1" ht="21" customHeight="1" spans="1:22">
      <c r="A2" s="5"/>
      <c r="B2" s="5"/>
      <c r="C2" s="5"/>
      <c r="D2" s="5"/>
      <c r="E2" s="5"/>
      <c r="F2" s="5"/>
      <c r="G2" s="5"/>
      <c r="H2" s="5"/>
      <c r="I2" s="5"/>
      <c r="J2" s="5"/>
      <c r="K2" s="5"/>
      <c r="L2" s="5"/>
      <c r="M2" s="5"/>
      <c r="N2" s="5"/>
      <c r="O2" s="5"/>
      <c r="P2" s="5"/>
      <c r="Q2" s="5"/>
      <c r="R2" s="5"/>
      <c r="S2" s="5"/>
      <c r="T2" s="5"/>
      <c r="U2" s="5"/>
      <c r="V2" s="5"/>
    </row>
    <row r="3" s="1" customFormat="1" ht="42" spans="1:22">
      <c r="A3" s="1" t="s">
        <v>1</v>
      </c>
      <c r="B3" s="6" t="s">
        <v>2</v>
      </c>
      <c r="C3" s="1" t="s">
        <v>3</v>
      </c>
      <c r="D3" s="1" t="s">
        <v>4</v>
      </c>
      <c r="E3" s="1" t="s">
        <v>5</v>
      </c>
      <c r="F3" s="1" t="s">
        <v>6</v>
      </c>
      <c r="G3" s="1" t="s">
        <v>7</v>
      </c>
      <c r="H3" s="1" t="s">
        <v>8</v>
      </c>
      <c r="I3" s="1" t="s">
        <v>9</v>
      </c>
      <c r="J3" s="6" t="s">
        <v>10</v>
      </c>
      <c r="K3" s="6" t="s">
        <v>11</v>
      </c>
      <c r="L3" s="6" t="s">
        <v>12</v>
      </c>
      <c r="M3" s="6" t="s">
        <v>13</v>
      </c>
      <c r="N3" s="1" t="s">
        <v>14</v>
      </c>
      <c r="O3" s="1" t="s">
        <v>15</v>
      </c>
      <c r="P3" s="6" t="s">
        <v>16</v>
      </c>
      <c r="Q3" s="6" t="s">
        <v>17</v>
      </c>
      <c r="R3" s="6" t="s">
        <v>18</v>
      </c>
      <c r="S3" s="1" t="s">
        <v>19</v>
      </c>
      <c r="T3" s="1" t="s">
        <v>20</v>
      </c>
      <c r="U3" s="1" t="s">
        <v>21</v>
      </c>
      <c r="V3" s="1" t="s">
        <v>22</v>
      </c>
    </row>
    <row r="4" s="2" customFormat="1" spans="1:22">
      <c r="A4" s="2" t="s">
        <v>23</v>
      </c>
      <c r="B4" s="2" t="s">
        <v>24</v>
      </c>
      <c r="C4" s="2" t="s">
        <v>25</v>
      </c>
      <c r="D4" s="2" t="s">
        <v>26</v>
      </c>
      <c r="E4" s="2" t="s">
        <v>27</v>
      </c>
      <c r="F4" s="2" t="s">
        <v>28</v>
      </c>
      <c r="G4" s="2">
        <v>-78</v>
      </c>
      <c r="H4" s="2" t="s">
        <v>29</v>
      </c>
      <c r="I4" s="2" t="s">
        <v>30</v>
      </c>
      <c r="J4" s="1" t="s">
        <v>31</v>
      </c>
      <c r="K4" s="2" t="s">
        <v>32</v>
      </c>
      <c r="L4" s="2">
        <v>360</v>
      </c>
      <c r="M4" s="2">
        <v>136</v>
      </c>
      <c r="N4" s="2">
        <v>224</v>
      </c>
      <c r="O4" s="2">
        <v>319</v>
      </c>
      <c r="P4" s="2">
        <v>4.1</v>
      </c>
      <c r="Q4" s="2" t="s">
        <v>33</v>
      </c>
      <c r="R4" s="2" t="s">
        <v>34</v>
      </c>
      <c r="S4" s="2">
        <v>180</v>
      </c>
      <c r="T4" s="2">
        <v>450</v>
      </c>
      <c r="U4" s="2">
        <v>460</v>
      </c>
      <c r="V4" s="2">
        <v>507</v>
      </c>
    </row>
    <row r="5" s="2" customFormat="1" spans="1:22">
      <c r="A5" s="2" t="s">
        <v>23</v>
      </c>
      <c r="B5" s="2" t="s">
        <v>35</v>
      </c>
      <c r="C5" s="2" t="s">
        <v>36</v>
      </c>
      <c r="D5" s="2" t="s">
        <v>37</v>
      </c>
      <c r="E5" s="2" t="s">
        <v>38</v>
      </c>
      <c r="F5" s="2" t="s">
        <v>39</v>
      </c>
      <c r="G5" s="2">
        <v>-82</v>
      </c>
      <c r="H5" s="2" t="s">
        <v>40</v>
      </c>
      <c r="I5" s="2" t="s">
        <v>30</v>
      </c>
      <c r="J5" s="1" t="s">
        <v>41</v>
      </c>
      <c r="K5" s="2" t="s">
        <v>32</v>
      </c>
      <c r="L5" s="2">
        <v>360</v>
      </c>
      <c r="M5" s="2">
        <v>878</v>
      </c>
      <c r="N5" s="2">
        <v>905</v>
      </c>
      <c r="O5" s="2">
        <v>896</v>
      </c>
      <c r="P5" s="2">
        <v>3.3</v>
      </c>
      <c r="Q5" s="2" t="s">
        <v>42</v>
      </c>
      <c r="R5" s="2" t="s">
        <v>43</v>
      </c>
      <c r="S5" s="2">
        <v>123</v>
      </c>
      <c r="T5" s="2">
        <v>460</v>
      </c>
      <c r="U5" s="2">
        <v>470</v>
      </c>
      <c r="V5" s="2">
        <v>552</v>
      </c>
    </row>
    <row r="6" s="2" customFormat="1" spans="1:22">
      <c r="A6" s="2" t="s">
        <v>23</v>
      </c>
      <c r="B6" s="2" t="s">
        <v>44</v>
      </c>
      <c r="C6" s="2" t="s">
        <v>45</v>
      </c>
      <c r="D6" s="2" t="s">
        <v>46</v>
      </c>
      <c r="E6" s="2" t="s">
        <v>47</v>
      </c>
      <c r="F6" s="2" t="s">
        <v>48</v>
      </c>
      <c r="G6" s="2">
        <v>-115</v>
      </c>
      <c r="H6" s="2" t="s">
        <v>49</v>
      </c>
      <c r="I6" s="2" t="s">
        <v>30</v>
      </c>
      <c r="J6" s="1" t="s">
        <v>50</v>
      </c>
      <c r="K6" s="2" t="s">
        <v>32</v>
      </c>
      <c r="L6" s="2">
        <v>360</v>
      </c>
      <c r="M6" s="2">
        <v>464</v>
      </c>
      <c r="N6" s="2">
        <v>335</v>
      </c>
      <c r="O6" s="2">
        <v>220</v>
      </c>
      <c r="P6" s="2">
        <f>-15*1</f>
        <v>-15</v>
      </c>
      <c r="Q6" s="2" t="s">
        <v>51</v>
      </c>
      <c r="R6" s="2" t="s">
        <v>52</v>
      </c>
      <c r="S6" s="2">
        <v>264</v>
      </c>
      <c r="T6" s="2">
        <v>450</v>
      </c>
      <c r="U6" s="2">
        <v>480</v>
      </c>
      <c r="V6" s="2">
        <v>616</v>
      </c>
    </row>
    <row r="7" s="2" customFormat="1" spans="1:22">
      <c r="A7" s="2" t="s">
        <v>23</v>
      </c>
      <c r="B7" s="2" t="s">
        <v>53</v>
      </c>
      <c r="C7" s="2" t="s">
        <v>54</v>
      </c>
      <c r="D7" s="2" t="s">
        <v>55</v>
      </c>
      <c r="E7" s="2" t="s">
        <v>56</v>
      </c>
      <c r="F7" s="2" t="s">
        <v>57</v>
      </c>
      <c r="G7" s="2">
        <v>-74</v>
      </c>
      <c r="H7" s="2" t="s">
        <v>58</v>
      </c>
      <c r="I7" s="2" t="s">
        <v>30</v>
      </c>
      <c r="J7" s="1" t="s">
        <v>59</v>
      </c>
      <c r="K7" s="2">
        <v>263</v>
      </c>
      <c r="L7" s="2">
        <v>165</v>
      </c>
      <c r="M7" s="2">
        <v>296</v>
      </c>
      <c r="N7" s="2">
        <v>322</v>
      </c>
      <c r="O7" s="2">
        <v>323</v>
      </c>
      <c r="P7" s="2">
        <v>1.4</v>
      </c>
      <c r="Q7" s="2" t="s">
        <v>60</v>
      </c>
      <c r="R7" s="2" t="s">
        <v>61</v>
      </c>
      <c r="S7" s="2">
        <v>267</v>
      </c>
      <c r="T7" s="2">
        <v>340</v>
      </c>
      <c r="U7" s="2">
        <v>350</v>
      </c>
      <c r="V7" s="2">
        <v>381</v>
      </c>
    </row>
    <row r="8" s="1" customFormat="1" ht="15" customHeight="1" spans="1:22">
      <c r="A8" s="2" t="s">
        <v>23</v>
      </c>
      <c r="B8" s="1" t="s">
        <v>62</v>
      </c>
      <c r="C8" s="1" t="s">
        <v>63</v>
      </c>
      <c r="D8" s="1" t="s">
        <v>64</v>
      </c>
      <c r="E8" s="1" t="s">
        <v>65</v>
      </c>
      <c r="F8" s="1" t="s">
        <v>66</v>
      </c>
      <c r="G8" s="1">
        <v>-98</v>
      </c>
      <c r="H8" s="1" t="s">
        <v>67</v>
      </c>
      <c r="I8" s="1" t="s">
        <v>30</v>
      </c>
      <c r="J8" s="1" t="s">
        <v>68</v>
      </c>
      <c r="K8" s="1" t="s">
        <v>69</v>
      </c>
      <c r="L8" s="1">
        <v>360</v>
      </c>
      <c r="M8" s="1">
        <v>371</v>
      </c>
      <c r="N8" s="1">
        <v>460</v>
      </c>
      <c r="O8" s="1">
        <v>551</v>
      </c>
      <c r="P8" s="1">
        <v>9.3</v>
      </c>
      <c r="Q8" s="1" t="s">
        <v>70</v>
      </c>
      <c r="R8" s="1" t="s">
        <v>71</v>
      </c>
      <c r="S8" s="1">
        <v>67</v>
      </c>
      <c r="T8" s="1">
        <v>410</v>
      </c>
      <c r="U8" s="1">
        <v>430</v>
      </c>
      <c r="V8" s="1">
        <v>405</v>
      </c>
    </row>
    <row r="9" s="1" customFormat="1" spans="1:22">
      <c r="A9" s="1" t="s">
        <v>23</v>
      </c>
      <c r="B9" s="1" t="s">
        <v>72</v>
      </c>
      <c r="C9" s="1" t="s">
        <v>73</v>
      </c>
      <c r="D9" s="1" t="s">
        <v>74</v>
      </c>
      <c r="E9" s="1" t="s">
        <v>75</v>
      </c>
      <c r="F9" s="1" t="s">
        <v>76</v>
      </c>
      <c r="G9" s="1">
        <v>-130</v>
      </c>
      <c r="H9" s="1" t="s">
        <v>77</v>
      </c>
      <c r="I9" s="1" t="s">
        <v>30</v>
      </c>
      <c r="J9" s="1" t="s">
        <v>78</v>
      </c>
      <c r="K9" s="1">
        <v>139</v>
      </c>
      <c r="L9" s="1">
        <v>174</v>
      </c>
      <c r="M9" s="1">
        <v>293</v>
      </c>
      <c r="N9" s="1">
        <v>524</v>
      </c>
      <c r="O9" s="1">
        <v>620</v>
      </c>
      <c r="P9" s="1">
        <v>15.9</v>
      </c>
      <c r="Q9" s="1" t="s">
        <v>79</v>
      </c>
      <c r="R9" s="1" t="s">
        <v>71</v>
      </c>
      <c r="S9" s="1">
        <v>130</v>
      </c>
      <c r="T9" s="1">
        <v>400</v>
      </c>
      <c r="U9" s="1">
        <v>450</v>
      </c>
      <c r="V9" s="1">
        <v>430</v>
      </c>
    </row>
    <row r="10" s="1" customFormat="1"/>
    <row r="11" s="1" customFormat="1" spans="1:22">
      <c r="A11" s="1" t="s">
        <v>23</v>
      </c>
      <c r="B11" s="1" t="s">
        <v>80</v>
      </c>
      <c r="C11" s="1" t="s">
        <v>81</v>
      </c>
      <c r="D11" s="1" t="s">
        <v>82</v>
      </c>
      <c r="E11" s="1" t="s">
        <v>83</v>
      </c>
      <c r="F11" s="1" t="s">
        <v>84</v>
      </c>
      <c r="G11" s="1">
        <v>-110</v>
      </c>
      <c r="H11" s="1" t="s">
        <v>85</v>
      </c>
      <c r="J11" s="1" t="s">
        <v>86</v>
      </c>
      <c r="K11" s="1" t="s">
        <v>87</v>
      </c>
      <c r="L11" s="1">
        <v>360</v>
      </c>
      <c r="M11" s="1">
        <v>785</v>
      </c>
      <c r="N11" s="1">
        <v>548</v>
      </c>
      <c r="O11" s="1">
        <v>698</v>
      </c>
      <c r="P11" s="1">
        <v>-22.1</v>
      </c>
      <c r="Q11" s="1" t="s">
        <v>88</v>
      </c>
      <c r="R11" s="1" t="s">
        <v>89</v>
      </c>
      <c r="S11" s="1">
        <v>243</v>
      </c>
      <c r="T11" s="1">
        <v>400</v>
      </c>
      <c r="U11" s="1">
        <v>460</v>
      </c>
      <c r="V11" s="1">
        <v>640</v>
      </c>
    </row>
    <row r="12" s="1" customFormat="1" spans="1:19">
      <c r="A12" s="1" t="s">
        <v>23</v>
      </c>
      <c r="B12" s="1" t="s">
        <v>90</v>
      </c>
      <c r="C12" s="1" t="s">
        <v>91</v>
      </c>
      <c r="D12" s="1" t="s">
        <v>92</v>
      </c>
      <c r="I12" s="1" t="s">
        <v>30</v>
      </c>
      <c r="J12" s="1" t="s">
        <v>86</v>
      </c>
      <c r="K12" s="1" t="s">
        <v>93</v>
      </c>
      <c r="L12" s="1">
        <v>360</v>
      </c>
      <c r="M12" s="1">
        <v>1556</v>
      </c>
      <c r="N12" s="1">
        <v>1346</v>
      </c>
      <c r="O12" s="1">
        <v>1437</v>
      </c>
      <c r="P12" s="1">
        <v>-44.1</v>
      </c>
      <c r="Q12" s="1" t="s">
        <v>94</v>
      </c>
      <c r="R12" s="1" t="s">
        <v>95</v>
      </c>
      <c r="S12" s="1">
        <v>262</v>
      </c>
    </row>
    <row r="13" s="1" customFormat="1" spans="1:19">
      <c r="A13" s="1" t="s">
        <v>23</v>
      </c>
      <c r="B13" s="1" t="s">
        <v>96</v>
      </c>
      <c r="C13" s="1" t="s">
        <v>97</v>
      </c>
      <c r="D13" s="1" t="s">
        <v>98</v>
      </c>
      <c r="I13" s="1" t="s">
        <v>30</v>
      </c>
      <c r="J13" s="1" t="s">
        <v>99</v>
      </c>
      <c r="K13" s="1">
        <v>98</v>
      </c>
      <c r="L13" s="1">
        <v>91</v>
      </c>
      <c r="M13" s="1">
        <v>441</v>
      </c>
      <c r="N13" s="1">
        <v>382</v>
      </c>
      <c r="O13" s="1">
        <v>392</v>
      </c>
      <c r="P13" s="1">
        <v>-4</v>
      </c>
      <c r="Q13" s="8">
        <v>5400000000000000</v>
      </c>
      <c r="R13" s="8">
        <v>5.3e+30</v>
      </c>
      <c r="S13" s="1">
        <v>113</v>
      </c>
    </row>
    <row r="14" s="1" customFormat="1" spans="1:22">
      <c r="A14" s="1" t="s">
        <v>23</v>
      </c>
      <c r="B14" s="1" t="s">
        <v>100</v>
      </c>
      <c r="C14" s="1" t="s">
        <v>101</v>
      </c>
      <c r="D14" s="1" t="s">
        <v>102</v>
      </c>
      <c r="E14" s="1" t="s">
        <v>103</v>
      </c>
      <c r="F14" s="1" t="s">
        <v>104</v>
      </c>
      <c r="G14" s="1">
        <v>-60</v>
      </c>
      <c r="H14" s="1" t="s">
        <v>105</v>
      </c>
      <c r="I14" s="1" t="s">
        <v>30</v>
      </c>
      <c r="J14" s="1" t="s">
        <v>106</v>
      </c>
      <c r="K14" s="1">
        <v>317</v>
      </c>
      <c r="L14" s="1">
        <v>223</v>
      </c>
      <c r="M14" s="1">
        <v>397</v>
      </c>
      <c r="N14" s="1">
        <v>567</v>
      </c>
      <c r="O14" s="1">
        <v>525</v>
      </c>
      <c r="P14" s="1">
        <v>9</v>
      </c>
      <c r="Q14" s="1" t="s">
        <v>107</v>
      </c>
      <c r="R14" s="1" t="s">
        <v>108</v>
      </c>
      <c r="S14" s="1">
        <v>396</v>
      </c>
      <c r="T14" s="1">
        <v>350</v>
      </c>
      <c r="U14" s="1">
        <v>380</v>
      </c>
      <c r="V14" s="1">
        <v>460</v>
      </c>
    </row>
    <row r="15" s="1" customFormat="1" spans="1:10">
      <c r="A15" s="1" t="s">
        <v>23</v>
      </c>
      <c r="C15" s="1" t="s">
        <v>109</v>
      </c>
      <c r="D15" s="1" t="s">
        <v>110</v>
      </c>
      <c r="I15" s="1" t="s">
        <v>30</v>
      </c>
      <c r="J15" s="1" t="s">
        <v>111</v>
      </c>
    </row>
    <row r="16" s="1" customFormat="1" spans="1:22">
      <c r="A16" s="1" t="s">
        <v>23</v>
      </c>
      <c r="B16" s="1" t="s">
        <v>112</v>
      </c>
      <c r="C16" s="1" t="s">
        <v>113</v>
      </c>
      <c r="D16" s="1" t="s">
        <v>114</v>
      </c>
      <c r="E16" s="1" t="s">
        <v>115</v>
      </c>
      <c r="F16" s="1" t="s">
        <v>116</v>
      </c>
      <c r="G16" s="1">
        <v>-36</v>
      </c>
      <c r="H16" s="1" t="s">
        <v>117</v>
      </c>
      <c r="I16" s="1" t="s">
        <v>30</v>
      </c>
      <c r="J16" s="1" t="s">
        <v>118</v>
      </c>
      <c r="K16" s="1">
        <v>236</v>
      </c>
      <c r="L16" s="1">
        <v>55</v>
      </c>
      <c r="M16" s="1">
        <v>495</v>
      </c>
      <c r="N16" s="1">
        <v>494</v>
      </c>
      <c r="O16" s="1">
        <v>488</v>
      </c>
      <c r="P16" s="1">
        <f>-0.4*1</f>
        <v>-0.4</v>
      </c>
      <c r="Q16" s="1" t="s">
        <v>119</v>
      </c>
      <c r="R16" s="1" t="s">
        <v>120</v>
      </c>
      <c r="S16" s="1">
        <v>284</v>
      </c>
      <c r="T16" s="1">
        <v>350</v>
      </c>
      <c r="U16" s="1">
        <v>380</v>
      </c>
      <c r="V16" s="1">
        <v>440</v>
      </c>
    </row>
    <row r="17" s="1" customFormat="1" spans="1:19">
      <c r="A17" s="1" t="s">
        <v>23</v>
      </c>
      <c r="B17" s="1" t="s">
        <v>121</v>
      </c>
      <c r="C17" s="1" t="s">
        <v>122</v>
      </c>
      <c r="D17" s="1" t="s">
        <v>123</v>
      </c>
      <c r="G17" s="1">
        <v>-69</v>
      </c>
      <c r="H17" s="1" t="s">
        <v>124</v>
      </c>
      <c r="I17" s="1" t="s">
        <v>30</v>
      </c>
      <c r="J17" s="1" t="s">
        <v>125</v>
      </c>
      <c r="K17" s="1">
        <v>284</v>
      </c>
      <c r="L17" s="1" t="s">
        <v>126</v>
      </c>
      <c r="M17" s="1">
        <v>1863</v>
      </c>
      <c r="N17" s="1">
        <v>2063</v>
      </c>
      <c r="O17" s="1">
        <v>1944</v>
      </c>
      <c r="P17" s="1" t="s">
        <v>127</v>
      </c>
      <c r="Q17" s="1" t="s">
        <v>128</v>
      </c>
      <c r="R17" s="1" t="s">
        <v>129</v>
      </c>
      <c r="S17" s="1">
        <v>278</v>
      </c>
    </row>
    <row r="18" s="1" customFormat="1" ht="12.5" customHeight="1" spans="1:19">
      <c r="A18" s="1" t="s">
        <v>23</v>
      </c>
      <c r="B18" s="1" t="s">
        <v>130</v>
      </c>
      <c r="C18" s="1" t="s">
        <v>131</v>
      </c>
      <c r="D18" s="1" t="s">
        <v>132</v>
      </c>
      <c r="E18" s="1" t="s">
        <v>133</v>
      </c>
      <c r="F18" s="1" t="s">
        <v>134</v>
      </c>
      <c r="G18" s="1">
        <v>-85</v>
      </c>
      <c r="H18" s="1" t="s">
        <v>135</v>
      </c>
      <c r="I18" s="1" t="s">
        <v>30</v>
      </c>
      <c r="J18" s="1" t="s">
        <v>136</v>
      </c>
      <c r="K18" s="1" t="s">
        <v>87</v>
      </c>
      <c r="L18" s="1">
        <v>360</v>
      </c>
      <c r="M18" s="1">
        <v>1374</v>
      </c>
      <c r="N18" s="1">
        <v>1151</v>
      </c>
      <c r="O18" s="1">
        <v>1250</v>
      </c>
      <c r="P18" s="1">
        <f>-44.8*1</f>
        <v>-44.8</v>
      </c>
      <c r="Q18" s="1" t="s">
        <v>42</v>
      </c>
      <c r="R18" s="1" t="s">
        <v>137</v>
      </c>
      <c r="S18" s="1">
        <v>336</v>
      </c>
    </row>
    <row r="19" s="1" customFormat="1" customHeight="1" spans="1:22">
      <c r="A19" s="1" t="s">
        <v>23</v>
      </c>
      <c r="B19" s="1" t="s">
        <v>138</v>
      </c>
      <c r="C19" s="1" t="s">
        <v>139</v>
      </c>
      <c r="D19" s="1" t="s">
        <v>140</v>
      </c>
      <c r="E19" s="1" t="s">
        <v>141</v>
      </c>
      <c r="F19" s="1" t="s">
        <v>142</v>
      </c>
      <c r="G19" s="1">
        <v>-205</v>
      </c>
      <c r="H19" s="1" t="s">
        <v>143</v>
      </c>
      <c r="I19" s="1" t="s">
        <v>30</v>
      </c>
      <c r="J19" s="1" t="s">
        <v>144</v>
      </c>
      <c r="K19" s="1" t="s">
        <v>87</v>
      </c>
      <c r="L19" s="1">
        <v>360</v>
      </c>
      <c r="M19" s="1">
        <v>38</v>
      </c>
      <c r="N19" s="1">
        <v>697</v>
      </c>
      <c r="O19" s="1">
        <v>871</v>
      </c>
      <c r="P19" s="1">
        <v>-28.8</v>
      </c>
      <c r="Q19" s="1" t="s">
        <v>145</v>
      </c>
      <c r="R19" s="1" t="s">
        <v>146</v>
      </c>
      <c r="S19" s="1">
        <v>331</v>
      </c>
      <c r="T19" s="1">
        <v>550</v>
      </c>
      <c r="U19" s="1">
        <v>830</v>
      </c>
      <c r="V19" s="1">
        <v>1150</v>
      </c>
    </row>
    <row r="20" s="1" customFormat="1" spans="1:19">
      <c r="A20" s="1" t="s">
        <v>23</v>
      </c>
      <c r="B20" s="1" t="s">
        <v>147</v>
      </c>
      <c r="C20" s="1" t="s">
        <v>148</v>
      </c>
      <c r="D20" s="1" t="s">
        <v>149</v>
      </c>
      <c r="G20" s="1">
        <v>-42</v>
      </c>
      <c r="H20" s="1" t="s">
        <v>150</v>
      </c>
      <c r="I20" s="1" t="s">
        <v>30</v>
      </c>
      <c r="J20" s="1" t="s">
        <v>151</v>
      </c>
      <c r="K20" s="1">
        <v>175</v>
      </c>
      <c r="L20" s="1">
        <v>268</v>
      </c>
      <c r="M20" s="1">
        <v>878</v>
      </c>
      <c r="N20" s="1">
        <v>843</v>
      </c>
      <c r="O20" s="1">
        <v>863</v>
      </c>
      <c r="P20" s="1">
        <v>-3.7</v>
      </c>
      <c r="Q20" s="1" t="s">
        <v>152</v>
      </c>
      <c r="R20" s="1" t="s">
        <v>153</v>
      </c>
      <c r="S20" s="1">
        <v>306</v>
      </c>
    </row>
    <row r="21" s="1" customFormat="1" spans="1:21">
      <c r="A21" s="1" t="s">
        <v>23</v>
      </c>
      <c r="B21" s="1" t="s">
        <v>154</v>
      </c>
      <c r="C21" s="1" t="s">
        <v>155</v>
      </c>
      <c r="D21" s="1" t="s">
        <v>156</v>
      </c>
      <c r="E21" s="1" t="s">
        <v>157</v>
      </c>
      <c r="F21" s="1" t="s">
        <v>158</v>
      </c>
      <c r="G21" s="1">
        <v>-55</v>
      </c>
      <c r="H21" s="1" t="s">
        <v>159</v>
      </c>
      <c r="I21" s="1" t="s">
        <v>30</v>
      </c>
      <c r="J21" s="1" t="s">
        <v>160</v>
      </c>
      <c r="K21" s="1">
        <v>123</v>
      </c>
      <c r="L21" s="1">
        <v>177</v>
      </c>
      <c r="M21" s="1">
        <v>1223</v>
      </c>
      <c r="N21" s="1">
        <v>967</v>
      </c>
      <c r="O21" s="1">
        <v>1145</v>
      </c>
      <c r="P21" s="1">
        <v>-35.7</v>
      </c>
      <c r="Q21" s="1" t="s">
        <v>161</v>
      </c>
      <c r="R21" s="1" t="s">
        <v>162</v>
      </c>
      <c r="S21" s="1">
        <v>97</v>
      </c>
      <c r="T21" s="1">
        <v>340</v>
      </c>
      <c r="U21" s="1">
        <v>380</v>
      </c>
    </row>
    <row r="22" s="1" customFormat="1" spans="1:21">
      <c r="A22" s="1" t="s">
        <v>23</v>
      </c>
      <c r="C22" s="1" t="s">
        <v>163</v>
      </c>
      <c r="D22" s="1" t="s">
        <v>164</v>
      </c>
      <c r="E22" s="1" t="s">
        <v>165</v>
      </c>
      <c r="F22" s="1" t="s">
        <v>166</v>
      </c>
      <c r="G22" s="1">
        <v>-67</v>
      </c>
      <c r="H22" s="1" t="s">
        <v>167</v>
      </c>
      <c r="I22" s="1" t="s">
        <v>30</v>
      </c>
      <c r="J22" s="1" t="s">
        <v>168</v>
      </c>
      <c r="T22" s="1">
        <v>320</v>
      </c>
      <c r="U22" s="1">
        <v>340</v>
      </c>
    </row>
    <row r="23" s="1" customFormat="1" spans="1:22">
      <c r="A23" s="1" t="s">
        <v>23</v>
      </c>
      <c r="B23" s="1" t="s">
        <v>169</v>
      </c>
      <c r="C23" s="1" t="s">
        <v>170</v>
      </c>
      <c r="D23" s="1" t="s">
        <v>171</v>
      </c>
      <c r="E23" s="1" t="s">
        <v>172</v>
      </c>
      <c r="F23" s="1" t="s">
        <v>173</v>
      </c>
      <c r="G23" s="1">
        <v>-155</v>
      </c>
      <c r="H23" s="1" t="s">
        <v>174</v>
      </c>
      <c r="I23" s="1" t="s">
        <v>30</v>
      </c>
      <c r="J23" s="1" t="s">
        <v>175</v>
      </c>
      <c r="T23" s="1">
        <v>650</v>
      </c>
      <c r="U23" s="1">
        <v>860</v>
      </c>
      <c r="V23" s="1">
        <v>1260</v>
      </c>
    </row>
    <row r="24" s="1" customFormat="1" spans="1:22">
      <c r="A24" s="1" t="s">
        <v>23</v>
      </c>
      <c r="B24" s="1" t="s">
        <v>176</v>
      </c>
      <c r="C24" s="1" t="s">
        <v>177</v>
      </c>
      <c r="D24" s="1" t="s">
        <v>178</v>
      </c>
      <c r="E24" s="1" t="s">
        <v>179</v>
      </c>
      <c r="F24" s="1" t="s">
        <v>180</v>
      </c>
      <c r="G24" s="1">
        <v>-207</v>
      </c>
      <c r="H24" s="1" t="s">
        <v>181</v>
      </c>
      <c r="I24" s="1" t="s">
        <v>30</v>
      </c>
      <c r="J24" s="1" t="s">
        <v>182</v>
      </c>
      <c r="T24" s="1">
        <v>640</v>
      </c>
      <c r="U24" s="1">
        <v>820</v>
      </c>
      <c r="V24" s="1">
        <v>1020</v>
      </c>
    </row>
    <row r="25" s="1" customFormat="1" spans="1:10">
      <c r="A25" s="1" t="s">
        <v>23</v>
      </c>
      <c r="C25" s="1" t="s">
        <v>183</v>
      </c>
      <c r="D25" s="1" t="s">
        <v>184</v>
      </c>
      <c r="G25" s="1">
        <v>-56</v>
      </c>
      <c r="H25" s="1" t="s">
        <v>185</v>
      </c>
      <c r="I25" s="1" t="s">
        <v>30</v>
      </c>
      <c r="J25" s="1" t="s">
        <v>186</v>
      </c>
    </row>
    <row r="26" s="1" customFormat="1" spans="1:10">
      <c r="A26" s="1" t="s">
        <v>23</v>
      </c>
      <c r="C26" s="1" t="s">
        <v>187</v>
      </c>
      <c r="D26" s="1" t="s">
        <v>188</v>
      </c>
      <c r="E26" s="1" t="s">
        <v>189</v>
      </c>
      <c r="F26" s="1" t="s">
        <v>190</v>
      </c>
      <c r="G26" s="1">
        <v>-52</v>
      </c>
      <c r="H26" s="1" t="s">
        <v>191</v>
      </c>
      <c r="I26" s="1" t="s">
        <v>30</v>
      </c>
      <c r="J26" s="1" t="s">
        <v>192</v>
      </c>
    </row>
    <row r="27" s="1" customFormat="1" spans="1:22">
      <c r="A27" s="1" t="s">
        <v>23</v>
      </c>
      <c r="B27" s="1" t="s">
        <v>193</v>
      </c>
      <c r="C27" s="1" t="s">
        <v>194</v>
      </c>
      <c r="D27" s="1" t="s">
        <v>195</v>
      </c>
      <c r="E27" s="1" t="s">
        <v>196</v>
      </c>
      <c r="F27" s="1" t="s">
        <v>197</v>
      </c>
      <c r="G27" s="1">
        <v>-149</v>
      </c>
      <c r="H27" s="1" t="s">
        <v>198</v>
      </c>
      <c r="I27" s="1" t="s">
        <v>30</v>
      </c>
      <c r="J27" s="1" t="s">
        <v>199</v>
      </c>
      <c r="K27" s="1" t="s">
        <v>69</v>
      </c>
      <c r="L27" s="1">
        <v>360</v>
      </c>
      <c r="M27" s="1">
        <v>1118</v>
      </c>
      <c r="N27" s="1">
        <v>949</v>
      </c>
      <c r="O27" s="1">
        <v>1044</v>
      </c>
      <c r="P27" s="1">
        <f>-24*1</f>
        <v>-24</v>
      </c>
      <c r="S27" s="1">
        <v>300</v>
      </c>
      <c r="T27" s="1">
        <v>450</v>
      </c>
      <c r="U27" s="1">
        <v>640</v>
      </c>
      <c r="V27" s="1">
        <v>740</v>
      </c>
    </row>
    <row r="28" s="1" customFormat="1" spans="1:10">
      <c r="A28" s="1" t="s">
        <v>23</v>
      </c>
      <c r="C28" s="1" t="s">
        <v>200</v>
      </c>
      <c r="D28" s="1" t="s">
        <v>201</v>
      </c>
      <c r="G28" s="1">
        <v>-124</v>
      </c>
      <c r="H28" s="1" t="s">
        <v>202</v>
      </c>
      <c r="I28" s="1" t="s">
        <v>30</v>
      </c>
      <c r="J28" s="1" t="s">
        <v>203</v>
      </c>
    </row>
    <row r="29" s="1" customFormat="1" spans="1:10">
      <c r="A29" s="1" t="s">
        <v>23</v>
      </c>
      <c r="C29" s="1" t="s">
        <v>204</v>
      </c>
      <c r="D29" s="1" t="s">
        <v>205</v>
      </c>
      <c r="I29" s="1" t="s">
        <v>30</v>
      </c>
      <c r="J29" s="1" t="s">
        <v>86</v>
      </c>
    </row>
    <row r="30" s="1" customFormat="1" spans="1:10">
      <c r="A30" s="1" t="s">
        <v>23</v>
      </c>
      <c r="C30" s="1" t="s">
        <v>206</v>
      </c>
      <c r="D30" s="1" t="s">
        <v>207</v>
      </c>
      <c r="E30" s="1" t="s">
        <v>208</v>
      </c>
      <c r="F30" s="1" t="s">
        <v>209</v>
      </c>
      <c r="G30" s="1">
        <v>-112</v>
      </c>
      <c r="H30" s="1" t="s">
        <v>210</v>
      </c>
      <c r="I30" s="1" t="s">
        <v>30</v>
      </c>
      <c r="J30" s="1" t="s">
        <v>211</v>
      </c>
    </row>
    <row r="31" s="1" customFormat="1" spans="1:10">
      <c r="A31" s="1" t="s">
        <v>23</v>
      </c>
      <c r="C31" s="1" t="s">
        <v>212</v>
      </c>
      <c r="D31" s="1" t="s">
        <v>213</v>
      </c>
      <c r="E31" s="1" t="s">
        <v>214</v>
      </c>
      <c r="F31" s="1" t="s">
        <v>215</v>
      </c>
      <c r="G31" s="1">
        <v>-52</v>
      </c>
      <c r="H31" s="1" t="s">
        <v>216</v>
      </c>
      <c r="I31" s="1" t="s">
        <v>30</v>
      </c>
      <c r="J31" s="1" t="s">
        <v>168</v>
      </c>
    </row>
    <row r="32" s="1" customFormat="1" spans="1:10">
      <c r="A32" s="1" t="s">
        <v>23</v>
      </c>
      <c r="C32" s="1" t="s">
        <v>217</v>
      </c>
      <c r="D32" s="1" t="s">
        <v>218</v>
      </c>
      <c r="E32" s="1" t="s">
        <v>219</v>
      </c>
      <c r="F32" s="1" t="s">
        <v>220</v>
      </c>
      <c r="G32" s="1">
        <v>-34</v>
      </c>
      <c r="H32" s="1" t="s">
        <v>221</v>
      </c>
      <c r="I32" s="1" t="s">
        <v>30</v>
      </c>
      <c r="J32" s="1" t="s">
        <v>222</v>
      </c>
    </row>
    <row r="33" s="1" customFormat="1" spans="1:19">
      <c r="A33" s="1" t="s">
        <v>23</v>
      </c>
      <c r="B33" s="1" t="s">
        <v>223</v>
      </c>
      <c r="C33" s="1" t="s">
        <v>224</v>
      </c>
      <c r="D33" s="1" t="s">
        <v>225</v>
      </c>
      <c r="I33" s="1" t="s">
        <v>30</v>
      </c>
      <c r="J33" s="1" t="s">
        <v>226</v>
      </c>
      <c r="K33" s="1" t="s">
        <v>69</v>
      </c>
      <c r="L33" s="1">
        <v>360</v>
      </c>
      <c r="M33" s="1">
        <v>1133</v>
      </c>
      <c r="N33" s="1">
        <v>934</v>
      </c>
      <c r="O33" s="1">
        <v>1117</v>
      </c>
      <c r="P33" s="1">
        <v>-24.7</v>
      </c>
      <c r="Q33" s="1" t="s">
        <v>227</v>
      </c>
      <c r="R33" s="1" t="s">
        <v>228</v>
      </c>
      <c r="S33" s="1">
        <v>40</v>
      </c>
    </row>
    <row r="34" s="1" customFormat="1" spans="1:10">
      <c r="A34" s="1" t="s">
        <v>23</v>
      </c>
      <c r="C34" s="1" t="s">
        <v>229</v>
      </c>
      <c r="D34" s="1" t="s">
        <v>230</v>
      </c>
      <c r="I34" s="1" t="s">
        <v>30</v>
      </c>
      <c r="J34" s="1" t="s">
        <v>231</v>
      </c>
    </row>
    <row r="35" s="1" customFormat="1" spans="1:22">
      <c r="A35" s="1" t="s">
        <v>23</v>
      </c>
      <c r="B35" s="1" t="s">
        <v>232</v>
      </c>
      <c r="C35" s="1" t="s">
        <v>233</v>
      </c>
      <c r="D35" s="1" t="s">
        <v>234</v>
      </c>
      <c r="E35" s="1" t="s">
        <v>235</v>
      </c>
      <c r="F35" s="1" t="s">
        <v>236</v>
      </c>
      <c r="G35" s="1">
        <v>-4</v>
      </c>
      <c r="H35" s="1" t="s">
        <v>237</v>
      </c>
      <c r="I35" s="1" t="s">
        <v>30</v>
      </c>
      <c r="J35" s="1" t="s">
        <v>238</v>
      </c>
      <c r="T35" s="1">
        <v>460</v>
      </c>
      <c r="U35" s="1">
        <v>500</v>
      </c>
      <c r="V35" s="1">
        <v>620</v>
      </c>
    </row>
    <row r="36" s="1" customFormat="1" spans="1:19">
      <c r="A36" s="1" t="s">
        <v>23</v>
      </c>
      <c r="B36" s="1" t="s">
        <v>239</v>
      </c>
      <c r="C36" s="1" t="s">
        <v>240</v>
      </c>
      <c r="D36" s="1" t="s">
        <v>241</v>
      </c>
      <c r="E36" s="1" t="s">
        <v>242</v>
      </c>
      <c r="F36" s="1" t="s">
        <v>243</v>
      </c>
      <c r="G36" s="1">
        <v>-38</v>
      </c>
      <c r="H36" s="1" t="s">
        <v>244</v>
      </c>
      <c r="I36" s="1" t="s">
        <v>30</v>
      </c>
      <c r="J36" s="1" t="s">
        <v>68</v>
      </c>
      <c r="K36" s="1">
        <v>75</v>
      </c>
      <c r="L36" s="1">
        <v>123</v>
      </c>
      <c r="M36" s="1">
        <v>329</v>
      </c>
      <c r="N36" s="1">
        <v>307</v>
      </c>
      <c r="O36" s="1">
        <v>316</v>
      </c>
      <c r="P36" s="1">
        <v>-0.9</v>
      </c>
      <c r="Q36" s="1" t="s">
        <v>88</v>
      </c>
      <c r="R36" s="1" t="s">
        <v>245</v>
      </c>
      <c r="S36" s="1">
        <v>52</v>
      </c>
    </row>
    <row r="37" s="1" customFormat="1" spans="1:10">
      <c r="A37" s="1" t="s">
        <v>23</v>
      </c>
      <c r="C37" s="1" t="s">
        <v>246</v>
      </c>
      <c r="D37" s="1" t="s">
        <v>247</v>
      </c>
      <c r="I37" s="1" t="s">
        <v>30</v>
      </c>
      <c r="J37" s="1" t="s">
        <v>248</v>
      </c>
    </row>
    <row r="38" s="1" customFormat="1" spans="1:19">
      <c r="A38" s="1" t="s">
        <v>23</v>
      </c>
      <c r="B38" s="1" t="s">
        <v>249</v>
      </c>
      <c r="C38" s="1" t="s">
        <v>250</v>
      </c>
      <c r="D38" s="1" t="s">
        <v>251</v>
      </c>
      <c r="I38" s="1" t="s">
        <v>30</v>
      </c>
      <c r="J38" s="1" t="s">
        <v>252</v>
      </c>
      <c r="K38" s="1">
        <v>18</v>
      </c>
      <c r="L38" s="1">
        <v>125</v>
      </c>
      <c r="M38" s="1">
        <v>1467</v>
      </c>
      <c r="N38" s="1">
        <v>1335</v>
      </c>
      <c r="O38" s="1">
        <v>1406</v>
      </c>
      <c r="P38" s="1">
        <v>-30.2</v>
      </c>
      <c r="Q38" s="1" t="s">
        <v>227</v>
      </c>
      <c r="R38" s="1" t="s">
        <v>253</v>
      </c>
      <c r="S38" s="1">
        <v>1</v>
      </c>
    </row>
    <row r="39" s="1" customFormat="1" spans="1:19">
      <c r="A39" s="1" t="s">
        <v>23</v>
      </c>
      <c r="B39" s="1" t="s">
        <v>254</v>
      </c>
      <c r="C39" s="1" t="s">
        <v>255</v>
      </c>
      <c r="D39" s="1" t="s">
        <v>256</v>
      </c>
      <c r="E39" s="1" t="s">
        <v>257</v>
      </c>
      <c r="F39" s="1" t="s">
        <v>258</v>
      </c>
      <c r="G39" s="1">
        <v>-173</v>
      </c>
      <c r="H39" s="1" t="s">
        <v>259</v>
      </c>
      <c r="I39" s="1" t="s">
        <v>30</v>
      </c>
      <c r="J39" s="1" t="s">
        <v>260</v>
      </c>
      <c r="K39" s="1" t="s">
        <v>32</v>
      </c>
      <c r="L39" s="1">
        <v>360</v>
      </c>
      <c r="M39" s="1">
        <v>604</v>
      </c>
      <c r="N39" s="1">
        <v>549</v>
      </c>
      <c r="O39" s="1">
        <v>357</v>
      </c>
      <c r="P39" s="1">
        <f>-14.5*1</f>
        <v>-14.5</v>
      </c>
      <c r="Q39" s="1" t="s">
        <v>261</v>
      </c>
      <c r="R39" s="1" t="s">
        <v>262</v>
      </c>
      <c r="S39" s="1">
        <v>14</v>
      </c>
    </row>
    <row r="40" s="1" customFormat="1" spans="1:19">
      <c r="A40" s="1" t="s">
        <v>23</v>
      </c>
      <c r="B40" s="1" t="s">
        <v>263</v>
      </c>
      <c r="C40" s="1" t="s">
        <v>264</v>
      </c>
      <c r="D40" s="1" t="s">
        <v>265</v>
      </c>
      <c r="E40" s="1" t="s">
        <v>266</v>
      </c>
      <c r="F40" s="1" t="s">
        <v>267</v>
      </c>
      <c r="G40" s="1">
        <v>-237</v>
      </c>
      <c r="H40" s="1" t="s">
        <v>268</v>
      </c>
      <c r="I40" s="1" t="s">
        <v>30</v>
      </c>
      <c r="J40" s="1" t="s">
        <v>269</v>
      </c>
      <c r="K40" s="1">
        <v>40</v>
      </c>
      <c r="L40" s="1">
        <v>87</v>
      </c>
      <c r="M40" s="1">
        <v>247</v>
      </c>
      <c r="N40" s="1">
        <v>223</v>
      </c>
      <c r="O40" s="1">
        <v>95</v>
      </c>
      <c r="P40" s="1">
        <f>-2.7*1</f>
        <v>-2.7</v>
      </c>
      <c r="Q40" s="8">
        <v>3400000000000000</v>
      </c>
      <c r="R40" s="8">
        <v>1e+30</v>
      </c>
      <c r="S40" s="1">
        <v>40</v>
      </c>
    </row>
    <row r="41" s="1" customFormat="1" spans="1:22">
      <c r="A41" s="1" t="s">
        <v>23</v>
      </c>
      <c r="B41" s="1" t="s">
        <v>270</v>
      </c>
      <c r="C41" s="1" t="s">
        <v>271</v>
      </c>
      <c r="D41" s="1" t="s">
        <v>272</v>
      </c>
      <c r="E41" s="1" t="s">
        <v>273</v>
      </c>
      <c r="F41" s="1" t="s">
        <v>274</v>
      </c>
      <c r="G41" s="1">
        <v>-25</v>
      </c>
      <c r="H41" s="1" t="s">
        <v>275</v>
      </c>
      <c r="I41" s="1" t="s">
        <v>30</v>
      </c>
      <c r="J41" s="1" t="s">
        <v>276</v>
      </c>
      <c r="K41" s="1" t="s">
        <v>87</v>
      </c>
      <c r="L41" s="1">
        <v>360</v>
      </c>
      <c r="M41" s="1">
        <v>1079</v>
      </c>
      <c r="N41" s="1">
        <v>874</v>
      </c>
      <c r="O41" s="1">
        <v>904</v>
      </c>
      <c r="P41" s="1">
        <f>-35.3*1</f>
        <v>-35.3</v>
      </c>
      <c r="S41" s="1">
        <v>50</v>
      </c>
      <c r="T41" s="1">
        <v>420</v>
      </c>
      <c r="U41" s="1">
        <v>510</v>
      </c>
      <c r="V41" s="1">
        <v>630</v>
      </c>
    </row>
    <row r="42" s="1" customFormat="1" spans="1:22">
      <c r="A42" s="1" t="s">
        <v>23</v>
      </c>
      <c r="B42" s="1" t="s">
        <v>277</v>
      </c>
      <c r="C42" s="1" t="s">
        <v>278</v>
      </c>
      <c r="D42" s="1" t="s">
        <v>279</v>
      </c>
      <c r="E42" s="1" t="s">
        <v>280</v>
      </c>
      <c r="F42" s="1" t="s">
        <v>281</v>
      </c>
      <c r="G42" s="1">
        <v>-133</v>
      </c>
      <c r="H42" s="1" t="s">
        <v>282</v>
      </c>
      <c r="I42" s="1" t="s">
        <v>30</v>
      </c>
      <c r="J42" s="1" t="s">
        <v>283</v>
      </c>
      <c r="K42" s="1" t="s">
        <v>87</v>
      </c>
      <c r="L42" s="1">
        <v>360</v>
      </c>
      <c r="M42" s="1">
        <v>944</v>
      </c>
      <c r="N42" s="1">
        <v>1003</v>
      </c>
      <c r="O42" s="1">
        <v>983</v>
      </c>
      <c r="P42" s="1">
        <v>11.4</v>
      </c>
      <c r="Q42" s="1" t="s">
        <v>284</v>
      </c>
      <c r="R42" s="1" t="s">
        <v>285</v>
      </c>
      <c r="S42" s="1">
        <v>340</v>
      </c>
      <c r="T42" s="1">
        <v>540</v>
      </c>
      <c r="U42" s="1">
        <v>590</v>
      </c>
      <c r="V42" s="1">
        <v>915</v>
      </c>
    </row>
    <row r="43" s="1" customFormat="1" spans="1:19">
      <c r="A43" s="1" t="s">
        <v>23</v>
      </c>
      <c r="B43" s="1" t="s">
        <v>286</v>
      </c>
      <c r="C43" s="1" t="s">
        <v>287</v>
      </c>
      <c r="D43" s="1" t="s">
        <v>288</v>
      </c>
      <c r="E43" s="1" t="s">
        <v>289</v>
      </c>
      <c r="F43" s="1" t="s">
        <v>290</v>
      </c>
      <c r="G43" s="1">
        <v>-67</v>
      </c>
      <c r="H43" s="1" t="s">
        <v>291</v>
      </c>
      <c r="I43" s="1" t="s">
        <v>30</v>
      </c>
      <c r="J43" s="1" t="s">
        <v>292</v>
      </c>
      <c r="K43" s="1" t="s">
        <v>87</v>
      </c>
      <c r="L43" s="1">
        <v>360</v>
      </c>
      <c r="M43" s="1">
        <v>1107</v>
      </c>
      <c r="N43" s="1">
        <v>1047</v>
      </c>
      <c r="O43" s="1">
        <v>1086</v>
      </c>
      <c r="P43" s="1">
        <f>-8.3*1</f>
        <v>-8.3</v>
      </c>
      <c r="Q43" s="1" t="s">
        <v>293</v>
      </c>
      <c r="R43" s="1" t="s">
        <v>294</v>
      </c>
      <c r="S43" s="1">
        <v>20</v>
      </c>
    </row>
    <row r="44" s="1" customFormat="1" spans="1:22">
      <c r="A44" s="1" t="s">
        <v>23</v>
      </c>
      <c r="B44" s="1" t="s">
        <v>295</v>
      </c>
      <c r="C44" s="1" t="s">
        <v>296</v>
      </c>
      <c r="D44" s="1" t="s">
        <v>297</v>
      </c>
      <c r="E44" s="1" t="s">
        <v>298</v>
      </c>
      <c r="F44" s="1" t="s">
        <v>299</v>
      </c>
      <c r="G44" s="1">
        <v>-26</v>
      </c>
      <c r="H44" s="1" t="s">
        <v>300</v>
      </c>
      <c r="I44" s="1" t="s">
        <v>30</v>
      </c>
      <c r="J44" s="1" t="s">
        <v>86</v>
      </c>
      <c r="K44" s="1" t="s">
        <v>32</v>
      </c>
      <c r="L44" s="1">
        <v>360</v>
      </c>
      <c r="M44" s="1">
        <v>728</v>
      </c>
      <c r="N44" s="1">
        <v>545</v>
      </c>
      <c r="O44" s="1">
        <v>581</v>
      </c>
      <c r="P44" s="1">
        <v>-22.9</v>
      </c>
      <c r="S44" s="1">
        <v>184</v>
      </c>
      <c r="T44" s="1">
        <v>380</v>
      </c>
      <c r="U44" s="1">
        <v>460</v>
      </c>
      <c r="V44" s="1">
        <v>560</v>
      </c>
    </row>
    <row r="45" s="1" customFormat="1" spans="1:19">
      <c r="A45" s="1" t="s">
        <v>23</v>
      </c>
      <c r="B45" s="1" t="s">
        <v>301</v>
      </c>
      <c r="C45" s="1" t="s">
        <v>302</v>
      </c>
      <c r="D45" s="1" t="s">
        <v>303</v>
      </c>
      <c r="E45" s="1" t="s">
        <v>304</v>
      </c>
      <c r="F45" s="1" t="s">
        <v>305</v>
      </c>
      <c r="G45" s="1">
        <v>-288</v>
      </c>
      <c r="H45" s="1" t="s">
        <v>306</v>
      </c>
      <c r="I45" s="1" t="s">
        <v>30</v>
      </c>
      <c r="J45" s="1" t="s">
        <v>307</v>
      </c>
      <c r="K45" s="1" t="s">
        <v>69</v>
      </c>
      <c r="L45" s="1">
        <v>360</v>
      </c>
      <c r="M45" s="1">
        <v>1188</v>
      </c>
      <c r="N45" s="1">
        <v>1232</v>
      </c>
      <c r="O45" s="1">
        <v>1199</v>
      </c>
      <c r="P45" s="1">
        <v>12.8</v>
      </c>
      <c r="Q45" s="1" t="s">
        <v>308</v>
      </c>
      <c r="R45" s="1" t="s">
        <v>309</v>
      </c>
      <c r="S45" s="1">
        <v>265</v>
      </c>
    </row>
    <row r="46" s="1" customFormat="1" spans="1:10">
      <c r="A46" s="1" t="s">
        <v>23</v>
      </c>
      <c r="C46" s="1" t="s">
        <v>310</v>
      </c>
      <c r="D46" s="1" t="s">
        <v>311</v>
      </c>
      <c r="I46" s="1" t="s">
        <v>312</v>
      </c>
      <c r="J46" s="7" t="s">
        <v>313</v>
      </c>
    </row>
    <row r="47" s="1" customFormat="1" spans="1:10">
      <c r="A47" s="1" t="s">
        <v>23</v>
      </c>
      <c r="C47" s="7" t="s">
        <v>314</v>
      </c>
      <c r="D47" s="1" t="s">
        <v>315</v>
      </c>
      <c r="E47" s="1" t="s">
        <v>316</v>
      </c>
      <c r="F47" s="1" t="s">
        <v>317</v>
      </c>
      <c r="G47" s="1">
        <v>-34</v>
      </c>
      <c r="H47" s="1" t="s">
        <v>318</v>
      </c>
      <c r="I47" s="1" t="s">
        <v>30</v>
      </c>
      <c r="J47" s="1" t="s">
        <v>319</v>
      </c>
    </row>
    <row r="48" s="1" customFormat="1" spans="1:22">
      <c r="A48" s="1" t="s">
        <v>23</v>
      </c>
      <c r="B48" s="1" t="s">
        <v>320</v>
      </c>
      <c r="C48" s="7" t="s">
        <v>321</v>
      </c>
      <c r="D48" s="1" t="s">
        <v>322</v>
      </c>
      <c r="E48" s="1" t="s">
        <v>323</v>
      </c>
      <c r="F48" s="1" t="s">
        <v>324</v>
      </c>
      <c r="G48" s="1">
        <v>-43</v>
      </c>
      <c r="H48" s="1" t="s">
        <v>325</v>
      </c>
      <c r="I48" s="1" t="s">
        <v>30</v>
      </c>
      <c r="J48" s="7" t="s">
        <v>326</v>
      </c>
      <c r="K48" s="1" t="s">
        <v>69</v>
      </c>
      <c r="L48" s="1">
        <v>360</v>
      </c>
      <c r="M48" s="1">
        <v>1078</v>
      </c>
      <c r="N48" s="1">
        <v>850</v>
      </c>
      <c r="O48" s="1">
        <v>902</v>
      </c>
      <c r="P48" s="1">
        <v>-42.9</v>
      </c>
      <c r="S48" s="1">
        <v>63</v>
      </c>
      <c r="T48" s="1">
        <v>610</v>
      </c>
      <c r="U48" s="1">
        <v>760</v>
      </c>
      <c r="V48" s="1">
        <v>940</v>
      </c>
    </row>
    <row r="49" s="1" customFormat="1" spans="1:19">
      <c r="A49" s="1" t="s">
        <v>23</v>
      </c>
      <c r="B49" s="1" t="s">
        <v>327</v>
      </c>
      <c r="C49" s="7" t="s">
        <v>328</v>
      </c>
      <c r="D49" s="1" t="s">
        <v>329</v>
      </c>
      <c r="I49" s="1" t="s">
        <v>30</v>
      </c>
      <c r="J49" s="7" t="s">
        <v>330</v>
      </c>
      <c r="K49" s="1">
        <v>281</v>
      </c>
      <c r="L49" s="1">
        <v>101</v>
      </c>
      <c r="M49" s="1">
        <v>820</v>
      </c>
      <c r="N49" s="1">
        <v>789</v>
      </c>
      <c r="O49" s="1">
        <v>810</v>
      </c>
      <c r="P49" s="1">
        <v>-3.2</v>
      </c>
      <c r="Q49" s="8">
        <v>7400000000000000</v>
      </c>
      <c r="R49" s="8">
        <v>2.5e+31</v>
      </c>
      <c r="S49" s="1">
        <v>281</v>
      </c>
    </row>
    <row r="50" s="1" customFormat="1" spans="1:21">
      <c r="A50" s="1" t="s">
        <v>23</v>
      </c>
      <c r="B50" s="1" t="s">
        <v>331</v>
      </c>
      <c r="C50" s="7" t="s">
        <v>332</v>
      </c>
      <c r="D50" s="1" t="s">
        <v>333</v>
      </c>
      <c r="E50" s="1" t="s">
        <v>334</v>
      </c>
      <c r="F50" s="1" t="s">
        <v>335</v>
      </c>
      <c r="G50" s="1">
        <v>-93</v>
      </c>
      <c r="H50" s="1" t="s">
        <v>336</v>
      </c>
      <c r="I50" s="1" t="s">
        <v>30</v>
      </c>
      <c r="J50" s="7" t="s">
        <v>337</v>
      </c>
      <c r="K50" s="1">
        <v>95</v>
      </c>
      <c r="L50" s="1">
        <v>116</v>
      </c>
      <c r="M50" s="1">
        <v>788</v>
      </c>
      <c r="N50" s="1">
        <v>1060</v>
      </c>
      <c r="O50" s="1">
        <v>1025</v>
      </c>
      <c r="P50" s="1">
        <v>30.7</v>
      </c>
      <c r="Q50" s="8">
        <v>7500000000000000</v>
      </c>
      <c r="R50" s="8">
        <v>2.3e+31</v>
      </c>
      <c r="S50" s="1">
        <v>61</v>
      </c>
      <c r="T50" s="1">
        <v>530</v>
      </c>
      <c r="U50" s="1">
        <v>630</v>
      </c>
    </row>
    <row r="51" s="1" customFormat="1" spans="1:10">
      <c r="A51" s="1" t="s">
        <v>23</v>
      </c>
      <c r="C51" s="7" t="s">
        <v>338</v>
      </c>
      <c r="D51" s="1" t="s">
        <v>339</v>
      </c>
      <c r="I51" s="1" t="s">
        <v>340</v>
      </c>
      <c r="J51" s="7" t="s">
        <v>337</v>
      </c>
    </row>
    <row r="52" s="1" customFormat="1" spans="1:10">
      <c r="A52" s="1" t="s">
        <v>23</v>
      </c>
      <c r="B52" s="1" t="s">
        <v>341</v>
      </c>
      <c r="C52" s="7" t="s">
        <v>342</v>
      </c>
      <c r="D52" s="1" t="s">
        <v>343</v>
      </c>
      <c r="E52" s="1" t="s">
        <v>344</v>
      </c>
      <c r="F52" s="1" t="s">
        <v>345</v>
      </c>
      <c r="G52" s="1">
        <v>-42</v>
      </c>
      <c r="H52" s="1" t="s">
        <v>346</v>
      </c>
      <c r="I52" s="1" t="s">
        <v>30</v>
      </c>
      <c r="J52" s="7" t="s">
        <v>347</v>
      </c>
    </row>
    <row r="53" s="1" customFormat="1" spans="1:19">
      <c r="A53" s="1" t="s">
        <v>23</v>
      </c>
      <c r="B53" s="1" t="s">
        <v>348</v>
      </c>
      <c r="C53" s="7" t="s">
        <v>349</v>
      </c>
      <c r="D53" s="1" t="s">
        <v>350</v>
      </c>
      <c r="I53" s="1" t="s">
        <v>30</v>
      </c>
      <c r="J53" s="7" t="s">
        <v>351</v>
      </c>
      <c r="K53" s="1" t="s">
        <v>87</v>
      </c>
      <c r="L53" s="1">
        <v>360</v>
      </c>
      <c r="M53" s="1">
        <v>1550</v>
      </c>
      <c r="N53" s="1">
        <v>1839</v>
      </c>
      <c r="O53" s="1">
        <v>1729</v>
      </c>
      <c r="P53" s="1">
        <v>58.2</v>
      </c>
      <c r="Q53" s="1" t="s">
        <v>352</v>
      </c>
      <c r="R53" s="1" t="s">
        <v>353</v>
      </c>
      <c r="S53" s="1">
        <v>220</v>
      </c>
    </row>
    <row r="54" s="1" customFormat="1" spans="1:19">
      <c r="A54" s="1" t="s">
        <v>23</v>
      </c>
      <c r="B54" s="1" t="s">
        <v>354</v>
      </c>
      <c r="C54" s="7" t="s">
        <v>355</v>
      </c>
      <c r="D54" s="1" t="s">
        <v>356</v>
      </c>
      <c r="I54" s="1" t="s">
        <v>30</v>
      </c>
      <c r="J54" s="7" t="s">
        <v>357</v>
      </c>
      <c r="K54" s="1" t="s">
        <v>87</v>
      </c>
      <c r="L54" s="1">
        <v>360</v>
      </c>
      <c r="M54" s="1">
        <v>587</v>
      </c>
      <c r="N54" s="1">
        <v>475</v>
      </c>
      <c r="O54" s="1">
        <v>0</v>
      </c>
      <c r="P54" s="1">
        <f>-25.2*1</f>
        <v>-25.2</v>
      </c>
      <c r="Q54" s="1" t="s">
        <v>358</v>
      </c>
      <c r="R54" s="1" t="s">
        <v>359</v>
      </c>
      <c r="S54" s="1">
        <v>202</v>
      </c>
    </row>
    <row r="55" s="1" customFormat="1" spans="1:10">
      <c r="A55" s="1" t="s">
        <v>23</v>
      </c>
      <c r="C55" s="7" t="s">
        <v>360</v>
      </c>
      <c r="D55" s="1" t="s">
        <v>361</v>
      </c>
      <c r="E55" s="1" t="s">
        <v>362</v>
      </c>
      <c r="F55" s="1" t="s">
        <v>363</v>
      </c>
      <c r="G55" s="1">
        <v>-143</v>
      </c>
      <c r="H55" s="1" t="s">
        <v>364</v>
      </c>
      <c r="I55" s="1" t="s">
        <v>30</v>
      </c>
      <c r="J55" s="7" t="s">
        <v>365</v>
      </c>
    </row>
    <row r="56" s="1" customFormat="1" spans="1:22">
      <c r="A56" s="1" t="s">
        <v>23</v>
      </c>
      <c r="B56" s="1" t="s">
        <v>366</v>
      </c>
      <c r="C56" s="7" t="s">
        <v>367</v>
      </c>
      <c r="D56" s="1" t="s">
        <v>368</v>
      </c>
      <c r="E56" s="1" t="s">
        <v>369</v>
      </c>
      <c r="F56" s="1" t="s">
        <v>370</v>
      </c>
      <c r="G56" s="1">
        <v>-127</v>
      </c>
      <c r="H56" s="1" t="s">
        <v>371</v>
      </c>
      <c r="I56" s="1" t="s">
        <v>30</v>
      </c>
      <c r="J56" s="7" t="s">
        <v>372</v>
      </c>
      <c r="K56" s="1" t="s">
        <v>69</v>
      </c>
      <c r="L56" s="1">
        <v>360</v>
      </c>
      <c r="M56" s="1">
        <v>770</v>
      </c>
      <c r="N56" s="1">
        <v>948</v>
      </c>
      <c r="O56" s="1">
        <v>885</v>
      </c>
      <c r="P56" s="1">
        <v>17.4</v>
      </c>
      <c r="Q56" s="1" t="s">
        <v>373</v>
      </c>
      <c r="R56" s="1" t="s">
        <v>374</v>
      </c>
      <c r="S56" s="1">
        <v>275</v>
      </c>
      <c r="T56" s="1">
        <v>380</v>
      </c>
      <c r="U56" s="1">
        <v>420</v>
      </c>
      <c r="V56" s="1">
        <v>565</v>
      </c>
    </row>
    <row r="57" s="1" customFormat="1" spans="1:10">
      <c r="A57" s="1" t="s">
        <v>23</v>
      </c>
      <c r="C57" s="7" t="s">
        <v>375</v>
      </c>
      <c r="D57" s="1" t="s">
        <v>376</v>
      </c>
      <c r="I57" s="1" t="s">
        <v>30</v>
      </c>
      <c r="J57" s="7" t="s">
        <v>377</v>
      </c>
    </row>
    <row r="58" s="1" customFormat="1" spans="1:10">
      <c r="A58" s="1" t="s">
        <v>23</v>
      </c>
      <c r="C58" s="7" t="s">
        <v>378</v>
      </c>
      <c r="D58" s="1" t="s">
        <v>379</v>
      </c>
      <c r="I58" s="1" t="s">
        <v>30</v>
      </c>
      <c r="J58" s="7" t="s">
        <v>380</v>
      </c>
    </row>
    <row r="59" s="1" customFormat="1" spans="1:22">
      <c r="A59" s="1" t="s">
        <v>23</v>
      </c>
      <c r="B59" s="1" t="s">
        <v>381</v>
      </c>
      <c r="C59" s="7" t="s">
        <v>382</v>
      </c>
      <c r="D59" s="1" t="s">
        <v>383</v>
      </c>
      <c r="E59" s="1" t="s">
        <v>384</v>
      </c>
      <c r="F59" s="1" t="s">
        <v>385</v>
      </c>
      <c r="G59" s="1">
        <v>-159</v>
      </c>
      <c r="H59" s="1" t="s">
        <v>386</v>
      </c>
      <c r="I59" s="1" t="s">
        <v>30</v>
      </c>
      <c r="J59" s="7" t="s">
        <v>387</v>
      </c>
      <c r="K59" s="1" t="s">
        <v>32</v>
      </c>
      <c r="L59" s="1">
        <v>360</v>
      </c>
      <c r="M59" s="1">
        <v>291</v>
      </c>
      <c r="N59" s="1">
        <v>475</v>
      </c>
      <c r="O59" s="1">
        <v>643</v>
      </c>
      <c r="P59" s="1">
        <v>16.4</v>
      </c>
      <c r="Q59" s="1" t="s">
        <v>388</v>
      </c>
      <c r="R59" s="1" t="s">
        <v>389</v>
      </c>
      <c r="S59" s="1">
        <v>57</v>
      </c>
      <c r="T59" s="1">
        <v>510</v>
      </c>
      <c r="U59" s="1">
        <v>610</v>
      </c>
      <c r="V59" s="1">
        <v>660</v>
      </c>
    </row>
    <row r="60" s="1" customFormat="1" spans="1:19">
      <c r="A60" s="1" t="s">
        <v>23</v>
      </c>
      <c r="B60" s="1" t="s">
        <v>390</v>
      </c>
      <c r="C60" s="7" t="s">
        <v>391</v>
      </c>
      <c r="D60" s="1" t="s">
        <v>392</v>
      </c>
      <c r="I60" s="1" t="s">
        <v>30</v>
      </c>
      <c r="J60" s="7" t="s">
        <v>393</v>
      </c>
      <c r="K60" s="1">
        <v>271</v>
      </c>
      <c r="L60" s="1" t="s">
        <v>394</v>
      </c>
      <c r="M60" s="1">
        <v>1738</v>
      </c>
      <c r="N60" s="1">
        <v>1881</v>
      </c>
      <c r="O60" s="1">
        <v>2023</v>
      </c>
      <c r="P60" s="1">
        <v>69.9</v>
      </c>
      <c r="S60" s="1">
        <v>299</v>
      </c>
    </row>
    <row r="61" s="1" customFormat="1" spans="1:10">
      <c r="A61" s="1" t="s">
        <v>23</v>
      </c>
      <c r="B61" s="1" t="s">
        <v>395</v>
      </c>
      <c r="C61" s="7" t="s">
        <v>396</v>
      </c>
      <c r="D61" s="1" t="s">
        <v>397</v>
      </c>
      <c r="E61" s="1" t="s">
        <v>398</v>
      </c>
      <c r="F61" s="1" t="s">
        <v>399</v>
      </c>
      <c r="G61" s="1">
        <v>-37</v>
      </c>
      <c r="H61" s="1" t="s">
        <v>400</v>
      </c>
      <c r="I61" s="1" t="s">
        <v>30</v>
      </c>
      <c r="J61" s="7" t="s">
        <v>401</v>
      </c>
    </row>
    <row r="62" s="1" customFormat="1" spans="1:19">
      <c r="A62" s="1" t="s">
        <v>23</v>
      </c>
      <c r="B62" s="1" t="s">
        <v>402</v>
      </c>
      <c r="C62" s="7" t="s">
        <v>403</v>
      </c>
      <c r="D62" s="1" t="s">
        <v>404</v>
      </c>
      <c r="I62" s="1" t="s">
        <v>30</v>
      </c>
      <c r="J62" s="7" t="s">
        <v>405</v>
      </c>
      <c r="K62" s="1" t="s">
        <v>87</v>
      </c>
      <c r="L62" s="1">
        <v>360</v>
      </c>
      <c r="M62" s="1">
        <v>1245</v>
      </c>
      <c r="N62" s="1">
        <v>1219</v>
      </c>
      <c r="O62" s="1">
        <v>1238</v>
      </c>
      <c r="P62" s="1">
        <v>-3.3</v>
      </c>
      <c r="Q62" s="1" t="s">
        <v>406</v>
      </c>
      <c r="R62" s="1" t="s">
        <v>407</v>
      </c>
      <c r="S62" s="1">
        <v>324</v>
      </c>
    </row>
    <row r="63" s="1" customFormat="1" spans="1:10">
      <c r="A63" s="1" t="s">
        <v>23</v>
      </c>
      <c r="C63" s="7" t="s">
        <v>408</v>
      </c>
      <c r="D63" s="1" t="s">
        <v>409</v>
      </c>
      <c r="I63" s="1" t="s">
        <v>30</v>
      </c>
      <c r="J63" s="7" t="s">
        <v>410</v>
      </c>
    </row>
    <row r="64" s="1" customFormat="1" spans="1:22">
      <c r="A64" s="1" t="s">
        <v>23</v>
      </c>
      <c r="C64" s="7" t="s">
        <v>411</v>
      </c>
      <c r="D64" s="1" t="s">
        <v>412</v>
      </c>
      <c r="E64" s="1" t="s">
        <v>413</v>
      </c>
      <c r="F64" s="1" t="s">
        <v>414</v>
      </c>
      <c r="G64" s="1">
        <v>-119</v>
      </c>
      <c r="H64" s="1" t="s">
        <v>415</v>
      </c>
      <c r="I64" s="1" t="s">
        <v>30</v>
      </c>
      <c r="J64" s="7" t="s">
        <v>99</v>
      </c>
      <c r="T64" s="1">
        <v>540</v>
      </c>
      <c r="U64" s="1">
        <v>580</v>
      </c>
      <c r="V64" s="1">
        <v>720</v>
      </c>
    </row>
    <row r="65" s="1" customFormat="1" spans="1:22">
      <c r="A65" s="1" t="s">
        <v>23</v>
      </c>
      <c r="B65" s="1" t="s">
        <v>416</v>
      </c>
      <c r="C65" s="7" t="s">
        <v>417</v>
      </c>
      <c r="D65" s="1" t="s">
        <v>418</v>
      </c>
      <c r="E65" s="15" t="s">
        <v>419</v>
      </c>
      <c r="F65" s="1" t="s">
        <v>420</v>
      </c>
      <c r="G65" s="1">
        <v>-62</v>
      </c>
      <c r="H65" s="1" t="s">
        <v>421</v>
      </c>
      <c r="I65" s="1" t="s">
        <v>30</v>
      </c>
      <c r="J65" s="7" t="s">
        <v>422</v>
      </c>
      <c r="T65" s="1">
        <v>320</v>
      </c>
      <c r="U65" s="1">
        <v>330</v>
      </c>
      <c r="V65" s="1">
        <v>380</v>
      </c>
    </row>
    <row r="66" s="1" customFormat="1" spans="1:10">
      <c r="A66" s="1" t="s">
        <v>23</v>
      </c>
      <c r="C66" s="1" t="s">
        <v>423</v>
      </c>
      <c r="D66" s="9" t="s">
        <v>424</v>
      </c>
      <c r="I66" s="1" t="s">
        <v>30</v>
      </c>
      <c r="J66" s="1" t="s">
        <v>425</v>
      </c>
    </row>
    <row r="67" s="1" customFormat="1" spans="1:22">
      <c r="A67" s="1" t="s">
        <v>23</v>
      </c>
      <c r="B67" s="1" t="s">
        <v>426</v>
      </c>
      <c r="C67" s="1" t="s">
        <v>427</v>
      </c>
      <c r="D67" s="9" t="s">
        <v>428</v>
      </c>
      <c r="E67" s="1" t="s">
        <v>429</v>
      </c>
      <c r="F67" s="1" t="s">
        <v>430</v>
      </c>
      <c r="G67" s="1">
        <v>-61</v>
      </c>
      <c r="H67" s="1" t="s">
        <v>431</v>
      </c>
      <c r="I67" s="1" t="s">
        <v>30</v>
      </c>
      <c r="J67" s="1" t="s">
        <v>432</v>
      </c>
      <c r="K67" s="1" t="s">
        <v>69</v>
      </c>
      <c r="L67" s="1">
        <v>360</v>
      </c>
      <c r="M67" s="1">
        <v>1507</v>
      </c>
      <c r="N67" s="1">
        <v>1264</v>
      </c>
      <c r="O67" s="1">
        <v>1437</v>
      </c>
      <c r="P67" s="1">
        <v>-41.1</v>
      </c>
      <c r="Q67" s="1" t="s">
        <v>433</v>
      </c>
      <c r="R67" s="1" t="s">
        <v>434</v>
      </c>
      <c r="S67" s="1">
        <v>71</v>
      </c>
      <c r="T67" s="1">
        <v>400</v>
      </c>
      <c r="U67" s="1">
        <v>550</v>
      </c>
      <c r="V67" s="1">
        <v>680</v>
      </c>
    </row>
    <row r="68" s="1" customFormat="1" spans="1:19">
      <c r="A68" s="1" t="s">
        <v>23</v>
      </c>
      <c r="B68" s="1" t="s">
        <v>435</v>
      </c>
      <c r="C68" s="1" t="s">
        <v>436</v>
      </c>
      <c r="D68" s="9" t="s">
        <v>437</v>
      </c>
      <c r="I68" s="1" t="s">
        <v>30</v>
      </c>
      <c r="J68" s="1" t="s">
        <v>405</v>
      </c>
      <c r="K68" s="1" t="s">
        <v>93</v>
      </c>
      <c r="L68" s="1">
        <v>360</v>
      </c>
      <c r="M68" s="1">
        <v>916</v>
      </c>
      <c r="N68" s="1">
        <v>951</v>
      </c>
      <c r="O68" s="1">
        <v>932</v>
      </c>
      <c r="P68" s="1">
        <v>3.5</v>
      </c>
      <c r="Q68" s="1" t="s">
        <v>438</v>
      </c>
      <c r="R68" s="1" t="s">
        <v>439</v>
      </c>
      <c r="S68" s="1">
        <v>254</v>
      </c>
    </row>
    <row r="69" s="1" customFormat="1" spans="1:19">
      <c r="A69" s="1" t="s">
        <v>23</v>
      </c>
      <c r="B69" s="1" t="s">
        <v>440</v>
      </c>
      <c r="C69" s="1" t="s">
        <v>441</v>
      </c>
      <c r="D69" s="9" t="s">
        <v>442</v>
      </c>
      <c r="I69" s="1" t="s">
        <v>30</v>
      </c>
      <c r="J69" s="1" t="s">
        <v>443</v>
      </c>
      <c r="K69" s="1" t="s">
        <v>69</v>
      </c>
      <c r="L69" s="1">
        <v>360</v>
      </c>
      <c r="M69" s="1">
        <v>1183</v>
      </c>
      <c r="N69" s="1">
        <v>1170</v>
      </c>
      <c r="O69" s="1">
        <v>1179</v>
      </c>
      <c r="P69" s="1">
        <v>-1.7</v>
      </c>
      <c r="Q69" s="1" t="s">
        <v>444</v>
      </c>
      <c r="R69" s="1" t="s">
        <v>445</v>
      </c>
      <c r="S69" s="1">
        <v>335</v>
      </c>
    </row>
    <row r="70" s="1" customFormat="1" spans="1:19">
      <c r="A70" s="1" t="s">
        <v>23</v>
      </c>
      <c r="B70" s="1" t="s">
        <v>446</v>
      </c>
      <c r="C70" s="7" t="s">
        <v>447</v>
      </c>
      <c r="D70" s="9" t="s">
        <v>448</v>
      </c>
      <c r="I70" s="1" t="s">
        <v>30</v>
      </c>
      <c r="J70" s="7" t="s">
        <v>330</v>
      </c>
      <c r="K70" s="1">
        <v>154</v>
      </c>
      <c r="L70" s="1">
        <v>60</v>
      </c>
      <c r="M70" s="1">
        <v>300</v>
      </c>
      <c r="N70" s="1">
        <v>332</v>
      </c>
      <c r="O70" s="1">
        <v>529</v>
      </c>
      <c r="P70" s="1" t="s">
        <v>449</v>
      </c>
      <c r="Q70" s="8">
        <v>510000000000000</v>
      </c>
      <c r="R70" s="8">
        <v>2.3e+29</v>
      </c>
      <c r="S70" s="1">
        <v>145</v>
      </c>
    </row>
    <row r="71" s="1" customFormat="1" spans="1:10">
      <c r="A71" s="1" t="s">
        <v>23</v>
      </c>
      <c r="C71" s="7" t="s">
        <v>450</v>
      </c>
      <c r="D71" s="9" t="s">
        <v>451</v>
      </c>
      <c r="I71" s="1" t="s">
        <v>30</v>
      </c>
      <c r="J71" s="7" t="s">
        <v>452</v>
      </c>
    </row>
    <row r="72" s="1" customFormat="1" spans="1:22">
      <c r="A72" s="1" t="s">
        <v>23</v>
      </c>
      <c r="B72" s="1" t="s">
        <v>453</v>
      </c>
      <c r="C72" s="7" t="s">
        <v>454</v>
      </c>
      <c r="D72" s="3"/>
      <c r="E72" s="1" t="s">
        <v>455</v>
      </c>
      <c r="F72" s="1" t="s">
        <v>456</v>
      </c>
      <c r="J72" s="7" t="s">
        <v>457</v>
      </c>
      <c r="K72" s="1" t="s">
        <v>87</v>
      </c>
      <c r="L72" s="1">
        <v>360</v>
      </c>
      <c r="M72" s="1">
        <v>942</v>
      </c>
      <c r="N72" s="1">
        <v>965</v>
      </c>
      <c r="O72" s="1">
        <v>957</v>
      </c>
      <c r="P72" s="1">
        <v>3.5</v>
      </c>
      <c r="Q72" s="1" t="s">
        <v>458</v>
      </c>
      <c r="R72" s="1" t="s">
        <v>459</v>
      </c>
      <c r="S72" s="1">
        <v>71</v>
      </c>
      <c r="T72" s="1">
        <v>600</v>
      </c>
      <c r="U72" s="1">
        <v>820</v>
      </c>
      <c r="V72" s="1">
        <v>700</v>
      </c>
    </row>
    <row r="73" s="1" customFormat="1" spans="1:22">
      <c r="A73" s="1" t="s">
        <v>23</v>
      </c>
      <c r="B73" s="1" t="s">
        <v>460</v>
      </c>
      <c r="C73" s="7" t="s">
        <v>461</v>
      </c>
      <c r="D73" s="9" t="s">
        <v>462</v>
      </c>
      <c r="E73" s="1" t="s">
        <v>463</v>
      </c>
      <c r="G73" s="1">
        <v>-50</v>
      </c>
      <c r="H73" s="1" t="s">
        <v>464</v>
      </c>
      <c r="I73" s="1" t="s">
        <v>30</v>
      </c>
      <c r="J73" s="7" t="s">
        <v>465</v>
      </c>
      <c r="K73" s="1">
        <v>261</v>
      </c>
      <c r="L73" s="1">
        <v>244</v>
      </c>
      <c r="M73" s="1">
        <v>2505</v>
      </c>
      <c r="N73" s="1">
        <v>2827</v>
      </c>
      <c r="O73" s="1">
        <v>2634</v>
      </c>
      <c r="P73" s="1" t="s">
        <v>466</v>
      </c>
      <c r="Q73" s="1" t="s">
        <v>467</v>
      </c>
      <c r="R73" s="1" t="s">
        <v>468</v>
      </c>
      <c r="S73" s="1">
        <v>293</v>
      </c>
      <c r="T73" s="1">
        <v>650</v>
      </c>
      <c r="U73" s="1">
        <v>780</v>
      </c>
      <c r="V73" s="1">
        <v>1020</v>
      </c>
    </row>
    <row r="74" s="1" customFormat="1" spans="1:22">
      <c r="A74" s="1" t="s">
        <v>23</v>
      </c>
      <c r="B74" s="1" t="s">
        <v>469</v>
      </c>
      <c r="C74" s="10" t="s">
        <v>470</v>
      </c>
      <c r="D74" s="9" t="s">
        <v>471</v>
      </c>
      <c r="E74" s="1" t="s">
        <v>472</v>
      </c>
      <c r="F74" s="1" t="s">
        <v>473</v>
      </c>
      <c r="G74" s="1">
        <v>-59</v>
      </c>
      <c r="H74" s="1" t="s">
        <v>474</v>
      </c>
      <c r="I74" s="1" t="s">
        <v>30</v>
      </c>
      <c r="J74" s="7" t="s">
        <v>351</v>
      </c>
      <c r="K74" s="1" t="s">
        <v>87</v>
      </c>
      <c r="L74" s="1">
        <v>360</v>
      </c>
      <c r="M74" s="1">
        <v>1270</v>
      </c>
      <c r="N74" s="1">
        <v>914</v>
      </c>
      <c r="O74" s="1">
        <v>1215</v>
      </c>
      <c r="P74" s="1">
        <v>-57.3</v>
      </c>
      <c r="Q74" s="1" t="s">
        <v>475</v>
      </c>
      <c r="R74" s="1" t="s">
        <v>476</v>
      </c>
      <c r="S74" s="1">
        <v>147</v>
      </c>
      <c r="T74" s="1">
        <v>740</v>
      </c>
      <c r="U74" s="1">
        <v>780</v>
      </c>
      <c r="V74" s="1">
        <v>1050</v>
      </c>
    </row>
    <row r="75" s="1" customFormat="1" spans="1:10">
      <c r="A75" s="1" t="s">
        <v>23</v>
      </c>
      <c r="C75" s="10" t="s">
        <v>477</v>
      </c>
      <c r="D75" s="9" t="s">
        <v>478</v>
      </c>
      <c r="I75" s="1" t="s">
        <v>30</v>
      </c>
      <c r="J75" s="7" t="s">
        <v>479</v>
      </c>
    </row>
    <row r="76" s="1" customFormat="1" spans="1:22">
      <c r="A76" s="1" t="s">
        <v>23</v>
      </c>
      <c r="B76" s="1" t="s">
        <v>480</v>
      </c>
      <c r="C76" s="10" t="s">
        <v>481</v>
      </c>
      <c r="D76" s="9" t="s">
        <v>482</v>
      </c>
      <c r="E76" s="1" t="s">
        <v>483</v>
      </c>
      <c r="F76" s="1" t="s">
        <v>484</v>
      </c>
      <c r="G76" s="1">
        <v>-271</v>
      </c>
      <c r="H76" s="1" t="s">
        <v>485</v>
      </c>
      <c r="I76" s="1" t="s">
        <v>30</v>
      </c>
      <c r="J76" s="7" t="s">
        <v>86</v>
      </c>
      <c r="K76" s="1" t="s">
        <v>69</v>
      </c>
      <c r="L76" s="1">
        <v>360</v>
      </c>
      <c r="M76" s="1">
        <v>2411</v>
      </c>
      <c r="N76" s="1">
        <v>2876</v>
      </c>
      <c r="O76" s="1">
        <v>2974</v>
      </c>
      <c r="P76" s="1" t="s">
        <v>486</v>
      </c>
      <c r="Q76" s="1" t="s">
        <v>487</v>
      </c>
      <c r="R76" s="1" t="s">
        <v>488</v>
      </c>
      <c r="S76" s="1">
        <v>166</v>
      </c>
      <c r="T76" s="1">
        <v>640</v>
      </c>
      <c r="U76" s="1">
        <v>740</v>
      </c>
      <c r="V76" s="1">
        <v>1290</v>
      </c>
    </row>
    <row r="77" s="1" customFormat="1" spans="1:19">
      <c r="A77" s="1" t="s">
        <v>23</v>
      </c>
      <c r="B77" s="1" t="s">
        <v>489</v>
      </c>
      <c r="C77" s="10" t="s">
        <v>490</v>
      </c>
      <c r="D77" s="9" t="s">
        <v>491</v>
      </c>
      <c r="E77" s="1" t="s">
        <v>492</v>
      </c>
      <c r="F77" s="1" t="s">
        <v>493</v>
      </c>
      <c r="G77" s="1">
        <v>-114</v>
      </c>
      <c r="H77" s="1" t="s">
        <v>494</v>
      </c>
      <c r="I77" s="1" t="s">
        <v>30</v>
      </c>
      <c r="J77" s="7" t="s">
        <v>495</v>
      </c>
      <c r="K77" s="1">
        <v>145</v>
      </c>
      <c r="L77" s="1">
        <v>167</v>
      </c>
      <c r="M77" s="1">
        <v>1199</v>
      </c>
      <c r="N77" s="1">
        <v>994</v>
      </c>
      <c r="O77" s="1">
        <v>1064</v>
      </c>
      <c r="P77" s="1">
        <f>-35.9*1</f>
        <v>-35.9</v>
      </c>
      <c r="Q77" s="1" t="s">
        <v>496</v>
      </c>
      <c r="R77" s="1" t="s">
        <v>497</v>
      </c>
      <c r="S77" s="1">
        <v>268</v>
      </c>
    </row>
    <row r="78" s="1" customFormat="1" spans="1:19">
      <c r="A78" s="1" t="s">
        <v>23</v>
      </c>
      <c r="B78" s="1" t="s">
        <v>498</v>
      </c>
      <c r="C78" s="10" t="s">
        <v>499</v>
      </c>
      <c r="D78" s="9" t="s">
        <v>500</v>
      </c>
      <c r="E78" s="1" t="s">
        <v>501</v>
      </c>
      <c r="F78" s="1" t="s">
        <v>502</v>
      </c>
      <c r="G78" s="1">
        <v>-102</v>
      </c>
      <c r="H78" s="1" t="s">
        <v>503</v>
      </c>
      <c r="I78" s="1" t="s">
        <v>30</v>
      </c>
      <c r="J78" s="7" t="s">
        <v>504</v>
      </c>
      <c r="K78" s="1" t="s">
        <v>69</v>
      </c>
      <c r="L78" s="1">
        <v>360</v>
      </c>
      <c r="M78" s="1">
        <v>2465</v>
      </c>
      <c r="N78" s="1">
        <v>2433</v>
      </c>
      <c r="O78" s="1">
        <v>2455</v>
      </c>
      <c r="P78" s="1">
        <v>-9.5</v>
      </c>
      <c r="Q78" s="1" t="s">
        <v>505</v>
      </c>
      <c r="R78" s="1" t="s">
        <v>506</v>
      </c>
      <c r="S78" s="1">
        <v>263</v>
      </c>
    </row>
    <row r="79" s="1" customFormat="1" spans="1:22">
      <c r="A79" s="1" t="s">
        <v>23</v>
      </c>
      <c r="B79" s="1" t="s">
        <v>507</v>
      </c>
      <c r="C79" s="10" t="s">
        <v>508</v>
      </c>
      <c r="D79" s="9" t="s">
        <v>509</v>
      </c>
      <c r="E79" s="1" t="s">
        <v>510</v>
      </c>
      <c r="F79" s="1" t="s">
        <v>511</v>
      </c>
      <c r="G79" s="1">
        <v>-47</v>
      </c>
      <c r="H79" s="1" t="s">
        <v>512</v>
      </c>
      <c r="I79" s="1" t="s">
        <v>30</v>
      </c>
      <c r="J79" s="7" t="s">
        <v>513</v>
      </c>
      <c r="K79" s="1" t="s">
        <v>69</v>
      </c>
      <c r="L79" s="1">
        <v>360</v>
      </c>
      <c r="M79" s="1">
        <v>1006</v>
      </c>
      <c r="N79" s="1">
        <v>1171</v>
      </c>
      <c r="O79" s="1">
        <v>1084</v>
      </c>
      <c r="P79" s="1">
        <v>21.1</v>
      </c>
      <c r="S79" s="1">
        <v>37</v>
      </c>
      <c r="T79" s="1">
        <v>550</v>
      </c>
      <c r="U79" s="1">
        <v>730</v>
      </c>
      <c r="V79" s="1">
        <v>1040</v>
      </c>
    </row>
    <row r="80" s="1" customFormat="1" spans="1:10">
      <c r="A80" s="1" t="s">
        <v>23</v>
      </c>
      <c r="C80" s="10" t="s">
        <v>514</v>
      </c>
      <c r="D80" s="9" t="s">
        <v>515</v>
      </c>
      <c r="I80" s="1" t="s">
        <v>30</v>
      </c>
      <c r="J80" s="7" t="s">
        <v>516</v>
      </c>
    </row>
    <row r="81" s="1" customFormat="1" spans="1:10">
      <c r="A81" s="1" t="s">
        <v>23</v>
      </c>
      <c r="C81" s="10" t="s">
        <v>517</v>
      </c>
      <c r="D81" s="9" t="s">
        <v>518</v>
      </c>
      <c r="I81" s="1" t="s">
        <v>312</v>
      </c>
      <c r="J81" s="7" t="s">
        <v>519</v>
      </c>
    </row>
    <row r="82" s="1" customFormat="1" spans="1:19">
      <c r="A82" s="1" t="s">
        <v>23</v>
      </c>
      <c r="B82" s="1" t="s">
        <v>520</v>
      </c>
      <c r="C82" s="10" t="s">
        <v>521</v>
      </c>
      <c r="D82" s="9" t="s">
        <v>522</v>
      </c>
      <c r="I82" s="1" t="s">
        <v>30</v>
      </c>
      <c r="J82" s="7" t="s">
        <v>523</v>
      </c>
      <c r="K82" s="1" t="s">
        <v>524</v>
      </c>
      <c r="L82" s="1">
        <v>360</v>
      </c>
      <c r="M82" s="1">
        <v>1701</v>
      </c>
      <c r="N82" s="1">
        <v>1984</v>
      </c>
      <c r="O82" s="1">
        <v>1793</v>
      </c>
      <c r="P82" s="1" t="s">
        <v>525</v>
      </c>
      <c r="Q82" s="1" t="s">
        <v>526</v>
      </c>
      <c r="R82" s="1" t="s">
        <v>407</v>
      </c>
      <c r="S82" s="1">
        <v>255</v>
      </c>
    </row>
    <row r="83" s="1" customFormat="1" spans="1:10">
      <c r="A83" s="1" t="s">
        <v>23</v>
      </c>
      <c r="C83" s="10" t="s">
        <v>527</v>
      </c>
      <c r="D83" s="9" t="s">
        <v>528</v>
      </c>
      <c r="E83" s="1" t="s">
        <v>528</v>
      </c>
      <c r="F83" s="1" t="s">
        <v>529</v>
      </c>
      <c r="G83" s="1">
        <v>-57</v>
      </c>
      <c r="H83" s="1" t="s">
        <v>530</v>
      </c>
      <c r="I83" s="1" t="s">
        <v>30</v>
      </c>
      <c r="J83" s="7" t="s">
        <v>531</v>
      </c>
    </row>
    <row r="84" s="1" customFormat="1" spans="1:10">
      <c r="A84" s="1" t="s">
        <v>23</v>
      </c>
      <c r="C84" s="10" t="s">
        <v>532</v>
      </c>
      <c r="D84" s="9" t="s">
        <v>533</v>
      </c>
      <c r="I84" s="1" t="s">
        <v>30</v>
      </c>
      <c r="J84" s="7" t="s">
        <v>534</v>
      </c>
    </row>
    <row r="85" s="1" customFormat="1" spans="1:19">
      <c r="A85" s="1" t="s">
        <v>23</v>
      </c>
      <c r="B85" s="1" t="s">
        <v>535</v>
      </c>
      <c r="C85" s="10" t="s">
        <v>536</v>
      </c>
      <c r="D85" s="9" t="s">
        <v>537</v>
      </c>
      <c r="I85" s="1" t="s">
        <v>30</v>
      </c>
      <c r="J85" s="7" t="s">
        <v>538</v>
      </c>
      <c r="K85" s="1" t="s">
        <v>69</v>
      </c>
      <c r="L85" s="1">
        <v>360</v>
      </c>
      <c r="M85" s="1">
        <v>2402</v>
      </c>
      <c r="N85" s="1">
        <v>2580</v>
      </c>
      <c r="O85" s="1">
        <v>2500</v>
      </c>
      <c r="P85" s="1">
        <v>54.1</v>
      </c>
      <c r="Q85" s="1" t="s">
        <v>539</v>
      </c>
      <c r="R85" s="1" t="s">
        <v>540</v>
      </c>
      <c r="S85" s="1">
        <v>142</v>
      </c>
    </row>
    <row r="86" s="1" customFormat="1" spans="1:19">
      <c r="A86" s="1" t="s">
        <v>23</v>
      </c>
      <c r="B86" s="1" t="s">
        <v>541</v>
      </c>
      <c r="C86" s="10" t="s">
        <v>542</v>
      </c>
      <c r="D86" s="9" t="s">
        <v>543</v>
      </c>
      <c r="I86" s="1" t="s">
        <v>30</v>
      </c>
      <c r="J86" s="7" t="s">
        <v>544</v>
      </c>
      <c r="K86" s="1" t="s">
        <v>69</v>
      </c>
      <c r="L86" s="1">
        <v>360</v>
      </c>
      <c r="M86" s="1">
        <v>1537</v>
      </c>
      <c r="N86" s="1">
        <v>1557</v>
      </c>
      <c r="O86" s="1">
        <v>1542</v>
      </c>
      <c r="P86" s="1">
        <v>3.3</v>
      </c>
      <c r="Q86" s="1" t="s">
        <v>433</v>
      </c>
      <c r="R86" s="1" t="s">
        <v>545</v>
      </c>
      <c r="S86" s="1">
        <v>222</v>
      </c>
    </row>
    <row r="87" s="1" customFormat="1" spans="1:22">
      <c r="A87" s="1" t="s">
        <v>23</v>
      </c>
      <c r="B87" s="1" t="s">
        <v>546</v>
      </c>
      <c r="C87" s="10" t="s">
        <v>547</v>
      </c>
      <c r="D87" s="9" t="s">
        <v>548</v>
      </c>
      <c r="E87" s="3" t="s">
        <v>549</v>
      </c>
      <c r="F87" s="1" t="s">
        <v>550</v>
      </c>
      <c r="G87" s="1">
        <v>-71</v>
      </c>
      <c r="H87" s="1" t="s">
        <v>551</v>
      </c>
      <c r="I87" s="1" t="s">
        <v>30</v>
      </c>
      <c r="J87" s="7" t="s">
        <v>552</v>
      </c>
      <c r="K87" s="1" t="s">
        <v>69</v>
      </c>
      <c r="L87" s="1">
        <v>360</v>
      </c>
      <c r="M87" s="1">
        <v>973</v>
      </c>
      <c r="N87" s="1">
        <v>682</v>
      </c>
      <c r="O87" s="1">
        <v>811</v>
      </c>
      <c r="P87" s="1">
        <v>-41.5</v>
      </c>
      <c r="Q87" s="1" t="s">
        <v>438</v>
      </c>
      <c r="R87" s="1" t="s">
        <v>553</v>
      </c>
      <c r="S87" s="1">
        <v>184</v>
      </c>
      <c r="T87" s="1" t="s">
        <v>554</v>
      </c>
      <c r="U87" s="1">
        <v>570</v>
      </c>
      <c r="V87" s="1">
        <v>780</v>
      </c>
    </row>
    <row r="88" s="1" customFormat="1" spans="1:19">
      <c r="A88" s="1" t="s">
        <v>23</v>
      </c>
      <c r="B88" s="1" t="s">
        <v>555</v>
      </c>
      <c r="C88" s="10" t="s">
        <v>556</v>
      </c>
      <c r="D88" s="9" t="s">
        <v>557</v>
      </c>
      <c r="I88" s="1" t="s">
        <v>558</v>
      </c>
      <c r="J88" s="7" t="s">
        <v>559</v>
      </c>
      <c r="K88" s="1" t="s">
        <v>87</v>
      </c>
      <c r="L88" s="1">
        <v>360</v>
      </c>
      <c r="M88" s="1">
        <v>558</v>
      </c>
      <c r="N88" s="1">
        <v>246</v>
      </c>
      <c r="O88" s="1">
        <v>272</v>
      </c>
      <c r="P88" s="1">
        <v>-25.6</v>
      </c>
      <c r="Q88" s="1" t="s">
        <v>560</v>
      </c>
      <c r="R88" s="1" t="s">
        <v>561</v>
      </c>
      <c r="S88" s="1">
        <v>284</v>
      </c>
    </row>
    <row r="89" s="1" customFormat="1" spans="1:22">
      <c r="A89" s="1" t="s">
        <v>23</v>
      </c>
      <c r="B89" s="1" t="s">
        <v>562</v>
      </c>
      <c r="C89" s="10" t="s">
        <v>563</v>
      </c>
      <c r="D89" s="9" t="s">
        <v>564</v>
      </c>
      <c r="E89" s="1" t="s">
        <v>565</v>
      </c>
      <c r="F89" s="1" t="s">
        <v>566</v>
      </c>
      <c r="G89" s="1">
        <v>-187</v>
      </c>
      <c r="H89" s="1" t="s">
        <v>567</v>
      </c>
      <c r="I89" s="1" t="s">
        <v>30</v>
      </c>
      <c r="J89" s="7" t="s">
        <v>175</v>
      </c>
      <c r="K89" s="1" t="s">
        <v>87</v>
      </c>
      <c r="L89" s="1">
        <v>360</v>
      </c>
      <c r="M89" s="1">
        <v>901</v>
      </c>
      <c r="N89" s="1">
        <v>895</v>
      </c>
      <c r="O89" s="1">
        <v>898</v>
      </c>
      <c r="P89" s="1">
        <v>-0.7</v>
      </c>
      <c r="Q89" s="1" t="s">
        <v>568</v>
      </c>
      <c r="R89" s="1" t="s">
        <v>569</v>
      </c>
      <c r="S89" s="1">
        <v>273</v>
      </c>
      <c r="T89" s="1">
        <v>460</v>
      </c>
      <c r="U89" s="1">
        <v>680</v>
      </c>
      <c r="V89" s="1">
        <v>870</v>
      </c>
    </row>
    <row r="90" s="1" customFormat="1" spans="1:19">
      <c r="A90" s="1" t="s">
        <v>23</v>
      </c>
      <c r="B90" s="1" t="s">
        <v>570</v>
      </c>
      <c r="C90" s="10" t="s">
        <v>571</v>
      </c>
      <c r="D90" s="9" t="s">
        <v>572</v>
      </c>
      <c r="I90" s="1" t="s">
        <v>30</v>
      </c>
      <c r="J90" s="7" t="s">
        <v>573</v>
      </c>
      <c r="K90" s="1" t="s">
        <v>87</v>
      </c>
      <c r="L90" s="1">
        <v>360</v>
      </c>
      <c r="M90" s="1">
        <v>901</v>
      </c>
      <c r="N90" s="1">
        <v>895</v>
      </c>
      <c r="O90" s="1">
        <v>898</v>
      </c>
      <c r="P90" s="1">
        <v>-0.7</v>
      </c>
      <c r="Q90" s="1" t="s">
        <v>568</v>
      </c>
      <c r="R90" s="1" t="s">
        <v>569</v>
      </c>
      <c r="S90" s="1">
        <v>273</v>
      </c>
    </row>
    <row r="91" s="1" customFormat="1" spans="1:22">
      <c r="A91" s="1" t="s">
        <v>23</v>
      </c>
      <c r="B91" s="1" t="s">
        <v>574</v>
      </c>
      <c r="C91" s="10" t="s">
        <v>575</v>
      </c>
      <c r="D91" s="9" t="s">
        <v>576</v>
      </c>
      <c r="E91" s="1" t="s">
        <v>577</v>
      </c>
      <c r="F91" s="1" t="s">
        <v>578</v>
      </c>
      <c r="G91" s="1">
        <v>-157</v>
      </c>
      <c r="H91" s="1" t="s">
        <v>579</v>
      </c>
      <c r="I91" s="1" t="s">
        <v>30</v>
      </c>
      <c r="J91" s="7" t="s">
        <v>175</v>
      </c>
      <c r="K91" s="1" t="s">
        <v>69</v>
      </c>
      <c r="L91" s="1">
        <v>360</v>
      </c>
      <c r="M91" s="1">
        <v>1092</v>
      </c>
      <c r="N91" s="1">
        <v>1080</v>
      </c>
      <c r="O91" s="1">
        <v>1087</v>
      </c>
      <c r="P91" s="1">
        <v>-1.4</v>
      </c>
      <c r="Q91" s="1" t="s">
        <v>51</v>
      </c>
      <c r="R91" s="1" t="s">
        <v>580</v>
      </c>
      <c r="S91" s="1">
        <v>175</v>
      </c>
      <c r="T91" s="1">
        <v>360</v>
      </c>
      <c r="U91" s="1">
        <v>510</v>
      </c>
      <c r="V91" s="1">
        <v>694</v>
      </c>
    </row>
    <row r="92" s="1" customFormat="1" spans="1:10">
      <c r="A92" s="1" t="s">
        <v>23</v>
      </c>
      <c r="C92" s="10" t="s">
        <v>581</v>
      </c>
      <c r="D92" s="9" t="s">
        <v>582</v>
      </c>
      <c r="E92" s="1" t="s">
        <v>583</v>
      </c>
      <c r="F92" s="1" t="s">
        <v>584</v>
      </c>
      <c r="G92" s="1">
        <v>-106</v>
      </c>
      <c r="H92" s="1" t="s">
        <v>585</v>
      </c>
      <c r="I92" s="1" t="s">
        <v>30</v>
      </c>
      <c r="J92" s="7" t="s">
        <v>586</v>
      </c>
    </row>
    <row r="93" s="1" customFormat="1" spans="1:10">
      <c r="A93" s="1" t="s">
        <v>23</v>
      </c>
      <c r="C93" s="10" t="s">
        <v>587</v>
      </c>
      <c r="D93" s="9" t="s">
        <v>588</v>
      </c>
      <c r="I93" s="1" t="s">
        <v>340</v>
      </c>
      <c r="J93" s="7" t="s">
        <v>589</v>
      </c>
    </row>
    <row r="94" s="1" customFormat="1" spans="1:22">
      <c r="A94" s="1" t="s">
        <v>23</v>
      </c>
      <c r="B94" s="1" t="s">
        <v>590</v>
      </c>
      <c r="C94" s="10" t="s">
        <v>591</v>
      </c>
      <c r="D94" s="9" t="s">
        <v>592</v>
      </c>
      <c r="E94" s="1" t="s">
        <v>592</v>
      </c>
      <c r="F94" s="1" t="s">
        <v>593</v>
      </c>
      <c r="G94" s="1">
        <v>-47</v>
      </c>
      <c r="H94" s="1" t="s">
        <v>594</v>
      </c>
      <c r="I94" s="1" t="s">
        <v>30</v>
      </c>
      <c r="J94" s="7" t="s">
        <v>595</v>
      </c>
      <c r="K94" s="1" t="s">
        <v>69</v>
      </c>
      <c r="L94" s="1">
        <v>360</v>
      </c>
      <c r="M94" s="1">
        <v>1379</v>
      </c>
      <c r="N94" s="1">
        <v>1249</v>
      </c>
      <c r="O94" s="1">
        <v>1350</v>
      </c>
      <c r="P94" s="1">
        <v>-22.5</v>
      </c>
      <c r="Q94" s="1" t="s">
        <v>596</v>
      </c>
      <c r="R94" s="1" t="s">
        <v>597</v>
      </c>
      <c r="S94" s="1">
        <v>58</v>
      </c>
      <c r="T94" s="1">
        <v>430</v>
      </c>
      <c r="U94" s="1">
        <v>570</v>
      </c>
      <c r="V94" s="1">
        <v>680</v>
      </c>
    </row>
    <row r="95" s="1" customFormat="1" spans="1:22">
      <c r="A95" s="1" t="s">
        <v>23</v>
      </c>
      <c r="B95" s="1" t="s">
        <v>598</v>
      </c>
      <c r="C95" s="10" t="s">
        <v>599</v>
      </c>
      <c r="D95" s="9" t="s">
        <v>600</v>
      </c>
      <c r="E95" s="1" t="s">
        <v>601</v>
      </c>
      <c r="F95" s="1" t="s">
        <v>602</v>
      </c>
      <c r="G95" s="1">
        <v>-221</v>
      </c>
      <c r="H95" s="1" t="s">
        <v>603</v>
      </c>
      <c r="I95" s="1" t="s">
        <v>30</v>
      </c>
      <c r="J95" s="7" t="s">
        <v>495</v>
      </c>
      <c r="K95" s="1" t="s">
        <v>87</v>
      </c>
      <c r="L95" s="1">
        <v>360</v>
      </c>
      <c r="M95" s="1">
        <v>1437</v>
      </c>
      <c r="N95" s="1">
        <v>1371</v>
      </c>
      <c r="O95" s="1">
        <v>1409</v>
      </c>
      <c r="P95" s="1">
        <v>-12.9</v>
      </c>
      <c r="Q95" s="1" t="s">
        <v>433</v>
      </c>
      <c r="R95" s="1" t="s">
        <v>604</v>
      </c>
      <c r="S95" s="1">
        <v>349</v>
      </c>
      <c r="T95" s="1">
        <v>720</v>
      </c>
      <c r="U95" s="1">
        <v>1040</v>
      </c>
      <c r="V95" s="1">
        <v>1320</v>
      </c>
    </row>
    <row r="96" s="1" customFormat="1" spans="1:22">
      <c r="A96" s="1" t="s">
        <v>23</v>
      </c>
      <c r="B96" s="1" t="s">
        <v>605</v>
      </c>
      <c r="C96" s="10" t="s">
        <v>606</v>
      </c>
      <c r="D96" s="9" t="s">
        <v>607</v>
      </c>
      <c r="E96" s="1" t="s">
        <v>608</v>
      </c>
      <c r="F96" s="1" t="s">
        <v>609</v>
      </c>
      <c r="G96" s="1">
        <v>-58</v>
      </c>
      <c r="H96" s="1" t="s">
        <v>610</v>
      </c>
      <c r="I96" s="1" t="s">
        <v>30</v>
      </c>
      <c r="J96" s="7" t="s">
        <v>611</v>
      </c>
      <c r="K96" s="3">
        <v>281</v>
      </c>
      <c r="L96" s="3" t="s">
        <v>612</v>
      </c>
      <c r="M96" s="3">
        <v>1446</v>
      </c>
      <c r="N96" s="3">
        <v>1284</v>
      </c>
      <c r="O96" s="3">
        <v>1295</v>
      </c>
      <c r="P96" s="3">
        <f>-39.9*1</f>
        <v>-39.9</v>
      </c>
      <c r="Q96" s="3" t="s">
        <v>388</v>
      </c>
      <c r="R96" s="3" t="s">
        <v>439</v>
      </c>
      <c r="S96" s="3">
        <v>266</v>
      </c>
      <c r="T96" s="1">
        <v>400</v>
      </c>
      <c r="U96" s="1">
        <v>460</v>
      </c>
      <c r="V96" s="1">
        <v>580</v>
      </c>
    </row>
    <row r="97" s="1" customFormat="1" spans="1:19">
      <c r="A97" s="1" t="s">
        <v>23</v>
      </c>
      <c r="B97" s="1" t="s">
        <v>613</v>
      </c>
      <c r="C97" s="1" t="s">
        <v>614</v>
      </c>
      <c r="D97" s="10" t="s">
        <v>615</v>
      </c>
      <c r="E97" s="3"/>
      <c r="F97" s="3"/>
      <c r="G97" s="3"/>
      <c r="H97" s="3"/>
      <c r="I97" s="10" t="s">
        <v>30</v>
      </c>
      <c r="J97" s="7" t="s">
        <v>616</v>
      </c>
      <c r="K97" s="1" t="s">
        <v>69</v>
      </c>
      <c r="L97" s="1">
        <v>360</v>
      </c>
      <c r="M97" s="1">
        <v>1492</v>
      </c>
      <c r="N97" s="1">
        <v>1795</v>
      </c>
      <c r="O97" s="1">
        <v>1664</v>
      </c>
      <c r="P97" s="1">
        <v>52.3</v>
      </c>
      <c r="Q97" s="1" t="s">
        <v>617</v>
      </c>
      <c r="R97" s="1" t="s">
        <v>618</v>
      </c>
      <c r="S97" s="1">
        <v>246</v>
      </c>
    </row>
    <row r="98" s="1" customFormat="1" spans="1:19">
      <c r="A98" s="1" t="s">
        <v>23</v>
      </c>
      <c r="B98" s="1" t="s">
        <v>619</v>
      </c>
      <c r="C98" s="1" t="s">
        <v>620</v>
      </c>
      <c r="D98" s="10" t="s">
        <v>621</v>
      </c>
      <c r="E98" s="3"/>
      <c r="F98" s="3"/>
      <c r="G98" s="3"/>
      <c r="H98" s="3"/>
      <c r="I98" s="10" t="s">
        <v>30</v>
      </c>
      <c r="J98" s="7" t="s">
        <v>622</v>
      </c>
      <c r="K98" s="1" t="s">
        <v>69</v>
      </c>
      <c r="L98" s="1">
        <v>360</v>
      </c>
      <c r="M98" s="1">
        <v>1136</v>
      </c>
      <c r="N98" s="1">
        <v>1000</v>
      </c>
      <c r="O98" s="1">
        <v>1068</v>
      </c>
      <c r="P98" s="1">
        <v>-19.2</v>
      </c>
      <c r="Q98" s="1" t="s">
        <v>623</v>
      </c>
      <c r="R98" s="1" t="s">
        <v>597</v>
      </c>
      <c r="S98" s="1">
        <v>312</v>
      </c>
    </row>
    <row r="99" s="1" customFormat="1" spans="1:10">
      <c r="A99" s="1" t="s">
        <v>23</v>
      </c>
      <c r="C99" s="1" t="s">
        <v>624</v>
      </c>
      <c r="D99" s="10" t="s">
        <v>625</v>
      </c>
      <c r="E99" s="3"/>
      <c r="F99" s="3"/>
      <c r="G99" s="3"/>
      <c r="H99" s="3"/>
      <c r="I99" s="10" t="s">
        <v>340</v>
      </c>
      <c r="J99" s="7" t="s">
        <v>626</v>
      </c>
    </row>
    <row r="100" s="1" customFormat="1" spans="1:22">
      <c r="A100" s="1" t="s">
        <v>23</v>
      </c>
      <c r="B100" s="1" t="s">
        <v>627</v>
      </c>
      <c r="C100" s="1" t="s">
        <v>628</v>
      </c>
      <c r="D100" s="10" t="s">
        <v>629</v>
      </c>
      <c r="E100" s="1" t="s">
        <v>630</v>
      </c>
      <c r="F100" s="1" t="s">
        <v>631</v>
      </c>
      <c r="G100" s="1">
        <v>-37</v>
      </c>
      <c r="H100" s="1" t="s">
        <v>632</v>
      </c>
      <c r="I100" s="10" t="s">
        <v>30</v>
      </c>
      <c r="J100" s="7" t="s">
        <v>633</v>
      </c>
      <c r="K100" s="1" t="s">
        <v>87</v>
      </c>
      <c r="L100" s="1">
        <v>360</v>
      </c>
      <c r="M100" s="1">
        <v>957</v>
      </c>
      <c r="N100" s="1">
        <v>784</v>
      </c>
      <c r="O100" s="1">
        <v>917</v>
      </c>
      <c r="P100" s="1">
        <v>-17.4</v>
      </c>
      <c r="T100" s="1">
        <v>380</v>
      </c>
      <c r="U100" s="1">
        <v>470</v>
      </c>
      <c r="V100" s="1">
        <v>667</v>
      </c>
    </row>
    <row r="101" s="3" customFormat="1" spans="1:22">
      <c r="A101" s="1" t="s">
        <v>23</v>
      </c>
      <c r="B101" s="3" t="s">
        <v>634</v>
      </c>
      <c r="C101" s="1" t="s">
        <v>635</v>
      </c>
      <c r="D101" s="10" t="s">
        <v>636</v>
      </c>
      <c r="E101" s="3" t="s">
        <v>637</v>
      </c>
      <c r="F101" s="3" t="s">
        <v>638</v>
      </c>
      <c r="G101" s="3">
        <v>-100</v>
      </c>
      <c r="H101" s="3" t="s">
        <v>639</v>
      </c>
      <c r="I101" s="10" t="s">
        <v>30</v>
      </c>
      <c r="J101" s="7" t="s">
        <v>226</v>
      </c>
      <c r="K101" s="3" t="s">
        <v>32</v>
      </c>
      <c r="L101" s="3">
        <v>360</v>
      </c>
      <c r="M101" s="3">
        <v>603</v>
      </c>
      <c r="N101" s="3">
        <v>501</v>
      </c>
      <c r="O101" s="3">
        <v>344</v>
      </c>
      <c r="P101" s="3">
        <f>-15.8*1</f>
        <v>-15.8</v>
      </c>
      <c r="S101" s="3">
        <v>89</v>
      </c>
      <c r="T101" s="3">
        <v>450</v>
      </c>
      <c r="U101" s="3">
        <v>500</v>
      </c>
      <c r="V101" s="3">
        <v>625</v>
      </c>
    </row>
    <row r="102" s="1" customFormat="1" spans="1:19">
      <c r="A102" s="1" t="s">
        <v>23</v>
      </c>
      <c r="B102" s="1" t="s">
        <v>640</v>
      </c>
      <c r="C102" s="1" t="s">
        <v>641</v>
      </c>
      <c r="D102" s="10" t="s">
        <v>642</v>
      </c>
      <c r="E102" s="3"/>
      <c r="F102" s="3"/>
      <c r="G102" s="3"/>
      <c r="H102" s="3"/>
      <c r="I102" s="10" t="s">
        <v>30</v>
      </c>
      <c r="J102" s="7" t="s">
        <v>643</v>
      </c>
      <c r="K102" s="1">
        <v>340</v>
      </c>
      <c r="L102" s="1">
        <v>159</v>
      </c>
      <c r="M102" s="1">
        <v>650</v>
      </c>
      <c r="N102" s="1">
        <v>759</v>
      </c>
      <c r="O102" s="1">
        <v>876</v>
      </c>
      <c r="P102" s="1">
        <v>21.2</v>
      </c>
      <c r="Q102" s="1" t="s">
        <v>644</v>
      </c>
      <c r="R102" s="1" t="s">
        <v>645</v>
      </c>
      <c r="S102" s="1">
        <v>11</v>
      </c>
    </row>
    <row r="103" s="1" customFormat="1" spans="1:22">
      <c r="A103" s="1" t="s">
        <v>23</v>
      </c>
      <c r="B103" s="1" t="s">
        <v>646</v>
      </c>
      <c r="C103" s="1" t="s">
        <v>647</v>
      </c>
      <c r="D103" s="10" t="s">
        <v>648</v>
      </c>
      <c r="E103" s="1" t="s">
        <v>649</v>
      </c>
      <c r="F103" s="1" t="s">
        <v>650</v>
      </c>
      <c r="G103" s="1">
        <v>-127</v>
      </c>
      <c r="H103" s="1" t="s">
        <v>651</v>
      </c>
      <c r="I103" s="10" t="s">
        <v>30</v>
      </c>
      <c r="J103" s="7" t="s">
        <v>652</v>
      </c>
      <c r="K103" s="1" t="s">
        <v>87</v>
      </c>
      <c r="L103" s="1">
        <v>360</v>
      </c>
      <c r="M103" s="1">
        <v>720</v>
      </c>
      <c r="N103" s="1">
        <v>742</v>
      </c>
      <c r="O103" s="1">
        <v>731</v>
      </c>
      <c r="P103" s="1">
        <v>2.1</v>
      </c>
      <c r="Q103" s="1" t="s">
        <v>653</v>
      </c>
      <c r="R103" s="1" t="s">
        <v>654</v>
      </c>
      <c r="S103" s="1">
        <v>198</v>
      </c>
      <c r="T103" s="1">
        <v>480</v>
      </c>
      <c r="U103" s="1">
        <v>610</v>
      </c>
      <c r="V103" s="1">
        <v>750</v>
      </c>
    </row>
    <row r="104" s="1" customFormat="1" spans="1:19">
      <c r="A104" s="1" t="s">
        <v>23</v>
      </c>
      <c r="B104" s="1" t="s">
        <v>655</v>
      </c>
      <c r="C104" s="1" t="s">
        <v>656</v>
      </c>
      <c r="D104" s="10" t="s">
        <v>657</v>
      </c>
      <c r="I104" s="10" t="s">
        <v>30</v>
      </c>
      <c r="J104" s="7" t="s">
        <v>658</v>
      </c>
      <c r="K104" s="1" t="s">
        <v>69</v>
      </c>
      <c r="L104" s="1">
        <v>360</v>
      </c>
      <c r="M104" s="1">
        <v>1240</v>
      </c>
      <c r="N104" s="1">
        <v>1103</v>
      </c>
      <c r="O104" s="1">
        <v>1198</v>
      </c>
      <c r="P104" s="1">
        <v>-19.8</v>
      </c>
      <c r="S104" s="1">
        <v>292</v>
      </c>
    </row>
    <row r="105" s="1" customFormat="1" spans="1:19">
      <c r="A105" s="1" t="s">
        <v>23</v>
      </c>
      <c r="B105" s="1" t="s">
        <v>659</v>
      </c>
      <c r="C105" s="1" t="s">
        <v>660</v>
      </c>
      <c r="D105" s="10" t="s">
        <v>661</v>
      </c>
      <c r="I105" s="10" t="s">
        <v>30</v>
      </c>
      <c r="J105" s="7" t="s">
        <v>377</v>
      </c>
      <c r="K105" s="1" t="s">
        <v>69</v>
      </c>
      <c r="L105" s="1">
        <v>360</v>
      </c>
      <c r="M105" s="1">
        <v>2393</v>
      </c>
      <c r="N105" s="1">
        <v>2388</v>
      </c>
      <c r="O105" s="1">
        <v>2391</v>
      </c>
      <c r="P105" s="1">
        <v>-1.4</v>
      </c>
      <c r="S105" s="1">
        <v>282</v>
      </c>
    </row>
    <row r="106" s="1" customFormat="1" spans="1:22">
      <c r="A106" s="1" t="s">
        <v>23</v>
      </c>
      <c r="B106" s="1" t="s">
        <v>662</v>
      </c>
      <c r="C106" s="1" t="s">
        <v>663</v>
      </c>
      <c r="D106" s="10" t="s">
        <v>664</v>
      </c>
      <c r="E106" s="1" t="s">
        <v>665</v>
      </c>
      <c r="F106" s="1" t="s">
        <v>666</v>
      </c>
      <c r="G106" s="1">
        <v>-36</v>
      </c>
      <c r="H106" s="1" t="s">
        <v>667</v>
      </c>
      <c r="I106" s="10" t="s">
        <v>30</v>
      </c>
      <c r="J106" s="7" t="s">
        <v>668</v>
      </c>
      <c r="K106" s="1" t="s">
        <v>87</v>
      </c>
      <c r="L106" s="1">
        <v>360</v>
      </c>
      <c r="M106" s="1">
        <v>600</v>
      </c>
      <c r="N106" s="1">
        <v>506</v>
      </c>
      <c r="O106" s="1">
        <v>567</v>
      </c>
      <c r="P106" s="1" t="s">
        <v>669</v>
      </c>
      <c r="Q106" s="1" t="s">
        <v>51</v>
      </c>
      <c r="R106" s="1" t="s">
        <v>670</v>
      </c>
      <c r="S106" s="1">
        <v>158</v>
      </c>
      <c r="T106" s="1">
        <v>420</v>
      </c>
      <c r="U106" s="1">
        <v>510</v>
      </c>
      <c r="V106" s="1">
        <v>420</v>
      </c>
    </row>
    <row r="107" s="3" customFormat="1" spans="1:10">
      <c r="A107" s="1" t="s">
        <v>23</v>
      </c>
      <c r="B107" s="3" t="s">
        <v>671</v>
      </c>
      <c r="C107" s="1" t="s">
        <v>672</v>
      </c>
      <c r="D107" s="9" t="s">
        <v>673</v>
      </c>
      <c r="E107" s="3" t="s">
        <v>674</v>
      </c>
      <c r="F107" s="3" t="s">
        <v>675</v>
      </c>
      <c r="G107" s="3">
        <v>-109</v>
      </c>
      <c r="H107" s="3" t="s">
        <v>676</v>
      </c>
      <c r="I107" s="10" t="s">
        <v>30</v>
      </c>
      <c r="J107" s="7" t="s">
        <v>677</v>
      </c>
    </row>
    <row r="108" s="3" customFormat="1" spans="1:22">
      <c r="A108" s="1" t="s">
        <v>23</v>
      </c>
      <c r="B108" s="3" t="s">
        <v>678</v>
      </c>
      <c r="D108" s="9" t="s">
        <v>679</v>
      </c>
      <c r="E108" s="3" t="s">
        <v>680</v>
      </c>
      <c r="F108" s="3" t="s">
        <v>681</v>
      </c>
      <c r="G108" s="3">
        <v>-17</v>
      </c>
      <c r="H108" s="3" t="s">
        <v>682</v>
      </c>
      <c r="I108" s="10" t="s">
        <v>30</v>
      </c>
      <c r="J108" s="3" t="s">
        <v>504</v>
      </c>
      <c r="K108" s="3" t="s">
        <v>87</v>
      </c>
      <c r="L108" s="3">
        <v>360</v>
      </c>
      <c r="M108" s="3">
        <v>1151</v>
      </c>
      <c r="N108" s="3">
        <v>973</v>
      </c>
      <c r="O108" s="3">
        <v>1099</v>
      </c>
      <c r="P108" s="3">
        <v>-25.6</v>
      </c>
      <c r="S108" s="3">
        <v>35</v>
      </c>
      <c r="T108" s="3">
        <v>460</v>
      </c>
      <c r="U108" s="3">
        <v>520</v>
      </c>
      <c r="V108" s="3">
        <v>955</v>
      </c>
    </row>
    <row r="109" s="1" customFormat="1" spans="1:22">
      <c r="A109" s="1" t="s">
        <v>23</v>
      </c>
      <c r="B109" s="1" t="s">
        <v>683</v>
      </c>
      <c r="C109" s="1" t="s">
        <v>684</v>
      </c>
      <c r="D109" s="9" t="s">
        <v>685</v>
      </c>
      <c r="E109" s="1" t="s">
        <v>685</v>
      </c>
      <c r="F109" s="1" t="s">
        <v>686</v>
      </c>
      <c r="G109" s="1">
        <v>-102</v>
      </c>
      <c r="H109" s="1" t="s">
        <v>687</v>
      </c>
      <c r="I109" s="10" t="s">
        <v>30</v>
      </c>
      <c r="J109" s="10" t="s">
        <v>688</v>
      </c>
      <c r="K109" s="1">
        <v>13</v>
      </c>
      <c r="L109" s="1" t="s">
        <v>689</v>
      </c>
      <c r="M109" s="1">
        <v>562</v>
      </c>
      <c r="N109" s="1">
        <v>512</v>
      </c>
      <c r="O109" s="1">
        <v>532</v>
      </c>
      <c r="P109" s="1">
        <v>-4.3</v>
      </c>
      <c r="S109" s="1">
        <v>301</v>
      </c>
      <c r="T109" s="1">
        <v>460</v>
      </c>
      <c r="U109" s="1">
        <v>520</v>
      </c>
      <c r="V109" s="1">
        <v>500</v>
      </c>
    </row>
    <row r="110" s="1" customFormat="1" spans="1:22">
      <c r="A110" s="1" t="s">
        <v>23</v>
      </c>
      <c r="B110" s="1" t="s">
        <v>690</v>
      </c>
      <c r="C110" s="1" t="s">
        <v>691</v>
      </c>
      <c r="D110" s="9" t="s">
        <v>692</v>
      </c>
      <c r="E110" s="1" t="s">
        <v>693</v>
      </c>
      <c r="F110" s="1" t="s">
        <v>694</v>
      </c>
      <c r="G110" s="1">
        <v>-106</v>
      </c>
      <c r="H110" s="1" t="s">
        <v>695</v>
      </c>
      <c r="I110" s="10" t="s">
        <v>30</v>
      </c>
      <c r="J110" s="10" t="s">
        <v>351</v>
      </c>
      <c r="K110" s="1" t="s">
        <v>69</v>
      </c>
      <c r="L110" s="1">
        <v>360</v>
      </c>
      <c r="M110" s="1">
        <v>1585</v>
      </c>
      <c r="N110" s="1">
        <v>1239</v>
      </c>
      <c r="O110" s="1">
        <v>1447</v>
      </c>
      <c r="P110" s="1">
        <v>-67.1</v>
      </c>
      <c r="S110" s="1">
        <v>121</v>
      </c>
      <c r="T110" s="1">
        <v>460</v>
      </c>
      <c r="U110" s="1">
        <v>580</v>
      </c>
      <c r="V110" s="1">
        <v>766</v>
      </c>
    </row>
    <row r="111" s="1" customFormat="1" spans="1:22">
      <c r="A111" s="1" t="s">
        <v>23</v>
      </c>
      <c r="B111" s="1" t="s">
        <v>696</v>
      </c>
      <c r="C111" s="1" t="s">
        <v>697</v>
      </c>
      <c r="D111" s="9" t="s">
        <v>698</v>
      </c>
      <c r="E111" s="1" t="s">
        <v>699</v>
      </c>
      <c r="F111" s="1" t="s">
        <v>700</v>
      </c>
      <c r="G111" s="1">
        <v>-181</v>
      </c>
      <c r="H111" s="1" t="s">
        <v>701</v>
      </c>
      <c r="I111" s="10" t="s">
        <v>30</v>
      </c>
      <c r="J111" s="10" t="s">
        <v>702</v>
      </c>
      <c r="K111" s="1" t="s">
        <v>69</v>
      </c>
      <c r="L111" s="1">
        <v>360</v>
      </c>
      <c r="M111" s="1">
        <v>1748</v>
      </c>
      <c r="N111" s="1">
        <v>1855</v>
      </c>
      <c r="O111" s="1">
        <v>1903</v>
      </c>
      <c r="P111" s="1">
        <v>43</v>
      </c>
      <c r="S111" s="1">
        <v>114</v>
      </c>
      <c r="T111" s="1">
        <v>470</v>
      </c>
      <c r="U111" s="1">
        <v>550</v>
      </c>
      <c r="V111" s="1">
        <v>880</v>
      </c>
    </row>
    <row r="112" s="3" customFormat="1" spans="1:21">
      <c r="A112" s="1" t="s">
        <v>23</v>
      </c>
      <c r="B112" s="1" t="s">
        <v>703</v>
      </c>
      <c r="C112" s="1" t="s">
        <v>704</v>
      </c>
      <c r="D112" s="9" t="s">
        <v>705</v>
      </c>
      <c r="E112" s="3" t="s">
        <v>706</v>
      </c>
      <c r="F112" s="3" t="s">
        <v>707</v>
      </c>
      <c r="G112" s="3">
        <v>-176</v>
      </c>
      <c r="H112" s="3" t="s">
        <v>708</v>
      </c>
      <c r="I112" s="10" t="s">
        <v>30</v>
      </c>
      <c r="J112" s="3" t="s">
        <v>283</v>
      </c>
      <c r="T112" s="3">
        <v>380</v>
      </c>
      <c r="U112" s="3">
        <v>410</v>
      </c>
    </row>
    <row r="113" s="1" customFormat="1" spans="1:19">
      <c r="A113" s="1" t="s">
        <v>23</v>
      </c>
      <c r="B113" s="1" t="s">
        <v>709</v>
      </c>
      <c r="C113" s="1" t="s">
        <v>710</v>
      </c>
      <c r="D113" s="9" t="s">
        <v>711</v>
      </c>
      <c r="I113" s="10" t="s">
        <v>30</v>
      </c>
      <c r="J113" s="10" t="s">
        <v>86</v>
      </c>
      <c r="K113" s="1" t="s">
        <v>69</v>
      </c>
      <c r="L113" s="1">
        <v>360</v>
      </c>
      <c r="M113" s="1">
        <v>1838</v>
      </c>
      <c r="N113" s="1">
        <v>1977</v>
      </c>
      <c r="O113" s="1">
        <v>1917</v>
      </c>
      <c r="P113" s="1">
        <v>35.4</v>
      </c>
      <c r="Q113" s="1" t="s">
        <v>152</v>
      </c>
      <c r="R113" s="1" t="s">
        <v>604</v>
      </c>
      <c r="S113" s="1">
        <v>233</v>
      </c>
    </row>
    <row r="114" s="1" customFormat="1" spans="1:19">
      <c r="A114" s="1" t="s">
        <v>23</v>
      </c>
      <c r="B114" s="1" t="s">
        <v>712</v>
      </c>
      <c r="C114" s="11" t="s">
        <v>713</v>
      </c>
      <c r="D114" s="1" t="s">
        <v>714</v>
      </c>
      <c r="G114" s="1">
        <v>-144</v>
      </c>
      <c r="H114" s="1" t="s">
        <v>715</v>
      </c>
      <c r="I114" s="10" t="s">
        <v>30</v>
      </c>
      <c r="J114" s="10" t="s">
        <v>716</v>
      </c>
      <c r="K114" s="1" t="s">
        <v>87</v>
      </c>
      <c r="L114" s="1">
        <v>360</v>
      </c>
      <c r="M114" s="1">
        <v>1366</v>
      </c>
      <c r="N114" s="1">
        <v>1527</v>
      </c>
      <c r="O114" s="1">
        <v>1414</v>
      </c>
      <c r="P114" s="1" t="s">
        <v>717</v>
      </c>
      <c r="Q114" s="1" t="s">
        <v>596</v>
      </c>
      <c r="R114" s="1" t="s">
        <v>597</v>
      </c>
      <c r="S114" s="1">
        <v>292</v>
      </c>
    </row>
    <row r="115" s="1" customFormat="1" spans="1:19">
      <c r="A115" s="1" t="s">
        <v>23</v>
      </c>
      <c r="B115" s="1" t="s">
        <v>718</v>
      </c>
      <c r="C115" s="11" t="s">
        <v>719</v>
      </c>
      <c r="D115" s="1" t="s">
        <v>720</v>
      </c>
      <c r="G115" s="1">
        <v>-91</v>
      </c>
      <c r="H115" s="1" t="s">
        <v>721</v>
      </c>
      <c r="I115" s="10" t="s">
        <v>30</v>
      </c>
      <c r="J115" s="10" t="s">
        <v>722</v>
      </c>
      <c r="K115" s="1" t="s">
        <v>87</v>
      </c>
      <c r="L115" s="1">
        <v>360</v>
      </c>
      <c r="M115" s="1">
        <v>1237</v>
      </c>
      <c r="N115" s="1">
        <v>1104</v>
      </c>
      <c r="O115" s="1">
        <v>1184</v>
      </c>
      <c r="P115" s="1">
        <v>-22.3</v>
      </c>
      <c r="Q115" s="1" t="s">
        <v>723</v>
      </c>
      <c r="R115" s="1" t="s">
        <v>724</v>
      </c>
      <c r="S115" s="1">
        <v>260</v>
      </c>
    </row>
    <row r="116" s="1" customFormat="1" spans="1:10">
      <c r="A116" s="1" t="s">
        <v>23</v>
      </c>
      <c r="C116" s="11" t="s">
        <v>725</v>
      </c>
      <c r="D116" s="1" t="s">
        <v>726</v>
      </c>
      <c r="I116" s="10" t="s">
        <v>30</v>
      </c>
      <c r="J116" s="10" t="s">
        <v>727</v>
      </c>
    </row>
    <row r="117" s="1" customFormat="1" spans="1:19">
      <c r="A117" s="1" t="s">
        <v>23</v>
      </c>
      <c r="B117" s="1" t="s">
        <v>728</v>
      </c>
      <c r="C117" s="11" t="s">
        <v>729</v>
      </c>
      <c r="D117" s="1" t="s">
        <v>730</v>
      </c>
      <c r="G117" s="1">
        <v>-141</v>
      </c>
      <c r="H117" s="1" t="s">
        <v>731</v>
      </c>
      <c r="I117" s="10" t="s">
        <v>340</v>
      </c>
      <c r="J117" s="10" t="s">
        <v>732</v>
      </c>
      <c r="K117" s="1" t="s">
        <v>69</v>
      </c>
      <c r="L117" s="1">
        <v>360</v>
      </c>
      <c r="M117" s="1">
        <v>1813</v>
      </c>
      <c r="N117" s="1">
        <v>1800</v>
      </c>
      <c r="O117" s="1">
        <v>1811</v>
      </c>
      <c r="P117" s="1">
        <v>-2.9</v>
      </c>
      <c r="Q117" s="1" t="s">
        <v>373</v>
      </c>
      <c r="R117" s="1" t="s">
        <v>733</v>
      </c>
      <c r="S117" s="1">
        <v>117</v>
      </c>
    </row>
    <row r="118" s="1" customFormat="1" spans="1:19">
      <c r="A118" s="1" t="s">
        <v>23</v>
      </c>
      <c r="B118" s="1" t="s">
        <v>734</v>
      </c>
      <c r="C118" s="11" t="s">
        <v>735</v>
      </c>
      <c r="D118" s="1" t="s">
        <v>736</v>
      </c>
      <c r="G118" s="1">
        <v>-383</v>
      </c>
      <c r="H118" s="1" t="s">
        <v>737</v>
      </c>
      <c r="I118" s="1" t="s">
        <v>30</v>
      </c>
      <c r="J118" s="10" t="s">
        <v>738</v>
      </c>
      <c r="K118" s="1" t="s">
        <v>32</v>
      </c>
      <c r="L118" s="1">
        <v>360</v>
      </c>
      <c r="M118" s="1">
        <v>2459</v>
      </c>
      <c r="N118" s="1">
        <v>2229</v>
      </c>
      <c r="O118" s="1">
        <v>2268</v>
      </c>
      <c r="P118" s="1">
        <f>-105.2*1</f>
        <v>-105.2</v>
      </c>
      <c r="S118" s="1">
        <v>15</v>
      </c>
    </row>
    <row r="119" s="1" customFormat="1" spans="1:19">
      <c r="A119" s="1" t="s">
        <v>23</v>
      </c>
      <c r="B119" s="1" t="s">
        <v>739</v>
      </c>
      <c r="C119" s="11" t="s">
        <v>740</v>
      </c>
      <c r="D119" s="1" t="s">
        <v>741</v>
      </c>
      <c r="G119" s="1">
        <v>-422</v>
      </c>
      <c r="H119" s="1" t="s">
        <v>742</v>
      </c>
      <c r="I119" s="1" t="s">
        <v>30</v>
      </c>
      <c r="J119" s="10" t="s">
        <v>743</v>
      </c>
      <c r="K119" s="1">
        <v>95</v>
      </c>
      <c r="L119" s="1" t="s">
        <v>744</v>
      </c>
      <c r="M119" s="1">
        <v>1824</v>
      </c>
      <c r="N119" s="1">
        <v>2133</v>
      </c>
      <c r="O119" s="1">
        <v>1941</v>
      </c>
      <c r="P119" s="1">
        <v>59.6</v>
      </c>
      <c r="Q119" s="1" t="s">
        <v>352</v>
      </c>
      <c r="R119" s="1" t="s">
        <v>745</v>
      </c>
      <c r="S119" s="1">
        <v>87</v>
      </c>
    </row>
    <row r="120" s="1" customFormat="1" spans="1:22">
      <c r="A120" s="1" t="s">
        <v>23</v>
      </c>
      <c r="B120" s="1" t="s">
        <v>746</v>
      </c>
      <c r="C120" s="1" t="s">
        <v>747</v>
      </c>
      <c r="D120" s="1" t="s">
        <v>748</v>
      </c>
      <c r="E120" s="1" t="s">
        <v>749</v>
      </c>
      <c r="F120" s="1" t="s">
        <v>750</v>
      </c>
      <c r="G120" s="1">
        <v>-136</v>
      </c>
      <c r="H120" s="1" t="s">
        <v>751</v>
      </c>
      <c r="I120" s="1" t="s">
        <v>30</v>
      </c>
      <c r="J120" s="10" t="s">
        <v>752</v>
      </c>
      <c r="K120" s="1">
        <v>66</v>
      </c>
      <c r="L120" s="1">
        <v>151</v>
      </c>
      <c r="M120" s="1">
        <v>700</v>
      </c>
      <c r="N120" s="1">
        <v>725</v>
      </c>
      <c r="O120" s="1">
        <v>749</v>
      </c>
      <c r="P120" s="1" t="s">
        <v>753</v>
      </c>
      <c r="Q120" s="1" t="s">
        <v>754</v>
      </c>
      <c r="R120" s="1" t="s">
        <v>755</v>
      </c>
      <c r="S120" s="1">
        <v>31</v>
      </c>
      <c r="T120" s="1">
        <v>560</v>
      </c>
      <c r="U120" s="1">
        <v>610</v>
      </c>
      <c r="V120" s="1">
        <v>890</v>
      </c>
    </row>
    <row r="121" s="1" customFormat="1" spans="1:22">
      <c r="A121" s="1" t="s">
        <v>23</v>
      </c>
      <c r="B121" s="1" t="s">
        <v>756</v>
      </c>
      <c r="C121" s="1" t="s">
        <v>757</v>
      </c>
      <c r="D121" s="1" t="s">
        <v>758</v>
      </c>
      <c r="E121" s="1" t="s">
        <v>759</v>
      </c>
      <c r="F121" s="1" t="s">
        <v>760</v>
      </c>
      <c r="G121" s="1">
        <v>-170</v>
      </c>
      <c r="H121" s="1" t="s">
        <v>761</v>
      </c>
      <c r="I121" s="1" t="s">
        <v>30</v>
      </c>
      <c r="J121" s="10" t="s">
        <v>168</v>
      </c>
      <c r="K121" s="1" t="s">
        <v>87</v>
      </c>
      <c r="L121" s="1">
        <v>360</v>
      </c>
      <c r="M121" s="1">
        <v>1333</v>
      </c>
      <c r="N121" s="1">
        <v>1366</v>
      </c>
      <c r="O121" s="1">
        <v>1359</v>
      </c>
      <c r="P121" s="1">
        <v>7</v>
      </c>
      <c r="Q121" s="1" t="s">
        <v>152</v>
      </c>
      <c r="R121" s="1" t="s">
        <v>762</v>
      </c>
      <c r="S121" s="1">
        <v>204</v>
      </c>
      <c r="T121" s="1">
        <v>870</v>
      </c>
      <c r="U121" s="1">
        <v>1000</v>
      </c>
      <c r="V121" s="1">
        <v>1302</v>
      </c>
    </row>
    <row r="122" s="1" customFormat="1" spans="1:22">
      <c r="A122" s="1" t="s">
        <v>23</v>
      </c>
      <c r="B122" s="1" t="s">
        <v>763</v>
      </c>
      <c r="C122" s="1" t="s">
        <v>764</v>
      </c>
      <c r="D122" s="1" t="s">
        <v>765</v>
      </c>
      <c r="E122" s="1" t="s">
        <v>765</v>
      </c>
      <c r="F122" s="1" t="s">
        <v>766</v>
      </c>
      <c r="G122" s="1">
        <v>-263</v>
      </c>
      <c r="H122" s="1" t="s">
        <v>767</v>
      </c>
      <c r="I122" s="1" t="s">
        <v>30</v>
      </c>
      <c r="J122" s="10" t="s">
        <v>351</v>
      </c>
      <c r="K122" s="1" t="s">
        <v>87</v>
      </c>
      <c r="L122" s="1">
        <v>360</v>
      </c>
      <c r="M122" s="1">
        <v>1759</v>
      </c>
      <c r="N122" s="1">
        <v>1696</v>
      </c>
      <c r="O122" s="1">
        <v>1713</v>
      </c>
      <c r="P122" s="1">
        <v>-19.7</v>
      </c>
      <c r="Q122" s="1" t="s">
        <v>406</v>
      </c>
      <c r="R122" s="1" t="s">
        <v>545</v>
      </c>
      <c r="S122" s="1">
        <v>0</v>
      </c>
      <c r="T122" s="1">
        <v>640</v>
      </c>
      <c r="U122" s="1">
        <v>810</v>
      </c>
      <c r="V122" s="1">
        <v>830</v>
      </c>
    </row>
    <row r="123" s="1" customFormat="1" spans="1:10">
      <c r="A123" s="1" t="s">
        <v>23</v>
      </c>
      <c r="C123" s="1" t="s">
        <v>768</v>
      </c>
      <c r="D123" s="1" t="s">
        <v>769</v>
      </c>
      <c r="I123" s="1" t="s">
        <v>30</v>
      </c>
      <c r="J123" s="10" t="s">
        <v>192</v>
      </c>
    </row>
    <row r="124" s="1" customFormat="1" spans="1:10">
      <c r="A124" s="1" t="s">
        <v>23</v>
      </c>
      <c r="C124" s="1" t="s">
        <v>770</v>
      </c>
      <c r="D124" s="10" t="s">
        <v>771</v>
      </c>
      <c r="I124" s="10" t="s">
        <v>30</v>
      </c>
      <c r="J124" s="10" t="s">
        <v>772</v>
      </c>
    </row>
    <row r="125" s="1" customFormat="1" spans="1:22">
      <c r="A125" s="1" t="s">
        <v>23</v>
      </c>
      <c r="B125" s="1" t="s">
        <v>773</v>
      </c>
      <c r="C125" s="1" t="s">
        <v>774</v>
      </c>
      <c r="D125" s="10" t="s">
        <v>775</v>
      </c>
      <c r="E125" s="1" t="s">
        <v>776</v>
      </c>
      <c r="F125" s="1" t="s">
        <v>777</v>
      </c>
      <c r="I125" s="10" t="s">
        <v>30</v>
      </c>
      <c r="J125" s="10" t="s">
        <v>99</v>
      </c>
      <c r="K125" s="1" t="s">
        <v>93</v>
      </c>
      <c r="L125" s="1">
        <v>360</v>
      </c>
      <c r="M125" s="1">
        <v>485</v>
      </c>
      <c r="N125" s="1">
        <v>540</v>
      </c>
      <c r="O125" s="1">
        <v>729</v>
      </c>
      <c r="P125" s="1" t="s">
        <v>778</v>
      </c>
      <c r="Q125" s="1" t="s">
        <v>779</v>
      </c>
      <c r="R125" s="1" t="s">
        <v>780</v>
      </c>
      <c r="S125" s="1">
        <v>97</v>
      </c>
      <c r="T125" s="1">
        <v>460</v>
      </c>
      <c r="U125" s="1">
        <v>520</v>
      </c>
      <c r="V125" s="1">
        <v>570</v>
      </c>
    </row>
    <row r="126" s="1" customFormat="1" spans="1:19">
      <c r="A126" s="1" t="s">
        <v>23</v>
      </c>
      <c r="B126" s="1" t="s">
        <v>781</v>
      </c>
      <c r="C126" s="1" t="s">
        <v>782</v>
      </c>
      <c r="D126" s="10" t="s">
        <v>783</v>
      </c>
      <c r="I126" s="10" t="s">
        <v>30</v>
      </c>
      <c r="J126" s="10" t="s">
        <v>784</v>
      </c>
      <c r="K126" s="1">
        <v>82</v>
      </c>
      <c r="L126" s="1" t="s">
        <v>785</v>
      </c>
      <c r="M126" s="1">
        <v>978</v>
      </c>
      <c r="N126" s="1">
        <v>945</v>
      </c>
      <c r="O126" s="1">
        <v>939</v>
      </c>
      <c r="P126" s="1">
        <f>-6*1</f>
        <v>-6</v>
      </c>
      <c r="S126" s="1">
        <v>61</v>
      </c>
    </row>
    <row r="127" s="1" customFormat="1" spans="1:19">
      <c r="A127" s="1" t="s">
        <v>23</v>
      </c>
      <c r="B127" s="1" t="s">
        <v>786</v>
      </c>
      <c r="C127" s="1" t="s">
        <v>787</v>
      </c>
      <c r="D127" s="10" t="s">
        <v>788</v>
      </c>
      <c r="I127" s="10" t="s">
        <v>558</v>
      </c>
      <c r="J127" s="10" t="s">
        <v>789</v>
      </c>
      <c r="K127" s="1" t="s">
        <v>93</v>
      </c>
      <c r="L127" s="1">
        <v>360</v>
      </c>
      <c r="M127" s="1">
        <v>1128</v>
      </c>
      <c r="N127" s="1">
        <v>863</v>
      </c>
      <c r="O127" s="1">
        <v>1067</v>
      </c>
      <c r="P127" s="1">
        <v>-38.1</v>
      </c>
      <c r="S127" s="1">
        <v>119</v>
      </c>
    </row>
    <row r="128" s="1" customFormat="1" spans="1:22">
      <c r="A128" s="1" t="s">
        <v>23</v>
      </c>
      <c r="B128" s="1" t="s">
        <v>790</v>
      </c>
      <c r="C128" s="1" t="s">
        <v>791</v>
      </c>
      <c r="D128" s="10" t="s">
        <v>792</v>
      </c>
      <c r="E128" s="1" t="s">
        <v>793</v>
      </c>
      <c r="F128" s="1" t="s">
        <v>794</v>
      </c>
      <c r="G128" s="1">
        <v>-247</v>
      </c>
      <c r="H128" s="1" t="s">
        <v>795</v>
      </c>
      <c r="I128" s="10" t="s">
        <v>30</v>
      </c>
      <c r="J128" s="10" t="s">
        <v>658</v>
      </c>
      <c r="K128" s="1" t="s">
        <v>93</v>
      </c>
      <c r="L128" s="1">
        <v>360</v>
      </c>
      <c r="M128" s="1">
        <v>1689</v>
      </c>
      <c r="S128" s="1">
        <v>2</v>
      </c>
      <c r="T128" s="1">
        <v>630</v>
      </c>
      <c r="U128" s="1">
        <v>950</v>
      </c>
      <c r="V128" s="1">
        <v>1270</v>
      </c>
    </row>
    <row r="129" s="1" customFormat="1" spans="1:22">
      <c r="A129" s="1" t="s">
        <v>23</v>
      </c>
      <c r="B129" s="1" t="s">
        <v>796</v>
      </c>
      <c r="C129" s="1" t="s">
        <v>797</v>
      </c>
      <c r="D129" s="10" t="s">
        <v>798</v>
      </c>
      <c r="E129" s="1" t="s">
        <v>799</v>
      </c>
      <c r="F129" s="1" t="s">
        <v>800</v>
      </c>
      <c r="G129" s="1">
        <v>-92</v>
      </c>
      <c r="H129" s="1" t="s">
        <v>801</v>
      </c>
      <c r="I129" s="10" t="s">
        <v>30</v>
      </c>
      <c r="J129" s="10" t="s">
        <v>802</v>
      </c>
      <c r="K129" s="1" t="s">
        <v>93</v>
      </c>
      <c r="L129" s="1">
        <v>360</v>
      </c>
      <c r="M129" s="1">
        <v>683</v>
      </c>
      <c r="N129" s="1">
        <v>636</v>
      </c>
      <c r="O129" s="1">
        <v>574</v>
      </c>
      <c r="P129" s="1">
        <v>-8.7</v>
      </c>
      <c r="S129" s="1">
        <v>39</v>
      </c>
      <c r="T129" s="1">
        <v>430</v>
      </c>
      <c r="U129" s="1">
        <v>480</v>
      </c>
      <c r="V129" s="1">
        <v>720</v>
      </c>
    </row>
    <row r="130" s="1" customFormat="1" spans="1:19">
      <c r="A130" s="1" t="s">
        <v>23</v>
      </c>
      <c r="B130" s="1" t="s">
        <v>803</v>
      </c>
      <c r="C130" s="1" t="s">
        <v>804</v>
      </c>
      <c r="D130" s="10" t="s">
        <v>805</v>
      </c>
      <c r="I130" s="10" t="s">
        <v>30</v>
      </c>
      <c r="J130" s="10" t="s">
        <v>357</v>
      </c>
      <c r="K130" s="1" t="s">
        <v>93</v>
      </c>
      <c r="L130" s="1">
        <v>360</v>
      </c>
      <c r="M130" s="1">
        <v>1423</v>
      </c>
      <c r="N130" s="1">
        <v>1342</v>
      </c>
      <c r="O130" s="1">
        <v>1390</v>
      </c>
      <c r="P130" s="1">
        <v>-14.1</v>
      </c>
      <c r="Q130" s="1" t="s">
        <v>433</v>
      </c>
      <c r="R130" s="1" t="s">
        <v>604</v>
      </c>
      <c r="S130" s="1">
        <v>303</v>
      </c>
    </row>
    <row r="131" s="1" customFormat="1" spans="1:10">
      <c r="A131" s="1" t="s">
        <v>23</v>
      </c>
      <c r="C131" s="1" t="s">
        <v>806</v>
      </c>
      <c r="D131" s="10" t="s">
        <v>807</v>
      </c>
      <c r="I131" s="10" t="s">
        <v>30</v>
      </c>
      <c r="J131" s="10" t="s">
        <v>160</v>
      </c>
    </row>
    <row r="132" s="1" customFormat="1" spans="1:10">
      <c r="A132" s="1" t="s">
        <v>23</v>
      </c>
      <c r="C132" s="1" t="s">
        <v>808</v>
      </c>
      <c r="D132" s="10" t="s">
        <v>809</v>
      </c>
      <c r="E132" s="1" t="s">
        <v>810</v>
      </c>
      <c r="F132" s="1" t="s">
        <v>811</v>
      </c>
      <c r="G132" s="1">
        <v>-67</v>
      </c>
      <c r="H132" s="1" t="s">
        <v>812</v>
      </c>
      <c r="I132" s="10" t="s">
        <v>30</v>
      </c>
      <c r="J132" s="10" t="s">
        <v>813</v>
      </c>
    </row>
    <row r="133" s="1" customFormat="1" spans="1:19">
      <c r="A133" s="1" t="s">
        <v>23</v>
      </c>
      <c r="B133" s="1" t="s">
        <v>814</v>
      </c>
      <c r="C133" s="1" t="s">
        <v>815</v>
      </c>
      <c r="D133" s="10" t="s">
        <v>816</v>
      </c>
      <c r="I133" s="10" t="s">
        <v>30</v>
      </c>
      <c r="J133" s="10" t="s">
        <v>817</v>
      </c>
      <c r="K133" s="1" t="s">
        <v>93</v>
      </c>
      <c r="L133" s="1">
        <v>360</v>
      </c>
      <c r="M133" s="1">
        <v>1968</v>
      </c>
      <c r="N133" s="1">
        <v>1595</v>
      </c>
      <c r="O133" s="1">
        <v>1851</v>
      </c>
      <c r="P133" s="1">
        <v>-102.6</v>
      </c>
      <c r="S133" s="1">
        <v>50</v>
      </c>
    </row>
    <row r="134" s="1" customFormat="1" spans="1:19">
      <c r="A134" s="1" t="s">
        <v>23</v>
      </c>
      <c r="B134" s="1" t="s">
        <v>818</v>
      </c>
      <c r="C134" s="1" t="s">
        <v>819</v>
      </c>
      <c r="D134" s="10" t="s">
        <v>820</v>
      </c>
      <c r="I134" s="10" t="s">
        <v>30</v>
      </c>
      <c r="J134" s="10" t="s">
        <v>821</v>
      </c>
      <c r="K134" s="1" t="s">
        <v>93</v>
      </c>
      <c r="L134" s="1">
        <v>360</v>
      </c>
      <c r="M134" s="1">
        <v>2378</v>
      </c>
      <c r="N134" s="1">
        <v>2612</v>
      </c>
      <c r="O134" s="1">
        <v>2585</v>
      </c>
      <c r="P134" s="1" t="s">
        <v>822</v>
      </c>
      <c r="Q134" s="1" t="s">
        <v>560</v>
      </c>
      <c r="R134" s="1" t="s">
        <v>604</v>
      </c>
      <c r="S134" s="1">
        <v>227</v>
      </c>
    </row>
    <row r="135" s="1" customFormat="1" spans="1:22">
      <c r="A135" s="1" t="s">
        <v>23</v>
      </c>
      <c r="B135" s="1" t="s">
        <v>823</v>
      </c>
      <c r="C135" s="1" t="s">
        <v>824</v>
      </c>
      <c r="D135" s="10" t="s">
        <v>825</v>
      </c>
      <c r="E135" s="1" t="s">
        <v>826</v>
      </c>
      <c r="F135" s="1" t="s">
        <v>827</v>
      </c>
      <c r="G135" s="1">
        <v>-216</v>
      </c>
      <c r="I135" s="10" t="s">
        <v>30</v>
      </c>
      <c r="J135" s="10" t="s">
        <v>828</v>
      </c>
      <c r="K135" s="1" t="s">
        <v>93</v>
      </c>
      <c r="L135" s="1">
        <v>360</v>
      </c>
      <c r="M135" s="1">
        <v>1194</v>
      </c>
      <c r="N135" s="1">
        <v>1086</v>
      </c>
      <c r="O135" s="1">
        <v>1127</v>
      </c>
      <c r="P135" s="1">
        <v>-17.8</v>
      </c>
      <c r="Q135" s="1" t="s">
        <v>829</v>
      </c>
      <c r="R135" s="1" t="s">
        <v>830</v>
      </c>
      <c r="S135" s="1">
        <v>220</v>
      </c>
      <c r="T135" s="1">
        <v>660</v>
      </c>
      <c r="U135" s="1">
        <v>710</v>
      </c>
      <c r="V135" s="1">
        <v>790</v>
      </c>
    </row>
    <row r="136" s="1" customFormat="1" spans="1:22">
      <c r="A136" s="1" t="s">
        <v>23</v>
      </c>
      <c r="B136" s="1" t="s">
        <v>831</v>
      </c>
      <c r="C136" s="1" t="s">
        <v>832</v>
      </c>
      <c r="D136" s="10" t="s">
        <v>833</v>
      </c>
      <c r="E136" s="1" t="s">
        <v>834</v>
      </c>
      <c r="F136" s="1" t="s">
        <v>835</v>
      </c>
      <c r="G136" s="1">
        <v>-60</v>
      </c>
      <c r="H136" s="1" t="s">
        <v>836</v>
      </c>
      <c r="I136" s="10" t="s">
        <v>30</v>
      </c>
      <c r="J136" s="10" t="s">
        <v>813</v>
      </c>
      <c r="K136" s="1" t="s">
        <v>93</v>
      </c>
      <c r="L136" s="1">
        <v>360</v>
      </c>
      <c r="M136" s="1">
        <v>825</v>
      </c>
      <c r="N136" s="1">
        <v>1116</v>
      </c>
      <c r="O136" s="1">
        <v>1165</v>
      </c>
      <c r="P136" s="1">
        <v>42.9</v>
      </c>
      <c r="Q136" s="1" t="s">
        <v>837</v>
      </c>
      <c r="R136" s="1" t="s">
        <v>838</v>
      </c>
      <c r="S136" s="1">
        <v>287</v>
      </c>
      <c r="T136" s="1">
        <v>650</v>
      </c>
      <c r="U136" s="1">
        <v>680</v>
      </c>
      <c r="V136" s="1">
        <v>840</v>
      </c>
    </row>
    <row r="137" s="1" customFormat="1" spans="1:10">
      <c r="A137" s="1" t="s">
        <v>23</v>
      </c>
      <c r="C137" s="1" t="s">
        <v>839</v>
      </c>
      <c r="D137" s="10" t="s">
        <v>840</v>
      </c>
      <c r="I137" s="10" t="s">
        <v>30</v>
      </c>
      <c r="J137" s="10" t="s">
        <v>841</v>
      </c>
    </row>
    <row r="138" s="1" customFormat="1" spans="1:10">
      <c r="A138" s="1" t="s">
        <v>23</v>
      </c>
      <c r="C138" s="1" t="s">
        <v>842</v>
      </c>
      <c r="D138" s="9" t="s">
        <v>843</v>
      </c>
      <c r="E138" s="1" t="s">
        <v>844</v>
      </c>
      <c r="F138" s="1" t="s">
        <v>845</v>
      </c>
      <c r="G138" s="1">
        <v>-88</v>
      </c>
      <c r="H138" s="1" t="s">
        <v>846</v>
      </c>
      <c r="I138" s="10" t="s">
        <v>30</v>
      </c>
      <c r="J138" s="10" t="s">
        <v>622</v>
      </c>
    </row>
    <row r="139" s="1" customFormat="1" spans="1:22">
      <c r="A139" s="1" t="s">
        <v>23</v>
      </c>
      <c r="B139" s="1" t="s">
        <v>847</v>
      </c>
      <c r="C139" s="1" t="s">
        <v>848</v>
      </c>
      <c r="D139" s="10" t="s">
        <v>849</v>
      </c>
      <c r="E139" s="1" t="s">
        <v>850</v>
      </c>
      <c r="F139" s="1" t="s">
        <v>851</v>
      </c>
      <c r="G139" s="1">
        <v>-139</v>
      </c>
      <c r="H139" s="1" t="s">
        <v>852</v>
      </c>
      <c r="I139" s="10" t="s">
        <v>30</v>
      </c>
      <c r="J139" s="10" t="s">
        <v>853</v>
      </c>
      <c r="K139" s="1" t="s">
        <v>93</v>
      </c>
      <c r="L139" s="1">
        <v>360</v>
      </c>
      <c r="M139" s="1">
        <v>2257</v>
      </c>
      <c r="N139" s="1">
        <v>1810</v>
      </c>
      <c r="O139" s="1">
        <v>2054</v>
      </c>
      <c r="P139" s="1">
        <v>-128.6</v>
      </c>
      <c r="Q139" s="1" t="s">
        <v>854</v>
      </c>
      <c r="R139" s="1" t="s">
        <v>855</v>
      </c>
      <c r="S139" s="1">
        <v>115</v>
      </c>
      <c r="T139" s="1">
        <v>900</v>
      </c>
      <c r="U139" s="1">
        <v>1100</v>
      </c>
      <c r="V139" s="1">
        <v>1423</v>
      </c>
    </row>
    <row r="140" s="1" customFormat="1" spans="1:19">
      <c r="A140" s="1" t="s">
        <v>23</v>
      </c>
      <c r="B140" s="1" t="s">
        <v>856</v>
      </c>
      <c r="C140" s="1" t="s">
        <v>857</v>
      </c>
      <c r="D140" s="9" t="s">
        <v>858</v>
      </c>
      <c r="I140" s="10" t="s">
        <v>30</v>
      </c>
      <c r="J140" s="10" t="s">
        <v>859</v>
      </c>
      <c r="K140" s="1" t="s">
        <v>93</v>
      </c>
      <c r="L140" s="1">
        <v>360</v>
      </c>
      <c r="M140" s="1">
        <v>1922</v>
      </c>
      <c r="N140" s="1">
        <v>1913</v>
      </c>
      <c r="O140" s="1">
        <v>1917</v>
      </c>
      <c r="P140" s="1">
        <v>-2</v>
      </c>
      <c r="Q140" s="1" t="s">
        <v>438</v>
      </c>
      <c r="R140" s="1" t="s">
        <v>860</v>
      </c>
      <c r="S140" s="1">
        <v>125</v>
      </c>
    </row>
    <row r="141" s="1" customFormat="1" spans="1:10">
      <c r="A141" s="1" t="s">
        <v>23</v>
      </c>
      <c r="C141" s="1" t="s">
        <v>861</v>
      </c>
      <c r="D141" s="9" t="s">
        <v>862</v>
      </c>
      <c r="I141" s="10" t="s">
        <v>30</v>
      </c>
      <c r="J141" s="10" t="s">
        <v>863</v>
      </c>
    </row>
    <row r="142" s="1" customFormat="1" spans="1:22">
      <c r="A142" s="1" t="s">
        <v>23</v>
      </c>
      <c r="B142" s="1" t="s">
        <v>864</v>
      </c>
      <c r="C142" s="1" t="s">
        <v>865</v>
      </c>
      <c r="D142" s="1" t="s">
        <v>866</v>
      </c>
      <c r="E142" s="1" t="s">
        <v>867</v>
      </c>
      <c r="F142" s="1" t="s">
        <v>868</v>
      </c>
      <c r="G142" s="1">
        <v>-27</v>
      </c>
      <c r="H142" s="1" t="s">
        <v>869</v>
      </c>
      <c r="I142" s="1" t="s">
        <v>30</v>
      </c>
      <c r="J142" s="1" t="s">
        <v>870</v>
      </c>
      <c r="K142" s="1" t="s">
        <v>93</v>
      </c>
      <c r="L142" s="1">
        <v>360</v>
      </c>
      <c r="M142" s="1">
        <v>911</v>
      </c>
      <c r="N142" s="1">
        <v>995</v>
      </c>
      <c r="O142" s="1">
        <v>944</v>
      </c>
      <c r="P142" s="1">
        <v>8.2</v>
      </c>
      <c r="S142" s="1">
        <v>205</v>
      </c>
      <c r="T142" s="1">
        <v>380</v>
      </c>
      <c r="U142" s="1">
        <v>430</v>
      </c>
      <c r="V142" s="1">
        <v>488</v>
      </c>
    </row>
    <row r="143" s="1" customFormat="1" spans="1:22">
      <c r="A143" s="1" t="s">
        <v>23</v>
      </c>
      <c r="B143" s="1" t="s">
        <v>871</v>
      </c>
      <c r="C143" s="1" t="s">
        <v>872</v>
      </c>
      <c r="D143" s="1" t="s">
        <v>873</v>
      </c>
      <c r="E143" s="1" t="s">
        <v>874</v>
      </c>
      <c r="F143" s="1" t="s">
        <v>875</v>
      </c>
      <c r="G143" s="1">
        <v>-79</v>
      </c>
      <c r="H143" s="1" t="s">
        <v>876</v>
      </c>
      <c r="I143" s="1" t="s">
        <v>30</v>
      </c>
      <c r="J143" s="1" t="s">
        <v>727</v>
      </c>
      <c r="K143" s="1" t="s">
        <v>93</v>
      </c>
      <c r="L143" s="1">
        <v>360</v>
      </c>
      <c r="M143" s="1">
        <v>888</v>
      </c>
      <c r="N143" s="1">
        <v>905</v>
      </c>
      <c r="O143" s="1">
        <v>896</v>
      </c>
      <c r="P143" s="1">
        <v>1.9</v>
      </c>
      <c r="Q143" s="1" t="s">
        <v>42</v>
      </c>
      <c r="R143" s="1" t="s">
        <v>43</v>
      </c>
      <c r="S143" s="1">
        <v>161</v>
      </c>
      <c r="T143" s="1">
        <v>400</v>
      </c>
      <c r="U143" s="1">
        <v>470</v>
      </c>
      <c r="V143" s="1">
        <v>620</v>
      </c>
    </row>
    <row r="144" s="1" customFormat="1" spans="1:19">
      <c r="A144" s="1" t="s">
        <v>23</v>
      </c>
      <c r="B144" s="1" t="s">
        <v>877</v>
      </c>
      <c r="C144" s="1" t="s">
        <v>878</v>
      </c>
      <c r="D144" s="1" t="s">
        <v>879</v>
      </c>
      <c r="I144" s="1" t="s">
        <v>30</v>
      </c>
      <c r="J144" s="1" t="s">
        <v>727</v>
      </c>
      <c r="K144" s="1">
        <v>39</v>
      </c>
      <c r="L144" s="1">
        <v>196</v>
      </c>
      <c r="M144" s="1">
        <v>1398</v>
      </c>
      <c r="N144" s="1">
        <v>653</v>
      </c>
      <c r="O144" s="1">
        <v>1531</v>
      </c>
      <c r="P144" s="1">
        <f>-167*1</f>
        <v>-167</v>
      </c>
      <c r="Q144" s="1" t="s">
        <v>880</v>
      </c>
      <c r="R144" s="1" t="s">
        <v>476</v>
      </c>
      <c r="S144" s="1">
        <v>78</v>
      </c>
    </row>
    <row r="145" s="1" customFormat="1" spans="1:22">
      <c r="A145" s="1" t="s">
        <v>23</v>
      </c>
      <c r="B145" s="1" t="s">
        <v>881</v>
      </c>
      <c r="C145" s="1" t="s">
        <v>882</v>
      </c>
      <c r="D145" s="1" t="s">
        <v>883</v>
      </c>
      <c r="E145" s="1" t="s">
        <v>884</v>
      </c>
      <c r="F145" s="1" t="s">
        <v>885</v>
      </c>
      <c r="G145" s="1">
        <v>-162</v>
      </c>
      <c r="H145" s="1" t="s">
        <v>886</v>
      </c>
      <c r="I145" s="1" t="s">
        <v>30</v>
      </c>
      <c r="J145" s="1" t="s">
        <v>887</v>
      </c>
      <c r="K145" s="1" t="s">
        <v>93</v>
      </c>
      <c r="L145" s="1">
        <v>360</v>
      </c>
      <c r="M145" s="1">
        <v>1774</v>
      </c>
      <c r="N145" s="1">
        <v>1622</v>
      </c>
      <c r="O145" s="1">
        <v>1573</v>
      </c>
      <c r="P145" s="1">
        <f>-61.4*1</f>
        <v>-61.4</v>
      </c>
      <c r="Q145" s="1" t="s">
        <v>888</v>
      </c>
      <c r="R145" s="1" t="s">
        <v>889</v>
      </c>
      <c r="S145" s="1">
        <v>193</v>
      </c>
      <c r="T145" s="1">
        <v>740</v>
      </c>
      <c r="U145" s="1">
        <v>900</v>
      </c>
      <c r="V145" s="1">
        <v>1180</v>
      </c>
    </row>
    <row r="146" s="1" customFormat="1" spans="1:22">
      <c r="A146" s="1" t="s">
        <v>23</v>
      </c>
      <c r="B146" s="1" t="s">
        <v>890</v>
      </c>
      <c r="C146" s="1" t="s">
        <v>891</v>
      </c>
      <c r="D146" s="1" t="s">
        <v>892</v>
      </c>
      <c r="E146" s="1" t="s">
        <v>893</v>
      </c>
      <c r="F146" s="1" t="s">
        <v>894</v>
      </c>
      <c r="G146" s="1">
        <v>-56</v>
      </c>
      <c r="H146" s="1" t="s">
        <v>895</v>
      </c>
      <c r="I146" s="1" t="s">
        <v>30</v>
      </c>
      <c r="J146" s="1" t="s">
        <v>784</v>
      </c>
      <c r="K146" s="1" t="s">
        <v>93</v>
      </c>
      <c r="L146" s="1">
        <v>360</v>
      </c>
      <c r="M146" s="1">
        <v>1042</v>
      </c>
      <c r="N146" s="1">
        <v>1039</v>
      </c>
      <c r="O146" s="1">
        <v>1041</v>
      </c>
      <c r="P146" s="1">
        <v>-0.4</v>
      </c>
      <c r="Q146" s="1" t="s">
        <v>88</v>
      </c>
      <c r="R146" s="1" t="s">
        <v>88</v>
      </c>
      <c r="S146" s="1">
        <v>248</v>
      </c>
      <c r="T146" s="1">
        <v>580</v>
      </c>
      <c r="U146" s="1">
        <v>680</v>
      </c>
      <c r="V146" s="1">
        <v>980</v>
      </c>
    </row>
    <row r="147" s="1" customFormat="1" spans="1:21">
      <c r="A147" s="1" t="s">
        <v>23</v>
      </c>
      <c r="C147" s="1" t="s">
        <v>896</v>
      </c>
      <c r="D147" s="1" t="s">
        <v>897</v>
      </c>
      <c r="E147" s="1" t="s">
        <v>898</v>
      </c>
      <c r="F147" s="1" t="s">
        <v>899</v>
      </c>
      <c r="G147" s="1">
        <v>-42</v>
      </c>
      <c r="H147" s="1" t="s">
        <v>900</v>
      </c>
      <c r="I147" s="1" t="s">
        <v>30</v>
      </c>
      <c r="J147" s="1" t="s">
        <v>901</v>
      </c>
      <c r="T147" s="1">
        <v>360</v>
      </c>
      <c r="U147" s="1">
        <v>380</v>
      </c>
    </row>
    <row r="148" s="1" customFormat="1" spans="1:22">
      <c r="A148" s="1" t="s">
        <v>23</v>
      </c>
      <c r="B148" s="1" t="s">
        <v>902</v>
      </c>
      <c r="C148" s="1" t="s">
        <v>903</v>
      </c>
      <c r="D148" s="1" t="s">
        <v>904</v>
      </c>
      <c r="E148" s="1" t="s">
        <v>905</v>
      </c>
      <c r="F148" s="1" t="s">
        <v>906</v>
      </c>
      <c r="G148" s="1">
        <v>-74</v>
      </c>
      <c r="H148" s="1" t="s">
        <v>907</v>
      </c>
      <c r="I148" s="1" t="s">
        <v>30</v>
      </c>
      <c r="J148" s="1" t="s">
        <v>908</v>
      </c>
      <c r="T148" s="1">
        <v>530</v>
      </c>
      <c r="U148" s="1">
        <v>590</v>
      </c>
      <c r="V148" s="1">
        <v>740</v>
      </c>
    </row>
    <row r="149" s="1" customFormat="1" spans="1:27">
      <c r="A149" s="1" t="s">
        <v>23</v>
      </c>
      <c r="B149" s="1" t="s">
        <v>909</v>
      </c>
      <c r="C149" s="1" t="s">
        <v>910</v>
      </c>
      <c r="D149" s="1" t="s">
        <v>911</v>
      </c>
      <c r="E149" s="1" t="s">
        <v>912</v>
      </c>
      <c r="F149" s="1" t="s">
        <v>913</v>
      </c>
      <c r="G149" s="1">
        <v>-32</v>
      </c>
      <c r="H149" s="1" t="s">
        <v>914</v>
      </c>
      <c r="I149" s="1" t="s">
        <v>30</v>
      </c>
      <c r="J149" s="1" t="s">
        <v>915</v>
      </c>
      <c r="K149" s="1" t="s">
        <v>93</v>
      </c>
      <c r="L149" s="1">
        <v>360</v>
      </c>
      <c r="M149" s="1">
        <v>669</v>
      </c>
      <c r="N149" s="1">
        <v>508</v>
      </c>
      <c r="O149" s="1">
        <v>471</v>
      </c>
      <c r="P149" s="1">
        <v>-18.3</v>
      </c>
      <c r="Q149" s="1" t="s">
        <v>916</v>
      </c>
      <c r="R149" s="1" t="s">
        <v>917</v>
      </c>
      <c r="S149" s="1">
        <v>189</v>
      </c>
      <c r="T149" s="1">
        <v>470</v>
      </c>
      <c r="U149" s="1">
        <v>600</v>
      </c>
      <c r="V149" s="1">
        <v>590</v>
      </c>
      <c r="Z149" s="14"/>
      <c r="AA149" s="14"/>
    </row>
    <row r="150" s="1" customFormat="1" spans="1:22">
      <c r="A150" s="1" t="s">
        <v>23</v>
      </c>
      <c r="B150" s="1" t="s">
        <v>918</v>
      </c>
      <c r="C150" s="1" t="s">
        <v>919</v>
      </c>
      <c r="D150" s="1" t="s">
        <v>920</v>
      </c>
      <c r="E150" s="1" t="s">
        <v>921</v>
      </c>
      <c r="F150" s="1" t="s">
        <v>922</v>
      </c>
      <c r="G150" s="1">
        <v>-45</v>
      </c>
      <c r="H150" s="1" t="s">
        <v>923</v>
      </c>
      <c r="I150" s="1" t="s">
        <v>30</v>
      </c>
      <c r="J150" s="1" t="s">
        <v>924</v>
      </c>
      <c r="K150" s="1" t="s">
        <v>93</v>
      </c>
      <c r="L150" s="1">
        <v>360</v>
      </c>
      <c r="M150" s="1">
        <v>976</v>
      </c>
      <c r="N150" s="1">
        <v>999</v>
      </c>
      <c r="O150" s="1">
        <v>996</v>
      </c>
      <c r="P150" s="1">
        <v>3.6</v>
      </c>
      <c r="Q150" s="1" t="s">
        <v>925</v>
      </c>
      <c r="R150" s="1" t="s">
        <v>926</v>
      </c>
      <c r="S150" s="1">
        <v>98</v>
      </c>
      <c r="T150" s="1">
        <v>510</v>
      </c>
      <c r="U150" s="1">
        <v>560</v>
      </c>
      <c r="V150" s="1">
        <v>680</v>
      </c>
    </row>
    <row r="151" s="1" customFormat="1" spans="1:19">
      <c r="A151" s="1" t="s">
        <v>23</v>
      </c>
      <c r="B151" s="1" t="s">
        <v>927</v>
      </c>
      <c r="C151" s="1" t="s">
        <v>928</v>
      </c>
      <c r="D151" s="1" t="s">
        <v>929</v>
      </c>
      <c r="I151" s="1" t="s">
        <v>30</v>
      </c>
      <c r="J151" s="1" t="s">
        <v>930</v>
      </c>
      <c r="K151" s="1" t="s">
        <v>93</v>
      </c>
      <c r="L151" s="1">
        <v>360</v>
      </c>
      <c r="M151" s="1">
        <v>1255</v>
      </c>
      <c r="N151" s="1">
        <v>1258</v>
      </c>
      <c r="O151" s="1">
        <v>1256</v>
      </c>
      <c r="P151" s="1">
        <v>0.3</v>
      </c>
      <c r="Q151" s="1" t="s">
        <v>931</v>
      </c>
      <c r="R151" s="1" t="s">
        <v>932</v>
      </c>
      <c r="S151" s="1">
        <v>250</v>
      </c>
    </row>
    <row r="152" s="1" customFormat="1" spans="1:22">
      <c r="A152" s="1" t="s">
        <v>23</v>
      </c>
      <c r="B152" s="1" t="s">
        <v>933</v>
      </c>
      <c r="C152" s="1" t="s">
        <v>934</v>
      </c>
      <c r="D152" s="1" t="s">
        <v>935</v>
      </c>
      <c r="E152" s="1" t="s">
        <v>936</v>
      </c>
      <c r="F152" s="1" t="s">
        <v>937</v>
      </c>
      <c r="G152" s="1">
        <v>-15</v>
      </c>
      <c r="H152" s="1" t="s">
        <v>938</v>
      </c>
      <c r="I152" s="1" t="s">
        <v>30</v>
      </c>
      <c r="J152" s="1" t="s">
        <v>939</v>
      </c>
      <c r="K152" s="1" t="s">
        <v>93</v>
      </c>
      <c r="L152" s="1">
        <v>360</v>
      </c>
      <c r="M152" s="1">
        <v>1315</v>
      </c>
      <c r="N152" s="1">
        <v>1074</v>
      </c>
      <c r="O152" s="1">
        <v>1208</v>
      </c>
      <c r="P152" s="1">
        <v>-41.1</v>
      </c>
      <c r="Q152" s="1" t="s">
        <v>152</v>
      </c>
      <c r="R152" s="1" t="s">
        <v>940</v>
      </c>
      <c r="S152" s="1">
        <v>298</v>
      </c>
      <c r="T152" s="1">
        <v>430</v>
      </c>
      <c r="U152" s="1">
        <v>440</v>
      </c>
      <c r="V152" s="1">
        <v>670</v>
      </c>
    </row>
    <row r="153" s="1" customFormat="1" spans="1:22">
      <c r="A153" s="1" t="s">
        <v>23</v>
      </c>
      <c r="B153" s="1" t="s">
        <v>941</v>
      </c>
      <c r="C153" s="1" t="s">
        <v>942</v>
      </c>
      <c r="D153" s="1" t="s">
        <v>943</v>
      </c>
      <c r="E153" s="1" t="s">
        <v>944</v>
      </c>
      <c r="F153" s="1" t="s">
        <v>945</v>
      </c>
      <c r="G153" s="1">
        <v>-118</v>
      </c>
      <c r="H153" s="1" t="s">
        <v>946</v>
      </c>
      <c r="I153" s="1" t="s">
        <v>30</v>
      </c>
      <c r="J153" s="1" t="s">
        <v>947</v>
      </c>
      <c r="K153" s="1" t="s">
        <v>93</v>
      </c>
      <c r="L153" s="1">
        <v>360</v>
      </c>
      <c r="M153" s="1">
        <v>1915</v>
      </c>
      <c r="N153" s="1">
        <v>2254</v>
      </c>
      <c r="O153" s="1">
        <v>2089</v>
      </c>
      <c r="P153" s="1">
        <v>79.6</v>
      </c>
      <c r="Q153" s="1" t="s">
        <v>948</v>
      </c>
      <c r="R153" s="1" t="s">
        <v>949</v>
      </c>
      <c r="S153" s="1">
        <v>78</v>
      </c>
      <c r="T153" s="1">
        <v>580</v>
      </c>
      <c r="U153" s="1">
        <v>700</v>
      </c>
      <c r="V153" s="1">
        <v>870</v>
      </c>
    </row>
    <row r="154" s="1" customFormat="1" spans="1:26">
      <c r="A154" s="1" t="s">
        <v>23</v>
      </c>
      <c r="B154" s="1" t="s">
        <v>950</v>
      </c>
      <c r="C154" s="1" t="s">
        <v>951</v>
      </c>
      <c r="D154" s="1" t="s">
        <v>952</v>
      </c>
      <c r="E154" s="1" t="s">
        <v>953</v>
      </c>
      <c r="F154" s="1" t="s">
        <v>954</v>
      </c>
      <c r="G154" s="1">
        <v>-25</v>
      </c>
      <c r="H154" s="1" t="s">
        <v>955</v>
      </c>
      <c r="I154" s="1" t="s">
        <v>30</v>
      </c>
      <c r="J154" s="1" t="s">
        <v>853</v>
      </c>
      <c r="K154" s="1" t="s">
        <v>93</v>
      </c>
      <c r="L154" s="1">
        <v>360</v>
      </c>
      <c r="M154" s="1">
        <v>933</v>
      </c>
      <c r="N154" s="1">
        <v>1012</v>
      </c>
      <c r="O154" s="1">
        <v>975</v>
      </c>
      <c r="P154" s="1">
        <v>9</v>
      </c>
      <c r="Q154" s="1" t="s">
        <v>438</v>
      </c>
      <c r="R154" s="1" t="s">
        <v>956</v>
      </c>
      <c r="S154" s="1">
        <v>327</v>
      </c>
      <c r="T154" s="1">
        <v>450</v>
      </c>
      <c r="U154" s="1">
        <v>510</v>
      </c>
      <c r="V154" s="1">
        <v>670</v>
      </c>
      <c r="X154" s="14">
        <v>20111126</v>
      </c>
      <c r="Y154" s="14">
        <v>20111126</v>
      </c>
      <c r="Z154" s="14">
        <v>20111126</v>
      </c>
    </row>
    <row r="155" s="1" customFormat="1" spans="1:22">
      <c r="A155" s="1" t="s">
        <v>23</v>
      </c>
      <c r="B155" s="1" t="s">
        <v>957</v>
      </c>
      <c r="C155" s="1" t="s">
        <v>958</v>
      </c>
      <c r="D155" s="1" t="s">
        <v>959</v>
      </c>
      <c r="E155" s="1" t="s">
        <v>960</v>
      </c>
      <c r="F155" s="1" t="s">
        <v>961</v>
      </c>
      <c r="G155" s="1">
        <v>-78</v>
      </c>
      <c r="H155" s="1" t="s">
        <v>962</v>
      </c>
      <c r="I155" s="1" t="s">
        <v>30</v>
      </c>
      <c r="J155" s="1" t="s">
        <v>963</v>
      </c>
      <c r="K155" s="1" t="s">
        <v>93</v>
      </c>
      <c r="L155" s="1">
        <v>360</v>
      </c>
      <c r="M155" s="1">
        <v>1120</v>
      </c>
      <c r="N155" s="1">
        <v>1499</v>
      </c>
      <c r="O155" s="1">
        <v>1390</v>
      </c>
      <c r="P155" s="1">
        <v>54.1</v>
      </c>
      <c r="Q155" s="1" t="s">
        <v>623</v>
      </c>
      <c r="R155" s="1" t="s">
        <v>964</v>
      </c>
      <c r="S155" s="1">
        <v>20</v>
      </c>
      <c r="T155" s="1">
        <v>450</v>
      </c>
      <c r="U155" s="1">
        <v>460</v>
      </c>
      <c r="V155" s="1">
        <v>670</v>
      </c>
    </row>
    <row r="156" s="1" customFormat="1" spans="1:19">
      <c r="A156" s="1" t="s">
        <v>23</v>
      </c>
      <c r="B156" s="1" t="s">
        <v>965</v>
      </c>
      <c r="C156" s="1" t="s">
        <v>966</v>
      </c>
      <c r="D156" s="1" t="s">
        <v>967</v>
      </c>
      <c r="I156" s="1" t="s">
        <v>558</v>
      </c>
      <c r="J156" s="1" t="s">
        <v>947</v>
      </c>
      <c r="K156" s="1" t="s">
        <v>93</v>
      </c>
      <c r="L156" s="1">
        <v>360</v>
      </c>
      <c r="M156" s="1">
        <v>1152</v>
      </c>
      <c r="N156" s="1">
        <v>825</v>
      </c>
      <c r="O156" s="1">
        <v>1020</v>
      </c>
      <c r="P156" s="1">
        <v>-46.6</v>
      </c>
      <c r="Q156" s="1" t="s">
        <v>406</v>
      </c>
      <c r="R156" s="1" t="s">
        <v>940</v>
      </c>
      <c r="S156" s="1">
        <v>347</v>
      </c>
    </row>
    <row r="157" s="1" customFormat="1" spans="1:22">
      <c r="A157" s="1" t="s">
        <v>23</v>
      </c>
      <c r="B157" s="1" t="s">
        <v>968</v>
      </c>
      <c r="C157" s="1" t="s">
        <v>969</v>
      </c>
      <c r="D157" s="1" t="s">
        <v>970</v>
      </c>
      <c r="E157" s="1" t="s">
        <v>971</v>
      </c>
      <c r="F157" s="1" t="s">
        <v>972</v>
      </c>
      <c r="G157" s="1">
        <v>-139</v>
      </c>
      <c r="H157" s="1" t="s">
        <v>973</v>
      </c>
      <c r="I157" s="1" t="s">
        <v>30</v>
      </c>
      <c r="J157" s="1" t="s">
        <v>974</v>
      </c>
      <c r="K157" s="1" t="s">
        <v>93</v>
      </c>
      <c r="L157" s="1">
        <v>360</v>
      </c>
      <c r="M157" s="1">
        <v>885</v>
      </c>
      <c r="N157" s="1">
        <v>1092</v>
      </c>
      <c r="O157" s="1">
        <v>2265</v>
      </c>
      <c r="P157" s="1" t="s">
        <v>975</v>
      </c>
      <c r="Q157" s="1" t="s">
        <v>976</v>
      </c>
      <c r="R157" s="1" t="s">
        <v>977</v>
      </c>
      <c r="S157" s="1">
        <v>158</v>
      </c>
      <c r="T157" s="1">
        <v>490</v>
      </c>
      <c r="U157" s="1">
        <v>670</v>
      </c>
      <c r="V157" s="1">
        <v>850</v>
      </c>
    </row>
    <row r="158" s="1" customFormat="1" spans="1:22">
      <c r="A158" s="1" t="s">
        <v>23</v>
      </c>
      <c r="B158" s="1" t="s">
        <v>978</v>
      </c>
      <c r="C158" s="1" t="s">
        <v>979</v>
      </c>
      <c r="D158" s="1" t="s">
        <v>980</v>
      </c>
      <c r="E158" s="1" t="s">
        <v>981</v>
      </c>
      <c r="F158" s="1" t="s">
        <v>982</v>
      </c>
      <c r="G158" s="1">
        <v>-122</v>
      </c>
      <c r="H158" s="1" t="s">
        <v>983</v>
      </c>
      <c r="I158" s="1" t="s">
        <v>30</v>
      </c>
      <c r="J158" s="12" t="s">
        <v>984</v>
      </c>
      <c r="K158" s="1" t="s">
        <v>93</v>
      </c>
      <c r="L158" s="1">
        <v>360</v>
      </c>
      <c r="M158" s="1">
        <v>947</v>
      </c>
      <c r="N158" s="1">
        <v>716</v>
      </c>
      <c r="O158" s="1">
        <v>817</v>
      </c>
      <c r="P158" s="1">
        <v>-27.1</v>
      </c>
      <c r="Q158" s="1" t="s">
        <v>985</v>
      </c>
      <c r="R158" s="1" t="s">
        <v>986</v>
      </c>
      <c r="S158" s="1">
        <v>251</v>
      </c>
      <c r="T158" s="1">
        <v>370</v>
      </c>
      <c r="U158" s="1">
        <v>410</v>
      </c>
      <c r="V158" s="1">
        <v>590</v>
      </c>
    </row>
    <row r="159" s="1" customFormat="1" spans="1:22">
      <c r="A159" s="1" t="s">
        <v>23</v>
      </c>
      <c r="B159" s="1" t="s">
        <v>987</v>
      </c>
      <c r="C159" s="1" t="s">
        <v>988</v>
      </c>
      <c r="D159" s="1" t="s">
        <v>989</v>
      </c>
      <c r="E159" s="1" t="s">
        <v>990</v>
      </c>
      <c r="F159" s="1" t="s">
        <v>991</v>
      </c>
      <c r="G159" s="1">
        <v>-52</v>
      </c>
      <c r="H159" s="1" t="s">
        <v>992</v>
      </c>
      <c r="I159" s="1" t="s">
        <v>30</v>
      </c>
      <c r="J159" s="1" t="s">
        <v>716</v>
      </c>
      <c r="K159" s="1">
        <v>211</v>
      </c>
      <c r="L159" s="1">
        <v>250</v>
      </c>
      <c r="M159" s="1">
        <v>648</v>
      </c>
      <c r="N159" s="1">
        <v>586</v>
      </c>
      <c r="O159" s="1">
        <v>616</v>
      </c>
      <c r="P159" s="1">
        <v>-4.9</v>
      </c>
      <c r="Q159" s="1" t="s">
        <v>505</v>
      </c>
      <c r="R159" s="1" t="s">
        <v>993</v>
      </c>
      <c r="S159" s="1">
        <v>236</v>
      </c>
      <c r="T159" s="1">
        <v>390</v>
      </c>
      <c r="U159" s="1">
        <v>400</v>
      </c>
      <c r="V159" s="1">
        <v>420</v>
      </c>
    </row>
    <row r="160" s="1" customFormat="1" spans="1:22">
      <c r="A160" s="1" t="s">
        <v>23</v>
      </c>
      <c r="B160" s="1" t="s">
        <v>994</v>
      </c>
      <c r="C160" s="1" t="s">
        <v>995</v>
      </c>
      <c r="D160" s="1" t="s">
        <v>996</v>
      </c>
      <c r="E160" s="1" t="s">
        <v>997</v>
      </c>
      <c r="F160" s="1" t="s">
        <v>998</v>
      </c>
      <c r="G160" s="1">
        <v>-132</v>
      </c>
      <c r="H160" s="1" t="s">
        <v>999</v>
      </c>
      <c r="I160" s="1" t="s">
        <v>30</v>
      </c>
      <c r="J160" s="1" t="s">
        <v>357</v>
      </c>
      <c r="K160" s="1" t="s">
        <v>93</v>
      </c>
      <c r="L160" s="1">
        <v>360</v>
      </c>
      <c r="M160" s="1">
        <v>1063</v>
      </c>
      <c r="N160" s="1">
        <v>1247</v>
      </c>
      <c r="O160" s="1">
        <v>1161</v>
      </c>
      <c r="P160" s="1">
        <v>25.8</v>
      </c>
      <c r="Q160" s="1" t="s">
        <v>596</v>
      </c>
      <c r="R160" s="1" t="s">
        <v>1000</v>
      </c>
      <c r="S160" s="1">
        <v>112</v>
      </c>
      <c r="T160" s="1">
        <v>520</v>
      </c>
      <c r="U160" s="1">
        <v>720</v>
      </c>
      <c r="V160" s="1">
        <v>890</v>
      </c>
    </row>
    <row r="161" s="1" customFormat="1" spans="1:22">
      <c r="A161" s="1" t="s">
        <v>23</v>
      </c>
      <c r="B161" s="1" t="s">
        <v>1001</v>
      </c>
      <c r="C161" s="1" t="s">
        <v>1002</v>
      </c>
      <c r="D161" s="1" t="s">
        <v>1003</v>
      </c>
      <c r="E161" s="1" t="s">
        <v>1004</v>
      </c>
      <c r="F161" s="1" t="s">
        <v>1005</v>
      </c>
      <c r="H161" s="1" t="s">
        <v>1006</v>
      </c>
      <c r="I161" s="1" t="s">
        <v>30</v>
      </c>
      <c r="J161" s="1" t="s">
        <v>732</v>
      </c>
      <c r="K161" s="1" t="s">
        <v>93</v>
      </c>
      <c r="L161" s="1">
        <v>360</v>
      </c>
      <c r="M161" s="1">
        <v>861</v>
      </c>
      <c r="N161" s="1">
        <v>792</v>
      </c>
      <c r="O161" s="1">
        <v>819</v>
      </c>
      <c r="P161" s="1">
        <v>-8.1</v>
      </c>
      <c r="Q161" s="1" t="s">
        <v>352</v>
      </c>
      <c r="R161" s="1" t="s">
        <v>1007</v>
      </c>
      <c r="S161" s="1">
        <v>85</v>
      </c>
      <c r="T161" s="1">
        <v>410</v>
      </c>
      <c r="U161" s="1">
        <v>520</v>
      </c>
      <c r="V161" s="1">
        <v>660</v>
      </c>
    </row>
    <row r="162" s="1" customFormat="1" spans="1:19">
      <c r="A162" s="1" t="s">
        <v>23</v>
      </c>
      <c r="B162" s="1" t="s">
        <v>1008</v>
      </c>
      <c r="C162" s="1" t="s">
        <v>1009</v>
      </c>
      <c r="D162" s="1" t="s">
        <v>1010</v>
      </c>
      <c r="I162" s="1" t="s">
        <v>30</v>
      </c>
      <c r="J162" s="1" t="s">
        <v>1011</v>
      </c>
      <c r="K162" s="1">
        <v>255</v>
      </c>
      <c r="L162" s="1">
        <v>212</v>
      </c>
      <c r="M162" s="1">
        <v>561</v>
      </c>
      <c r="N162" s="1">
        <v>469</v>
      </c>
      <c r="O162" s="1">
        <v>470</v>
      </c>
      <c r="P162" s="1">
        <v>-8.3</v>
      </c>
      <c r="Q162" s="1" t="s">
        <v>1012</v>
      </c>
      <c r="R162" s="1" t="s">
        <v>1013</v>
      </c>
      <c r="S162" s="1">
        <v>260</v>
      </c>
    </row>
    <row r="163" s="1" customFormat="1" spans="1:19">
      <c r="A163" s="1" t="s">
        <v>23</v>
      </c>
      <c r="B163" s="1" t="s">
        <v>1014</v>
      </c>
      <c r="C163" s="1" t="s">
        <v>1015</v>
      </c>
      <c r="D163" s="1" t="s">
        <v>1016</v>
      </c>
      <c r="I163" s="1" t="s">
        <v>30</v>
      </c>
      <c r="J163" s="1" t="s">
        <v>1017</v>
      </c>
      <c r="K163" s="1" t="s">
        <v>93</v>
      </c>
      <c r="L163" s="1">
        <v>360</v>
      </c>
      <c r="M163" s="1">
        <v>1466</v>
      </c>
      <c r="N163" s="1">
        <v>1394</v>
      </c>
      <c r="O163" s="1">
        <v>1438</v>
      </c>
      <c r="P163" s="1">
        <v>-13.2</v>
      </c>
      <c r="Q163" s="1" t="s">
        <v>1018</v>
      </c>
      <c r="R163" s="1" t="s">
        <v>1019</v>
      </c>
      <c r="S163" s="1">
        <v>187</v>
      </c>
    </row>
    <row r="164" s="1" customFormat="1" spans="1:19">
      <c r="A164" s="1" t="s">
        <v>23</v>
      </c>
      <c r="B164" s="1" t="s">
        <v>1020</v>
      </c>
      <c r="C164" s="1" t="s">
        <v>1021</v>
      </c>
      <c r="D164" s="1" t="s">
        <v>1022</v>
      </c>
      <c r="I164" s="1" t="s">
        <v>30</v>
      </c>
      <c r="J164" s="1" t="s">
        <v>186</v>
      </c>
      <c r="K164" s="1" t="s">
        <v>93</v>
      </c>
      <c r="L164" s="1">
        <v>360</v>
      </c>
      <c r="M164" s="1">
        <v>949</v>
      </c>
      <c r="N164" s="1">
        <v>805</v>
      </c>
      <c r="O164" s="1">
        <v>884</v>
      </c>
      <c r="P164" s="1">
        <v>-17.1</v>
      </c>
      <c r="Q164" s="1" t="s">
        <v>88</v>
      </c>
      <c r="R164" s="1" t="s">
        <v>146</v>
      </c>
      <c r="S164" s="1">
        <v>55</v>
      </c>
    </row>
    <row r="165" s="1" customFormat="1" spans="1:22">
      <c r="A165" s="1" t="s">
        <v>23</v>
      </c>
      <c r="B165" s="1" t="s">
        <v>1023</v>
      </c>
      <c r="C165" s="1" t="s">
        <v>1024</v>
      </c>
      <c r="D165" s="1" t="s">
        <v>1025</v>
      </c>
      <c r="E165" s="1" t="s">
        <v>1026</v>
      </c>
      <c r="F165" s="1" t="s">
        <v>1027</v>
      </c>
      <c r="G165" s="1">
        <v>-72</v>
      </c>
      <c r="H165" s="1" t="s">
        <v>1028</v>
      </c>
      <c r="I165" s="1" t="s">
        <v>30</v>
      </c>
      <c r="J165" s="1" t="s">
        <v>351</v>
      </c>
      <c r="K165" s="1" t="s">
        <v>93</v>
      </c>
      <c r="L165" s="1">
        <v>360</v>
      </c>
      <c r="M165" s="1">
        <v>1179</v>
      </c>
      <c r="N165" s="1">
        <v>1142</v>
      </c>
      <c r="O165" s="1">
        <v>1164</v>
      </c>
      <c r="P165" s="1">
        <v>-5.3</v>
      </c>
      <c r="Q165" s="1" t="s">
        <v>352</v>
      </c>
      <c r="R165" s="1" t="s">
        <v>1029</v>
      </c>
      <c r="S165" s="1">
        <v>343</v>
      </c>
      <c r="T165" s="1">
        <v>470</v>
      </c>
      <c r="U165" s="1">
        <v>630</v>
      </c>
      <c r="V165" s="1">
        <v>800</v>
      </c>
    </row>
    <row r="166" s="1" customFormat="1" spans="1:19">
      <c r="A166" s="1" t="s">
        <v>23</v>
      </c>
      <c r="B166" s="1" t="s">
        <v>1030</v>
      </c>
      <c r="C166" s="1" t="s">
        <v>1031</v>
      </c>
      <c r="D166" s="1" t="s">
        <v>1032</v>
      </c>
      <c r="I166" s="1" t="s">
        <v>30</v>
      </c>
      <c r="J166" s="1" t="s">
        <v>405</v>
      </c>
      <c r="K166" s="1">
        <v>271</v>
      </c>
      <c r="L166" s="1">
        <v>208</v>
      </c>
      <c r="M166" s="1">
        <v>473</v>
      </c>
      <c r="N166" s="1">
        <v>482</v>
      </c>
      <c r="O166" s="1">
        <v>487</v>
      </c>
      <c r="P166" s="1">
        <v>1.3</v>
      </c>
      <c r="Q166" s="1" t="s">
        <v>293</v>
      </c>
      <c r="R166" s="1" t="s">
        <v>1033</v>
      </c>
      <c r="S166" s="1">
        <v>167</v>
      </c>
    </row>
    <row r="167" s="1" customFormat="1" spans="1:19">
      <c r="A167" s="1" t="s">
        <v>23</v>
      </c>
      <c r="B167" s="1" t="s">
        <v>1034</v>
      </c>
      <c r="C167" s="1" t="s">
        <v>1035</v>
      </c>
      <c r="D167" s="1" t="s">
        <v>1036</v>
      </c>
      <c r="I167" s="1" t="s">
        <v>30</v>
      </c>
      <c r="J167" s="1" t="s">
        <v>1037</v>
      </c>
      <c r="K167" s="1">
        <v>315</v>
      </c>
      <c r="L167" s="1">
        <v>156</v>
      </c>
      <c r="M167" s="1">
        <v>1201</v>
      </c>
      <c r="N167" s="1">
        <v>881</v>
      </c>
      <c r="O167" s="1">
        <v>1116</v>
      </c>
      <c r="P167" s="1">
        <v>-45.2</v>
      </c>
      <c r="Q167" s="1" t="s">
        <v>1038</v>
      </c>
      <c r="R167" s="1" t="s">
        <v>1039</v>
      </c>
      <c r="S167" s="1">
        <v>313</v>
      </c>
    </row>
    <row r="168" s="1" customFormat="1" spans="1:19">
      <c r="A168" s="1" t="s">
        <v>23</v>
      </c>
      <c r="B168" s="1" t="s">
        <v>1040</v>
      </c>
      <c r="C168" s="1" t="s">
        <v>1041</v>
      </c>
      <c r="D168" s="1" t="s">
        <v>1042</v>
      </c>
      <c r="I168" s="1" t="s">
        <v>30</v>
      </c>
      <c r="J168" s="1" t="s">
        <v>1043</v>
      </c>
      <c r="K168" s="1" t="s">
        <v>93</v>
      </c>
      <c r="L168" s="1">
        <v>360</v>
      </c>
      <c r="M168" s="1">
        <v>1402</v>
      </c>
      <c r="N168" s="1">
        <v>1360</v>
      </c>
      <c r="O168" s="1">
        <v>1385</v>
      </c>
      <c r="P168" s="13">
        <v>-7.1</v>
      </c>
      <c r="Q168" s="1" t="s">
        <v>107</v>
      </c>
      <c r="R168" s="1" t="s">
        <v>506</v>
      </c>
      <c r="S168" s="1">
        <v>274</v>
      </c>
    </row>
    <row r="169" s="1" customFormat="1" spans="1:22">
      <c r="A169" s="1" t="s">
        <v>23</v>
      </c>
      <c r="B169" s="1" t="s">
        <v>1044</v>
      </c>
      <c r="C169" s="1" t="s">
        <v>1045</v>
      </c>
      <c r="D169" s="1" t="s">
        <v>1046</v>
      </c>
      <c r="E169" s="1" t="s">
        <v>1047</v>
      </c>
      <c r="F169" s="1" t="s">
        <v>1048</v>
      </c>
      <c r="H169" s="1" t="s">
        <v>1049</v>
      </c>
      <c r="I169" s="1" t="s">
        <v>30</v>
      </c>
      <c r="J169" s="1" t="s">
        <v>1050</v>
      </c>
      <c r="P169" s="13"/>
      <c r="T169" s="1">
        <v>380</v>
      </c>
      <c r="U169" s="1">
        <v>450</v>
      </c>
      <c r="V169" s="1">
        <v>530</v>
      </c>
    </row>
    <row r="170" s="1" customFormat="1" spans="1:21">
      <c r="A170" s="1" t="s">
        <v>23</v>
      </c>
      <c r="B170" s="1" t="s">
        <v>1051</v>
      </c>
      <c r="C170" s="1" t="s">
        <v>1052</v>
      </c>
      <c r="D170" s="1" t="s">
        <v>1053</v>
      </c>
      <c r="E170" s="1" t="s">
        <v>1054</v>
      </c>
      <c r="F170" s="1" t="s">
        <v>1055</v>
      </c>
      <c r="G170" s="1">
        <v>-119</v>
      </c>
      <c r="H170" s="1" t="s">
        <v>1056</v>
      </c>
      <c r="I170" s="1" t="s">
        <v>30</v>
      </c>
      <c r="J170" s="1" t="s">
        <v>1057</v>
      </c>
      <c r="K170" s="1" t="s">
        <v>93</v>
      </c>
      <c r="L170" s="1">
        <v>360</v>
      </c>
      <c r="M170" s="1">
        <v>779</v>
      </c>
      <c r="N170" s="1">
        <v>674</v>
      </c>
      <c r="O170" s="1">
        <v>712</v>
      </c>
      <c r="P170" s="13">
        <v>-11.3</v>
      </c>
      <c r="Q170" s="1" t="s">
        <v>1058</v>
      </c>
      <c r="R170" s="1" t="s">
        <v>1059</v>
      </c>
      <c r="S170" s="1">
        <v>44</v>
      </c>
      <c r="T170" s="1">
        <v>520</v>
      </c>
      <c r="U170" s="1">
        <v>530</v>
      </c>
    </row>
    <row r="171" s="1" customFormat="1" spans="1:19">
      <c r="A171" s="1" t="s">
        <v>23</v>
      </c>
      <c r="B171" s="1" t="s">
        <v>1060</v>
      </c>
      <c r="C171" s="1" t="s">
        <v>1061</v>
      </c>
      <c r="D171" s="1" t="s">
        <v>1062</v>
      </c>
      <c r="I171" s="1" t="s">
        <v>30</v>
      </c>
      <c r="J171" s="1" t="s">
        <v>1063</v>
      </c>
      <c r="K171" s="1">
        <v>261</v>
      </c>
      <c r="L171" s="1">
        <v>223</v>
      </c>
      <c r="M171" s="1">
        <v>651</v>
      </c>
      <c r="N171" s="1">
        <v>688</v>
      </c>
      <c r="O171" s="1">
        <v>680</v>
      </c>
      <c r="P171" s="13">
        <v>3.4</v>
      </c>
      <c r="Q171" s="1" t="s">
        <v>916</v>
      </c>
      <c r="R171" s="1" t="s">
        <v>1064</v>
      </c>
      <c r="S171" s="1">
        <v>269</v>
      </c>
    </row>
    <row r="172" s="1" customFormat="1" spans="1:19">
      <c r="A172" s="1" t="s">
        <v>23</v>
      </c>
      <c r="B172" s="1" t="s">
        <v>1065</v>
      </c>
      <c r="C172" s="1" t="s">
        <v>1066</v>
      </c>
      <c r="D172" s="1" t="s">
        <v>1067</v>
      </c>
      <c r="I172" s="1" t="s">
        <v>30</v>
      </c>
      <c r="J172" s="1" t="s">
        <v>465</v>
      </c>
      <c r="K172" s="1" t="s">
        <v>93</v>
      </c>
      <c r="L172" s="1">
        <v>360</v>
      </c>
      <c r="M172" s="1">
        <v>1203</v>
      </c>
      <c r="N172" s="1">
        <v>1279</v>
      </c>
      <c r="O172" s="1">
        <v>1245</v>
      </c>
      <c r="P172" s="13">
        <v>13.5</v>
      </c>
      <c r="Q172" s="1" t="s">
        <v>1068</v>
      </c>
      <c r="R172" s="1" t="s">
        <v>1069</v>
      </c>
      <c r="S172" s="1">
        <v>238</v>
      </c>
    </row>
    <row r="173" s="1" customFormat="1" spans="1:16">
      <c r="A173" s="1" t="s">
        <v>23</v>
      </c>
      <c r="C173" s="1" t="s">
        <v>1070</v>
      </c>
      <c r="D173" s="1" t="s">
        <v>1071</v>
      </c>
      <c r="E173" s="1" t="s">
        <v>1072</v>
      </c>
      <c r="G173" s="1">
        <v>-37</v>
      </c>
      <c r="H173" s="1" t="s">
        <v>1073</v>
      </c>
      <c r="I173" s="1" t="s">
        <v>30</v>
      </c>
      <c r="J173" s="1" t="s">
        <v>1074</v>
      </c>
      <c r="P173" s="13"/>
    </row>
    <row r="174" s="1" customFormat="1" spans="1:16">
      <c r="A174" s="1" t="s">
        <v>23</v>
      </c>
      <c r="C174" s="1" t="s">
        <v>1075</v>
      </c>
      <c r="D174" s="1" t="s">
        <v>1076</v>
      </c>
      <c r="I174" s="1" t="s">
        <v>30</v>
      </c>
      <c r="J174" s="1" t="s">
        <v>1077</v>
      </c>
      <c r="P174" s="13"/>
    </row>
    <row r="175" s="1" customFormat="1" spans="1:19">
      <c r="A175" s="1" t="s">
        <v>23</v>
      </c>
      <c r="B175" s="1" t="s">
        <v>1078</v>
      </c>
      <c r="C175" s="1" t="s">
        <v>1079</v>
      </c>
      <c r="D175" s="1" t="s">
        <v>1080</v>
      </c>
      <c r="I175" s="1" t="s">
        <v>1081</v>
      </c>
      <c r="J175" s="1" t="s">
        <v>727</v>
      </c>
      <c r="K175" s="1" t="s">
        <v>93</v>
      </c>
      <c r="L175" s="1">
        <v>360</v>
      </c>
      <c r="M175" s="1">
        <v>1794</v>
      </c>
      <c r="N175" s="1">
        <v>1626</v>
      </c>
      <c r="O175" s="1">
        <v>1727</v>
      </c>
      <c r="P175" s="1">
        <v>-34.4</v>
      </c>
      <c r="Q175" s="1" t="s">
        <v>1082</v>
      </c>
      <c r="R175" s="1" t="s">
        <v>1083</v>
      </c>
      <c r="S175" s="1">
        <v>255</v>
      </c>
    </row>
    <row r="176" s="1" customFormat="1" spans="1:19">
      <c r="A176" s="1" t="s">
        <v>23</v>
      </c>
      <c r="B176" s="1" t="s">
        <v>1084</v>
      </c>
      <c r="C176" s="1" t="s">
        <v>1085</v>
      </c>
      <c r="D176" s="1" t="s">
        <v>1086</v>
      </c>
      <c r="I176" s="1" t="s">
        <v>30</v>
      </c>
      <c r="J176" s="1" t="s">
        <v>432</v>
      </c>
      <c r="K176" s="1" t="s">
        <v>93</v>
      </c>
      <c r="L176" s="1">
        <v>360</v>
      </c>
      <c r="M176" s="1">
        <v>715</v>
      </c>
      <c r="N176" s="1">
        <v>547</v>
      </c>
      <c r="O176" s="1">
        <v>685</v>
      </c>
      <c r="P176" s="1">
        <v>-13.6</v>
      </c>
      <c r="Q176" s="1" t="s">
        <v>1087</v>
      </c>
      <c r="R176" s="1" t="s">
        <v>253</v>
      </c>
      <c r="S176" s="1">
        <v>41</v>
      </c>
    </row>
    <row r="177" s="1" customFormat="1" spans="1:22">
      <c r="A177" s="1" t="s">
        <v>23</v>
      </c>
      <c r="B177" s="1" t="s">
        <v>1088</v>
      </c>
      <c r="C177" s="1" t="s">
        <v>1089</v>
      </c>
      <c r="D177" s="1" t="s">
        <v>1090</v>
      </c>
      <c r="E177" s="1" t="s">
        <v>1091</v>
      </c>
      <c r="F177" s="1" t="s">
        <v>1092</v>
      </c>
      <c r="G177" s="1">
        <v>-198</v>
      </c>
      <c r="H177" s="1" t="s">
        <v>1093</v>
      </c>
      <c r="I177" s="1" t="s">
        <v>30</v>
      </c>
      <c r="J177" s="1" t="s">
        <v>1094</v>
      </c>
      <c r="K177" s="1" t="s">
        <v>93</v>
      </c>
      <c r="L177" s="1">
        <v>360</v>
      </c>
      <c r="M177" s="1">
        <v>1366</v>
      </c>
      <c r="N177" s="1">
        <v>1477</v>
      </c>
      <c r="O177" s="1">
        <v>1434</v>
      </c>
      <c r="P177" s="1" t="s">
        <v>1095</v>
      </c>
      <c r="Q177" s="1" t="s">
        <v>1096</v>
      </c>
      <c r="R177" s="1" t="s">
        <v>1097</v>
      </c>
      <c r="S177" s="1">
        <v>72</v>
      </c>
      <c r="T177" s="1">
        <v>610</v>
      </c>
      <c r="U177" s="1">
        <v>740</v>
      </c>
      <c r="V177" s="1">
        <v>1040</v>
      </c>
    </row>
    <row r="178" s="1" customFormat="1" spans="1:22">
      <c r="A178" s="1" t="s">
        <v>23</v>
      </c>
      <c r="B178" s="1" t="s">
        <v>1098</v>
      </c>
      <c r="C178" s="1" t="s">
        <v>1099</v>
      </c>
      <c r="D178" s="1" t="s">
        <v>1100</v>
      </c>
      <c r="E178" s="1" t="s">
        <v>1101</v>
      </c>
      <c r="F178" s="1" t="s">
        <v>1102</v>
      </c>
      <c r="G178" s="1">
        <v>-81</v>
      </c>
      <c r="H178" s="1" t="s">
        <v>1103</v>
      </c>
      <c r="I178" s="1" t="s">
        <v>30</v>
      </c>
      <c r="J178" s="1" t="s">
        <v>622</v>
      </c>
      <c r="K178" s="1" t="s">
        <v>93</v>
      </c>
      <c r="L178" s="1">
        <v>360</v>
      </c>
      <c r="M178" s="1">
        <v>1209</v>
      </c>
      <c r="N178" s="1">
        <v>1065</v>
      </c>
      <c r="O178" s="1">
        <v>1147</v>
      </c>
      <c r="P178" s="1">
        <v>-25.1</v>
      </c>
      <c r="Q178" s="1" t="s">
        <v>1104</v>
      </c>
      <c r="R178" s="1" t="s">
        <v>309</v>
      </c>
      <c r="S178" s="1">
        <v>358</v>
      </c>
      <c r="T178" s="1">
        <v>550</v>
      </c>
      <c r="U178" s="1">
        <v>720</v>
      </c>
      <c r="V178" s="1">
        <v>960</v>
      </c>
    </row>
    <row r="179" s="1" customFormat="1" spans="1:22">
      <c r="A179" s="1" t="s">
        <v>23</v>
      </c>
      <c r="B179" s="1" t="s">
        <v>1105</v>
      </c>
      <c r="C179" s="1" t="s">
        <v>1106</v>
      </c>
      <c r="D179" s="1" t="s">
        <v>1107</v>
      </c>
      <c r="E179" s="1" t="s">
        <v>1108</v>
      </c>
      <c r="F179" s="1" t="s">
        <v>1109</v>
      </c>
      <c r="I179" s="1" t="s">
        <v>30</v>
      </c>
      <c r="J179" s="1" t="s">
        <v>727</v>
      </c>
      <c r="K179" s="1">
        <v>201</v>
      </c>
      <c r="L179" s="1">
        <v>131</v>
      </c>
      <c r="M179" s="1">
        <v>823</v>
      </c>
      <c r="N179" s="1">
        <v>1196</v>
      </c>
      <c r="O179" s="1">
        <v>1030</v>
      </c>
      <c r="P179" s="1">
        <v>35.5</v>
      </c>
      <c r="Q179" s="1" t="s">
        <v>1110</v>
      </c>
      <c r="R179" s="1" t="s">
        <v>977</v>
      </c>
      <c r="S179" s="1">
        <v>188</v>
      </c>
      <c r="T179" s="1">
        <v>510</v>
      </c>
      <c r="U179" s="1">
        <v>600</v>
      </c>
      <c r="V179" s="1">
        <v>850</v>
      </c>
    </row>
    <row r="180" s="1" customFormat="1" spans="1:22">
      <c r="A180" s="1" t="s">
        <v>23</v>
      </c>
      <c r="B180" s="1" t="s">
        <v>1111</v>
      </c>
      <c r="C180" s="1" t="s">
        <v>1112</v>
      </c>
      <c r="D180" s="1" t="s">
        <v>1113</v>
      </c>
      <c r="E180" s="1" t="s">
        <v>1114</v>
      </c>
      <c r="F180" s="1" t="s">
        <v>1115</v>
      </c>
      <c r="G180" s="1">
        <v>-166</v>
      </c>
      <c r="H180" s="1" t="s">
        <v>1116</v>
      </c>
      <c r="I180" s="1" t="s">
        <v>30</v>
      </c>
      <c r="J180" s="1" t="s">
        <v>1117</v>
      </c>
      <c r="K180" s="1" t="s">
        <v>93</v>
      </c>
      <c r="L180" s="1">
        <v>360</v>
      </c>
      <c r="M180" s="1">
        <v>579</v>
      </c>
      <c r="N180" s="1">
        <v>529</v>
      </c>
      <c r="O180" s="1">
        <v>487</v>
      </c>
      <c r="P180" s="1">
        <f>-6.7*1</f>
        <v>-6.7</v>
      </c>
      <c r="Q180" s="1" t="s">
        <v>644</v>
      </c>
      <c r="R180" s="1" t="s">
        <v>1118</v>
      </c>
      <c r="S180" s="1">
        <v>334</v>
      </c>
      <c r="T180" s="1">
        <v>400</v>
      </c>
      <c r="U180" s="1">
        <v>490</v>
      </c>
      <c r="V180" s="1">
        <v>540</v>
      </c>
    </row>
    <row r="181" s="1" customFormat="1" spans="1:22">
      <c r="A181" s="1" t="s">
        <v>23</v>
      </c>
      <c r="B181" s="1" t="s">
        <v>1119</v>
      </c>
      <c r="C181" s="1" t="s">
        <v>1120</v>
      </c>
      <c r="D181" s="1" t="s">
        <v>1121</v>
      </c>
      <c r="E181" s="1" t="s">
        <v>1122</v>
      </c>
      <c r="F181" s="1" t="s">
        <v>1123</v>
      </c>
      <c r="G181" s="1">
        <v>-116</v>
      </c>
      <c r="H181" s="1" t="s">
        <v>1124</v>
      </c>
      <c r="I181" s="1" t="s">
        <v>30</v>
      </c>
      <c r="J181" s="1" t="s">
        <v>1125</v>
      </c>
      <c r="K181" s="1" t="s">
        <v>93</v>
      </c>
      <c r="L181" s="1">
        <v>360</v>
      </c>
      <c r="M181" s="1">
        <v>1221</v>
      </c>
      <c r="N181" s="1">
        <v>1243</v>
      </c>
      <c r="O181" s="1">
        <v>1228</v>
      </c>
      <c r="P181" s="1" t="s">
        <v>1126</v>
      </c>
      <c r="Q181" s="1" t="s">
        <v>1127</v>
      </c>
      <c r="R181" s="1" t="s">
        <v>1069</v>
      </c>
      <c r="S181" s="1">
        <v>163</v>
      </c>
      <c r="T181" s="1">
        <v>440</v>
      </c>
      <c r="U181" s="1">
        <v>480</v>
      </c>
      <c r="V181" s="1">
        <v>690</v>
      </c>
    </row>
    <row r="182" s="1" customFormat="1" spans="1:22">
      <c r="A182" s="1" t="s">
        <v>23</v>
      </c>
      <c r="B182" s="1" t="s">
        <v>1128</v>
      </c>
      <c r="C182" s="1" t="s">
        <v>1129</v>
      </c>
      <c r="D182" s="1" t="s">
        <v>1130</v>
      </c>
      <c r="E182" s="1" t="s">
        <v>1131</v>
      </c>
      <c r="F182" s="1" t="s">
        <v>1132</v>
      </c>
      <c r="I182" s="1" t="s">
        <v>30</v>
      </c>
      <c r="J182" s="1" t="s">
        <v>1133</v>
      </c>
      <c r="K182" s="1" t="s">
        <v>1134</v>
      </c>
      <c r="T182" s="1">
        <v>490</v>
      </c>
      <c r="U182" s="1">
        <v>580</v>
      </c>
      <c r="V182" s="1">
        <v>820</v>
      </c>
    </row>
    <row r="183" s="1" customFormat="1" spans="1:22">
      <c r="A183" s="1" t="s">
        <v>23</v>
      </c>
      <c r="B183" s="1" t="s">
        <v>1135</v>
      </c>
      <c r="C183" s="1" t="s">
        <v>1136</v>
      </c>
      <c r="D183" s="1" t="s">
        <v>1137</v>
      </c>
      <c r="E183" s="1" t="s">
        <v>1138</v>
      </c>
      <c r="F183" s="1" t="s">
        <v>1139</v>
      </c>
      <c r="G183" s="1">
        <v>-122</v>
      </c>
      <c r="I183" s="1" t="s">
        <v>30</v>
      </c>
      <c r="J183" s="1" t="s">
        <v>1140</v>
      </c>
      <c r="K183" s="1" t="s">
        <v>93</v>
      </c>
      <c r="L183" s="1">
        <v>360</v>
      </c>
      <c r="M183" s="1">
        <v>1571</v>
      </c>
      <c r="N183" s="1">
        <v>1569</v>
      </c>
      <c r="O183" s="1">
        <v>1570</v>
      </c>
      <c r="P183" s="1">
        <v>-0.3</v>
      </c>
      <c r="Q183" s="1" t="s">
        <v>1141</v>
      </c>
      <c r="R183" s="1" t="s">
        <v>1142</v>
      </c>
      <c r="S183" s="1">
        <v>201</v>
      </c>
      <c r="T183" s="1">
        <v>590</v>
      </c>
      <c r="U183" s="1">
        <v>800</v>
      </c>
      <c r="V183" s="1">
        <v>1210</v>
      </c>
    </row>
  </sheetData>
  <mergeCells count="1">
    <mergeCell ref="A1:V1"/>
  </mergeCells>
  <hyperlinks>
    <hyperlink ref="X154" r:id="rId2" display="20111126"/>
    <hyperlink ref="Y154" r:id="rId3" display="20111126"/>
    <hyperlink ref="Z154" r:id="rId4" display="20111126"/>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yqyq</dc:creator>
  <cp:lastModifiedBy>WPS_1510399735</cp:lastModifiedBy>
  <dcterms:created xsi:type="dcterms:W3CDTF">2024-06-13T07:19:00Z</dcterms:created>
  <dcterms:modified xsi:type="dcterms:W3CDTF">2024-07-18T06:57:54Z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BDD52BBDF1584B689BFCEDDDAE7C67ED_13</vt:lpwstr>
  </property>
  <property fmtid="{D5CDD505-2E9C-101B-9397-08002B2CF9AE}" pid="3" name="KSOProductBuildVer">
    <vt:lpwstr>2052-12.1.0.17147</vt:lpwstr>
  </property>
</Properties>
</file>