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94C63118-2DCB-4FD0-9146-987C5515338A}" xr6:coauthVersionLast="47" xr6:coauthVersionMax="47" xr10:uidLastSave="{00000000-0000-0000-0000-000000000000}"/>
  <bookViews>
    <workbookView xWindow="-120" yWindow="-120" windowWidth="38640" windowHeight="21120" activeTab="2" xr2:uid="{F5791695-45B8-4998-9495-AB76C7A53200}"/>
  </bookViews>
  <sheets>
    <sheet name="LTR_primers" sheetId="1" r:id="rId1"/>
    <sheet name="MITE_primers" sheetId="2" r:id="rId2"/>
    <sheet name="TableS1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7" i="3" l="1"/>
  <c r="Q32" i="3"/>
  <c r="L27" i="3"/>
  <c r="L26" i="3"/>
  <c r="Q21" i="3"/>
  <c r="Q22" i="3"/>
  <c r="J7" i="3"/>
  <c r="J6" i="3"/>
  <c r="J12" i="3"/>
  <c r="J11" i="3"/>
  <c r="O17" i="3"/>
  <c r="O16" i="3"/>
</calcChain>
</file>

<file path=xl/sharedStrings.xml><?xml version="1.0" encoding="utf-8"?>
<sst xmlns="http://schemas.openxmlformats.org/spreadsheetml/2006/main" count="301" uniqueCount="235">
  <si>
    <t>Name</t>
  </si>
  <si>
    <t>Sequence</t>
  </si>
  <si>
    <t>Length</t>
  </si>
  <si>
    <t>Tm(°C)</t>
  </si>
  <si>
    <t>GC(%)</t>
  </si>
  <si>
    <t>dG(kcal/mol)</t>
  </si>
  <si>
    <t>dH(kcal/mol)</t>
  </si>
  <si>
    <t>dS(cal/mol K)</t>
  </si>
  <si>
    <t>gacgtcctcttgcttccgtaagg</t>
  </si>
  <si>
    <t>tgtcgagtccttgctgacgt</t>
  </si>
  <si>
    <t>agaggttttggcaccctgttcg</t>
  </si>
  <si>
    <t>attactcgtcggtccagggac</t>
  </si>
  <si>
    <t>acgcctataaaaggaaggtcca</t>
  </si>
  <si>
    <t>cactcggtctaagtgaccgt</t>
  </si>
  <si>
    <t>gacccggtctttgtgaccac</t>
  </si>
  <si>
    <t>ttgtgaccacctcaacggggag</t>
  </si>
  <si>
    <t>ttgcaagaaccgaacctcggta</t>
  </si>
  <si>
    <t>tgtgttgggcaattcaacca</t>
  </si>
  <si>
    <t>caagtaccactaatcactggagc</t>
  </si>
  <si>
    <t>tcccttggccgctcataacc</t>
  </si>
  <si>
    <t>tcataaccgcgagcacggctgat</t>
  </si>
  <si>
    <t>atcctgtttggctgtagtggac</t>
  </si>
  <si>
    <t>gttcgcattcggtttgcctt</t>
  </si>
  <si>
    <t>gtttgccttctaaaaccgggt</t>
  </si>
  <si>
    <t>tgatgtgtactcacccttgc</t>
  </si>
  <si>
    <t>ggtgtgcggtcggacccaa</t>
  </si>
  <si>
    <t>aagcatactcaccaggacgt</t>
  </si>
  <si>
    <t>gcatctctaagcggcccgaacctg</t>
  </si>
  <si>
    <t>ctaggccttatatactcgaccgt</t>
  </si>
  <si>
    <t>ggctccagcgcgggaaagtc</t>
  </si>
  <si>
    <t>gtgggtaaagttgtaccacctc</t>
  </si>
  <si>
    <t>ccctggaaccgggtgtgaca</t>
  </si>
  <si>
    <t>gtggaaatggatcctggcac</t>
  </si>
  <si>
    <t>cagagccatgatagcactcgtgg</t>
  </si>
  <si>
    <t>ttatcctgggtggtcactccatgttc</t>
  </si>
  <si>
    <t>ttacccacaagccatgtatcc</t>
  </si>
  <si>
    <t>gcatttgagaacaagtcccca</t>
  </si>
  <si>
    <t>acaattatgcccctcataaaagtttaca</t>
  </si>
  <si>
    <t>in silico IRAP (number of amplicons)</t>
  </si>
  <si>
    <t>Linguistic Complexity (%)</t>
  </si>
  <si>
    <t xml:space="preserve">Primer Efficiency (%) </t>
  </si>
  <si>
    <t>Huck</t>
  </si>
  <si>
    <t>Ji</t>
  </si>
  <si>
    <t>Opie</t>
  </si>
  <si>
    <t>Grande1-4</t>
  </si>
  <si>
    <t>Tekay</t>
  </si>
  <si>
    <t>LTR Source</t>
  </si>
  <si>
    <t>Cinful1</t>
  </si>
  <si>
    <t>seq_id</t>
  </si>
  <si>
    <t>sequence</t>
  </si>
  <si>
    <t>mite_athos</t>
  </si>
  <si>
    <t>tactccctccgttcc</t>
  </si>
  <si>
    <t>trep1122</t>
  </si>
  <si>
    <t>tactccctctattcc</t>
  </si>
  <si>
    <t>trep1557</t>
  </si>
  <si>
    <t>tactccctccgtttc</t>
  </si>
  <si>
    <t>trep744</t>
  </si>
  <si>
    <t>tacttcctccgtttc</t>
  </si>
  <si>
    <t>trep2043</t>
  </si>
  <si>
    <t>tactccttccgttcc</t>
  </si>
  <si>
    <t>trep2100</t>
  </si>
  <si>
    <t>tactcccccctttcc</t>
  </si>
  <si>
    <t>trep1559</t>
  </si>
  <si>
    <t>tactcccttcgtttc</t>
  </si>
  <si>
    <t>trep1139</t>
  </si>
  <si>
    <t>tactccctccgattc</t>
  </si>
  <si>
    <t>trep745</t>
  </si>
  <si>
    <t>tactccctccgtttt</t>
  </si>
  <si>
    <t>trep1129</t>
  </si>
  <si>
    <t>tactcccttcctttc</t>
  </si>
  <si>
    <t>trep2095</t>
  </si>
  <si>
    <t>cactccatccgtttt</t>
  </si>
  <si>
    <t>trep1140</t>
  </si>
  <si>
    <t>tactccctcgttcc</t>
  </si>
  <si>
    <t>trep813</t>
  </si>
  <si>
    <t>tactccctttgtttc</t>
  </si>
  <si>
    <t>trep1132</t>
  </si>
  <si>
    <t>tactcactccgtttc</t>
  </si>
  <si>
    <t>trep1155</t>
  </si>
  <si>
    <t>tactccccccgttcc</t>
  </si>
  <si>
    <t>trep1156</t>
  </si>
  <si>
    <t>tactccatccgttct</t>
  </si>
  <si>
    <t>trep1159</t>
  </si>
  <si>
    <t>tactccctccattcc</t>
  </si>
  <si>
    <t>trep1149</t>
  </si>
  <si>
    <t>tactccctccgtttg</t>
  </si>
  <si>
    <t>trep1143</t>
  </si>
  <si>
    <t>tactcatcccgttcc</t>
  </si>
  <si>
    <t>trep1131</t>
  </si>
  <si>
    <t>tactccctccgttcg</t>
  </si>
  <si>
    <t>trep743</t>
  </si>
  <si>
    <t>tactcgctccgttcc</t>
  </si>
  <si>
    <t>trep1141</t>
  </si>
  <si>
    <t>tacttcctctgttcc</t>
  </si>
  <si>
    <t>trep2099</t>
  </si>
  <si>
    <t>tactgcctccatcct</t>
  </si>
  <si>
    <t>trep2354</t>
  </si>
  <si>
    <t>tgctctttgcgttat</t>
  </si>
  <si>
    <t>trep2101</t>
  </si>
  <si>
    <t>tactttctccgttcc</t>
  </si>
  <si>
    <t>4_trep2044</t>
  </si>
  <si>
    <t>tactccctccgtacc</t>
  </si>
  <si>
    <t>5_trep1558</t>
  </si>
  <si>
    <t>tactccctccgttac</t>
  </si>
  <si>
    <t>7_trep744</t>
  </si>
  <si>
    <t>tacttcctccgttcc</t>
  </si>
  <si>
    <t>15_trep204</t>
  </si>
  <si>
    <t>tactccccccgtttc</t>
  </si>
  <si>
    <t>17_trep155</t>
  </si>
  <si>
    <t>tactccctccgtccc</t>
  </si>
  <si>
    <t>27_trep113</t>
  </si>
  <si>
    <t>tgctccctccgttcc</t>
  </si>
  <si>
    <t>60_trep745</t>
  </si>
  <si>
    <t>tactccctccgttct</t>
  </si>
  <si>
    <t>20_trep209</t>
  </si>
  <si>
    <t>tacttcatttgttct</t>
  </si>
  <si>
    <t>50_trep113</t>
  </si>
  <si>
    <t>tactccctccgttca</t>
  </si>
  <si>
    <t>47_trep115</t>
  </si>
  <si>
    <t>tattccctccgtttc</t>
  </si>
  <si>
    <t>45_trep115</t>
  </si>
  <si>
    <t>tactccatccgttcc</t>
  </si>
  <si>
    <t>55_trep115</t>
  </si>
  <si>
    <t>tactccctctgttcc</t>
  </si>
  <si>
    <t>34_trep114</t>
  </si>
  <si>
    <t>tcctccctccgttcc</t>
  </si>
  <si>
    <t>31_trep113</t>
  </si>
  <si>
    <t>tactccctccggttc</t>
  </si>
  <si>
    <t>58_trep165</t>
  </si>
  <si>
    <t>tactccttccgtttc</t>
  </si>
  <si>
    <t>61_trep209</t>
  </si>
  <si>
    <t>tactccctctgtttc</t>
  </si>
  <si>
    <t>62_trep235</t>
  </si>
  <si>
    <t>tacaccttccgtttt</t>
  </si>
  <si>
    <t>trep2097</t>
  </si>
  <si>
    <t>taccctctccgtttt</t>
  </si>
  <si>
    <t>trep2102</t>
  </si>
  <si>
    <t>tactccatccatttc</t>
  </si>
  <si>
    <t>trep2223</t>
  </si>
  <si>
    <t>tactccctccatttc</t>
  </si>
  <si>
    <t>71_trep222</t>
  </si>
  <si>
    <t>taatcctccttttca</t>
  </si>
  <si>
    <t>Arabidopsis thaliana</t>
  </si>
  <si>
    <t>mitochondria</t>
  </si>
  <si>
    <t>chloroplast</t>
  </si>
  <si>
    <t>total</t>
  </si>
  <si>
    <t>Number of Matches:</t>
  </si>
  <si>
    <t>NCBI BLAST:</t>
  </si>
  <si>
    <r>
      <rPr>
        <i/>
        <sz val="11"/>
        <color theme="1"/>
        <rFont val="Calibri"/>
        <family val="2"/>
        <charset val="204"/>
        <scheme val="minor"/>
      </rPr>
      <t>In silico</t>
    </r>
    <r>
      <rPr>
        <sz val="11"/>
        <color theme="1"/>
        <rFont val="Calibri"/>
        <family val="2"/>
        <charset val="204"/>
        <scheme val="minor"/>
      </rPr>
      <t xml:space="preserve"> PCR tool:</t>
    </r>
  </si>
  <si>
    <t>Brachypodium distachyon</t>
  </si>
  <si>
    <t xml:space="preserve">Number of Matches (Sequence ID): amplicons size </t>
  </si>
  <si>
    <t>Number of Matches (Sequence ID): amplicons size</t>
  </si>
  <si>
    <t>Zea mays</t>
  </si>
  <si>
    <t xml:space="preserve"> </t>
  </si>
  <si>
    <t>1 (NC_050096.1)</t>
  </si>
  <si>
    <t>2  (NC_050097.1)</t>
  </si>
  <si>
    <t>3 (NC_050098.1)</t>
  </si>
  <si>
    <t>4 (NC_050099.1)</t>
  </si>
  <si>
    <t>5 (NC_050100.1)</t>
  </si>
  <si>
    <t>6 (NC_050101.1)</t>
  </si>
  <si>
    <t>7 (NC_050102.1)</t>
  </si>
  <si>
    <t>8 (NC_050103.1)</t>
  </si>
  <si>
    <t>9 (NC_050104.1)</t>
  </si>
  <si>
    <t>10 (NC_050105.1)</t>
  </si>
  <si>
    <t>5 (NC_016135.3)</t>
  </si>
  <si>
    <t>4 (NC_016134.3)</t>
  </si>
  <si>
    <t>3 (NC_016133.3)</t>
  </si>
  <si>
    <t>2 (NC_016132.3)</t>
  </si>
  <si>
    <t>Number of Matches (amplicons size):</t>
  </si>
  <si>
    <t>1 (NC_016131.3)</t>
  </si>
  <si>
    <t>Chromosome (Sequence ID):</t>
  </si>
  <si>
    <t>1 (LR797787.1)</t>
  </si>
  <si>
    <t>2 (LR797788.1)</t>
  </si>
  <si>
    <t>3 (LR797789.1)</t>
  </si>
  <si>
    <t>4 (LR797790.1)</t>
  </si>
  <si>
    <t>5 (LR797791.1)</t>
  </si>
  <si>
    <t>Capsicum annuum</t>
  </si>
  <si>
    <t>1 (CM008455.1)</t>
  </si>
  <si>
    <t>2 (CM008456.1)</t>
  </si>
  <si>
    <t>3 (CM008457.1)</t>
  </si>
  <si>
    <t>4 (CM008458.1)</t>
  </si>
  <si>
    <t>5 (CM008459.1)</t>
  </si>
  <si>
    <t>6 (CM008460.1)</t>
  </si>
  <si>
    <t>7 (CM008461.1)</t>
  </si>
  <si>
    <t>8 (CM008462.1)</t>
  </si>
  <si>
    <t>9 (CM008463.1)</t>
  </si>
  <si>
    <t>10 (CM008464.1)</t>
  </si>
  <si>
    <t>11 (CM008465.1)</t>
  </si>
  <si>
    <t>12 (CM008466.1)</t>
  </si>
  <si>
    <t>Hordeum vulgare</t>
  </si>
  <si>
    <t>1 (NC_058518.1)</t>
  </si>
  <si>
    <t>2 (NC_058519.1)</t>
  </si>
  <si>
    <t>3 (NC_058520.1)</t>
  </si>
  <si>
    <t>4 (NC_058521.1)</t>
  </si>
  <si>
    <t>5 (NC_058522.1)</t>
  </si>
  <si>
    <t>6 (NC_058523.1)</t>
  </si>
  <si>
    <t>7 (NC_058524.1)</t>
  </si>
  <si>
    <r>
      <rPr>
        <b/>
        <sz val="11"/>
        <color theme="1"/>
        <rFont val="Calibri"/>
        <family val="2"/>
        <charset val="204"/>
        <scheme val="minor"/>
      </rPr>
      <t>Table S1</t>
    </r>
    <r>
      <rPr>
        <sz val="11"/>
        <color theme="1"/>
        <rFont val="Calibri"/>
        <family val="2"/>
        <charset val="204"/>
        <scheme val="minor"/>
      </rPr>
      <t>: Comparison of</t>
    </r>
    <r>
      <rPr>
        <i/>
        <sz val="11"/>
        <color theme="1"/>
        <rFont val="Calibri"/>
        <family val="2"/>
        <charset val="204"/>
        <scheme val="minor"/>
      </rPr>
      <t xml:space="preserve"> in silico</t>
    </r>
    <r>
      <rPr>
        <sz val="11"/>
        <color theme="1"/>
        <rFont val="Calibri"/>
        <family val="2"/>
        <charset val="204"/>
        <scheme val="minor"/>
      </rPr>
      <t xml:space="preserve"> PCR tool with amplicon analysis (Number of Matches) from NCBI BLAST.</t>
    </r>
  </si>
  <si>
    <t>Triticum dicoccoides</t>
  </si>
  <si>
    <t>Vitis vinifera</t>
  </si>
  <si>
    <t>1 (FN597015.1)</t>
  </si>
  <si>
    <t>3 (FN597018.1)</t>
  </si>
  <si>
    <t>2 (FN597017.1)</t>
  </si>
  <si>
    <t>4 (FN597020.1)</t>
  </si>
  <si>
    <t>5 (FN597023.1)</t>
  </si>
  <si>
    <t>6 (FN597024.1)</t>
  </si>
  <si>
    <t>7 (FN597025.1)</t>
  </si>
  <si>
    <t>8 (FN597027.1)</t>
  </si>
  <si>
    <t>9 (FN597028.1)</t>
  </si>
  <si>
    <t>10 (FN597030.1)</t>
  </si>
  <si>
    <t>11 (FN597032.1)</t>
  </si>
  <si>
    <t>12 (FN597034.1)</t>
  </si>
  <si>
    <t>13 (FN597036.1)</t>
  </si>
  <si>
    <t>13 (FN597037.1)</t>
  </si>
  <si>
    <t>14 (FN597038.1)</t>
  </si>
  <si>
    <t>15 (FN597039.1)</t>
  </si>
  <si>
    <t>16 (FN597040.1)</t>
  </si>
  <si>
    <t>17 (FN597043.1)</t>
  </si>
  <si>
    <t>18 (FN597045.1)</t>
  </si>
  <si>
    <t>19 (FN597046.1)</t>
  </si>
  <si>
    <t>FN597047.1</t>
  </si>
  <si>
    <t>1 (LT859944.1)</t>
  </si>
  <si>
    <t>2 (LT859945.1)</t>
  </si>
  <si>
    <t>3 (LT859946.1)</t>
  </si>
  <si>
    <t>4 (LT859947.1)</t>
  </si>
  <si>
    <t>5 (LT859948.1)</t>
  </si>
  <si>
    <t>6 (LT859949.1)</t>
  </si>
  <si>
    <t>7 (LT859950.1)</t>
  </si>
  <si>
    <t>8 (LT859951.1)</t>
  </si>
  <si>
    <t>9 (LT859952.1)</t>
  </si>
  <si>
    <t>10 (LT859953.1)</t>
  </si>
  <si>
    <t>11 (LT859954.1)</t>
  </si>
  <si>
    <t>12 (LT859955.1)</t>
  </si>
  <si>
    <t>13 (LT859956.1)</t>
  </si>
  <si>
    <t>14 (LT859957.1)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</si>
</sst>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;[Red]#,##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b/>
      <sz val="10"/>
      <color theme="1"/>
      <name val="Courier New"/>
      <family val="3"/>
      <charset val="204"/>
    </font>
    <font>
      <b/>
      <sz val="10"/>
      <color rgb="FFFF0000"/>
      <name val="Courier New"/>
      <family val="3"/>
      <charset val="204"/>
    </font>
    <font>
      <sz val="11"/>
      <color theme="1"/>
      <name val="Courier New"/>
      <family val="3"/>
      <charset val="204"/>
    </font>
    <font>
      <b/>
      <sz val="11"/>
      <color theme="1"/>
      <name val="Courier New"/>
      <family val="3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color rgb="FF0070C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8" fillId="0" borderId="0" xfId="0" applyFont="1"/>
    <xf numFmtId="3" fontId="0" fillId="0" borderId="0" xfId="0" applyNumberFormat="1" applyAlignment="1">
      <alignment horizontal="center"/>
    </xf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ourier New"/>
        <family val="3"/>
        <charset val="204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urier New"/>
        <family val="3"/>
        <charset val="204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urier New"/>
        <family val="3"/>
        <charset val="204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urier New"/>
        <family val="3"/>
        <charset val="204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urier New"/>
        <family val="3"/>
        <charset val="204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urier New"/>
        <family val="3"/>
        <charset val="204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urier New"/>
        <family val="3"/>
        <charset val="204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urier New"/>
        <family val="3"/>
        <charset val="204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urier New"/>
        <family val="3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urier New"/>
        <family val="3"/>
        <charset val="204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urier New"/>
        <family val="3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urier New"/>
        <family val="3"/>
        <charset val="204"/>
        <scheme val="none"/>
      </font>
      <alignment horizontal="center" vertical="bottom" textRotation="0" indent="0" justifyLastLine="0" shrinkToFit="0" readingOrder="0"/>
    </dxf>
    <dxf>
      <numFmt numFmtId="0" formatCode="General"/>
      <alignment vertical="bottom" textRotation="0" wrapTex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F13F4B-E822-4B96-82F9-ECA754632C05}" name="Table1" displayName="Table1" ref="A1:L31" totalsRowShown="0" headerRowDxfId="12">
  <autoFilter ref="A1:L31" xr:uid="{E6F13F4B-E822-4B96-82F9-ECA754632C05}"/>
  <tableColumns count="12">
    <tableColumn id="1" xr3:uid="{9235593B-0A41-4728-823D-D7F239826811}" name="Name" dataDxfId="11"/>
    <tableColumn id="2" xr3:uid="{CA8078F7-C209-49AA-B5BE-CD8C99A35446}" name="Sequence" dataDxfId="10"/>
    <tableColumn id="12" xr3:uid="{B500AD95-501C-44D2-80B8-3CAF64B79513}" name="LTR Source" dataDxfId="9"/>
    <tableColumn id="3" xr3:uid="{A240E450-8A49-4261-A2BB-EE3CE85095D2}" name="Length" dataDxfId="8"/>
    <tableColumn id="4" xr3:uid="{3708E20D-79E7-46B9-85AC-F521CECE55D6}" name="Tm(°C)" dataDxfId="7"/>
    <tableColumn id="5" xr3:uid="{252584A7-D7AC-4A79-830A-279E3C419E81}" name="GC(%)" dataDxfId="6"/>
    <tableColumn id="6" xr3:uid="{6E18C43E-CD2D-4ABA-84C2-3541F6C201BB}" name="dG(kcal/mol)" dataDxfId="5"/>
    <tableColumn id="7" xr3:uid="{C8673275-15F7-46F7-B0E4-3F0A3D49853D}" name="dH(kcal/mol)" dataDxfId="4"/>
    <tableColumn id="8" xr3:uid="{6F33B510-B806-4835-B94A-1CB26F199137}" name="dS(cal/mol K)" dataDxfId="3"/>
    <tableColumn id="9" xr3:uid="{0D44EB29-94EE-4FE1-9CCE-13F6FEA5B7B2}" name="Linguistic Complexity (%)" dataDxfId="2"/>
    <tableColumn id="10" xr3:uid="{FD369C1A-5BA1-4640-B958-9501F199AF39}" name="Primer Efficiency (%) " dataDxfId="1"/>
    <tableColumn id="11" xr3:uid="{7E871217-FDB3-45A4-96E6-161E21E6B016}" name="in silico IRAP (number of amplicons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4CE4B-02E7-4C41-AD0E-2A065C98304C}">
  <sheetPr>
    <pageSetUpPr fitToPage="1"/>
  </sheetPr>
  <dimension ref="A1:L31"/>
  <sheetViews>
    <sheetView zoomScale="145" zoomScaleNormal="145" workbookViewId="0">
      <selection activeCell="C31" sqref="C31"/>
    </sheetView>
  </sheetViews>
  <sheetFormatPr defaultRowHeight="13.5" x14ac:dyDescent="0.25"/>
  <cols>
    <col min="1" max="1" width="7.7109375" style="4" customWidth="1"/>
    <col min="2" max="2" width="33.85546875" style="1" bestFit="1" customWidth="1"/>
    <col min="3" max="3" width="18.85546875" style="1" customWidth="1"/>
    <col min="4" max="4" width="10" style="2" customWidth="1"/>
    <col min="5" max="5" width="10" style="3" customWidth="1"/>
    <col min="6" max="6" width="8.85546875" style="3" customWidth="1"/>
    <col min="7" max="8" width="14.85546875" style="3" hidden="1" customWidth="1"/>
    <col min="9" max="9" width="16" style="3" hidden="1" customWidth="1"/>
    <col min="10" max="10" width="14" style="2" customWidth="1"/>
    <col min="11" max="11" width="14.85546875" style="2" customWidth="1"/>
    <col min="12" max="12" width="20.28515625" style="2" customWidth="1"/>
    <col min="13" max="16384" width="9.140625" style="1"/>
  </cols>
  <sheetData>
    <row r="1" spans="1:12" ht="47.25" customHeight="1" x14ac:dyDescent="0.25">
      <c r="A1" s="7" t="s">
        <v>0</v>
      </c>
      <c r="B1" s="5" t="s">
        <v>1</v>
      </c>
      <c r="C1" s="6" t="s">
        <v>46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39</v>
      </c>
      <c r="K1" s="6" t="s">
        <v>40</v>
      </c>
      <c r="L1" s="7" t="s">
        <v>38</v>
      </c>
    </row>
    <row r="2" spans="1:12" x14ac:dyDescent="0.25">
      <c r="A2" s="4">
        <v>4303</v>
      </c>
      <c r="B2" s="1" t="s">
        <v>8</v>
      </c>
      <c r="C2" s="4" t="s">
        <v>41</v>
      </c>
      <c r="D2" s="2">
        <v>23</v>
      </c>
      <c r="E2" s="3">
        <v>65.7</v>
      </c>
      <c r="F2" s="3">
        <v>56.5</v>
      </c>
      <c r="G2" s="3">
        <v>-29.8</v>
      </c>
      <c r="H2" s="3">
        <v>-183.4</v>
      </c>
      <c r="I2" s="3">
        <v>-518.20000000000005</v>
      </c>
      <c r="J2" s="2">
        <v>88</v>
      </c>
      <c r="K2" s="2">
        <v>89</v>
      </c>
      <c r="L2" s="8">
        <v>10</v>
      </c>
    </row>
    <row r="3" spans="1:12" x14ac:dyDescent="0.25">
      <c r="A3" s="4">
        <v>4304</v>
      </c>
      <c r="B3" s="1" t="s">
        <v>9</v>
      </c>
      <c r="C3" s="4" t="s">
        <v>41</v>
      </c>
      <c r="D3" s="2">
        <v>20</v>
      </c>
      <c r="E3" s="3">
        <v>64.3</v>
      </c>
      <c r="F3" s="3">
        <v>55</v>
      </c>
      <c r="G3" s="3">
        <v>-26.5</v>
      </c>
      <c r="H3" s="3">
        <v>-157.6</v>
      </c>
      <c r="I3" s="3">
        <v>-442.5</v>
      </c>
      <c r="J3" s="2">
        <v>84</v>
      </c>
      <c r="K3" s="2">
        <v>95</v>
      </c>
      <c r="L3" s="8">
        <v>13</v>
      </c>
    </row>
    <row r="4" spans="1:12" x14ac:dyDescent="0.25">
      <c r="A4" s="4">
        <v>4305</v>
      </c>
      <c r="B4" s="1" t="s">
        <v>10</v>
      </c>
      <c r="C4" s="4" t="s">
        <v>41</v>
      </c>
      <c r="D4" s="2">
        <v>22</v>
      </c>
      <c r="E4" s="3">
        <v>66.099999999999994</v>
      </c>
      <c r="F4" s="3">
        <v>54.5</v>
      </c>
      <c r="G4" s="3">
        <v>-28.9</v>
      </c>
      <c r="H4" s="3">
        <v>-172.1</v>
      </c>
      <c r="I4" s="3">
        <v>-483.8</v>
      </c>
      <c r="J4" s="2">
        <v>88</v>
      </c>
      <c r="K4" s="2">
        <v>93</v>
      </c>
      <c r="L4" s="8">
        <v>1</v>
      </c>
    </row>
    <row r="5" spans="1:12" x14ac:dyDescent="0.25">
      <c r="A5" s="4">
        <v>4306</v>
      </c>
      <c r="B5" s="1" t="s">
        <v>11</v>
      </c>
      <c r="C5" s="4" t="s">
        <v>41</v>
      </c>
      <c r="D5" s="2">
        <v>21</v>
      </c>
      <c r="E5" s="3">
        <v>64.400000000000006</v>
      </c>
      <c r="F5" s="3">
        <v>57.1</v>
      </c>
      <c r="G5" s="3">
        <v>-27.1</v>
      </c>
      <c r="H5" s="3">
        <v>-163.6</v>
      </c>
      <c r="I5" s="3">
        <v>-461</v>
      </c>
      <c r="J5" s="2">
        <v>87</v>
      </c>
      <c r="K5" s="2">
        <v>94</v>
      </c>
      <c r="L5" s="8">
        <v>19</v>
      </c>
    </row>
    <row r="6" spans="1:12" x14ac:dyDescent="0.25">
      <c r="A6" s="4">
        <v>4307</v>
      </c>
      <c r="B6" s="1" t="s">
        <v>12</v>
      </c>
      <c r="C6" s="4" t="s">
        <v>41</v>
      </c>
      <c r="D6" s="2">
        <v>22</v>
      </c>
      <c r="E6" s="3">
        <v>61.7</v>
      </c>
      <c r="F6" s="3">
        <v>45.5</v>
      </c>
      <c r="G6" s="3">
        <v>-26.5</v>
      </c>
      <c r="H6" s="3">
        <v>-166.1</v>
      </c>
      <c r="I6" s="3">
        <v>-472.1</v>
      </c>
      <c r="J6" s="2">
        <v>88</v>
      </c>
      <c r="K6" s="2">
        <v>73</v>
      </c>
      <c r="L6" s="8">
        <v>4</v>
      </c>
    </row>
    <row r="7" spans="1:12" x14ac:dyDescent="0.25">
      <c r="A7" s="4">
        <v>4308</v>
      </c>
      <c r="B7" s="1" t="s">
        <v>13</v>
      </c>
      <c r="C7" s="4" t="s">
        <v>42</v>
      </c>
      <c r="D7" s="2">
        <v>20</v>
      </c>
      <c r="E7" s="3">
        <v>62</v>
      </c>
      <c r="F7" s="3">
        <v>55</v>
      </c>
      <c r="G7" s="3">
        <v>-25.4</v>
      </c>
      <c r="H7" s="3">
        <v>-156.9</v>
      </c>
      <c r="I7" s="3">
        <v>-443.7</v>
      </c>
      <c r="J7" s="2">
        <v>92</v>
      </c>
      <c r="K7" s="2">
        <v>48</v>
      </c>
      <c r="L7" s="8">
        <v>30</v>
      </c>
    </row>
    <row r="8" spans="1:12" x14ac:dyDescent="0.25">
      <c r="A8" s="4">
        <v>4309</v>
      </c>
      <c r="B8" s="1" t="s">
        <v>14</v>
      </c>
      <c r="C8" s="4" t="s">
        <v>42</v>
      </c>
      <c r="D8" s="2">
        <v>20</v>
      </c>
      <c r="E8" s="3">
        <v>64</v>
      </c>
      <c r="F8" s="3">
        <v>60</v>
      </c>
      <c r="G8" s="3">
        <v>-26.3</v>
      </c>
      <c r="H8" s="3">
        <v>-158.1</v>
      </c>
      <c r="I8" s="3">
        <v>-444.8</v>
      </c>
      <c r="J8" s="2">
        <v>82</v>
      </c>
      <c r="K8" s="2">
        <v>82</v>
      </c>
      <c r="L8" s="8">
        <v>144</v>
      </c>
    </row>
    <row r="9" spans="1:12" x14ac:dyDescent="0.25">
      <c r="A9" s="4">
        <v>4310</v>
      </c>
      <c r="B9" s="1" t="s">
        <v>15</v>
      </c>
      <c r="C9" s="4" t="s">
        <v>42</v>
      </c>
      <c r="D9" s="2">
        <v>22</v>
      </c>
      <c r="E9" s="3">
        <v>67.599999999999994</v>
      </c>
      <c r="F9" s="3">
        <v>59.1</v>
      </c>
      <c r="G9" s="3">
        <v>-29.4</v>
      </c>
      <c r="H9" s="3">
        <v>-171.8</v>
      </c>
      <c r="I9" s="3">
        <v>-481.2</v>
      </c>
      <c r="J9" s="2">
        <v>88</v>
      </c>
      <c r="K9" s="2">
        <v>82</v>
      </c>
      <c r="L9" s="8">
        <v>75</v>
      </c>
    </row>
    <row r="10" spans="1:12" x14ac:dyDescent="0.25">
      <c r="A10" s="4">
        <v>4311</v>
      </c>
      <c r="B10" s="1" t="s">
        <v>16</v>
      </c>
      <c r="C10" s="4" t="s">
        <v>42</v>
      </c>
      <c r="D10" s="2">
        <v>22</v>
      </c>
      <c r="E10" s="3">
        <v>64.7</v>
      </c>
      <c r="F10" s="3">
        <v>50</v>
      </c>
      <c r="G10" s="3">
        <v>-28.3</v>
      </c>
      <c r="H10" s="3">
        <v>-171.6</v>
      </c>
      <c r="I10" s="3">
        <v>-484</v>
      </c>
      <c r="J10" s="2">
        <v>90</v>
      </c>
      <c r="K10" s="2">
        <v>66</v>
      </c>
      <c r="L10" s="8">
        <v>70</v>
      </c>
    </row>
    <row r="11" spans="1:12" x14ac:dyDescent="0.25">
      <c r="A11" s="4">
        <v>4312</v>
      </c>
      <c r="B11" s="1" t="s">
        <v>17</v>
      </c>
      <c r="C11" s="4" t="s">
        <v>42</v>
      </c>
      <c r="D11" s="2">
        <v>20</v>
      </c>
      <c r="E11" s="3">
        <v>61.1</v>
      </c>
      <c r="F11" s="3">
        <v>45</v>
      </c>
      <c r="G11" s="3">
        <v>-24.9</v>
      </c>
      <c r="H11" s="3">
        <v>-152.4</v>
      </c>
      <c r="I11" s="3">
        <v>-431</v>
      </c>
      <c r="J11" s="2">
        <v>82</v>
      </c>
      <c r="K11" s="2">
        <v>73</v>
      </c>
      <c r="L11" s="8">
        <v>275</v>
      </c>
    </row>
    <row r="12" spans="1:12" x14ac:dyDescent="0.25">
      <c r="A12" s="4">
        <v>4313</v>
      </c>
      <c r="B12" s="1" t="s">
        <v>18</v>
      </c>
      <c r="C12" s="4" t="s">
        <v>43</v>
      </c>
      <c r="D12" s="2">
        <v>23</v>
      </c>
      <c r="E12" s="3">
        <v>61.2</v>
      </c>
      <c r="F12" s="3">
        <v>47.8</v>
      </c>
      <c r="G12" s="3">
        <v>-27.3</v>
      </c>
      <c r="H12" s="3">
        <v>-178.2</v>
      </c>
      <c r="I12" s="3">
        <v>-509.5</v>
      </c>
      <c r="J12" s="2">
        <v>90</v>
      </c>
      <c r="K12" s="2">
        <v>77</v>
      </c>
      <c r="L12" s="8">
        <v>4</v>
      </c>
    </row>
    <row r="13" spans="1:12" x14ac:dyDescent="0.25">
      <c r="A13" s="4">
        <v>4314</v>
      </c>
      <c r="B13" s="1" t="s">
        <v>19</v>
      </c>
      <c r="C13" s="4" t="s">
        <v>43</v>
      </c>
      <c r="D13" s="2">
        <v>20</v>
      </c>
      <c r="E13" s="3">
        <v>65.599999999999994</v>
      </c>
      <c r="F13" s="3">
        <v>60</v>
      </c>
      <c r="G13" s="3">
        <v>-26.8</v>
      </c>
      <c r="H13" s="3">
        <v>-155.4</v>
      </c>
      <c r="I13" s="3">
        <v>-434.8</v>
      </c>
      <c r="J13" s="2">
        <v>92</v>
      </c>
      <c r="K13" s="2">
        <v>79</v>
      </c>
      <c r="L13" s="8">
        <v>9</v>
      </c>
    </row>
    <row r="14" spans="1:12" x14ac:dyDescent="0.25">
      <c r="A14" s="4">
        <v>4315</v>
      </c>
      <c r="B14" s="1" t="s">
        <v>20</v>
      </c>
      <c r="C14" s="4" t="s">
        <v>43</v>
      </c>
      <c r="D14" s="2">
        <v>23</v>
      </c>
      <c r="E14" s="3">
        <v>69.400000000000006</v>
      </c>
      <c r="F14" s="3">
        <v>56.5</v>
      </c>
      <c r="G14" s="3">
        <v>-31.9</v>
      </c>
      <c r="H14" s="3">
        <v>-184.6</v>
      </c>
      <c r="I14" s="3">
        <v>-515.70000000000005</v>
      </c>
      <c r="J14" s="2">
        <v>95</v>
      </c>
      <c r="K14" s="2">
        <v>100</v>
      </c>
      <c r="L14" s="8">
        <v>5</v>
      </c>
    </row>
    <row r="15" spans="1:12" x14ac:dyDescent="0.25">
      <c r="A15" s="4">
        <v>4316</v>
      </c>
      <c r="B15" s="1" t="s">
        <v>21</v>
      </c>
      <c r="C15" s="4" t="s">
        <v>43</v>
      </c>
      <c r="D15" s="2">
        <v>22</v>
      </c>
      <c r="E15" s="3">
        <v>63</v>
      </c>
      <c r="F15" s="3">
        <v>50</v>
      </c>
      <c r="G15" s="3">
        <v>-27.2</v>
      </c>
      <c r="H15" s="3">
        <v>-169</v>
      </c>
      <c r="I15" s="3">
        <v>-479.1</v>
      </c>
      <c r="J15" s="2">
        <v>85</v>
      </c>
      <c r="K15" s="2">
        <v>87</v>
      </c>
      <c r="L15" s="8">
        <v>8</v>
      </c>
    </row>
    <row r="16" spans="1:12" x14ac:dyDescent="0.25">
      <c r="A16" s="4">
        <v>4317</v>
      </c>
      <c r="B16" s="1" t="s">
        <v>22</v>
      </c>
      <c r="C16" s="4" t="s">
        <v>43</v>
      </c>
      <c r="D16" s="2">
        <v>20</v>
      </c>
      <c r="E16" s="3">
        <v>62.4</v>
      </c>
      <c r="F16" s="3">
        <v>50</v>
      </c>
      <c r="G16" s="3">
        <v>-26</v>
      </c>
      <c r="H16" s="3">
        <v>-159.1</v>
      </c>
      <c r="I16" s="3">
        <v>-449</v>
      </c>
      <c r="J16" s="2">
        <v>79</v>
      </c>
      <c r="K16" s="2">
        <v>91</v>
      </c>
      <c r="L16" s="8">
        <v>51</v>
      </c>
    </row>
    <row r="17" spans="1:12" x14ac:dyDescent="0.25">
      <c r="A17" s="4">
        <v>4318</v>
      </c>
      <c r="B17" s="1" t="s">
        <v>23</v>
      </c>
      <c r="C17" s="4" t="s">
        <v>43</v>
      </c>
      <c r="D17" s="2">
        <v>21</v>
      </c>
      <c r="E17" s="3">
        <v>61.6</v>
      </c>
      <c r="F17" s="3">
        <v>47.6</v>
      </c>
      <c r="G17" s="3">
        <v>-26</v>
      </c>
      <c r="H17" s="3">
        <v>-162.1</v>
      </c>
      <c r="I17" s="3">
        <v>-459.8</v>
      </c>
      <c r="J17" s="2">
        <v>87</v>
      </c>
      <c r="K17" s="2">
        <v>66</v>
      </c>
      <c r="L17" s="8">
        <v>27</v>
      </c>
    </row>
    <row r="18" spans="1:12" x14ac:dyDescent="0.25">
      <c r="A18" s="4">
        <v>4319</v>
      </c>
      <c r="B18" s="1" t="s">
        <v>24</v>
      </c>
      <c r="C18" s="4" t="s">
        <v>43</v>
      </c>
      <c r="D18" s="2">
        <v>20</v>
      </c>
      <c r="E18" s="3">
        <v>60.3</v>
      </c>
      <c r="F18" s="3">
        <v>50</v>
      </c>
      <c r="G18" s="3">
        <v>-24.5</v>
      </c>
      <c r="H18" s="3">
        <v>-153.80000000000001</v>
      </c>
      <c r="I18" s="3">
        <v>-436.6</v>
      </c>
      <c r="J18" s="2">
        <v>87</v>
      </c>
      <c r="K18" s="2">
        <v>87</v>
      </c>
      <c r="L18" s="8">
        <v>100</v>
      </c>
    </row>
    <row r="19" spans="1:12" x14ac:dyDescent="0.25">
      <c r="A19" s="4">
        <v>4320</v>
      </c>
      <c r="B19" s="1" t="s">
        <v>25</v>
      </c>
      <c r="C19" s="4" t="s">
        <v>44</v>
      </c>
      <c r="D19" s="2">
        <v>19</v>
      </c>
      <c r="E19" s="3">
        <v>68.8</v>
      </c>
      <c r="F19" s="3">
        <v>68.400000000000006</v>
      </c>
      <c r="G19" s="3">
        <v>-27.5</v>
      </c>
      <c r="H19" s="3">
        <v>-152</v>
      </c>
      <c r="I19" s="3">
        <v>-420.5</v>
      </c>
      <c r="J19" s="2">
        <v>78</v>
      </c>
      <c r="K19" s="2">
        <v>92</v>
      </c>
      <c r="L19" s="8">
        <v>8</v>
      </c>
    </row>
    <row r="20" spans="1:12" x14ac:dyDescent="0.25">
      <c r="A20" s="4">
        <v>4321</v>
      </c>
      <c r="B20" s="1" t="s">
        <v>26</v>
      </c>
      <c r="C20" s="4" t="s">
        <v>44</v>
      </c>
      <c r="D20" s="2">
        <v>20</v>
      </c>
      <c r="E20" s="3">
        <v>61.6</v>
      </c>
      <c r="F20" s="3">
        <v>50</v>
      </c>
      <c r="G20" s="3">
        <v>-25</v>
      </c>
      <c r="H20" s="3">
        <v>-153</v>
      </c>
      <c r="I20" s="3">
        <v>-432.5</v>
      </c>
      <c r="J20" s="2">
        <v>95</v>
      </c>
      <c r="K20" s="2">
        <v>90</v>
      </c>
      <c r="L20" s="8">
        <v>1</v>
      </c>
    </row>
    <row r="21" spans="1:12" x14ac:dyDescent="0.25">
      <c r="A21" s="4">
        <v>4322</v>
      </c>
      <c r="B21" s="1" t="s">
        <v>27</v>
      </c>
      <c r="C21" s="4" t="s">
        <v>44</v>
      </c>
      <c r="D21" s="2">
        <v>24</v>
      </c>
      <c r="E21" s="3">
        <v>70.5</v>
      </c>
      <c r="F21" s="3">
        <v>62.5</v>
      </c>
      <c r="G21" s="3">
        <v>-33.299999999999997</v>
      </c>
      <c r="H21" s="3">
        <v>-193.8</v>
      </c>
      <c r="I21" s="3">
        <v>-541.79999999999995</v>
      </c>
      <c r="J21" s="2">
        <v>93</v>
      </c>
      <c r="K21" s="2">
        <v>92</v>
      </c>
      <c r="L21" s="8">
        <v>8</v>
      </c>
    </row>
    <row r="22" spans="1:12" x14ac:dyDescent="0.25">
      <c r="A22" s="4">
        <v>4323</v>
      </c>
      <c r="B22" s="1" t="s">
        <v>28</v>
      </c>
      <c r="C22" s="4" t="s">
        <v>44</v>
      </c>
      <c r="D22" s="2">
        <v>23</v>
      </c>
      <c r="E22" s="3">
        <v>61.2</v>
      </c>
      <c r="F22" s="3">
        <v>47.8</v>
      </c>
      <c r="G22" s="3">
        <v>-27.2</v>
      </c>
      <c r="H22" s="3">
        <v>-176.5</v>
      </c>
      <c r="I22" s="3">
        <v>-504.5</v>
      </c>
      <c r="J22" s="2">
        <v>88</v>
      </c>
      <c r="K22" s="2">
        <v>78</v>
      </c>
      <c r="L22" s="8">
        <v>6</v>
      </c>
    </row>
    <row r="23" spans="1:12" x14ac:dyDescent="0.25">
      <c r="A23" s="4">
        <v>4324</v>
      </c>
      <c r="B23" s="1" t="s">
        <v>29</v>
      </c>
      <c r="C23" s="4" t="s">
        <v>44</v>
      </c>
      <c r="D23" s="2">
        <v>20</v>
      </c>
      <c r="E23" s="3">
        <v>69.7</v>
      </c>
      <c r="F23" s="3">
        <v>70</v>
      </c>
      <c r="G23" s="3">
        <v>-29.1</v>
      </c>
      <c r="H23" s="3">
        <v>-163.1</v>
      </c>
      <c r="I23" s="3">
        <v>-452.2</v>
      </c>
      <c r="J23" s="2">
        <v>84</v>
      </c>
      <c r="K23" s="2">
        <v>80</v>
      </c>
      <c r="L23" s="8">
        <v>0</v>
      </c>
    </row>
    <row r="24" spans="1:12" x14ac:dyDescent="0.25">
      <c r="A24" s="4">
        <v>4325</v>
      </c>
      <c r="B24" s="1" t="s">
        <v>30</v>
      </c>
      <c r="C24" s="4" t="s">
        <v>45</v>
      </c>
      <c r="D24" s="2">
        <v>22</v>
      </c>
      <c r="E24" s="3">
        <v>61.2</v>
      </c>
      <c r="F24" s="3">
        <v>50</v>
      </c>
      <c r="G24" s="3">
        <v>-26.4</v>
      </c>
      <c r="H24" s="3">
        <v>-169.6</v>
      </c>
      <c r="I24" s="3">
        <v>-483.5</v>
      </c>
      <c r="J24" s="2">
        <v>85</v>
      </c>
      <c r="K24" s="2">
        <v>70</v>
      </c>
      <c r="L24" s="8">
        <v>0</v>
      </c>
    </row>
    <row r="25" spans="1:12" x14ac:dyDescent="0.25">
      <c r="A25" s="4">
        <v>4326</v>
      </c>
      <c r="B25" s="1" t="s">
        <v>31</v>
      </c>
      <c r="C25" s="4" t="s">
        <v>45</v>
      </c>
      <c r="D25" s="2">
        <v>20</v>
      </c>
      <c r="E25" s="3">
        <v>67.900000000000006</v>
      </c>
      <c r="F25" s="3">
        <v>65</v>
      </c>
      <c r="G25" s="3">
        <v>-27.6</v>
      </c>
      <c r="H25" s="3">
        <v>-155.9</v>
      </c>
      <c r="I25" s="3">
        <v>-433.6</v>
      </c>
      <c r="J25" s="2">
        <v>82</v>
      </c>
      <c r="K25" s="2">
        <v>88</v>
      </c>
      <c r="L25" s="8">
        <v>0</v>
      </c>
    </row>
    <row r="26" spans="1:12" x14ac:dyDescent="0.25">
      <c r="A26" s="4">
        <v>4327</v>
      </c>
      <c r="B26" s="1" t="s">
        <v>32</v>
      </c>
      <c r="C26" s="4" t="s">
        <v>45</v>
      </c>
      <c r="D26" s="2">
        <v>20</v>
      </c>
      <c r="E26" s="3">
        <v>61.9</v>
      </c>
      <c r="F26" s="3">
        <v>55</v>
      </c>
      <c r="G26" s="3">
        <v>-25.3</v>
      </c>
      <c r="H26" s="3">
        <v>-155</v>
      </c>
      <c r="I26" s="3">
        <v>-438.3</v>
      </c>
      <c r="J26" s="2">
        <v>82</v>
      </c>
      <c r="K26" s="2">
        <v>91</v>
      </c>
      <c r="L26" s="8">
        <v>1</v>
      </c>
    </row>
    <row r="27" spans="1:12" x14ac:dyDescent="0.25">
      <c r="A27" s="4">
        <v>4328</v>
      </c>
      <c r="B27" s="1" t="s">
        <v>33</v>
      </c>
      <c r="C27" s="4" t="s">
        <v>45</v>
      </c>
      <c r="D27" s="2">
        <v>23</v>
      </c>
      <c r="E27" s="3">
        <v>65.900000000000006</v>
      </c>
      <c r="F27" s="3">
        <v>56.5</v>
      </c>
      <c r="G27" s="3">
        <v>-29.9</v>
      </c>
      <c r="H27" s="3">
        <v>-182.7</v>
      </c>
      <c r="I27" s="3">
        <v>-515.9</v>
      </c>
      <c r="J27" s="2">
        <v>93</v>
      </c>
      <c r="K27" s="2">
        <v>90</v>
      </c>
      <c r="L27" s="8">
        <v>2</v>
      </c>
    </row>
    <row r="28" spans="1:12" x14ac:dyDescent="0.25">
      <c r="A28" s="4">
        <v>4329</v>
      </c>
      <c r="B28" s="1" t="s">
        <v>34</v>
      </c>
      <c r="C28" s="4" t="s">
        <v>45</v>
      </c>
      <c r="D28" s="2">
        <v>26</v>
      </c>
      <c r="E28" s="3">
        <v>66.7</v>
      </c>
      <c r="F28" s="3">
        <v>50</v>
      </c>
      <c r="G28" s="3">
        <v>-32.299999999999997</v>
      </c>
      <c r="H28" s="3">
        <v>-199.5</v>
      </c>
      <c r="I28" s="3">
        <v>-565.29999999999995</v>
      </c>
      <c r="J28" s="2">
        <v>82</v>
      </c>
      <c r="K28" s="2">
        <v>70</v>
      </c>
      <c r="L28" s="8">
        <v>3</v>
      </c>
    </row>
    <row r="29" spans="1:12" x14ac:dyDescent="0.25">
      <c r="A29" s="4">
        <v>4330</v>
      </c>
      <c r="B29" s="1" t="s">
        <v>35</v>
      </c>
      <c r="C29" s="4" t="s">
        <v>45</v>
      </c>
      <c r="D29" s="2">
        <v>21</v>
      </c>
      <c r="E29" s="3">
        <v>60.4</v>
      </c>
      <c r="F29" s="3">
        <v>47.6</v>
      </c>
      <c r="G29" s="3">
        <v>-25.2</v>
      </c>
      <c r="H29" s="3">
        <v>-159.19999999999999</v>
      </c>
      <c r="I29" s="3">
        <v>-453</v>
      </c>
      <c r="J29" s="2">
        <v>87</v>
      </c>
      <c r="K29" s="2">
        <v>82</v>
      </c>
      <c r="L29" s="8">
        <v>2</v>
      </c>
    </row>
    <row r="30" spans="1:12" x14ac:dyDescent="0.25">
      <c r="A30" s="4">
        <v>4331</v>
      </c>
      <c r="B30" s="1" t="s">
        <v>36</v>
      </c>
      <c r="C30" s="4" t="s">
        <v>47</v>
      </c>
      <c r="D30" s="2">
        <v>21</v>
      </c>
      <c r="E30" s="3">
        <v>61.3</v>
      </c>
      <c r="F30" s="3">
        <v>47.6</v>
      </c>
      <c r="G30" s="3">
        <v>-25.8</v>
      </c>
      <c r="H30" s="3">
        <v>-161.19999999999999</v>
      </c>
      <c r="I30" s="3">
        <v>-457.5</v>
      </c>
      <c r="J30" s="2">
        <v>87</v>
      </c>
      <c r="K30" s="2">
        <v>76</v>
      </c>
      <c r="L30" s="8">
        <v>209</v>
      </c>
    </row>
    <row r="31" spans="1:12" x14ac:dyDescent="0.25">
      <c r="A31" s="4">
        <v>4332</v>
      </c>
      <c r="B31" s="1" t="s">
        <v>37</v>
      </c>
      <c r="C31" s="4" t="s">
        <v>47</v>
      </c>
      <c r="D31" s="2">
        <v>28</v>
      </c>
      <c r="E31" s="3">
        <v>61.3</v>
      </c>
      <c r="F31" s="3">
        <v>32.1</v>
      </c>
      <c r="G31" s="3">
        <v>-31.1</v>
      </c>
      <c r="H31" s="3">
        <v>-210.7</v>
      </c>
      <c r="I31" s="3">
        <v>-607.4</v>
      </c>
      <c r="J31" s="2">
        <v>85</v>
      </c>
      <c r="K31" s="2">
        <v>28</v>
      </c>
      <c r="L31" s="8">
        <v>2</v>
      </c>
    </row>
  </sheetData>
  <pageMargins left="0.25" right="0.25" top="0.75" bottom="0.75" header="0.3" footer="0.3"/>
  <pageSetup paperSize="9" orientation="landscape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136AA-4515-4A75-A21D-614A0AC60BB7}">
  <dimension ref="A1:B47"/>
  <sheetViews>
    <sheetView workbookViewId="0">
      <selection activeCell="D8" sqref="D8"/>
    </sheetView>
  </sheetViews>
  <sheetFormatPr defaultRowHeight="15" x14ac:dyDescent="0.25"/>
  <cols>
    <col min="1" max="1" width="14.28515625" bestFit="1" customWidth="1"/>
    <col min="2" max="2" width="20.85546875" bestFit="1" customWidth="1"/>
  </cols>
  <sheetData>
    <row r="1" spans="1:2" ht="15.75" x14ac:dyDescent="0.3">
      <c r="A1" s="10" t="s">
        <v>48</v>
      </c>
      <c r="B1" s="10" t="s">
        <v>49</v>
      </c>
    </row>
    <row r="2" spans="1:2" x14ac:dyDescent="0.25">
      <c r="A2" s="9" t="s">
        <v>50</v>
      </c>
      <c r="B2" s="9" t="s">
        <v>51</v>
      </c>
    </row>
    <row r="3" spans="1:2" x14ac:dyDescent="0.25">
      <c r="A3" s="9" t="s">
        <v>52</v>
      </c>
      <c r="B3" s="9" t="s">
        <v>53</v>
      </c>
    </row>
    <row r="4" spans="1:2" x14ac:dyDescent="0.25">
      <c r="A4" s="9" t="s">
        <v>54</v>
      </c>
      <c r="B4" s="9" t="s">
        <v>55</v>
      </c>
    </row>
    <row r="5" spans="1:2" x14ac:dyDescent="0.25">
      <c r="A5" s="9" t="s">
        <v>56</v>
      </c>
      <c r="B5" s="9" t="s">
        <v>57</v>
      </c>
    </row>
    <row r="6" spans="1:2" x14ac:dyDescent="0.25">
      <c r="A6" s="9" t="s">
        <v>58</v>
      </c>
      <c r="B6" s="9" t="s">
        <v>59</v>
      </c>
    </row>
    <row r="7" spans="1:2" x14ac:dyDescent="0.25">
      <c r="A7" s="9" t="s">
        <v>60</v>
      </c>
      <c r="B7" s="9" t="s">
        <v>61</v>
      </c>
    </row>
    <row r="8" spans="1:2" x14ac:dyDescent="0.25">
      <c r="A8" s="9" t="s">
        <v>62</v>
      </c>
      <c r="B8" s="9" t="s">
        <v>63</v>
      </c>
    </row>
    <row r="9" spans="1:2" x14ac:dyDescent="0.25">
      <c r="A9" s="9" t="s">
        <v>64</v>
      </c>
      <c r="B9" s="9" t="s">
        <v>65</v>
      </c>
    </row>
    <row r="10" spans="1:2" x14ac:dyDescent="0.25">
      <c r="A10" s="9" t="s">
        <v>66</v>
      </c>
      <c r="B10" s="9" t="s">
        <v>67</v>
      </c>
    </row>
    <row r="11" spans="1:2" x14ac:dyDescent="0.25">
      <c r="A11" s="9" t="s">
        <v>68</v>
      </c>
      <c r="B11" s="9" t="s">
        <v>69</v>
      </c>
    </row>
    <row r="12" spans="1:2" x14ac:dyDescent="0.25">
      <c r="A12" s="9" t="s">
        <v>70</v>
      </c>
      <c r="B12" s="9" t="s">
        <v>71</v>
      </c>
    </row>
    <row r="13" spans="1:2" x14ac:dyDescent="0.25">
      <c r="A13" s="9" t="s">
        <v>72</v>
      </c>
      <c r="B13" s="9" t="s">
        <v>73</v>
      </c>
    </row>
    <row r="14" spans="1:2" x14ac:dyDescent="0.25">
      <c r="A14" s="9" t="s">
        <v>74</v>
      </c>
      <c r="B14" s="9" t="s">
        <v>75</v>
      </c>
    </row>
    <row r="15" spans="1:2" x14ac:dyDescent="0.25">
      <c r="A15" s="9" t="s">
        <v>76</v>
      </c>
      <c r="B15" s="9" t="s">
        <v>77</v>
      </c>
    </row>
    <row r="16" spans="1:2" x14ac:dyDescent="0.25">
      <c r="A16" s="9" t="s">
        <v>78</v>
      </c>
      <c r="B16" s="9" t="s">
        <v>79</v>
      </c>
    </row>
    <row r="17" spans="1:2" x14ac:dyDescent="0.25">
      <c r="A17" s="9" t="s">
        <v>80</v>
      </c>
      <c r="B17" s="9" t="s">
        <v>81</v>
      </c>
    </row>
    <row r="18" spans="1:2" x14ac:dyDescent="0.25">
      <c r="A18" s="9" t="s">
        <v>82</v>
      </c>
      <c r="B18" s="9" t="s">
        <v>83</v>
      </c>
    </row>
    <row r="19" spans="1:2" x14ac:dyDescent="0.25">
      <c r="A19" s="9" t="s">
        <v>84</v>
      </c>
      <c r="B19" s="9" t="s">
        <v>85</v>
      </c>
    </row>
    <row r="20" spans="1:2" x14ac:dyDescent="0.25">
      <c r="A20" s="9" t="s">
        <v>86</v>
      </c>
      <c r="B20" s="9" t="s">
        <v>87</v>
      </c>
    </row>
    <row r="21" spans="1:2" x14ac:dyDescent="0.25">
      <c r="A21" s="9" t="s">
        <v>88</v>
      </c>
      <c r="B21" s="9" t="s">
        <v>89</v>
      </c>
    </row>
    <row r="22" spans="1:2" x14ac:dyDescent="0.25">
      <c r="A22" s="9" t="s">
        <v>90</v>
      </c>
      <c r="B22" s="9" t="s">
        <v>91</v>
      </c>
    </row>
    <row r="23" spans="1:2" x14ac:dyDescent="0.25">
      <c r="A23" s="9" t="s">
        <v>92</v>
      </c>
      <c r="B23" s="9" t="s">
        <v>93</v>
      </c>
    </row>
    <row r="24" spans="1:2" x14ac:dyDescent="0.25">
      <c r="A24" s="9" t="s">
        <v>94</v>
      </c>
      <c r="B24" s="9" t="s">
        <v>95</v>
      </c>
    </row>
    <row r="25" spans="1:2" x14ac:dyDescent="0.25">
      <c r="A25" s="9" t="s">
        <v>96</v>
      </c>
      <c r="B25" s="9" t="s">
        <v>97</v>
      </c>
    </row>
    <row r="26" spans="1:2" x14ac:dyDescent="0.25">
      <c r="A26" s="9" t="s">
        <v>98</v>
      </c>
      <c r="B26" s="9" t="s">
        <v>99</v>
      </c>
    </row>
    <row r="27" spans="1:2" x14ac:dyDescent="0.25">
      <c r="A27" s="9" t="s">
        <v>100</v>
      </c>
      <c r="B27" s="9" t="s">
        <v>101</v>
      </c>
    </row>
    <row r="28" spans="1:2" x14ac:dyDescent="0.25">
      <c r="A28" s="9" t="s">
        <v>102</v>
      </c>
      <c r="B28" s="9" t="s">
        <v>103</v>
      </c>
    </row>
    <row r="29" spans="1:2" x14ac:dyDescent="0.25">
      <c r="A29" s="9" t="s">
        <v>104</v>
      </c>
      <c r="B29" s="9" t="s">
        <v>105</v>
      </c>
    </row>
    <row r="30" spans="1:2" x14ac:dyDescent="0.25">
      <c r="A30" s="9" t="s">
        <v>106</v>
      </c>
      <c r="B30" s="9" t="s">
        <v>107</v>
      </c>
    </row>
    <row r="31" spans="1:2" x14ac:dyDescent="0.25">
      <c r="A31" s="9" t="s">
        <v>108</v>
      </c>
      <c r="B31" s="9" t="s">
        <v>109</v>
      </c>
    </row>
    <row r="32" spans="1:2" x14ac:dyDescent="0.25">
      <c r="A32" s="9" t="s">
        <v>110</v>
      </c>
      <c r="B32" s="9" t="s">
        <v>111</v>
      </c>
    </row>
    <row r="33" spans="1:2" x14ac:dyDescent="0.25">
      <c r="A33" s="9" t="s">
        <v>112</v>
      </c>
      <c r="B33" s="9" t="s">
        <v>113</v>
      </c>
    </row>
    <row r="34" spans="1:2" x14ac:dyDescent="0.25">
      <c r="A34" s="9" t="s">
        <v>114</v>
      </c>
      <c r="B34" s="9" t="s">
        <v>115</v>
      </c>
    </row>
    <row r="35" spans="1:2" x14ac:dyDescent="0.25">
      <c r="A35" s="9" t="s">
        <v>116</v>
      </c>
      <c r="B35" s="9" t="s">
        <v>117</v>
      </c>
    </row>
    <row r="36" spans="1:2" x14ac:dyDescent="0.25">
      <c r="A36" s="9" t="s">
        <v>118</v>
      </c>
      <c r="B36" s="9" t="s">
        <v>119</v>
      </c>
    </row>
    <row r="37" spans="1:2" x14ac:dyDescent="0.25">
      <c r="A37" s="9" t="s">
        <v>120</v>
      </c>
      <c r="B37" s="9" t="s">
        <v>121</v>
      </c>
    </row>
    <row r="38" spans="1:2" x14ac:dyDescent="0.25">
      <c r="A38" s="9" t="s">
        <v>122</v>
      </c>
      <c r="B38" s="9" t="s">
        <v>123</v>
      </c>
    </row>
    <row r="39" spans="1:2" x14ac:dyDescent="0.25">
      <c r="A39" s="9" t="s">
        <v>124</v>
      </c>
      <c r="B39" s="9" t="s">
        <v>125</v>
      </c>
    </row>
    <row r="40" spans="1:2" x14ac:dyDescent="0.25">
      <c r="A40" s="9" t="s">
        <v>126</v>
      </c>
      <c r="B40" s="9" t="s">
        <v>127</v>
      </c>
    </row>
    <row r="41" spans="1:2" x14ac:dyDescent="0.25">
      <c r="A41" s="9" t="s">
        <v>128</v>
      </c>
      <c r="B41" s="9" t="s">
        <v>129</v>
      </c>
    </row>
    <row r="42" spans="1:2" x14ac:dyDescent="0.25">
      <c r="A42" s="9" t="s">
        <v>130</v>
      </c>
      <c r="B42" s="9" t="s">
        <v>131</v>
      </c>
    </row>
    <row r="43" spans="1:2" x14ac:dyDescent="0.25">
      <c r="A43" s="9" t="s">
        <v>132</v>
      </c>
      <c r="B43" s="9" t="s">
        <v>133</v>
      </c>
    </row>
    <row r="44" spans="1:2" x14ac:dyDescent="0.25">
      <c r="A44" s="9" t="s">
        <v>134</v>
      </c>
      <c r="B44" s="9" t="s">
        <v>135</v>
      </c>
    </row>
    <row r="45" spans="1:2" x14ac:dyDescent="0.25">
      <c r="A45" s="9" t="s">
        <v>136</v>
      </c>
      <c r="B45" s="9" t="s">
        <v>137</v>
      </c>
    </row>
    <row r="46" spans="1:2" x14ac:dyDescent="0.25">
      <c r="A46" s="9" t="s">
        <v>138</v>
      </c>
      <c r="B46" s="9" t="s">
        <v>139</v>
      </c>
    </row>
    <row r="47" spans="1:2" x14ac:dyDescent="0.25">
      <c r="A47" s="9" t="s">
        <v>140</v>
      </c>
      <c r="B47" s="9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B26C6-FC45-4322-9102-6CD82044F26A}">
  <dimension ref="A1:X37"/>
  <sheetViews>
    <sheetView tabSelected="1" zoomScaleNormal="100" workbookViewId="0">
      <selection sqref="A1:G1"/>
    </sheetView>
  </sheetViews>
  <sheetFormatPr defaultRowHeight="15" x14ac:dyDescent="0.25"/>
  <cols>
    <col min="1" max="1" width="46.42578125" customWidth="1"/>
    <col min="2" max="2" width="30.42578125" customWidth="1"/>
    <col min="3" max="3" width="15.140625" style="12" bestFit="1" customWidth="1"/>
    <col min="4" max="4" width="15.5703125" style="12" bestFit="1" customWidth="1"/>
    <col min="5" max="9" width="15.140625" style="12" bestFit="1" customWidth="1"/>
    <col min="10" max="10" width="15.140625" style="13" bestFit="1" customWidth="1"/>
    <col min="11" max="11" width="15.140625" style="12" bestFit="1" customWidth="1"/>
    <col min="12" max="12" width="16.140625" style="12" bestFit="1" customWidth="1"/>
    <col min="13" max="14" width="15.5703125" style="12" bestFit="1" customWidth="1"/>
    <col min="15" max="18" width="15" style="12" bestFit="1" customWidth="1"/>
    <col min="19" max="19" width="18.5703125" style="12" customWidth="1"/>
    <col min="20" max="21" width="15" style="12" bestFit="1" customWidth="1"/>
    <col min="22" max="22" width="15" bestFit="1" customWidth="1"/>
    <col min="23" max="23" width="11" bestFit="1" customWidth="1"/>
  </cols>
  <sheetData>
    <row r="1" spans="1:17" x14ac:dyDescent="0.25">
      <c r="A1" s="26" t="s">
        <v>197</v>
      </c>
      <c r="B1" s="26"/>
      <c r="C1" s="26"/>
      <c r="D1" s="26"/>
      <c r="E1" s="26"/>
      <c r="F1" s="26"/>
      <c r="G1" s="26"/>
    </row>
    <row r="4" spans="1:17" x14ac:dyDescent="0.25">
      <c r="B4" s="27" t="s">
        <v>142</v>
      </c>
      <c r="C4" s="27"/>
      <c r="D4" s="27"/>
      <c r="E4" s="27"/>
      <c r="F4" s="27"/>
      <c r="G4" s="27"/>
    </row>
    <row r="5" spans="1:17" x14ac:dyDescent="0.25">
      <c r="B5" s="14" t="s">
        <v>170</v>
      </c>
      <c r="C5" s="15" t="s">
        <v>171</v>
      </c>
      <c r="D5" s="15" t="s">
        <v>172</v>
      </c>
      <c r="E5" s="15" t="s">
        <v>173</v>
      </c>
      <c r="F5" s="15" t="s">
        <v>174</v>
      </c>
      <c r="G5" s="15" t="s">
        <v>175</v>
      </c>
      <c r="H5" s="15" t="s">
        <v>143</v>
      </c>
      <c r="I5" s="15" t="s">
        <v>144</v>
      </c>
      <c r="J5" s="13" t="s">
        <v>145</v>
      </c>
    </row>
    <row r="6" spans="1:17" x14ac:dyDescent="0.25">
      <c r="A6" t="s">
        <v>146</v>
      </c>
      <c r="B6" t="s">
        <v>147</v>
      </c>
      <c r="C6" s="12">
        <v>9</v>
      </c>
      <c r="D6" s="12">
        <v>4</v>
      </c>
      <c r="E6" s="12">
        <v>15</v>
      </c>
      <c r="F6" s="12">
        <v>10</v>
      </c>
      <c r="G6" s="12">
        <v>0</v>
      </c>
      <c r="H6" s="12">
        <v>0</v>
      </c>
      <c r="I6" s="12">
        <v>0</v>
      </c>
      <c r="J6" s="13">
        <f>SUM(C6:I6)</f>
        <v>38</v>
      </c>
    </row>
    <row r="7" spans="1:17" x14ac:dyDescent="0.25">
      <c r="A7" t="s">
        <v>151</v>
      </c>
      <c r="B7" t="s">
        <v>148</v>
      </c>
      <c r="C7" s="12">
        <v>13</v>
      </c>
      <c r="D7" s="12">
        <v>12</v>
      </c>
      <c r="E7" s="12">
        <v>17</v>
      </c>
      <c r="F7" s="12">
        <v>12</v>
      </c>
      <c r="G7" s="12">
        <v>8</v>
      </c>
      <c r="H7" s="12">
        <v>0</v>
      </c>
      <c r="I7" s="12">
        <v>0</v>
      </c>
      <c r="J7" s="13">
        <f>SUM(C7:I7)</f>
        <v>62</v>
      </c>
    </row>
    <row r="9" spans="1:17" x14ac:dyDescent="0.25">
      <c r="B9" s="27" t="s">
        <v>149</v>
      </c>
      <c r="C9" s="27"/>
      <c r="D9" s="27"/>
    </row>
    <row r="10" spans="1:17" x14ac:dyDescent="0.25">
      <c r="B10" s="14" t="s">
        <v>170</v>
      </c>
      <c r="C10" s="15" t="s">
        <v>169</v>
      </c>
      <c r="D10" s="15" t="s">
        <v>167</v>
      </c>
      <c r="E10" s="15" t="s">
        <v>166</v>
      </c>
      <c r="F10" s="15" t="s">
        <v>165</v>
      </c>
      <c r="G10" s="15" t="s">
        <v>164</v>
      </c>
      <c r="H10" s="15" t="s">
        <v>143</v>
      </c>
      <c r="I10" s="15" t="s">
        <v>144</v>
      </c>
      <c r="J10" s="13" t="s">
        <v>145</v>
      </c>
    </row>
    <row r="11" spans="1:17" x14ac:dyDescent="0.25">
      <c r="A11" t="s">
        <v>146</v>
      </c>
      <c r="B11" t="s">
        <v>147</v>
      </c>
      <c r="C11" s="12">
        <v>85</v>
      </c>
      <c r="D11" s="12">
        <v>57</v>
      </c>
      <c r="E11" s="12">
        <v>40</v>
      </c>
      <c r="F11" s="12">
        <v>88</v>
      </c>
      <c r="G11" s="12">
        <v>42</v>
      </c>
      <c r="H11" s="12">
        <v>0</v>
      </c>
      <c r="I11" s="12">
        <v>0</v>
      </c>
      <c r="J11" s="13">
        <f>SUM(C11:I11)</f>
        <v>312</v>
      </c>
    </row>
    <row r="12" spans="1:17" x14ac:dyDescent="0.25">
      <c r="A12" t="s">
        <v>168</v>
      </c>
      <c r="B12" t="s">
        <v>148</v>
      </c>
      <c r="C12" s="12">
        <v>124</v>
      </c>
      <c r="D12" s="12">
        <v>109</v>
      </c>
      <c r="E12" s="12">
        <v>108</v>
      </c>
      <c r="F12" s="12">
        <v>102</v>
      </c>
      <c r="G12" s="12">
        <v>66</v>
      </c>
      <c r="H12" s="12">
        <v>0</v>
      </c>
      <c r="I12" s="12">
        <v>0</v>
      </c>
      <c r="J12" s="13">
        <f>SUM(C12:I12)</f>
        <v>509</v>
      </c>
    </row>
    <row r="14" spans="1:17" x14ac:dyDescent="0.25">
      <c r="B14" s="27" t="s">
        <v>152</v>
      </c>
      <c r="C14" s="27"/>
      <c r="D14" s="27"/>
    </row>
    <row r="15" spans="1:17" x14ac:dyDescent="0.25">
      <c r="B15" s="16" t="s">
        <v>170</v>
      </c>
      <c r="C15" s="15" t="s">
        <v>154</v>
      </c>
      <c r="D15" s="15" t="s">
        <v>155</v>
      </c>
      <c r="E15" s="15" t="s">
        <v>156</v>
      </c>
      <c r="F15" s="15" t="s">
        <v>157</v>
      </c>
      <c r="G15" s="15" t="s">
        <v>158</v>
      </c>
      <c r="H15" s="15" t="s">
        <v>159</v>
      </c>
      <c r="I15" s="15" t="s">
        <v>160</v>
      </c>
      <c r="J15" s="15" t="s">
        <v>161</v>
      </c>
      <c r="K15" s="15" t="s">
        <v>162</v>
      </c>
      <c r="L15" s="15" t="s">
        <v>163</v>
      </c>
      <c r="M15" s="15" t="s">
        <v>143</v>
      </c>
      <c r="N15" s="15" t="s">
        <v>144</v>
      </c>
      <c r="O15" s="13" t="s">
        <v>145</v>
      </c>
    </row>
    <row r="16" spans="1:17" x14ac:dyDescent="0.25">
      <c r="A16" t="s">
        <v>146</v>
      </c>
      <c r="B16" t="s">
        <v>147</v>
      </c>
      <c r="C16" s="18">
        <v>6038</v>
      </c>
      <c r="D16" s="18">
        <v>4201</v>
      </c>
      <c r="E16" s="18">
        <v>4161</v>
      </c>
      <c r="F16" s="18">
        <v>4052</v>
      </c>
      <c r="G16" s="18">
        <v>4184</v>
      </c>
      <c r="H16" s="18">
        <v>3112</v>
      </c>
      <c r="I16" s="18">
        <v>3112</v>
      </c>
      <c r="J16" s="18">
        <v>3381</v>
      </c>
      <c r="K16" s="18">
        <v>2783</v>
      </c>
      <c r="L16" s="18">
        <v>2627</v>
      </c>
      <c r="M16" s="18">
        <v>0</v>
      </c>
      <c r="N16" s="18">
        <v>0</v>
      </c>
      <c r="O16" s="19">
        <f>SUM(C16:N16)</f>
        <v>37651</v>
      </c>
      <c r="P16" s="20"/>
      <c r="Q16" s="20"/>
    </row>
    <row r="17" spans="1:17" x14ac:dyDescent="0.25">
      <c r="A17" t="s">
        <v>150</v>
      </c>
      <c r="B17" t="s">
        <v>148</v>
      </c>
      <c r="C17" s="20">
        <v>6319</v>
      </c>
      <c r="D17" s="20">
        <v>4477</v>
      </c>
      <c r="E17" s="20">
        <v>4382</v>
      </c>
      <c r="F17" s="20">
        <v>4267</v>
      </c>
      <c r="G17" s="20">
        <v>4312</v>
      </c>
      <c r="H17" s="20">
        <v>3275</v>
      </c>
      <c r="I17" s="20">
        <v>3267</v>
      </c>
      <c r="J17" s="20">
        <v>3571</v>
      </c>
      <c r="K17" s="20">
        <v>3028</v>
      </c>
      <c r="L17" s="20">
        <v>2812</v>
      </c>
      <c r="M17" s="20">
        <v>0</v>
      </c>
      <c r="N17" s="20">
        <v>0</v>
      </c>
      <c r="O17" s="19">
        <f>SUM(C17:N17)</f>
        <v>39710</v>
      </c>
      <c r="P17" s="20"/>
      <c r="Q17" s="20"/>
    </row>
    <row r="18" spans="1:17" x14ac:dyDescent="0.25">
      <c r="B18" s="11" t="s">
        <v>153</v>
      </c>
    </row>
    <row r="19" spans="1:17" x14ac:dyDescent="0.25">
      <c r="B19" s="21" t="s">
        <v>176</v>
      </c>
      <c r="J19" s="12"/>
    </row>
    <row r="20" spans="1:17" x14ac:dyDescent="0.25">
      <c r="B20" s="16" t="s">
        <v>170</v>
      </c>
      <c r="C20" s="15" t="s">
        <v>177</v>
      </c>
      <c r="D20" s="15" t="s">
        <v>178</v>
      </c>
      <c r="E20" s="15" t="s">
        <v>179</v>
      </c>
      <c r="F20" s="15" t="s">
        <v>180</v>
      </c>
      <c r="G20" s="15" t="s">
        <v>181</v>
      </c>
      <c r="H20" s="15" t="s">
        <v>182</v>
      </c>
      <c r="I20" s="15" t="s">
        <v>183</v>
      </c>
      <c r="J20" s="15" t="s">
        <v>184</v>
      </c>
      <c r="K20" s="15" t="s">
        <v>185</v>
      </c>
      <c r="L20" s="15" t="s">
        <v>186</v>
      </c>
      <c r="M20" s="15" t="s">
        <v>187</v>
      </c>
      <c r="N20" s="15" t="s">
        <v>188</v>
      </c>
      <c r="O20" s="15" t="s">
        <v>143</v>
      </c>
      <c r="P20" s="15" t="s">
        <v>144</v>
      </c>
      <c r="Q20" s="17" t="s">
        <v>145</v>
      </c>
    </row>
    <row r="21" spans="1:17" x14ac:dyDescent="0.25">
      <c r="A21" t="s">
        <v>146</v>
      </c>
      <c r="B21" t="s">
        <v>147</v>
      </c>
      <c r="C21" s="12">
        <v>775</v>
      </c>
      <c r="D21" s="12">
        <v>442</v>
      </c>
      <c r="E21" s="12">
        <v>609</v>
      </c>
      <c r="F21" s="12">
        <v>485</v>
      </c>
      <c r="G21" s="12">
        <v>508</v>
      </c>
      <c r="H21" s="12">
        <v>592</v>
      </c>
      <c r="I21" s="12">
        <v>539</v>
      </c>
      <c r="J21" s="12">
        <v>262</v>
      </c>
      <c r="K21" s="12">
        <v>539</v>
      </c>
      <c r="L21" s="12">
        <v>442</v>
      </c>
      <c r="M21" s="12">
        <v>479</v>
      </c>
      <c r="N21" s="12">
        <v>574</v>
      </c>
      <c r="O21" s="18">
        <v>0</v>
      </c>
      <c r="P21" s="18">
        <v>0</v>
      </c>
      <c r="Q21" s="19">
        <f>SUM(C21:P21)</f>
        <v>6246</v>
      </c>
    </row>
    <row r="22" spans="1:17" x14ac:dyDescent="0.25">
      <c r="A22" t="s">
        <v>150</v>
      </c>
      <c r="B22" t="s">
        <v>148</v>
      </c>
      <c r="C22" s="12">
        <v>472</v>
      </c>
      <c r="D22" s="12">
        <v>260</v>
      </c>
      <c r="E22" s="12">
        <v>367</v>
      </c>
      <c r="F22" s="12">
        <v>300</v>
      </c>
      <c r="G22" s="12">
        <v>326</v>
      </c>
      <c r="H22" s="12">
        <v>322</v>
      </c>
      <c r="I22" s="12">
        <v>321</v>
      </c>
      <c r="J22" s="12">
        <v>106</v>
      </c>
      <c r="K22" s="12">
        <v>291</v>
      </c>
      <c r="L22" s="12">
        <v>280</v>
      </c>
      <c r="M22" s="12">
        <v>336</v>
      </c>
      <c r="N22" s="12">
        <v>366</v>
      </c>
      <c r="O22" s="20">
        <v>0</v>
      </c>
      <c r="P22" s="20">
        <v>0</v>
      </c>
      <c r="Q22" s="19">
        <f>SUM(C22:P22)</f>
        <v>3747</v>
      </c>
    </row>
    <row r="24" spans="1:17" x14ac:dyDescent="0.25">
      <c r="B24" s="21" t="s">
        <v>189</v>
      </c>
    </row>
    <row r="25" spans="1:17" x14ac:dyDescent="0.25">
      <c r="B25" s="16" t="s">
        <v>170</v>
      </c>
      <c r="C25" s="15" t="s">
        <v>190</v>
      </c>
      <c r="D25" s="15" t="s">
        <v>191</v>
      </c>
      <c r="E25" s="15" t="s">
        <v>192</v>
      </c>
      <c r="F25" s="15" t="s">
        <v>193</v>
      </c>
      <c r="G25" s="15" t="s">
        <v>194</v>
      </c>
      <c r="H25" s="15" t="s">
        <v>195</v>
      </c>
      <c r="I25" s="15" t="s">
        <v>196</v>
      </c>
      <c r="J25" s="15" t="s">
        <v>143</v>
      </c>
      <c r="K25" s="15" t="s">
        <v>144</v>
      </c>
      <c r="L25" s="17" t="s">
        <v>145</v>
      </c>
    </row>
    <row r="26" spans="1:17" x14ac:dyDescent="0.25">
      <c r="A26" t="s">
        <v>146</v>
      </c>
      <c r="B26" t="s">
        <v>147</v>
      </c>
      <c r="C26" s="22">
        <v>5650</v>
      </c>
      <c r="D26" s="22">
        <v>7147</v>
      </c>
      <c r="E26" s="22">
        <v>6486</v>
      </c>
      <c r="F26" s="22">
        <v>6011</v>
      </c>
      <c r="G26" s="22">
        <v>6284</v>
      </c>
      <c r="H26" s="22">
        <v>6110</v>
      </c>
      <c r="I26" s="22">
        <v>6251</v>
      </c>
      <c r="J26" s="23">
        <v>0</v>
      </c>
      <c r="K26" s="23">
        <v>0</v>
      </c>
      <c r="L26" s="24">
        <f>SUM(C26:K26)</f>
        <v>43939</v>
      </c>
    </row>
    <row r="27" spans="1:17" x14ac:dyDescent="0.25">
      <c r="A27" t="s">
        <v>150</v>
      </c>
      <c r="B27" t="s">
        <v>148</v>
      </c>
      <c r="C27" s="22">
        <v>5299</v>
      </c>
      <c r="D27" s="22">
        <v>6806</v>
      </c>
      <c r="E27" s="22">
        <v>6206</v>
      </c>
      <c r="F27" s="22">
        <v>5617</v>
      </c>
      <c r="G27" s="22">
        <v>6145</v>
      </c>
      <c r="H27" s="22">
        <v>5558</v>
      </c>
      <c r="I27" s="22">
        <v>6150</v>
      </c>
      <c r="J27" s="22">
        <v>0</v>
      </c>
      <c r="K27" s="22">
        <v>0</v>
      </c>
      <c r="L27" s="24">
        <f>SUM(C27:K27)</f>
        <v>41781</v>
      </c>
    </row>
    <row r="29" spans="1:17" x14ac:dyDescent="0.25">
      <c r="B29" s="21" t="s">
        <v>198</v>
      </c>
    </row>
    <row r="30" spans="1:17" x14ac:dyDescent="0.25">
      <c r="B30" s="16" t="s">
        <v>170</v>
      </c>
      <c r="C30" s="15" t="s">
        <v>221</v>
      </c>
      <c r="D30" s="15" t="s">
        <v>222</v>
      </c>
      <c r="E30" s="15" t="s">
        <v>223</v>
      </c>
      <c r="F30" s="15" t="s">
        <v>224</v>
      </c>
      <c r="G30" s="15" t="s">
        <v>225</v>
      </c>
      <c r="H30" s="15" t="s">
        <v>226</v>
      </c>
      <c r="I30" s="15" t="s">
        <v>227</v>
      </c>
      <c r="J30" s="15" t="s">
        <v>228</v>
      </c>
      <c r="K30" s="15" t="s">
        <v>229</v>
      </c>
      <c r="L30" s="15" t="s">
        <v>230</v>
      </c>
      <c r="M30" s="15" t="s">
        <v>231</v>
      </c>
      <c r="N30" s="15" t="s">
        <v>232</v>
      </c>
      <c r="O30" s="15" t="s">
        <v>233</v>
      </c>
      <c r="P30" s="15" t="s">
        <v>234</v>
      </c>
      <c r="Q30" s="17" t="s">
        <v>145</v>
      </c>
    </row>
    <row r="31" spans="1:17" x14ac:dyDescent="0.25">
      <c r="A31" t="s">
        <v>146</v>
      </c>
      <c r="B31" t="s">
        <v>147</v>
      </c>
      <c r="C31" s="22"/>
      <c r="D31" s="22"/>
      <c r="E31" s="22"/>
      <c r="F31" s="22"/>
      <c r="G31" s="22"/>
      <c r="H31" s="22"/>
      <c r="I31" s="22"/>
      <c r="J31" s="23"/>
      <c r="K31" s="23"/>
      <c r="L31" s="24"/>
      <c r="Q31" s="19"/>
    </row>
    <row r="32" spans="1:17" x14ac:dyDescent="0.25">
      <c r="A32" t="s">
        <v>150</v>
      </c>
      <c r="B32" t="s">
        <v>148</v>
      </c>
      <c r="C32" s="22">
        <v>5024</v>
      </c>
      <c r="D32" s="22">
        <v>5132</v>
      </c>
      <c r="E32" s="22">
        <v>6285</v>
      </c>
      <c r="F32" s="22">
        <v>5813</v>
      </c>
      <c r="G32" s="22">
        <v>6003</v>
      </c>
      <c r="H32" s="22">
        <v>5665</v>
      </c>
      <c r="I32" s="22">
        <v>5089</v>
      </c>
      <c r="J32" s="22">
        <v>4311</v>
      </c>
      <c r="K32" s="22">
        <v>6029</v>
      </c>
      <c r="L32" s="24">
        <v>5337</v>
      </c>
      <c r="M32" s="12">
        <v>5012</v>
      </c>
      <c r="N32" s="12">
        <v>4964</v>
      </c>
      <c r="O32" s="12">
        <v>5850</v>
      </c>
      <c r="P32" s="12">
        <v>4844</v>
      </c>
      <c r="Q32" s="19">
        <f>SUM(C32:P32)</f>
        <v>75358</v>
      </c>
    </row>
    <row r="34" spans="1:24" x14ac:dyDescent="0.25">
      <c r="B34" s="21" t="s">
        <v>199</v>
      </c>
    </row>
    <row r="35" spans="1:24" s="25" customFormat="1" x14ac:dyDescent="0.25">
      <c r="B35" s="16" t="s">
        <v>170</v>
      </c>
      <c r="C35" s="15" t="s">
        <v>200</v>
      </c>
      <c r="D35" s="15" t="s">
        <v>202</v>
      </c>
      <c r="E35" s="15" t="s">
        <v>201</v>
      </c>
      <c r="F35" s="15" t="s">
        <v>203</v>
      </c>
      <c r="G35" s="15" t="s">
        <v>204</v>
      </c>
      <c r="H35" s="15" t="s">
        <v>205</v>
      </c>
      <c r="I35" s="15" t="s">
        <v>206</v>
      </c>
      <c r="J35" s="15" t="s">
        <v>207</v>
      </c>
      <c r="K35" s="15" t="s">
        <v>208</v>
      </c>
      <c r="L35" s="15" t="s">
        <v>209</v>
      </c>
      <c r="M35" s="15" t="s">
        <v>210</v>
      </c>
      <c r="N35" s="15" t="s">
        <v>211</v>
      </c>
      <c r="O35" s="15" t="s">
        <v>212</v>
      </c>
      <c r="P35" s="15" t="s">
        <v>213</v>
      </c>
      <c r="Q35" s="15" t="s">
        <v>214</v>
      </c>
      <c r="R35" s="15" t="s">
        <v>215</v>
      </c>
      <c r="S35" s="15" t="s">
        <v>216</v>
      </c>
      <c r="T35" s="15" t="s">
        <v>217</v>
      </c>
      <c r="U35" s="15" t="s">
        <v>218</v>
      </c>
      <c r="V35" s="14" t="s">
        <v>219</v>
      </c>
      <c r="W35" s="14" t="s">
        <v>220</v>
      </c>
      <c r="X35" s="17" t="s">
        <v>145</v>
      </c>
    </row>
    <row r="36" spans="1:24" x14ac:dyDescent="0.25">
      <c r="A36" t="s">
        <v>146</v>
      </c>
      <c r="B36" t="s">
        <v>147</v>
      </c>
      <c r="C36" s="22"/>
      <c r="D36" s="22"/>
      <c r="E36" s="22"/>
      <c r="F36" s="22"/>
      <c r="G36" s="22"/>
      <c r="H36" s="23"/>
      <c r="I36" s="23"/>
      <c r="J36" s="12"/>
      <c r="N36" s="19"/>
      <c r="X36" s="19"/>
    </row>
    <row r="37" spans="1:24" x14ac:dyDescent="0.25">
      <c r="A37" t="s">
        <v>150</v>
      </c>
      <c r="B37" t="s">
        <v>148</v>
      </c>
      <c r="C37" s="22">
        <v>40</v>
      </c>
      <c r="D37" s="22">
        <v>31</v>
      </c>
      <c r="E37" s="22">
        <v>50</v>
      </c>
      <c r="F37" s="22">
        <v>55</v>
      </c>
      <c r="G37" s="22">
        <v>2</v>
      </c>
      <c r="H37" s="22">
        <v>44</v>
      </c>
      <c r="I37" s="22">
        <v>49</v>
      </c>
      <c r="J37" s="12">
        <v>42</v>
      </c>
      <c r="K37" s="12">
        <v>75</v>
      </c>
      <c r="L37" s="12">
        <v>35</v>
      </c>
      <c r="M37" s="12">
        <v>37</v>
      </c>
      <c r="N37" s="19">
        <v>51</v>
      </c>
      <c r="O37" s="12">
        <v>39</v>
      </c>
      <c r="P37" s="12">
        <v>12</v>
      </c>
      <c r="Q37" s="12">
        <v>82</v>
      </c>
      <c r="R37" s="12">
        <v>52</v>
      </c>
      <c r="S37" s="12">
        <v>55</v>
      </c>
      <c r="T37" s="12">
        <v>4</v>
      </c>
      <c r="U37" s="12">
        <v>18</v>
      </c>
      <c r="V37" s="12">
        <v>62</v>
      </c>
      <c r="W37" s="12">
        <v>78</v>
      </c>
      <c r="X37" s="19">
        <f>SUM(C37:W37)</f>
        <v>913</v>
      </c>
    </row>
  </sheetData>
  <mergeCells count="4">
    <mergeCell ref="A1:G1"/>
    <mergeCell ref="B4:G4"/>
    <mergeCell ref="B9:D9"/>
    <mergeCell ref="B14:D1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LTR_primers</vt:lpstr>
      <vt:lpstr>MITE_primers</vt:lpstr>
      <vt:lpstr>TableS1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Kalendar, Ruslan</dc:creator>
  <cp:lastModifiedBy>Kalendar, Ruslan</cp:lastModifiedBy>
  <cp:lastPrinted>2024-06-24T05:34:49Z</cp:lastPrinted>
  <dcterms:created xsi:type="dcterms:W3CDTF">2024-06-22T08:44:06Z</dcterms:created>
  <dcterms:modified xsi:type="dcterms:W3CDTF">2024-09-22T14:08:16Z</dcterms:modified>
</cp:coreProperties>
</file>