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Pavel\OneDrive\Documents\My Documents\Neurology\MICROBRADAM\IBDIGE\Manuscript\New\Frontiers in neuroscience\review\"/>
    </mc:Choice>
  </mc:AlternateContent>
  <xr:revisionPtr revIDLastSave="0" documentId="13_ncr:1_{54B1ED02-1F21-4F67-B123-2157CADC3F80}" xr6:coauthVersionLast="47" xr6:coauthVersionMax="47" xr10:uidLastSave="{00000000-0000-0000-0000-000000000000}"/>
  <bookViews>
    <workbookView xWindow="38295" yWindow="0" windowWidth="38610" windowHeight="20985" xr2:uid="{0AA3AFB7-EFDD-46FF-BF6F-EA5C5F167ED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G7" i="1"/>
  <c r="G8" i="1"/>
  <c r="G9" i="1"/>
  <c r="G10" i="1"/>
  <c r="G11" i="1"/>
  <c r="G12" i="1"/>
  <c r="G13" i="1"/>
  <c r="G14" i="1"/>
  <c r="G15" i="1"/>
  <c r="G16" i="1"/>
  <c r="G17" i="1"/>
  <c r="G18" i="1"/>
  <c r="G19" i="1"/>
  <c r="G20" i="1"/>
  <c r="G21" i="1"/>
  <c r="G22" i="1"/>
  <c r="G23" i="1"/>
  <c r="G24" i="1"/>
  <c r="G25" i="1"/>
  <c r="G26" i="1"/>
  <c r="G5" i="1"/>
  <c r="E6" i="1"/>
  <c r="F6" i="1"/>
  <c r="E7" i="1"/>
  <c r="F7" i="1"/>
  <c r="E8" i="1"/>
  <c r="F8" i="1"/>
  <c r="E9" i="1"/>
  <c r="F9" i="1"/>
  <c r="E10" i="1"/>
  <c r="F10" i="1"/>
  <c r="E11" i="1"/>
  <c r="F11" i="1"/>
  <c r="E12" i="1"/>
  <c r="F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F5" i="1"/>
  <c r="E5" i="1"/>
</calcChain>
</file>

<file path=xl/sharedStrings.xml><?xml version="1.0" encoding="utf-8"?>
<sst xmlns="http://schemas.openxmlformats.org/spreadsheetml/2006/main" count="71" uniqueCount="50">
  <si>
    <t>Contrast</t>
  </si>
  <si>
    <t>R Ventral Stream Visual Cortex, R Dorsal Stream Visual Cortex, R Early Visual Cortex, R MT+ Complex and Neighboring Visual Areas, R Lateral Temporal Cortex, R Primary Visual Cortex</t>
  </si>
  <si>
    <t>R Dorsolateral Prefrontal Cortex, R Inferior Frontal Cortex, R Premotor Cortex, R Orbital and Polar Frontal Cortex</t>
  </si>
  <si>
    <t>R Premotor Cortex, R Posterior Operculum</t>
  </si>
  <si>
    <t>R Inferior Parietal Cortex, R Superior Parietal and IPS, R Auditory Association Cortex, R Early Auditory Cortex, R Paracentral Lobular and Mid Cingulate Cortex, R Posterior Operculum, R Somatosensory and Motor Cortex, R Temporal-Parietal-Occipital Junction</t>
  </si>
  <si>
    <t>L Early Visual Cortex, L Dorsal Stream Visual Cortex, L MT+ Complex and Neighboring Visual Areas, L Medial Temporal, L Posterior Cingulate, L Primary Visual Cortex</t>
  </si>
  <si>
    <t>L Superior Parietal and IPS, L Inferior Parietal Cortex</t>
  </si>
  <si>
    <t>L Anterior Cingulate, L Paracentral Lobular and Mid Cingulate Cortex</t>
  </si>
  <si>
    <t>L Lateral Temporal Cortex, L Auditory Association Cortex</t>
  </si>
  <si>
    <t>L Caudate</t>
  </si>
  <si>
    <t>L Putamen</t>
  </si>
  <si>
    <t>R Cerebellum</t>
  </si>
  <si>
    <t>R Inferior Parietal Cortex, R Dorsolateral Prefrontal Cortex, R Superior Parietal and IPS, R Dorsal Stream Visual Cortex, R MT+ Complex and Neighboring Visual Areas, R Premotor Cortex, R Paracentral Lobular and Mid Cingulate Cortex, R Somatosensory and Motor Cortex, R Temporal-Parietal-Occipital Junction, R Inferior Frontal Cortex, R Orbital and Polar Frontal Cortex, R Auditory Association Cortex, R Early Visual Cortex, R Posterior Operculum, R Anterior Cingulate, R Lateral Temporal Cortex, R Ventral Stream Visual Cortex</t>
  </si>
  <si>
    <t>L Dorsolateral Prefrontal Cortex, L Inferior Parietal Cortex, L Paracentral Lobular and Mid Cingulate Cortex, L Anterior Cingulate, L Premotor Cortex, L Superior Parietal and IPS, L Inferior Frontal Cortex, L Insular Cortex, L MT+ Complex and Neighboring Visual Areas, L Posterior Operculum, L Auditory Association Cortex, L Dorsal Stream Visual Cortex, L Orbital and Polar Frontal Cortex, L Somatosensory and Motor Cortex, L Early Auditory Cortex, L Early Visual Cortex, L Temporal-Parietal-Occipital Junction, L Lateral Temporal Cortex, L Posterior Cingulate, L Primary Visual Cortex</t>
  </si>
  <si>
    <t>L Cerebellum</t>
  </si>
  <si>
    <t>R Superior Parietal and IPS, R Inferior Parietal Cortex, R Dorsolateral Prefrontal Cortex, R Dorsal Stream Visual Cortex, R Paracentral Lobular and Mid Cingulate Cortex, R Premotor Cortex, R Inferior Frontal Cortex, R Somatosensory and Motor Cortex, R Early Visual Cortex, R MT+ Complex and Neighboring Visual Areas, R Posterior Operculum, R Temporal-Parietal-Occipital Junction, R Orbital and Polar Frontal Cortex, R Posterior Cingulate, R Primary Visual Cortex, R Ventral Stream Visual Cortex</t>
  </si>
  <si>
    <t>R Auditory Association Cortex</t>
  </si>
  <si>
    <t>R Auditory Association Cortex, R Lateral Temporal Cortex</t>
  </si>
  <si>
    <t>L Dorsolateral Prefrontal Cortex, L Superior Parietal and IPS, L Inferior Parietal Cortex, L Paracentral Lobular and Mid Cingulate Cortex, L Premotor Cortex, L Dorsal Stream Visual Cortex, L Inferior Frontal Cortex, L MT+ Complex and Neighboring Visual Areas, L Somatosensory and Motor Cortex, L Orbital and Polar Frontal Cortex, L Early Visual Cortex, L Posterior Cingulate, L Anterior Cingulate, L Auditory Association Cortex, L Temporal-Parietal-Occipital Junction, L Lateral Temporal Cortex, L Posterior Operculum, L Primary Visual Cortex</t>
  </si>
  <si>
    <t>L Insular Cortex</t>
  </si>
  <si>
    <t>Crohn's disease</t>
  </si>
  <si>
    <t>Healthy controls</t>
  </si>
  <si>
    <t>Subject  1</t>
  </si>
  <si>
    <t>Subject  2</t>
  </si>
  <si>
    <t>Subject  3</t>
  </si>
  <si>
    <t>Subject  4</t>
  </si>
  <si>
    <t>Subject  5</t>
  </si>
  <si>
    <t>Subject  6</t>
  </si>
  <si>
    <t>Subject  7</t>
  </si>
  <si>
    <t>Subject  8</t>
  </si>
  <si>
    <t>Subject  9</t>
  </si>
  <si>
    <t>Subject 10</t>
  </si>
  <si>
    <t>Subject 11</t>
  </si>
  <si>
    <t>Subject 12</t>
  </si>
  <si>
    <t>Subject 13</t>
  </si>
  <si>
    <t>Subject 14</t>
  </si>
  <si>
    <t>T statistic</t>
  </si>
  <si>
    <t>p value (FDR)</t>
  </si>
  <si>
    <t>CD &lt; HC</t>
  </si>
  <si>
    <t>CD &gt; HC</t>
  </si>
  <si>
    <t>Seg. Count</t>
  </si>
  <si>
    <t>Metric</t>
  </si>
  <si>
    <t>Effect size</t>
  </si>
  <si>
    <t>Fractional anisotropy 
[unitless]</t>
  </si>
  <si>
    <t>Intracellular volume fraction 
[unitless]</t>
  </si>
  <si>
    <t>Orientation dispersion index 
[unitless]</t>
  </si>
  <si>
    <t>Anatomical structures in significant clusters</t>
  </si>
  <si>
    <t>Average [standard deviation]</t>
  </si>
  <si>
    <r>
      <t>Mean diffusivity 
[mm</t>
    </r>
    <r>
      <rPr>
        <b/>
        <vertAlign val="superscript"/>
        <sz val="10"/>
        <color theme="1"/>
        <rFont val="Cambria"/>
        <family val="1"/>
      </rPr>
      <t>2</t>
    </r>
    <r>
      <rPr>
        <b/>
        <sz val="10"/>
        <color theme="1"/>
        <rFont val="Cambria"/>
        <family val="1"/>
      </rPr>
      <t>s</t>
    </r>
    <r>
      <rPr>
        <b/>
        <vertAlign val="superscript"/>
        <sz val="10"/>
        <color theme="1"/>
        <rFont val="Cambria"/>
        <family val="1"/>
      </rPr>
      <t>-1</t>
    </r>
    <r>
      <rPr>
        <b/>
        <sz val="10"/>
        <color theme="1"/>
        <rFont val="Cambria"/>
        <family val="1"/>
      </rPr>
      <t xml:space="preserve"> × 10</t>
    </r>
    <r>
      <rPr>
        <b/>
        <vertAlign val="superscript"/>
        <sz val="10"/>
        <color theme="1"/>
        <rFont val="Cambria"/>
        <family val="1"/>
      </rPr>
      <t>3</t>
    </r>
    <r>
      <rPr>
        <b/>
        <sz val="10"/>
        <color theme="1"/>
        <rFont val="Cambria"/>
        <family val="1"/>
      </rPr>
      <t>]</t>
    </r>
  </si>
  <si>
    <r>
      <t xml:space="preserve">Supplementary table 1 - Main results of the comparison between patients with Crohn’s disease (CD) and healthy controls (HC) </t>
    </r>
    <r>
      <rPr>
        <sz val="10"/>
        <color theme="1"/>
        <rFont val="Cambria"/>
        <family val="1"/>
      </rPr>
      <t>- extension of the main Table 2.
Only MRI metrics detecting statistically significant results are presented (mean diffusivity [values multiplied by the factor of 1,000 for better legibility], fractional anisotropy, intracellular volume fraction and orientation dispersion index). Data reported as clusters, with cortical anatomical localisation based on 22 main cortical segments and parcellation as defined by (Glasser et al., 2013), number of parcels/segments contained in each cluster (Seg. count), average and standard deviation separately for CD and HC group, effect size (Cohen’s d), T statistic of permutation-based T test and p value. Alpha of 0.05, within-modality False Discovery Rate correction was implemented. Entries sorted in descending order based on the effect size. 
Abbreviations: L – left; R – right; CD – Crohn's disease; HC – healthy controls; FDR – False Discovery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</si>
</sst>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71" formatCode="0.0000000"/>
  </numFmts>
  <fonts count="9">
    <font>
      <sz val="11"/>
      <color theme="1"/>
      <name val="Aptos Narrow"/>
      <family val="2"/>
      <scheme val="minor"/>
    </font>
    <font>
      <sz val="11"/>
      <name val="Calibri"/>
      <family val="2"/>
    </font>
    <font>
      <b/>
      <sz val="9"/>
      <color rgb="FF000000"/>
      <name val="Cambria"/>
      <family val="1"/>
    </font>
    <font>
      <b/>
      <sz val="9"/>
      <color theme="1"/>
      <name val="Cambria"/>
      <family val="1"/>
    </font>
    <font>
      <sz val="9"/>
      <color theme="1"/>
      <name val="Cambria"/>
      <family val="1"/>
    </font>
    <font>
      <sz val="9"/>
      <name val="Cambria"/>
      <family val="1"/>
    </font>
    <font>
      <b/>
      <sz val="10"/>
      <color theme="1"/>
      <name val="Cambria"/>
      <family val="1"/>
    </font>
    <font>
      <b/>
      <vertAlign val="superscript"/>
      <sz val="10"/>
      <color theme="1"/>
      <name val="Cambria"/>
      <family val="1"/>
    </font>
    <font>
      <sz val="10"/>
      <color theme="1"/>
      <name val="Cambria"/>
      <family val="1"/>
    </font>
  </fonts>
  <fills count="5">
    <fill>
      <patternFill patternType="none"/>
    </fill>
    <fill>
      <patternFill patternType="gray125"/>
    </fill>
    <fill>
      <patternFill patternType="solid">
        <fgColor rgb="FFA6A6A6"/>
        <bgColor indexed="64"/>
      </patternFill>
    </fill>
    <fill>
      <patternFill patternType="solid">
        <fgColor theme="0" tint="-0.34998626667073579"/>
        <bgColor indexed="64"/>
      </patternFill>
    </fill>
    <fill>
      <patternFill patternType="solid">
        <fgColor theme="0" tint="-0.14999847407452621"/>
        <bgColor indexed="64"/>
      </patternFill>
    </fill>
  </fills>
  <borders count="27">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theme="0" tint="-0.24994659260841701"/>
      </bottom>
      <diagonal/>
    </border>
    <border>
      <left/>
      <right/>
      <top style="medium">
        <color indexed="64"/>
      </top>
      <bottom style="medium">
        <color theme="0" tint="-0.24994659260841701"/>
      </bottom>
      <diagonal/>
    </border>
    <border>
      <left/>
      <right style="medium">
        <color indexed="64"/>
      </right>
      <top style="medium">
        <color indexed="64"/>
      </top>
      <bottom style="medium">
        <color theme="0" tint="-0.24994659260841701"/>
      </bottom>
      <diagonal/>
    </border>
    <border>
      <left style="medium">
        <color indexed="64"/>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indexed="64"/>
      </right>
      <top style="medium">
        <color theme="0" tint="-0.24994659260841701"/>
      </top>
      <bottom style="medium">
        <color theme="0" tint="-0.24994659260841701"/>
      </bottom>
      <diagonal/>
    </border>
    <border>
      <left style="medium">
        <color indexed="64"/>
      </left>
      <right/>
      <top style="medium">
        <color theme="0" tint="-0.24994659260841701"/>
      </top>
      <bottom style="medium">
        <color indexed="64"/>
      </bottom>
      <diagonal/>
    </border>
    <border>
      <left/>
      <right/>
      <top style="medium">
        <color theme="0" tint="-0.24994659260841701"/>
      </top>
      <bottom style="medium">
        <color indexed="64"/>
      </bottom>
      <diagonal/>
    </border>
    <border>
      <left/>
      <right style="medium">
        <color indexed="64"/>
      </right>
      <top style="medium">
        <color theme="0" tint="-0.24994659260841701"/>
      </top>
      <bottom style="medium">
        <color indexed="64"/>
      </bottom>
      <diagonal/>
    </border>
    <border>
      <left style="medium">
        <color indexed="64"/>
      </left>
      <right/>
      <top style="medium">
        <color theme="0" tint="-0.24994659260841701"/>
      </top>
      <bottom/>
      <diagonal/>
    </border>
    <border>
      <left/>
      <right/>
      <top style="medium">
        <color theme="0" tint="-0.24994659260841701"/>
      </top>
      <bottom/>
      <diagonal/>
    </border>
    <border>
      <left/>
      <right style="medium">
        <color indexed="64"/>
      </right>
      <top style="medium">
        <color theme="0" tint="-0.24994659260841701"/>
      </top>
      <bottom/>
      <diagonal/>
    </border>
    <border>
      <left style="medium">
        <color indexed="64"/>
      </left>
      <right/>
      <top/>
      <bottom style="medium">
        <color theme="0" tint="-0.24994659260841701"/>
      </bottom>
      <diagonal/>
    </border>
    <border>
      <left/>
      <right/>
      <top/>
      <bottom style="medium">
        <color theme="0" tint="-0.24994659260841701"/>
      </bottom>
      <diagonal/>
    </border>
    <border>
      <left/>
      <right style="medium">
        <color indexed="64"/>
      </right>
      <top/>
      <bottom style="medium">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8" fillId="0" borderId="8" xfId="0" applyFont="1" applyBorder="1" applyAlignment="1">
      <alignment horizontal="center" vertical="center"/>
    </xf>
    <xf numFmtId="0" fontId="6" fillId="4" borderId="6" xfId="0" applyFont="1" applyFill="1" applyBorder="1" applyAlignment="1">
      <alignment horizontal="center" vertical="center"/>
    </xf>
    <xf numFmtId="0" fontId="6" fillId="4" borderId="4" xfId="0" applyFont="1" applyFill="1" applyBorder="1" applyAlignment="1">
      <alignment horizontal="center" vertical="center"/>
    </xf>
    <xf numFmtId="0" fontId="8" fillId="0" borderId="5" xfId="0" applyFont="1" applyBorder="1" applyAlignment="1">
      <alignment horizontal="center" vertical="center"/>
    </xf>
    <xf numFmtId="0" fontId="3" fillId="3" borderId="1" xfId="0" applyFont="1" applyFill="1" applyBorder="1" applyAlignment="1">
      <alignment horizontal="center"/>
    </xf>
    <xf numFmtId="0" fontId="3" fillId="3" borderId="3" xfId="0" applyFont="1" applyFill="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3" borderId="7" xfId="0" applyFont="1" applyFill="1" applyBorder="1" applyAlignment="1">
      <alignment horizontal="center"/>
    </xf>
    <xf numFmtId="0" fontId="6" fillId="4" borderId="1" xfId="0" applyFont="1" applyFill="1" applyBorder="1" applyAlignment="1">
      <alignment horizontal="center" vertical="center" wrapText="1"/>
    </xf>
    <xf numFmtId="0" fontId="8" fillId="0" borderId="3" xfId="0" applyFont="1" applyBorder="1" applyAlignment="1">
      <alignment horizontal="center" vertical="center"/>
    </xf>
    <xf numFmtId="0" fontId="4" fillId="0" borderId="9" xfId="0" applyFont="1" applyBorder="1" applyAlignment="1">
      <alignment wrapText="1"/>
    </xf>
    <xf numFmtId="0" fontId="4" fillId="0" borderId="10" xfId="0" applyFont="1" applyBorder="1" applyAlignment="1">
      <alignment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164" fontId="4" fillId="0" borderId="10" xfId="0" applyNumberFormat="1" applyFont="1" applyBorder="1" applyAlignment="1">
      <alignment vertical="center"/>
    </xf>
    <xf numFmtId="164" fontId="5" fillId="0" borderId="10" xfId="1" applyNumberFormat="1" applyFont="1" applyBorder="1" applyAlignment="1">
      <alignment vertical="center"/>
    </xf>
    <xf numFmtId="171" fontId="4" fillId="0" borderId="9" xfId="0" applyNumberFormat="1" applyFont="1" applyBorder="1" applyAlignment="1">
      <alignment vertical="center"/>
    </xf>
    <xf numFmtId="171" fontId="4" fillId="0" borderId="10" xfId="0" applyNumberFormat="1" applyFont="1" applyBorder="1" applyAlignment="1">
      <alignment vertical="center"/>
    </xf>
    <xf numFmtId="171" fontId="4" fillId="0" borderId="11" xfId="0" applyNumberFormat="1" applyFont="1" applyBorder="1" applyAlignment="1">
      <alignment vertical="center"/>
    </xf>
    <xf numFmtId="0" fontId="4" fillId="0" borderId="12" xfId="0" applyFont="1" applyBorder="1" applyAlignment="1">
      <alignment wrapText="1"/>
    </xf>
    <xf numFmtId="0" fontId="4" fillId="0" borderId="13" xfId="0" applyFont="1" applyBorder="1" applyAlignment="1">
      <alignment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164" fontId="4" fillId="0" borderId="13" xfId="0" applyNumberFormat="1" applyFont="1" applyBorder="1" applyAlignment="1">
      <alignment vertical="center"/>
    </xf>
    <xf numFmtId="164" fontId="5" fillId="0" borderId="13" xfId="1" applyNumberFormat="1" applyFont="1" applyBorder="1" applyAlignment="1">
      <alignment vertical="center"/>
    </xf>
    <xf numFmtId="171" fontId="4" fillId="0" borderId="12" xfId="0" applyNumberFormat="1" applyFont="1" applyBorder="1" applyAlignment="1">
      <alignment vertical="center"/>
    </xf>
    <xf numFmtId="171" fontId="4" fillId="0" borderId="13" xfId="0" applyNumberFormat="1" applyFont="1" applyBorder="1" applyAlignment="1">
      <alignment vertical="center"/>
    </xf>
    <xf numFmtId="171" fontId="4" fillId="0" borderId="14" xfId="0" applyNumberFormat="1" applyFont="1" applyBorder="1" applyAlignment="1">
      <alignment vertical="center"/>
    </xf>
    <xf numFmtId="0" fontId="4" fillId="0" borderId="15" xfId="0" applyFont="1" applyBorder="1" applyAlignment="1">
      <alignment wrapText="1"/>
    </xf>
    <xf numFmtId="0" fontId="4" fillId="0" borderId="16" xfId="0" applyFont="1" applyBorder="1" applyAlignment="1">
      <alignmen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164" fontId="4" fillId="0" borderId="16" xfId="0" applyNumberFormat="1" applyFont="1" applyBorder="1" applyAlignment="1">
      <alignment vertical="center"/>
    </xf>
    <xf numFmtId="164" fontId="5" fillId="0" borderId="16" xfId="1" applyNumberFormat="1" applyFont="1" applyBorder="1" applyAlignment="1">
      <alignment vertical="center"/>
    </xf>
    <xf numFmtId="171" fontId="4" fillId="0" borderId="15" xfId="0" applyNumberFormat="1" applyFont="1" applyBorder="1" applyAlignment="1">
      <alignment vertical="center"/>
    </xf>
    <xf numFmtId="171" fontId="4" fillId="0" borderId="16" xfId="0" applyNumberFormat="1" applyFont="1" applyBorder="1" applyAlignment="1">
      <alignment vertical="center"/>
    </xf>
    <xf numFmtId="171" fontId="4" fillId="0" borderId="17" xfId="0" applyNumberFormat="1" applyFont="1" applyBorder="1" applyAlignment="1">
      <alignment vertical="center"/>
    </xf>
    <xf numFmtId="0" fontId="4" fillId="0" borderId="18" xfId="0" applyFont="1" applyBorder="1" applyAlignment="1">
      <alignment wrapText="1"/>
    </xf>
    <xf numFmtId="0" fontId="4" fillId="0" borderId="19" xfId="0" applyFont="1" applyBorder="1" applyAlignment="1">
      <alignment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164" fontId="4" fillId="0" borderId="19" xfId="0" applyNumberFormat="1" applyFont="1" applyBorder="1" applyAlignment="1">
      <alignment vertical="center"/>
    </xf>
    <xf numFmtId="164" fontId="5" fillId="0" borderId="19" xfId="1" applyNumberFormat="1" applyFont="1" applyBorder="1" applyAlignment="1">
      <alignment vertical="center"/>
    </xf>
    <xf numFmtId="171" fontId="4" fillId="0" borderId="18" xfId="0" applyNumberFormat="1" applyFont="1" applyBorder="1" applyAlignment="1">
      <alignment vertical="center"/>
    </xf>
    <xf numFmtId="171" fontId="4" fillId="0" borderId="19" xfId="0" applyNumberFormat="1" applyFont="1" applyBorder="1" applyAlignment="1">
      <alignment vertical="center"/>
    </xf>
    <xf numFmtId="171" fontId="4" fillId="0" borderId="20" xfId="0" applyNumberFormat="1" applyFont="1" applyBorder="1" applyAlignment="1">
      <alignment vertical="center"/>
    </xf>
    <xf numFmtId="0" fontId="4" fillId="0" borderId="21" xfId="0" applyFont="1" applyBorder="1" applyAlignment="1">
      <alignment wrapText="1"/>
    </xf>
    <xf numFmtId="0" fontId="4" fillId="0" borderId="22" xfId="0" applyFont="1" applyBorder="1" applyAlignment="1">
      <alignment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164" fontId="4" fillId="0" borderId="22" xfId="0" applyNumberFormat="1" applyFont="1" applyBorder="1" applyAlignment="1">
      <alignment vertical="center"/>
    </xf>
    <xf numFmtId="164" fontId="5" fillId="0" borderId="22" xfId="1" applyNumberFormat="1" applyFont="1" applyBorder="1" applyAlignment="1">
      <alignment vertical="center"/>
    </xf>
    <xf numFmtId="171" fontId="4" fillId="0" borderId="21" xfId="0" applyNumberFormat="1" applyFont="1" applyBorder="1" applyAlignment="1">
      <alignment vertical="center"/>
    </xf>
    <xf numFmtId="171" fontId="4" fillId="0" borderId="22" xfId="0" applyNumberFormat="1" applyFont="1" applyBorder="1" applyAlignment="1">
      <alignment vertical="center"/>
    </xf>
    <xf numFmtId="171" fontId="4" fillId="0" borderId="23" xfId="0" applyNumberFormat="1" applyFont="1" applyBorder="1" applyAlignment="1">
      <alignment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cellXfs>
  <cellStyles count="2">
    <cellStyle name="Normal" xfId="0" builtinId="0"/>
    <cellStyle name="Normal 3" xfId="1" xr:uid="{C1BD53FA-3A51-47D9-8582-612522E448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1B27-3EDF-416A-B807-B905A5D7A802}">
  <dimension ref="A1:AK26"/>
  <sheetViews>
    <sheetView tabSelected="1" zoomScale="115" zoomScaleNormal="115" workbookViewId="0">
      <selection activeCell="E5" sqref="E5:F26"/>
    </sheetView>
  </sheetViews>
  <sheetFormatPr defaultRowHeight="14.25"/>
  <cols>
    <col min="1" max="1" width="16.75" style="1" customWidth="1"/>
    <col min="3" max="3" width="156.125" customWidth="1"/>
    <col min="5" max="5" width="14.25" bestFit="1" customWidth="1"/>
    <col min="6" max="6" width="14" bestFit="1" customWidth="1"/>
  </cols>
  <sheetData>
    <row r="1" spans="1:37" ht="88.5" customHeight="1" thickBot="1">
      <c r="B1" s="66" t="s">
        <v>49</v>
      </c>
      <c r="C1" s="67"/>
      <c r="D1" s="68"/>
    </row>
    <row r="2" spans="1:37" ht="15" thickBot="1"/>
    <row r="3" spans="1:37">
      <c r="A3" s="4" t="s">
        <v>41</v>
      </c>
      <c r="B3" s="5" t="s">
        <v>0</v>
      </c>
      <c r="C3" s="4" t="s">
        <v>46</v>
      </c>
      <c r="D3" s="8" t="s">
        <v>40</v>
      </c>
      <c r="E3" s="14" t="s">
        <v>47</v>
      </c>
      <c r="F3" s="15"/>
      <c r="G3" s="8" t="s">
        <v>42</v>
      </c>
      <c r="H3" s="8" t="s">
        <v>36</v>
      </c>
      <c r="I3" s="8" t="s">
        <v>37</v>
      </c>
      <c r="J3" s="14" t="s">
        <v>20</v>
      </c>
      <c r="K3" s="18"/>
      <c r="L3" s="18"/>
      <c r="M3" s="18"/>
      <c r="N3" s="18"/>
      <c r="O3" s="18"/>
      <c r="P3" s="18"/>
      <c r="Q3" s="18"/>
      <c r="R3" s="18"/>
      <c r="S3" s="18"/>
      <c r="T3" s="18"/>
      <c r="U3" s="18"/>
      <c r="V3" s="18"/>
      <c r="W3" s="15"/>
      <c r="X3" s="18" t="s">
        <v>21</v>
      </c>
      <c r="Y3" s="18"/>
      <c r="Z3" s="18"/>
      <c r="AA3" s="18"/>
      <c r="AB3" s="18"/>
      <c r="AC3" s="18"/>
      <c r="AD3" s="18"/>
      <c r="AE3" s="18"/>
      <c r="AF3" s="18"/>
      <c r="AG3" s="18"/>
      <c r="AH3" s="18"/>
      <c r="AI3" s="18"/>
      <c r="AJ3" s="18"/>
      <c r="AK3" s="15"/>
    </row>
    <row r="4" spans="1:37" ht="15" thickBot="1">
      <c r="A4" s="6"/>
      <c r="B4" s="7"/>
      <c r="C4" s="6"/>
      <c r="D4" s="3"/>
      <c r="E4" s="16" t="s">
        <v>20</v>
      </c>
      <c r="F4" s="17" t="s">
        <v>21</v>
      </c>
      <c r="G4" s="3"/>
      <c r="H4" s="3"/>
      <c r="I4" s="3"/>
      <c r="J4" s="16" t="s">
        <v>22</v>
      </c>
      <c r="K4" s="2" t="s">
        <v>23</v>
      </c>
      <c r="L4" s="2" t="s">
        <v>24</v>
      </c>
      <c r="M4" s="2" t="s">
        <v>25</v>
      </c>
      <c r="N4" s="2" t="s">
        <v>26</v>
      </c>
      <c r="O4" s="2" t="s">
        <v>27</v>
      </c>
      <c r="P4" s="2" t="s">
        <v>28</v>
      </c>
      <c r="Q4" s="2" t="s">
        <v>29</v>
      </c>
      <c r="R4" s="2" t="s">
        <v>30</v>
      </c>
      <c r="S4" s="2" t="s">
        <v>31</v>
      </c>
      <c r="T4" s="2" t="s">
        <v>32</v>
      </c>
      <c r="U4" s="2" t="s">
        <v>33</v>
      </c>
      <c r="V4" s="2" t="s">
        <v>34</v>
      </c>
      <c r="W4" s="17" t="s">
        <v>35</v>
      </c>
      <c r="X4" s="2" t="s">
        <v>22</v>
      </c>
      <c r="Y4" s="2" t="s">
        <v>23</v>
      </c>
      <c r="Z4" s="2" t="s">
        <v>24</v>
      </c>
      <c r="AA4" s="2" t="s">
        <v>25</v>
      </c>
      <c r="AB4" s="2" t="s">
        <v>26</v>
      </c>
      <c r="AC4" s="2" t="s">
        <v>27</v>
      </c>
      <c r="AD4" s="2" t="s">
        <v>28</v>
      </c>
      <c r="AE4" s="2" t="s">
        <v>29</v>
      </c>
      <c r="AF4" s="2" t="s">
        <v>30</v>
      </c>
      <c r="AG4" s="2" t="s">
        <v>31</v>
      </c>
      <c r="AH4" s="2" t="s">
        <v>32</v>
      </c>
      <c r="AI4" s="2" t="s">
        <v>33</v>
      </c>
      <c r="AJ4" s="2" t="s">
        <v>34</v>
      </c>
      <c r="AK4" s="17" t="s">
        <v>35</v>
      </c>
    </row>
    <row r="5" spans="1:37" ht="36.75" thickBot="1">
      <c r="A5" s="9" t="s">
        <v>48</v>
      </c>
      <c r="B5" s="10" t="s">
        <v>38</v>
      </c>
      <c r="C5" s="21" t="s">
        <v>13</v>
      </c>
      <c r="D5" s="22">
        <v>97</v>
      </c>
      <c r="E5" s="23" t="str">
        <f>_xlfn.CONCAT(TEXT(AVERAGE(J5:W5),"0.000"), " [", TEXT(_xlfn.STDEV.S(J5:W5),"0.000"), "]")</f>
        <v>0.610 [0.007]</v>
      </c>
      <c r="F5" s="24" t="str">
        <f>_xlfn.CONCAT(TEXT(AVERAGE(X5:AK5),"0.000"), " [", TEXT(_xlfn.STDEV.S(X5:AK5),"0.000"), "]")</f>
        <v>0.619 [0.008]</v>
      </c>
      <c r="G5" s="25">
        <f>ABS(AVERAGE(J5:W5)-AVERAGE(X5:AK5))/SQRT((_xlfn.STDEV.S(J5:W5)^2+_xlfn.STDEV.S(X5:AK5)^2)/2)</f>
        <v>1.1351652810960147</v>
      </c>
      <c r="H5" s="25">
        <v>-5.995389461517334</v>
      </c>
      <c r="I5" s="26">
        <v>3.7217392702674013E-3</v>
      </c>
      <c r="J5" s="27">
        <v>0.60773210134357214</v>
      </c>
      <c r="K5" s="28">
        <v>0.61075529083609581</v>
      </c>
      <c r="L5" s="28">
        <v>0.61171082779765129</v>
      </c>
      <c r="M5" s="28">
        <v>0.61684049433097243</v>
      </c>
      <c r="N5" s="28">
        <v>0.59757492272183299</v>
      </c>
      <c r="O5" s="28">
        <v>0.61635667225345969</v>
      </c>
      <c r="P5" s="28">
        <v>0.62163459369912744</v>
      </c>
      <c r="Q5" s="28">
        <v>0.60222845058888197</v>
      </c>
      <c r="R5" s="28">
        <v>0.60845020925626159</v>
      </c>
      <c r="S5" s="28">
        <v>0.60539529658854008</v>
      </c>
      <c r="T5" s="28">
        <v>0.60279638273641467</v>
      </c>
      <c r="U5" s="28">
        <v>0.6185225211083889</v>
      </c>
      <c r="V5" s="28">
        <v>0.61115098651498556</v>
      </c>
      <c r="W5" s="29">
        <v>0.61549927340820432</v>
      </c>
      <c r="X5" s="28">
        <v>0.63050398603081703</v>
      </c>
      <c r="Y5" s="28">
        <v>0.61630480922758579</v>
      </c>
      <c r="Z5" s="28">
        <v>0.6191289285197854</v>
      </c>
      <c r="AA5" s="28">
        <v>0.62418926972895861</v>
      </c>
      <c r="AB5" s="28">
        <v>0.61251578154042363</v>
      </c>
      <c r="AC5" s="28">
        <v>0.60265033971518278</v>
      </c>
      <c r="AD5" s="28">
        <v>0.62813225667923689</v>
      </c>
      <c r="AE5" s="28">
        <v>0.62322925077751279</v>
      </c>
      <c r="AF5" s="28">
        <v>0.61424076557159424</v>
      </c>
      <c r="AG5" s="28">
        <v>0.62048947438597679</v>
      </c>
      <c r="AH5" s="28">
        <v>0.63240632880479097</v>
      </c>
      <c r="AI5" s="28">
        <v>0.60818588826805353</v>
      </c>
      <c r="AJ5" s="28">
        <v>0.62264211010187864</v>
      </c>
      <c r="AK5" s="29">
        <v>0.61479082796722651</v>
      </c>
    </row>
    <row r="6" spans="1:37" ht="36.75" thickBot="1">
      <c r="A6" s="9"/>
      <c r="B6" s="10"/>
      <c r="C6" s="48" t="s">
        <v>12</v>
      </c>
      <c r="D6" s="49">
        <v>70</v>
      </c>
      <c r="E6" s="50" t="str">
        <f t="shared" ref="E6:E26" si="0">_xlfn.CONCAT(TEXT(AVERAGE(J6:W6),"0.000"), " [", TEXT(_xlfn.STDEV.S(J6:W6),"0.000"), "]")</f>
        <v>0.614 [0.008]</v>
      </c>
      <c r="F6" s="51" t="str">
        <f t="shared" ref="F6:F26" si="1">_xlfn.CONCAT(TEXT(AVERAGE(X6:AK6),"0.000"), " [", TEXT(_xlfn.STDEV.S(X6:AK6),"0.000"), "]")</f>
        <v>0.623 [0.008]</v>
      </c>
      <c r="G6" s="52">
        <f t="shared" ref="G6:G26" si="2">ABS(AVERAGE(J6:W6)-AVERAGE(X6:AK6))/SQRT((_xlfn.STDEV.S(J6:W6)^2+_xlfn.STDEV.S(X6:AK6)^2)/2)</f>
        <v>1.1299196161667706</v>
      </c>
      <c r="H6" s="52">
        <v>-5.8132691383361816</v>
      </c>
      <c r="I6" s="53">
        <v>3.7217392702674013E-3</v>
      </c>
      <c r="J6" s="54">
        <v>0.61374501092359424</v>
      </c>
      <c r="K6" s="55">
        <v>0.61508943326771259</v>
      </c>
      <c r="L6" s="55">
        <v>0.61482487944886088</v>
      </c>
      <c r="M6" s="55">
        <v>0.62027317471802235</v>
      </c>
      <c r="N6" s="55">
        <v>0.60126930475234985</v>
      </c>
      <c r="O6" s="55">
        <v>0.62805128982290626</v>
      </c>
      <c r="P6" s="55">
        <v>0.62415312277153134</v>
      </c>
      <c r="Q6" s="55">
        <v>0.60496095102280378</v>
      </c>
      <c r="R6" s="55">
        <v>0.61351933982223272</v>
      </c>
      <c r="S6" s="55">
        <v>0.60762150678783655</v>
      </c>
      <c r="T6" s="55">
        <v>0.60597126139327884</v>
      </c>
      <c r="U6" s="55">
        <v>0.62345975311473012</v>
      </c>
      <c r="V6" s="55">
        <v>0.61280187219381332</v>
      </c>
      <c r="W6" s="56">
        <v>0.6150708650238812</v>
      </c>
      <c r="X6" s="55">
        <v>0.63048128504306078</v>
      </c>
      <c r="Y6" s="55">
        <v>0.62014180002734065</v>
      </c>
      <c r="Z6" s="55">
        <v>0.62195747159421444</v>
      </c>
      <c r="AA6" s="55">
        <v>0.62732555670663714</v>
      </c>
      <c r="AB6" s="55">
        <v>0.61683746753260493</v>
      </c>
      <c r="AC6" s="55">
        <v>0.60997263062745333</v>
      </c>
      <c r="AD6" s="55">
        <v>0.63011003658175468</v>
      </c>
      <c r="AE6" s="55">
        <v>0.62599655939266086</v>
      </c>
      <c r="AF6" s="55">
        <v>0.62469695694744587</v>
      </c>
      <c r="AG6" s="55">
        <v>0.62245136359706521</v>
      </c>
      <c r="AH6" s="55">
        <v>0.64020737772807479</v>
      </c>
      <c r="AI6" s="55">
        <v>0.61045057373121381</v>
      </c>
      <c r="AJ6" s="55">
        <v>0.62527914997190237</v>
      </c>
      <c r="AK6" s="56">
        <v>0.6192888249643147</v>
      </c>
    </row>
    <row r="7" spans="1:37" ht="24.75" thickBot="1">
      <c r="A7" s="19" t="s">
        <v>43</v>
      </c>
      <c r="B7" s="20" t="s">
        <v>39</v>
      </c>
      <c r="C7" s="21" t="s">
        <v>4</v>
      </c>
      <c r="D7" s="22">
        <v>15</v>
      </c>
      <c r="E7" s="23" t="str">
        <f t="shared" si="0"/>
        <v>0.146 [0.004]</v>
      </c>
      <c r="F7" s="24" t="str">
        <f t="shared" si="1"/>
        <v>0.137 [0.005]</v>
      </c>
      <c r="G7" s="25">
        <f t="shared" si="2"/>
        <v>1.7683768547694028</v>
      </c>
      <c r="H7" s="25">
        <v>4.6324090957641602</v>
      </c>
      <c r="I7" s="26">
        <v>6.5846140011297629E-3</v>
      </c>
      <c r="J7" s="27">
        <v>0.14147576689720154</v>
      </c>
      <c r="K7" s="28">
        <v>0.14378087222576141</v>
      </c>
      <c r="L7" s="28">
        <v>0.14436906576156616</v>
      </c>
      <c r="M7" s="28">
        <v>0.14818833768367767</v>
      </c>
      <c r="N7" s="28">
        <v>0.14886374771595001</v>
      </c>
      <c r="O7" s="28">
        <v>0.14865261316299438</v>
      </c>
      <c r="P7" s="28">
        <v>0.14219574630260468</v>
      </c>
      <c r="Q7" s="28">
        <v>0.15196783840656281</v>
      </c>
      <c r="R7" s="28">
        <v>0.15316711366176605</v>
      </c>
      <c r="S7" s="28">
        <v>0.1453862190246582</v>
      </c>
      <c r="T7" s="28">
        <v>0.13901127874851227</v>
      </c>
      <c r="U7" s="28">
        <v>0.14192655682563782</v>
      </c>
      <c r="V7" s="28">
        <v>0.14104270935058594</v>
      </c>
      <c r="W7" s="29">
        <v>0.14700597524642944</v>
      </c>
      <c r="X7" s="28">
        <v>0.13365098834037781</v>
      </c>
      <c r="Y7" s="28">
        <v>0.13770203292369843</v>
      </c>
      <c r="Z7" s="28">
        <v>0.1342475563287735</v>
      </c>
      <c r="AA7" s="28">
        <v>0.13405723869800568</v>
      </c>
      <c r="AB7" s="28">
        <v>0.13815602660179138</v>
      </c>
      <c r="AC7" s="28">
        <v>0.14058922231197357</v>
      </c>
      <c r="AD7" s="28">
        <v>0.13677670061588287</v>
      </c>
      <c r="AE7" s="28">
        <v>0.1369108259677887</v>
      </c>
      <c r="AF7" s="28">
        <v>0.1278788149356842</v>
      </c>
      <c r="AG7" s="28">
        <v>0.14871221780776978</v>
      </c>
      <c r="AH7" s="28">
        <v>0.13702552020549774</v>
      </c>
      <c r="AI7" s="28">
        <v>0.14079271256923676</v>
      </c>
      <c r="AJ7" s="28">
        <v>0.14213219285011292</v>
      </c>
      <c r="AK7" s="29">
        <v>0.13556376099586487</v>
      </c>
    </row>
    <row r="8" spans="1:37" ht="15" thickBot="1">
      <c r="A8" s="11"/>
      <c r="B8" s="10"/>
      <c r="C8" s="30" t="s">
        <v>2</v>
      </c>
      <c r="D8" s="31">
        <v>12</v>
      </c>
      <c r="E8" s="32" t="str">
        <f t="shared" si="0"/>
        <v>0.145 [0.004]</v>
      </c>
      <c r="F8" s="33" t="str">
        <f t="shared" si="1"/>
        <v>0.139 [0.004]</v>
      </c>
      <c r="G8" s="34">
        <f t="shared" si="2"/>
        <v>1.6801444876888962</v>
      </c>
      <c r="H8" s="34">
        <v>4.1828088760375977</v>
      </c>
      <c r="I8" s="35">
        <v>6.5846140011297629E-3</v>
      </c>
      <c r="J8" s="36">
        <v>0.14205355942249298</v>
      </c>
      <c r="K8" s="37">
        <v>0.14360256493091583</v>
      </c>
      <c r="L8" s="37">
        <v>0.15120844542980194</v>
      </c>
      <c r="M8" s="37">
        <v>0.14055848121643066</v>
      </c>
      <c r="N8" s="37">
        <v>0.13892322778701782</v>
      </c>
      <c r="O8" s="37">
        <v>0.14499208331108093</v>
      </c>
      <c r="P8" s="37">
        <v>0.14169405400753021</v>
      </c>
      <c r="Q8" s="37">
        <v>0.14912483096122742</v>
      </c>
      <c r="R8" s="37">
        <v>0.14554072916507721</v>
      </c>
      <c r="S8" s="37">
        <v>0.14781837165355682</v>
      </c>
      <c r="T8" s="37">
        <v>0.14951680600643158</v>
      </c>
      <c r="U8" s="37">
        <v>0.14503498375415802</v>
      </c>
      <c r="V8" s="37">
        <v>0.15054628252983093</v>
      </c>
      <c r="W8" s="38">
        <v>0.14397309720516205</v>
      </c>
      <c r="X8" s="37">
        <v>0.13110072910785675</v>
      </c>
      <c r="Y8" s="37">
        <v>0.13925842940807343</v>
      </c>
      <c r="Z8" s="37">
        <v>0.13627991080284119</v>
      </c>
      <c r="AA8" s="37">
        <v>0.13402815163135529</v>
      </c>
      <c r="AB8" s="37">
        <v>0.1336834579706192</v>
      </c>
      <c r="AC8" s="37">
        <v>0.14151780307292938</v>
      </c>
      <c r="AD8" s="37">
        <v>0.1407189816236496</v>
      </c>
      <c r="AE8" s="37">
        <v>0.13575784862041473</v>
      </c>
      <c r="AF8" s="37">
        <v>0.13985557854175568</v>
      </c>
      <c r="AG8" s="37">
        <v>0.14531542360782623</v>
      </c>
      <c r="AH8" s="37">
        <v>0.14306442439556122</v>
      </c>
      <c r="AI8" s="37">
        <v>0.14285361766815186</v>
      </c>
      <c r="AJ8" s="37">
        <v>0.13836850225925446</v>
      </c>
      <c r="AK8" s="38">
        <v>0.13973334431648254</v>
      </c>
    </row>
    <row r="9" spans="1:37" ht="15" thickBot="1">
      <c r="A9" s="11"/>
      <c r="B9" s="10"/>
      <c r="C9" s="30" t="s">
        <v>1</v>
      </c>
      <c r="D9" s="31">
        <v>14</v>
      </c>
      <c r="E9" s="32" t="str">
        <f t="shared" si="0"/>
        <v>0.142 [0.004]</v>
      </c>
      <c r="F9" s="33" t="str">
        <f t="shared" si="1"/>
        <v>0.133 [0.006]</v>
      </c>
      <c r="G9" s="34">
        <f t="shared" si="2"/>
        <v>1.6237234939213219</v>
      </c>
      <c r="H9" s="34">
        <v>5.356328010559082</v>
      </c>
      <c r="I9" s="35">
        <v>6.5846140011297629E-3</v>
      </c>
      <c r="J9" s="36">
        <v>0.13715822994709015</v>
      </c>
      <c r="K9" s="37">
        <v>0.14206704497337341</v>
      </c>
      <c r="L9" s="37">
        <v>0.13908550143241882</v>
      </c>
      <c r="M9" s="37">
        <v>0.14634813368320465</v>
      </c>
      <c r="N9" s="37">
        <v>0.14335758984088898</v>
      </c>
      <c r="O9" s="37">
        <v>0.13687978684902191</v>
      </c>
      <c r="P9" s="37">
        <v>0.1388394832611084</v>
      </c>
      <c r="Q9" s="37">
        <v>0.13854207098484039</v>
      </c>
      <c r="R9" s="37">
        <v>0.1475367546081543</v>
      </c>
      <c r="S9" s="37">
        <v>0.14795659482479095</v>
      </c>
      <c r="T9" s="37">
        <v>0.14605343341827393</v>
      </c>
      <c r="U9" s="37">
        <v>0.13485357165336609</v>
      </c>
      <c r="V9" s="37">
        <v>0.14238183200359344</v>
      </c>
      <c r="W9" s="38">
        <v>0.14451690018177032</v>
      </c>
      <c r="X9" s="37">
        <v>0.13022966682910919</v>
      </c>
      <c r="Y9" s="37">
        <v>0.13710890710353851</v>
      </c>
      <c r="Z9" s="37">
        <v>0.12908980250358582</v>
      </c>
      <c r="AA9" s="37">
        <v>0.12911885976791382</v>
      </c>
      <c r="AB9" s="37">
        <v>0.13608625531196594</v>
      </c>
      <c r="AC9" s="37">
        <v>0.13853798806667328</v>
      </c>
      <c r="AD9" s="37">
        <v>0.12634474039077759</v>
      </c>
      <c r="AE9" s="37">
        <v>0.12584908306598663</v>
      </c>
      <c r="AF9" s="37">
        <v>0.12864024937152863</v>
      </c>
      <c r="AG9" s="37">
        <v>0.14438478648662567</v>
      </c>
      <c r="AH9" s="37">
        <v>0.12955689430236816</v>
      </c>
      <c r="AI9" s="37">
        <v>0.14122046530246735</v>
      </c>
      <c r="AJ9" s="37">
        <v>0.13939455151557922</v>
      </c>
      <c r="AK9" s="38">
        <v>0.13220883905887604</v>
      </c>
    </row>
    <row r="10" spans="1:37" ht="15" thickBot="1">
      <c r="A10" s="11"/>
      <c r="B10" s="10"/>
      <c r="C10" s="30" t="s">
        <v>3</v>
      </c>
      <c r="D10" s="31">
        <v>4</v>
      </c>
      <c r="E10" s="32" t="str">
        <f t="shared" si="0"/>
        <v>0.153 [0.005]</v>
      </c>
      <c r="F10" s="33" t="str">
        <f t="shared" si="1"/>
        <v>0.146 [0.005]</v>
      </c>
      <c r="G10" s="34">
        <f t="shared" si="2"/>
        <v>1.6031212045672394</v>
      </c>
      <c r="H10" s="34">
        <v>3.9737670421600342</v>
      </c>
      <c r="I10" s="35">
        <v>6.5846140011297629E-3</v>
      </c>
      <c r="J10" s="36">
        <v>0.1500110924243927</v>
      </c>
      <c r="K10" s="37">
        <v>0.15040120482444763</v>
      </c>
      <c r="L10" s="37">
        <v>0.15054136514663696</v>
      </c>
      <c r="M10" s="37">
        <v>0.15235689282417297</v>
      </c>
      <c r="N10" s="37">
        <v>0.16084328293800354</v>
      </c>
      <c r="O10" s="37">
        <v>0.14637869596481323</v>
      </c>
      <c r="P10" s="37">
        <v>0.1614459902048111</v>
      </c>
      <c r="Q10" s="37">
        <v>0.15036080777645111</v>
      </c>
      <c r="R10" s="37">
        <v>0.15555453300476074</v>
      </c>
      <c r="S10" s="37">
        <v>0.156553715467453</v>
      </c>
      <c r="T10" s="37">
        <v>0.15644003450870514</v>
      </c>
      <c r="U10" s="37">
        <v>0.14625683426856995</v>
      </c>
      <c r="V10" s="37">
        <v>0.15197709202766418</v>
      </c>
      <c r="W10" s="38">
        <v>0.15918776392936707</v>
      </c>
      <c r="X10" s="37">
        <v>0.14526826143264771</v>
      </c>
      <c r="Y10" s="37">
        <v>0.14559346437454224</v>
      </c>
      <c r="Z10" s="37">
        <v>0.15156200528144836</v>
      </c>
      <c r="AA10" s="37">
        <v>0.13491563498973846</v>
      </c>
      <c r="AB10" s="37">
        <v>0.14784690737724304</v>
      </c>
      <c r="AC10" s="37">
        <v>0.14135506749153137</v>
      </c>
      <c r="AD10" s="37">
        <v>0.14842040836811066</v>
      </c>
      <c r="AE10" s="37">
        <v>0.14543107151985168</v>
      </c>
      <c r="AF10" s="37">
        <v>0.14735297858715057</v>
      </c>
      <c r="AG10" s="37">
        <v>0.15327486395835876</v>
      </c>
      <c r="AH10" s="37">
        <v>0.14346513152122498</v>
      </c>
      <c r="AI10" s="37">
        <v>0.15072165429592133</v>
      </c>
      <c r="AJ10" s="37">
        <v>0.14140138030052185</v>
      </c>
      <c r="AK10" s="38">
        <v>0.14150542020797729</v>
      </c>
    </row>
    <row r="11" spans="1:37" ht="15" thickBot="1">
      <c r="A11" s="11"/>
      <c r="B11" s="10"/>
      <c r="C11" s="30" t="s">
        <v>8</v>
      </c>
      <c r="D11" s="31">
        <v>3</v>
      </c>
      <c r="E11" s="32" t="str">
        <f t="shared" si="0"/>
        <v>0.145 [0.006]</v>
      </c>
      <c r="F11" s="33" t="str">
        <f t="shared" si="1"/>
        <v>0.135 [0.006]</v>
      </c>
      <c r="G11" s="34">
        <f t="shared" si="2"/>
        <v>1.5596901270598789</v>
      </c>
      <c r="H11" s="34">
        <v>4.0460653305053711</v>
      </c>
      <c r="I11" s="35">
        <v>6.5846140011297629E-3</v>
      </c>
      <c r="J11" s="36">
        <v>0.14649584889411926</v>
      </c>
      <c r="K11" s="37">
        <v>0.14105945825576782</v>
      </c>
      <c r="L11" s="37">
        <v>0.15674214065074921</v>
      </c>
      <c r="M11" s="37">
        <v>0.14093370735645294</v>
      </c>
      <c r="N11" s="37">
        <v>0.14246140420436859</v>
      </c>
      <c r="O11" s="37">
        <v>0.14875736832618713</v>
      </c>
      <c r="P11" s="37">
        <v>0.14621348679065704</v>
      </c>
      <c r="Q11" s="37">
        <v>0.15011806786060333</v>
      </c>
      <c r="R11" s="37">
        <v>0.13945916295051575</v>
      </c>
      <c r="S11" s="37">
        <v>0.15388490259647369</v>
      </c>
      <c r="T11" s="37">
        <v>0.13586312532424927</v>
      </c>
      <c r="U11" s="37">
        <v>0.14078289270401001</v>
      </c>
      <c r="V11" s="37">
        <v>0.14460651576519012</v>
      </c>
      <c r="W11" s="38">
        <v>0.13581034541130066</v>
      </c>
      <c r="X11" s="37">
        <v>0.13760276138782501</v>
      </c>
      <c r="Y11" s="37">
        <v>0.13363929092884064</v>
      </c>
      <c r="Z11" s="37">
        <v>0.12701956927776337</v>
      </c>
      <c r="AA11" s="37">
        <v>0.12208320945501328</v>
      </c>
      <c r="AB11" s="37">
        <v>0.13444270193576813</v>
      </c>
      <c r="AC11" s="37">
        <v>0.13687679171562195</v>
      </c>
      <c r="AD11" s="37">
        <v>0.13503479957580566</v>
      </c>
      <c r="AE11" s="37">
        <v>0.13697429001331329</v>
      </c>
      <c r="AF11" s="37">
        <v>0.13741505146026611</v>
      </c>
      <c r="AG11" s="37">
        <v>0.14722746610641479</v>
      </c>
      <c r="AH11" s="37">
        <v>0.1341225653886795</v>
      </c>
      <c r="AI11" s="37">
        <v>0.13884814083576202</v>
      </c>
      <c r="AJ11" s="37">
        <v>0.13074778020381927</v>
      </c>
      <c r="AK11" s="38">
        <v>0.13844624161720276</v>
      </c>
    </row>
    <row r="12" spans="1:37" ht="15" thickBot="1">
      <c r="A12" s="11"/>
      <c r="B12" s="10"/>
      <c r="C12" s="30" t="s">
        <v>6</v>
      </c>
      <c r="D12" s="31">
        <v>4</v>
      </c>
      <c r="E12" s="32" t="str">
        <f t="shared" si="0"/>
        <v>0.142 [0.005]</v>
      </c>
      <c r="F12" s="33" t="str">
        <f t="shared" si="1"/>
        <v>0.134 [0.006]</v>
      </c>
      <c r="G12" s="34">
        <f t="shared" si="2"/>
        <v>1.3897443447524387</v>
      </c>
      <c r="H12" s="34">
        <v>4.112607479095459</v>
      </c>
      <c r="I12" s="35">
        <v>6.5846140011297629E-3</v>
      </c>
      <c r="J12" s="36">
        <v>0.1456567645072937</v>
      </c>
      <c r="K12" s="37">
        <v>0.1510651707649231</v>
      </c>
      <c r="L12" s="37">
        <v>0.1413617730140686</v>
      </c>
      <c r="M12" s="37">
        <v>0.13913019001483917</v>
      </c>
      <c r="N12" s="37">
        <v>0.14070643484592438</v>
      </c>
      <c r="O12" s="37">
        <v>0.1465265154838562</v>
      </c>
      <c r="P12" s="37">
        <v>0.13680177927017212</v>
      </c>
      <c r="Q12" s="37">
        <v>0.14390429854393005</v>
      </c>
      <c r="R12" s="37">
        <v>0.14802274107933044</v>
      </c>
      <c r="S12" s="37">
        <v>0.13813596963882446</v>
      </c>
      <c r="T12" s="37">
        <v>0.1411183774471283</v>
      </c>
      <c r="U12" s="37">
        <v>0.13290530443191528</v>
      </c>
      <c r="V12" s="37">
        <v>0.139895960688591</v>
      </c>
      <c r="W12" s="38">
        <v>0.14085395634174347</v>
      </c>
      <c r="X12" s="37">
        <v>0.13018685579299927</v>
      </c>
      <c r="Y12" s="37">
        <v>0.13322322070598602</v>
      </c>
      <c r="Z12" s="37">
        <v>0.13117748498916626</v>
      </c>
      <c r="AA12" s="37">
        <v>0.13109779357910156</v>
      </c>
      <c r="AB12" s="37">
        <v>0.13421718776226044</v>
      </c>
      <c r="AC12" s="37">
        <v>0.13639217615127563</v>
      </c>
      <c r="AD12" s="37">
        <v>0.13261009752750397</v>
      </c>
      <c r="AE12" s="37">
        <v>0.12955887615680695</v>
      </c>
      <c r="AF12" s="37">
        <v>0.12277373671531677</v>
      </c>
      <c r="AG12" s="37">
        <v>0.14813417196273804</v>
      </c>
      <c r="AH12" s="37">
        <v>0.13556860387325287</v>
      </c>
      <c r="AI12" s="37">
        <v>0.14372952282428741</v>
      </c>
      <c r="AJ12" s="37">
        <v>0.13676154613494873</v>
      </c>
      <c r="AK12" s="38">
        <v>0.13367018103599548</v>
      </c>
    </row>
    <row r="13" spans="1:37" ht="15" thickBot="1">
      <c r="A13" s="11"/>
      <c r="B13" s="10"/>
      <c r="C13" s="30" t="s">
        <v>7</v>
      </c>
      <c r="D13" s="31">
        <v>5</v>
      </c>
      <c r="E13" s="32" t="str">
        <f t="shared" si="0"/>
        <v>0.156 [0.004]</v>
      </c>
      <c r="F13" s="33" t="str">
        <f t="shared" si="1"/>
        <v>0.149 [0.006]</v>
      </c>
      <c r="G13" s="34">
        <f t="shared" si="2"/>
        <v>1.3619156076509833</v>
      </c>
      <c r="H13" s="34">
        <v>3.1574070453643799</v>
      </c>
      <c r="I13" s="35">
        <v>1.2969696727176376E-2</v>
      </c>
      <c r="J13" s="36">
        <v>0.1607157289981842</v>
      </c>
      <c r="K13" s="37">
        <v>0.15181633830070496</v>
      </c>
      <c r="L13" s="37">
        <v>0.15900643169879913</v>
      </c>
      <c r="M13" s="37">
        <v>0.15393061935901642</v>
      </c>
      <c r="N13" s="37">
        <v>0.1495472639799118</v>
      </c>
      <c r="O13" s="37">
        <v>0.15943193435668945</v>
      </c>
      <c r="P13" s="37">
        <v>0.15745225548744202</v>
      </c>
      <c r="Q13" s="37">
        <v>0.15401735901832581</v>
      </c>
      <c r="R13" s="37">
        <v>0.16048441827297211</v>
      </c>
      <c r="S13" s="37">
        <v>0.15792396664619446</v>
      </c>
      <c r="T13" s="37">
        <v>0.15292263031005859</v>
      </c>
      <c r="U13" s="37">
        <v>0.15196987986564636</v>
      </c>
      <c r="V13" s="37">
        <v>0.16479192674160004</v>
      </c>
      <c r="W13" s="38">
        <v>0.15642088651657104</v>
      </c>
      <c r="X13" s="37">
        <v>0.1508142501115799</v>
      </c>
      <c r="Y13" s="37">
        <v>0.14400944113731384</v>
      </c>
      <c r="Z13" s="37">
        <v>0.14350947737693787</v>
      </c>
      <c r="AA13" s="37">
        <v>0.14014896750450134</v>
      </c>
      <c r="AB13" s="37">
        <v>0.15010826289653778</v>
      </c>
      <c r="AC13" s="37">
        <v>0.15591563284397125</v>
      </c>
      <c r="AD13" s="37">
        <v>0.14226400852203369</v>
      </c>
      <c r="AE13" s="37">
        <v>0.14674314856529236</v>
      </c>
      <c r="AF13" s="37">
        <v>0.15204811096191406</v>
      </c>
      <c r="AG13" s="37">
        <v>0.16482679545879364</v>
      </c>
      <c r="AH13" s="37">
        <v>0.15024934709072113</v>
      </c>
      <c r="AI13" s="37">
        <v>0.15066169202327728</v>
      </c>
      <c r="AJ13" s="37">
        <v>0.15145650506019592</v>
      </c>
      <c r="AK13" s="38">
        <v>0.14417806267738342</v>
      </c>
    </row>
    <row r="14" spans="1:37" ht="15" thickBot="1">
      <c r="A14" s="11"/>
      <c r="B14" s="10"/>
      <c r="C14" s="30" t="s">
        <v>5</v>
      </c>
      <c r="D14" s="31">
        <v>10</v>
      </c>
      <c r="E14" s="32" t="str">
        <f t="shared" si="0"/>
        <v>0.146 [0.005]</v>
      </c>
      <c r="F14" s="33" t="str">
        <f t="shared" si="1"/>
        <v>0.138 [0.007]</v>
      </c>
      <c r="G14" s="34">
        <f t="shared" si="2"/>
        <v>1.3079131596881488</v>
      </c>
      <c r="H14" s="34">
        <v>4.1055407524108887</v>
      </c>
      <c r="I14" s="35">
        <v>6.5846140011297629E-3</v>
      </c>
      <c r="J14" s="36">
        <v>0.13862666487693787</v>
      </c>
      <c r="K14" s="37">
        <v>0.15090014040470123</v>
      </c>
      <c r="L14" s="37">
        <v>0.15386399626731873</v>
      </c>
      <c r="M14" s="37">
        <v>0.14709560573101044</v>
      </c>
      <c r="N14" s="37">
        <v>0.1468946635723114</v>
      </c>
      <c r="O14" s="37">
        <v>0.14151695370674133</v>
      </c>
      <c r="P14" s="37">
        <v>0.14207573235034943</v>
      </c>
      <c r="Q14" s="37">
        <v>0.14681176841259003</v>
      </c>
      <c r="R14" s="37">
        <v>0.15232822299003601</v>
      </c>
      <c r="S14" s="37">
        <v>0.14749526977539063</v>
      </c>
      <c r="T14" s="37">
        <v>0.15402801334857941</v>
      </c>
      <c r="U14" s="37">
        <v>0.1412888765335083</v>
      </c>
      <c r="V14" s="37">
        <v>0.14002841711044312</v>
      </c>
      <c r="W14" s="38">
        <v>0.13940413296222687</v>
      </c>
      <c r="X14" s="37">
        <v>0.13385576009750366</v>
      </c>
      <c r="Y14" s="37">
        <v>0.13732883334159851</v>
      </c>
      <c r="Z14" s="37">
        <v>0.13929374516010284</v>
      </c>
      <c r="AA14" s="37">
        <v>0.12653852999210358</v>
      </c>
      <c r="AB14" s="37">
        <v>0.1372188925743103</v>
      </c>
      <c r="AC14" s="37">
        <v>0.14797677099704742</v>
      </c>
      <c r="AD14" s="37">
        <v>0.13409815728664398</v>
      </c>
      <c r="AE14" s="37">
        <v>0.12819200754165649</v>
      </c>
      <c r="AF14" s="37">
        <v>0.13186612725257874</v>
      </c>
      <c r="AG14" s="37">
        <v>0.14801676571369171</v>
      </c>
      <c r="AH14" s="37">
        <v>0.13977110385894775</v>
      </c>
      <c r="AI14" s="37">
        <v>0.14600744843482971</v>
      </c>
      <c r="AJ14" s="37">
        <v>0.13732434809207916</v>
      </c>
      <c r="AK14" s="38">
        <v>0.14268729090690613</v>
      </c>
    </row>
    <row r="15" spans="1:37" ht="15" thickBot="1">
      <c r="A15" s="11"/>
      <c r="B15" s="10"/>
      <c r="C15" s="30" t="s">
        <v>11</v>
      </c>
      <c r="D15" s="31">
        <v>4</v>
      </c>
      <c r="E15" s="32" t="str">
        <f t="shared" si="0"/>
        <v>0.200 [0.011]</v>
      </c>
      <c r="F15" s="33" t="str">
        <f t="shared" si="1"/>
        <v>0.191 [0.011]</v>
      </c>
      <c r="G15" s="34">
        <f t="shared" si="2"/>
        <v>0.84284124359113621</v>
      </c>
      <c r="H15" s="34">
        <v>2.8172581195831299</v>
      </c>
      <c r="I15" s="35">
        <v>2.2928569176973064E-2</v>
      </c>
      <c r="J15" s="36">
        <v>0.18738877773284912</v>
      </c>
      <c r="K15" s="37">
        <v>0.19992195069789886</v>
      </c>
      <c r="L15" s="37">
        <v>0.19397523999214172</v>
      </c>
      <c r="M15" s="37">
        <v>0.20493999123573303</v>
      </c>
      <c r="N15" s="37">
        <v>0.20561614632606506</v>
      </c>
      <c r="O15" s="37">
        <v>0.19006441533565521</v>
      </c>
      <c r="P15" s="37">
        <v>0.1850895881652832</v>
      </c>
      <c r="Q15" s="37">
        <v>0.20333977043628693</v>
      </c>
      <c r="R15" s="37">
        <v>0.21090641617774963</v>
      </c>
      <c r="S15" s="37">
        <v>0.22717531025409698</v>
      </c>
      <c r="T15" s="37">
        <v>0.19625498354434967</v>
      </c>
      <c r="U15" s="37">
        <v>0.20794472098350525</v>
      </c>
      <c r="V15" s="37">
        <v>0.18918587267398834</v>
      </c>
      <c r="W15" s="38">
        <v>0.20329152047634125</v>
      </c>
      <c r="X15" s="37">
        <v>0.19240152835845947</v>
      </c>
      <c r="Y15" s="37">
        <v>0.19355703890323639</v>
      </c>
      <c r="Z15" s="37">
        <v>0.1965440958738327</v>
      </c>
      <c r="AA15" s="37">
        <v>0.18235686421394348</v>
      </c>
      <c r="AB15" s="37">
        <v>0.20769853889942169</v>
      </c>
      <c r="AC15" s="37">
        <v>0.21042357385158539</v>
      </c>
      <c r="AD15" s="37">
        <v>0.20402494072914124</v>
      </c>
      <c r="AE15" s="37">
        <v>0.18113932013511658</v>
      </c>
      <c r="AF15" s="37">
        <v>0.18598176538944244</v>
      </c>
      <c r="AG15" s="37">
        <v>0.18943594396114349</v>
      </c>
      <c r="AH15" s="37">
        <v>0.17148175835609436</v>
      </c>
      <c r="AI15" s="37">
        <v>0.18339452147483826</v>
      </c>
      <c r="AJ15" s="37">
        <v>0.19344437122344971</v>
      </c>
      <c r="AK15" s="38">
        <v>0.18136212229728699</v>
      </c>
    </row>
    <row r="16" spans="1:37" ht="15" thickBot="1">
      <c r="A16" s="11"/>
      <c r="B16" s="10"/>
      <c r="C16" s="30" t="s">
        <v>9</v>
      </c>
      <c r="D16" s="31">
        <v>1</v>
      </c>
      <c r="E16" s="32" t="str">
        <f t="shared" si="0"/>
        <v>0.174 [0.033]</v>
      </c>
      <c r="F16" s="33" t="str">
        <f t="shared" si="1"/>
        <v>0.154 [0.009]</v>
      </c>
      <c r="G16" s="34">
        <f t="shared" si="2"/>
        <v>0.80644700827226456</v>
      </c>
      <c r="H16" s="34">
        <v>3.0749309062957764</v>
      </c>
      <c r="I16" s="35">
        <v>2.2611318661020365E-2</v>
      </c>
      <c r="J16" s="36">
        <v>0.16406694054603577</v>
      </c>
      <c r="K16" s="37">
        <v>0.16036126017570496</v>
      </c>
      <c r="L16" s="37">
        <v>0.13291516900062561</v>
      </c>
      <c r="M16" s="37">
        <v>0.1382201611995697</v>
      </c>
      <c r="N16" s="37">
        <v>0.22063760459423065</v>
      </c>
      <c r="O16" s="37">
        <v>0.15345114469528198</v>
      </c>
      <c r="P16" s="37">
        <v>0.15734705328941345</v>
      </c>
      <c r="Q16" s="37">
        <v>0.16205824911594391</v>
      </c>
      <c r="R16" s="37">
        <v>0.16207744181156158</v>
      </c>
      <c r="S16" s="37">
        <v>0.1571926474571228</v>
      </c>
      <c r="T16" s="37">
        <v>0.1741040050983429</v>
      </c>
      <c r="U16" s="37">
        <v>0.20187520980834961</v>
      </c>
      <c r="V16" s="37">
        <v>0.2536151111125946</v>
      </c>
      <c r="W16" s="38">
        <v>0.19346590340137482</v>
      </c>
      <c r="X16" s="37">
        <v>0.14212620258331299</v>
      </c>
      <c r="Y16" s="37">
        <v>0.15628263354301453</v>
      </c>
      <c r="Z16" s="37">
        <v>0.1347840428352356</v>
      </c>
      <c r="AA16" s="37">
        <v>0.14389465749263763</v>
      </c>
      <c r="AB16" s="37">
        <v>0.1541069895029068</v>
      </c>
      <c r="AC16" s="37">
        <v>0.16538336873054504</v>
      </c>
      <c r="AD16" s="37">
        <v>0.16187651455402374</v>
      </c>
      <c r="AE16" s="37">
        <v>0.14947269856929779</v>
      </c>
      <c r="AF16" s="37">
        <v>0.15429976582527161</v>
      </c>
      <c r="AG16" s="37">
        <v>0.16118325293064117</v>
      </c>
      <c r="AH16" s="37">
        <v>0.15674617886543274</v>
      </c>
      <c r="AI16" s="37">
        <v>0.16295707225799561</v>
      </c>
      <c r="AJ16" s="37">
        <v>0.16657823324203491</v>
      </c>
      <c r="AK16" s="38">
        <v>0.14727598428726196</v>
      </c>
    </row>
    <row r="17" spans="1:37" ht="15" thickBot="1">
      <c r="A17" s="12"/>
      <c r="B17" s="13"/>
      <c r="C17" s="39" t="s">
        <v>10</v>
      </c>
      <c r="D17" s="40">
        <v>1</v>
      </c>
      <c r="E17" s="41" t="str">
        <f t="shared" si="0"/>
        <v>0.176 [0.016]</v>
      </c>
      <c r="F17" s="42" t="str">
        <f t="shared" si="1"/>
        <v>0.166 [0.013]</v>
      </c>
      <c r="G17" s="43">
        <f t="shared" si="2"/>
        <v>0.70759589332360295</v>
      </c>
      <c r="H17" s="43">
        <v>2.6980197429656982</v>
      </c>
      <c r="I17" s="44">
        <v>2.8533335621485849E-2</v>
      </c>
      <c r="J17" s="45">
        <v>0.1947493702173233</v>
      </c>
      <c r="K17" s="46">
        <v>0.20758551359176636</v>
      </c>
      <c r="L17" s="46">
        <v>0.17017948627471924</v>
      </c>
      <c r="M17" s="46">
        <v>0.17570635676383972</v>
      </c>
      <c r="N17" s="46">
        <v>0.17110587656497955</v>
      </c>
      <c r="O17" s="46">
        <v>0.16434730589389801</v>
      </c>
      <c r="P17" s="46">
        <v>0.14371386170387268</v>
      </c>
      <c r="Q17" s="46">
        <v>0.1659701019525528</v>
      </c>
      <c r="R17" s="46">
        <v>0.18543648719787598</v>
      </c>
      <c r="S17" s="46">
        <v>0.17020067572593689</v>
      </c>
      <c r="T17" s="46">
        <v>0.17209933698177338</v>
      </c>
      <c r="U17" s="46">
        <v>0.19379608333110809</v>
      </c>
      <c r="V17" s="46">
        <v>0.17157897353172302</v>
      </c>
      <c r="W17" s="47">
        <v>0.18423239886760712</v>
      </c>
      <c r="X17" s="46">
        <v>0.13789272308349609</v>
      </c>
      <c r="Y17" s="46">
        <v>0.16876807808876038</v>
      </c>
      <c r="Z17" s="46">
        <v>0.14926452934741974</v>
      </c>
      <c r="AA17" s="46">
        <v>0.1624862402677536</v>
      </c>
      <c r="AB17" s="46">
        <v>0.16183491051197052</v>
      </c>
      <c r="AC17" s="46">
        <v>0.16596066951751709</v>
      </c>
      <c r="AD17" s="46">
        <v>0.16631866991519928</v>
      </c>
      <c r="AE17" s="46">
        <v>0.17072664201259613</v>
      </c>
      <c r="AF17" s="46">
        <v>0.1711718738079071</v>
      </c>
      <c r="AG17" s="46">
        <v>0.18634906411170959</v>
      </c>
      <c r="AH17" s="46">
        <v>0.15389029681682587</v>
      </c>
      <c r="AI17" s="46">
        <v>0.17933601140975952</v>
      </c>
      <c r="AJ17" s="46">
        <v>0.18162815272808075</v>
      </c>
      <c r="AK17" s="47">
        <v>0.17227718234062195</v>
      </c>
    </row>
    <row r="18" spans="1:37" ht="36.75" thickBot="1">
      <c r="A18" s="9" t="s">
        <v>44</v>
      </c>
      <c r="B18" s="10" t="s">
        <v>39</v>
      </c>
      <c r="C18" s="57" t="s">
        <v>15</v>
      </c>
      <c r="D18" s="58">
        <v>63</v>
      </c>
      <c r="E18" s="59" t="str">
        <f t="shared" si="0"/>
        <v>0.399 [0.009]</v>
      </c>
      <c r="F18" s="60" t="str">
        <f t="shared" si="1"/>
        <v>0.389 [0.008]</v>
      </c>
      <c r="G18" s="61">
        <f t="shared" si="2"/>
        <v>1.0851045061121301</v>
      </c>
      <c r="H18" s="61">
        <v>6.4526715278625488</v>
      </c>
      <c r="I18" s="62">
        <v>3.89090989999983E-3</v>
      </c>
      <c r="J18" s="63">
        <v>0.39397838711738586</v>
      </c>
      <c r="K18" s="64">
        <v>0.39122426509857178</v>
      </c>
      <c r="L18" s="64">
        <v>0.39489677548408508</v>
      </c>
      <c r="M18" s="64">
        <v>0.39348068833351135</v>
      </c>
      <c r="N18" s="64">
        <v>0.41229185461997986</v>
      </c>
      <c r="O18" s="64">
        <v>0.38467505574226379</v>
      </c>
      <c r="P18" s="64">
        <v>0.38913613557815552</v>
      </c>
      <c r="Q18" s="64">
        <v>0.41474831104278564</v>
      </c>
      <c r="R18" s="64">
        <v>0.39761823415756226</v>
      </c>
      <c r="S18" s="64">
        <v>0.41029664874076843</v>
      </c>
      <c r="T18" s="64">
        <v>0.4044603705406189</v>
      </c>
      <c r="U18" s="64">
        <v>0.39162343740463257</v>
      </c>
      <c r="V18" s="64">
        <v>0.4032968282699585</v>
      </c>
      <c r="W18" s="65">
        <v>0.39835932850837708</v>
      </c>
      <c r="X18" s="64">
        <v>0.38083356618881226</v>
      </c>
      <c r="Y18" s="64">
        <v>0.38847053050994873</v>
      </c>
      <c r="Z18" s="64">
        <v>0.38539892435073853</v>
      </c>
      <c r="AA18" s="64">
        <v>0.3847554624080658</v>
      </c>
      <c r="AB18" s="64">
        <v>0.39106634259223938</v>
      </c>
      <c r="AC18" s="64">
        <v>0.40000501275062561</v>
      </c>
      <c r="AD18" s="64">
        <v>0.3853011429309845</v>
      </c>
      <c r="AE18" s="64">
        <v>0.38281816244125366</v>
      </c>
      <c r="AF18" s="64">
        <v>0.3880438506603241</v>
      </c>
      <c r="AG18" s="64">
        <v>0.40080466866493225</v>
      </c>
      <c r="AH18" s="64">
        <v>0.37078475952148438</v>
      </c>
      <c r="AI18" s="64">
        <v>0.39725115895271301</v>
      </c>
      <c r="AJ18" s="64">
        <v>0.39428994059562683</v>
      </c>
      <c r="AK18" s="65">
        <v>0.39706853032112122</v>
      </c>
    </row>
    <row r="19" spans="1:37" ht="36.75" thickBot="1">
      <c r="A19" s="11"/>
      <c r="B19" s="10"/>
      <c r="C19" s="30" t="s">
        <v>18</v>
      </c>
      <c r="D19" s="31">
        <v>82</v>
      </c>
      <c r="E19" s="32" t="str">
        <f t="shared" si="0"/>
        <v>0.399 [0.009]</v>
      </c>
      <c r="F19" s="33" t="str">
        <f t="shared" si="1"/>
        <v>0.389 [0.009]</v>
      </c>
      <c r="G19" s="34">
        <f t="shared" si="2"/>
        <v>1.0552386035987971</v>
      </c>
      <c r="H19" s="34">
        <v>5.7875666618347168</v>
      </c>
      <c r="I19" s="35">
        <v>3.89090989999983E-3</v>
      </c>
      <c r="J19" s="36">
        <v>0.39539214968681335</v>
      </c>
      <c r="K19" s="37">
        <v>0.39518579840660095</v>
      </c>
      <c r="L19" s="37">
        <v>0.39698103070259094</v>
      </c>
      <c r="M19" s="37">
        <v>0.39059996604919434</v>
      </c>
      <c r="N19" s="37">
        <v>0.41581586003303528</v>
      </c>
      <c r="O19" s="37">
        <v>0.39120519161224365</v>
      </c>
      <c r="P19" s="37">
        <v>0.38856193423271179</v>
      </c>
      <c r="Q19" s="37">
        <v>0.41469714045524597</v>
      </c>
      <c r="R19" s="37">
        <v>0.39841791987419128</v>
      </c>
      <c r="S19" s="37">
        <v>0.41282820701599121</v>
      </c>
      <c r="T19" s="37">
        <v>0.40304574370384216</v>
      </c>
      <c r="U19" s="37">
        <v>0.39105755090713501</v>
      </c>
      <c r="V19" s="37">
        <v>0.40182816982269287</v>
      </c>
      <c r="W19" s="38">
        <v>0.39426994323730469</v>
      </c>
      <c r="X19" s="37">
        <v>0.37714406847953796</v>
      </c>
      <c r="Y19" s="37">
        <v>0.38502031564712524</v>
      </c>
      <c r="Z19" s="37">
        <v>0.38430884480476379</v>
      </c>
      <c r="AA19" s="37">
        <v>0.38367491960525513</v>
      </c>
      <c r="AB19" s="37">
        <v>0.39232736825942993</v>
      </c>
      <c r="AC19" s="37">
        <v>0.40918153524398804</v>
      </c>
      <c r="AD19" s="37">
        <v>0.38547977805137634</v>
      </c>
      <c r="AE19" s="37">
        <v>0.38115820288658142</v>
      </c>
      <c r="AF19" s="37">
        <v>0.39643719792366028</v>
      </c>
      <c r="AG19" s="37">
        <v>0.39640125632286072</v>
      </c>
      <c r="AH19" s="37">
        <v>0.37577784061431885</v>
      </c>
      <c r="AI19" s="37">
        <v>0.39841952919960022</v>
      </c>
      <c r="AJ19" s="37">
        <v>0.3898639976978302</v>
      </c>
      <c r="AK19" s="38">
        <v>0.39746600389480591</v>
      </c>
    </row>
    <row r="20" spans="1:37" ht="15" thickBot="1">
      <c r="A20" s="11"/>
      <c r="B20" s="10"/>
      <c r="C20" s="30" t="s">
        <v>16</v>
      </c>
      <c r="D20" s="31">
        <v>3</v>
      </c>
      <c r="E20" s="32" t="str">
        <f t="shared" si="0"/>
        <v>0.388 [0.009]</v>
      </c>
      <c r="F20" s="33" t="str">
        <f t="shared" si="1"/>
        <v>0.380 [0.010]</v>
      </c>
      <c r="G20" s="34">
        <f t="shared" si="2"/>
        <v>0.80554839815528323</v>
      </c>
      <c r="H20" s="34">
        <v>2.941927433013916</v>
      </c>
      <c r="I20" s="35">
        <v>9.9866687027727972E-3</v>
      </c>
      <c r="J20" s="36">
        <v>0.3795073926448822</v>
      </c>
      <c r="K20" s="37">
        <v>0.3860073983669281</v>
      </c>
      <c r="L20" s="37">
        <v>0.40205207467079163</v>
      </c>
      <c r="M20" s="37">
        <v>0.37492609024047852</v>
      </c>
      <c r="N20" s="37">
        <v>0.39707526564598083</v>
      </c>
      <c r="O20" s="37">
        <v>0.3752276599407196</v>
      </c>
      <c r="P20" s="37">
        <v>0.37841758131980896</v>
      </c>
      <c r="Q20" s="37">
        <v>0.39666223526000977</v>
      </c>
      <c r="R20" s="37">
        <v>0.38751506805419922</v>
      </c>
      <c r="S20" s="37">
        <v>0.39262139797210693</v>
      </c>
      <c r="T20" s="37">
        <v>0.39512550830841064</v>
      </c>
      <c r="U20" s="37">
        <v>0.37482288479804993</v>
      </c>
      <c r="V20" s="37">
        <v>0.39558419585227966</v>
      </c>
      <c r="W20" s="38">
        <v>0.38996103405952454</v>
      </c>
      <c r="X20" s="37">
        <v>0.37553298473358154</v>
      </c>
      <c r="Y20" s="37">
        <v>0.37291708588600159</v>
      </c>
      <c r="Z20" s="37">
        <v>0.37842366099357605</v>
      </c>
      <c r="AA20" s="37">
        <v>0.37386313080787659</v>
      </c>
      <c r="AB20" s="37">
        <v>0.38833501935005188</v>
      </c>
      <c r="AC20" s="37">
        <v>0.39574086666107178</v>
      </c>
      <c r="AD20" s="37">
        <v>0.37268543243408203</v>
      </c>
      <c r="AE20" s="37">
        <v>0.37396836280822754</v>
      </c>
      <c r="AF20" s="37">
        <v>0.37909248471260071</v>
      </c>
      <c r="AG20" s="37">
        <v>0.39343300461769104</v>
      </c>
      <c r="AH20" s="37">
        <v>0.35923445224761963</v>
      </c>
      <c r="AI20" s="37">
        <v>0.38983896374702454</v>
      </c>
      <c r="AJ20" s="37">
        <v>0.37246513366699219</v>
      </c>
      <c r="AK20" s="38">
        <v>0.38890776038169861</v>
      </c>
    </row>
    <row r="21" spans="1:37" ht="15" thickBot="1">
      <c r="A21" s="11"/>
      <c r="B21" s="10"/>
      <c r="C21" s="30" t="s">
        <v>17</v>
      </c>
      <c r="D21" s="31">
        <v>3</v>
      </c>
      <c r="E21" s="32" t="str">
        <f t="shared" si="0"/>
        <v>0.383 [0.008]</v>
      </c>
      <c r="F21" s="33" t="str">
        <f t="shared" si="1"/>
        <v>0.377 [0.008]</v>
      </c>
      <c r="G21" s="34">
        <f t="shared" si="2"/>
        <v>0.80425732359710356</v>
      </c>
      <c r="H21" s="34">
        <v>3.5649585723876953</v>
      </c>
      <c r="I21" s="35">
        <v>3.89090989999983E-3</v>
      </c>
      <c r="J21" s="36">
        <v>0.37493583559989929</v>
      </c>
      <c r="K21" s="37">
        <v>0.37295737862586975</v>
      </c>
      <c r="L21" s="37">
        <v>0.38866972923278809</v>
      </c>
      <c r="M21" s="37">
        <v>0.37748706340789795</v>
      </c>
      <c r="N21" s="37">
        <v>0.39097759127616882</v>
      </c>
      <c r="O21" s="37">
        <v>0.37762641906738281</v>
      </c>
      <c r="P21" s="37">
        <v>0.38129901885986328</v>
      </c>
      <c r="Q21" s="37">
        <v>0.3998948335647583</v>
      </c>
      <c r="R21" s="37">
        <v>0.38129004836082458</v>
      </c>
      <c r="S21" s="37">
        <v>0.39034509658813477</v>
      </c>
      <c r="T21" s="37">
        <v>0.38266301155090332</v>
      </c>
      <c r="U21" s="37">
        <v>0.3699944019317627</v>
      </c>
      <c r="V21" s="37">
        <v>0.38944992423057556</v>
      </c>
      <c r="W21" s="38">
        <v>0.38564237952232361</v>
      </c>
      <c r="X21" s="37">
        <v>0.37490212917327881</v>
      </c>
      <c r="Y21" s="37">
        <v>0.38004884123802185</v>
      </c>
      <c r="Z21" s="37">
        <v>0.37820568680763245</v>
      </c>
      <c r="AA21" s="37">
        <v>0.37032040953636169</v>
      </c>
      <c r="AB21" s="37">
        <v>0.38259264826774597</v>
      </c>
      <c r="AC21" s="37">
        <v>0.37821745872497559</v>
      </c>
      <c r="AD21" s="37">
        <v>0.37312880158424377</v>
      </c>
      <c r="AE21" s="37">
        <v>0.36660042405128479</v>
      </c>
      <c r="AF21" s="37">
        <v>0.3798927366733551</v>
      </c>
      <c r="AG21" s="37">
        <v>0.38625183701515198</v>
      </c>
      <c r="AH21" s="37">
        <v>0.35971918702125549</v>
      </c>
      <c r="AI21" s="37">
        <v>0.39055359363555908</v>
      </c>
      <c r="AJ21" s="37">
        <v>0.37079977989196777</v>
      </c>
      <c r="AK21" s="38">
        <v>0.38035094738006592</v>
      </c>
    </row>
    <row r="22" spans="1:37" ht="15" thickBot="1">
      <c r="A22" s="11"/>
      <c r="B22" s="10"/>
      <c r="C22" s="48" t="s">
        <v>19</v>
      </c>
      <c r="D22" s="49">
        <v>3</v>
      </c>
      <c r="E22" s="50" t="str">
        <f t="shared" si="0"/>
        <v>0.384 [0.010]</v>
      </c>
      <c r="F22" s="51" t="str">
        <f t="shared" si="1"/>
        <v>0.377 [0.010]</v>
      </c>
      <c r="G22" s="52">
        <f t="shared" si="2"/>
        <v>0.68156279520204099</v>
      </c>
      <c r="H22" s="52">
        <v>2.4416313171386719</v>
      </c>
      <c r="I22" s="53">
        <v>2.7801711434081507E-2</v>
      </c>
      <c r="J22" s="54">
        <v>0.36966705322265625</v>
      </c>
      <c r="K22" s="55">
        <v>0.37312659621238708</v>
      </c>
      <c r="L22" s="55">
        <v>0.38056907057762146</v>
      </c>
      <c r="M22" s="55">
        <v>0.3755476176738739</v>
      </c>
      <c r="N22" s="55">
        <v>0.39388671517372131</v>
      </c>
      <c r="O22" s="55">
        <v>0.3793036937713623</v>
      </c>
      <c r="P22" s="55">
        <v>0.37819245457649231</v>
      </c>
      <c r="Q22" s="55">
        <v>0.40597629547119141</v>
      </c>
      <c r="R22" s="55">
        <v>0.3758234977722168</v>
      </c>
      <c r="S22" s="55">
        <v>0.39446806907653809</v>
      </c>
      <c r="T22" s="55">
        <v>0.39550933241844177</v>
      </c>
      <c r="U22" s="55">
        <v>0.38503298163414001</v>
      </c>
      <c r="V22" s="55">
        <v>0.38781428337097168</v>
      </c>
      <c r="W22" s="56">
        <v>0.37588319182395935</v>
      </c>
      <c r="X22" s="55">
        <v>0.36018285155296326</v>
      </c>
      <c r="Y22" s="55">
        <v>0.37836062908172607</v>
      </c>
      <c r="Z22" s="55">
        <v>0.36384329199790955</v>
      </c>
      <c r="AA22" s="55">
        <v>0.37331664562225342</v>
      </c>
      <c r="AB22" s="55">
        <v>0.38586422801017761</v>
      </c>
      <c r="AC22" s="55">
        <v>0.38832488656044006</v>
      </c>
      <c r="AD22" s="55">
        <v>0.36885765194892883</v>
      </c>
      <c r="AE22" s="55">
        <v>0.37189963459968567</v>
      </c>
      <c r="AF22" s="55">
        <v>0.39044204354286194</v>
      </c>
      <c r="AG22" s="55">
        <v>0.38392898440361023</v>
      </c>
      <c r="AH22" s="55">
        <v>0.36756026744842529</v>
      </c>
      <c r="AI22" s="55">
        <v>0.38902601599693298</v>
      </c>
      <c r="AJ22" s="55">
        <v>0.37118867039680481</v>
      </c>
      <c r="AK22" s="56">
        <v>0.3805907666683197</v>
      </c>
    </row>
    <row r="23" spans="1:37" ht="15" thickBot="1">
      <c r="A23" s="19" t="s">
        <v>45</v>
      </c>
      <c r="B23" s="20" t="s">
        <v>38</v>
      </c>
      <c r="C23" s="21" t="s">
        <v>11</v>
      </c>
      <c r="D23" s="22">
        <v>5</v>
      </c>
      <c r="E23" s="23" t="str">
        <f t="shared" si="0"/>
        <v>0.438 [0.020]</v>
      </c>
      <c r="F23" s="24" t="str">
        <f t="shared" si="1"/>
        <v>0.462 [0.025]</v>
      </c>
      <c r="G23" s="25">
        <f t="shared" si="2"/>
        <v>1.0630017889893411</v>
      </c>
      <c r="H23" s="25">
        <v>-3.6080660820007324</v>
      </c>
      <c r="I23" s="26">
        <v>2.8533335621485849E-2</v>
      </c>
      <c r="J23" s="27">
        <v>0.4475368857383728</v>
      </c>
      <c r="K23" s="28">
        <v>0.44282904267311096</v>
      </c>
      <c r="L23" s="28">
        <v>0.42348918318748474</v>
      </c>
      <c r="M23" s="28">
        <v>0.41882568597793579</v>
      </c>
      <c r="N23" s="28">
        <v>0.43803238868713379</v>
      </c>
      <c r="O23" s="28">
        <v>0.45247489213943481</v>
      </c>
      <c r="P23" s="28">
        <v>0.47192263603210449</v>
      </c>
      <c r="Q23" s="28">
        <v>0.44384351372718811</v>
      </c>
      <c r="R23" s="28">
        <v>0.42252746224403381</v>
      </c>
      <c r="S23" s="28">
        <v>0.40204590559005737</v>
      </c>
      <c r="T23" s="28">
        <v>0.43468624353408813</v>
      </c>
      <c r="U23" s="28">
        <v>0.44159382581710815</v>
      </c>
      <c r="V23" s="28">
        <v>0.47254347801208496</v>
      </c>
      <c r="W23" s="29">
        <v>0.41427245736122131</v>
      </c>
      <c r="X23" s="28">
        <v>0.45027574896812439</v>
      </c>
      <c r="Y23" s="28">
        <v>0.43975886702537537</v>
      </c>
      <c r="Z23" s="28">
        <v>0.42694896459579468</v>
      </c>
      <c r="AA23" s="28">
        <v>0.47667789459228516</v>
      </c>
      <c r="AB23" s="28">
        <v>0.43436345458030701</v>
      </c>
      <c r="AC23" s="28">
        <v>0.43119144439697266</v>
      </c>
      <c r="AD23" s="28">
        <v>0.45754256844520569</v>
      </c>
      <c r="AE23" s="28">
        <v>0.48042178153991699</v>
      </c>
      <c r="AF23" s="28">
        <v>0.45888271927833557</v>
      </c>
      <c r="AG23" s="28">
        <v>0.47556859254837036</v>
      </c>
      <c r="AH23" s="28">
        <v>0.51841467618942261</v>
      </c>
      <c r="AI23" s="28">
        <v>0.46533408761024475</v>
      </c>
      <c r="AJ23" s="28">
        <v>0.46393996477127075</v>
      </c>
      <c r="AK23" s="29">
        <v>0.48750954866409302</v>
      </c>
    </row>
    <row r="24" spans="1:37" ht="15" thickBot="1">
      <c r="A24" s="11"/>
      <c r="B24" s="10"/>
      <c r="C24" s="30" t="s">
        <v>9</v>
      </c>
      <c r="D24" s="31">
        <v>1</v>
      </c>
      <c r="E24" s="32" t="str">
        <f t="shared" si="0"/>
        <v>0.514 [0.067]</v>
      </c>
      <c r="F24" s="33" t="str">
        <f t="shared" si="1"/>
        <v>0.555 [0.019]</v>
      </c>
      <c r="G24" s="34">
        <f t="shared" si="2"/>
        <v>0.83626657165038643</v>
      </c>
      <c r="H24" s="34">
        <v>-3.1886258125305176</v>
      </c>
      <c r="I24" s="35">
        <v>4.2799997036011277E-2</v>
      </c>
      <c r="J24" s="36">
        <v>0.53823047876358032</v>
      </c>
      <c r="K24" s="37">
        <v>0.53780978918075562</v>
      </c>
      <c r="L24" s="37">
        <v>0.58429586887359619</v>
      </c>
      <c r="M24" s="37">
        <v>0.60599356889724731</v>
      </c>
      <c r="N24" s="37">
        <v>0.44572654366493225</v>
      </c>
      <c r="O24" s="37">
        <v>0.5185319185256958</v>
      </c>
      <c r="P24" s="37">
        <v>0.56431186199188232</v>
      </c>
      <c r="Q24" s="37">
        <v>0.54075407981872559</v>
      </c>
      <c r="R24" s="37">
        <v>0.51750349998474121</v>
      </c>
      <c r="S24" s="37">
        <v>0.5759766697883606</v>
      </c>
      <c r="T24" s="37">
        <v>0.49491670727729797</v>
      </c>
      <c r="U24" s="37">
        <v>0.4780862033367157</v>
      </c>
      <c r="V24" s="37">
        <v>0.35645321011543274</v>
      </c>
      <c r="W24" s="38">
        <v>0.43392467498779297</v>
      </c>
      <c r="X24" s="37">
        <v>0.58543127775192261</v>
      </c>
      <c r="Y24" s="37">
        <v>0.55042994022369385</v>
      </c>
      <c r="Z24" s="37">
        <v>0.58417689800262451</v>
      </c>
      <c r="AA24" s="37">
        <v>0.57092416286468506</v>
      </c>
      <c r="AB24" s="37">
        <v>0.54353076219558716</v>
      </c>
      <c r="AC24" s="37">
        <v>0.54283791780471802</v>
      </c>
      <c r="AD24" s="37">
        <v>0.53387582302093506</v>
      </c>
      <c r="AE24" s="37">
        <v>0.57213640213012695</v>
      </c>
      <c r="AF24" s="37">
        <v>0.55161893367767334</v>
      </c>
      <c r="AG24" s="37">
        <v>0.5524137020111084</v>
      </c>
      <c r="AH24" s="37">
        <v>0.54466384649276733</v>
      </c>
      <c r="AI24" s="37">
        <v>0.55623912811279297</v>
      </c>
      <c r="AJ24" s="37">
        <v>0.51692134141921997</v>
      </c>
      <c r="AK24" s="38">
        <v>0.56842464208602905</v>
      </c>
    </row>
    <row r="25" spans="1:37" ht="15" thickBot="1">
      <c r="A25" s="11"/>
      <c r="B25" s="10"/>
      <c r="C25" s="30" t="s">
        <v>14</v>
      </c>
      <c r="D25" s="31">
        <v>1</v>
      </c>
      <c r="E25" s="32" t="str">
        <f t="shared" si="0"/>
        <v>0.448 [0.022]</v>
      </c>
      <c r="F25" s="33" t="str">
        <f t="shared" si="1"/>
        <v>0.466 [0.024]</v>
      </c>
      <c r="G25" s="34">
        <f t="shared" si="2"/>
        <v>0.76326762492130262</v>
      </c>
      <c r="H25" s="34">
        <v>-2.9102818965911865</v>
      </c>
      <c r="I25" s="35">
        <v>4.6366667494480616E-2</v>
      </c>
      <c r="J25" s="36">
        <v>0.46041303873062134</v>
      </c>
      <c r="K25" s="37">
        <v>0.45588782429695129</v>
      </c>
      <c r="L25" s="37">
        <v>0.45723056793212891</v>
      </c>
      <c r="M25" s="37">
        <v>0.40376439690589905</v>
      </c>
      <c r="N25" s="37">
        <v>0.44795686006546021</v>
      </c>
      <c r="O25" s="37">
        <v>0.46253374218940735</v>
      </c>
      <c r="P25" s="37">
        <v>0.47530901432037354</v>
      </c>
      <c r="Q25" s="37">
        <v>0.43824484944343567</v>
      </c>
      <c r="R25" s="37">
        <v>0.42875546216964722</v>
      </c>
      <c r="S25" s="37">
        <v>0.43161448836326599</v>
      </c>
      <c r="T25" s="37">
        <v>0.45024868845939636</v>
      </c>
      <c r="U25" s="37">
        <v>0.43935361504554749</v>
      </c>
      <c r="V25" s="37">
        <v>0.49111202359199524</v>
      </c>
      <c r="W25" s="38">
        <v>0.4350820779800415</v>
      </c>
      <c r="X25" s="37">
        <v>0.4711880087852478</v>
      </c>
      <c r="Y25" s="37">
        <v>0.47748231887817383</v>
      </c>
      <c r="Z25" s="37">
        <v>0.43458846211433411</v>
      </c>
      <c r="AA25" s="37">
        <v>0.49079060554504395</v>
      </c>
      <c r="AB25" s="37">
        <v>0.4459153413772583</v>
      </c>
      <c r="AC25" s="37">
        <v>0.44094130396842957</v>
      </c>
      <c r="AD25" s="37">
        <v>0.43935039639472961</v>
      </c>
      <c r="AE25" s="37">
        <v>0.5056077241897583</v>
      </c>
      <c r="AF25" s="37">
        <v>0.48228126764297485</v>
      </c>
      <c r="AG25" s="37">
        <v>0.4401429295539856</v>
      </c>
      <c r="AH25" s="37">
        <v>0.49400079250335693</v>
      </c>
      <c r="AI25" s="37">
        <v>0.48316237330436707</v>
      </c>
      <c r="AJ25" s="37">
        <v>0.44472062587738037</v>
      </c>
      <c r="AK25" s="38">
        <v>0.47193163633346558</v>
      </c>
    </row>
    <row r="26" spans="1:37" ht="15" thickBot="1">
      <c r="A26" s="12"/>
      <c r="B26" s="13"/>
      <c r="C26" s="39" t="s">
        <v>10</v>
      </c>
      <c r="D26" s="40">
        <v>1</v>
      </c>
      <c r="E26" s="41" t="str">
        <f t="shared" si="0"/>
        <v>0.545 [0.037]</v>
      </c>
      <c r="F26" s="42" t="str">
        <f t="shared" si="1"/>
        <v>0.568 [0.022]</v>
      </c>
      <c r="G26" s="43">
        <f t="shared" si="2"/>
        <v>0.74212189290152386</v>
      </c>
      <c r="H26" s="43">
        <v>-2.8296570777893066</v>
      </c>
      <c r="I26" s="44">
        <v>3.994667196312604E-2</v>
      </c>
      <c r="J26" s="45">
        <v>0.51856058835983276</v>
      </c>
      <c r="K26" s="46">
        <v>0.46064403653144836</v>
      </c>
      <c r="L26" s="46">
        <v>0.55377274751663208</v>
      </c>
      <c r="M26" s="46">
        <v>0.53294098377227783</v>
      </c>
      <c r="N26" s="46">
        <v>0.55579686164855957</v>
      </c>
      <c r="O26" s="46">
        <v>0.54546141624450684</v>
      </c>
      <c r="P26" s="46">
        <v>0.60291463136672974</v>
      </c>
      <c r="Q26" s="46">
        <v>0.57771575450897217</v>
      </c>
      <c r="R26" s="46">
        <v>0.53332555294036865</v>
      </c>
      <c r="S26" s="46">
        <v>0.58507388830184937</v>
      </c>
      <c r="T26" s="46">
        <v>0.58149003982543945</v>
      </c>
      <c r="U26" s="46">
        <v>0.54661703109741211</v>
      </c>
      <c r="V26" s="46">
        <v>0.53944182395935059</v>
      </c>
      <c r="W26" s="47">
        <v>0.50002372264862061</v>
      </c>
      <c r="X26" s="46">
        <v>0.6058197021484375</v>
      </c>
      <c r="Y26" s="46">
        <v>0.56114131212234497</v>
      </c>
      <c r="Z26" s="46">
        <v>0.59609127044677734</v>
      </c>
      <c r="AA26" s="46">
        <v>0.55521845817565918</v>
      </c>
      <c r="AB26" s="46">
        <v>0.56605428457260132</v>
      </c>
      <c r="AC26" s="46">
        <v>0.58815187215805054</v>
      </c>
      <c r="AD26" s="46">
        <v>0.57568192481994629</v>
      </c>
      <c r="AE26" s="46">
        <v>0.56971722841262817</v>
      </c>
      <c r="AF26" s="46">
        <v>0.56338447332382202</v>
      </c>
      <c r="AG26" s="46">
        <v>0.53444498777389526</v>
      </c>
      <c r="AH26" s="46">
        <v>0.59332931041717529</v>
      </c>
      <c r="AI26" s="46">
        <v>0.56181061267852783</v>
      </c>
      <c r="AJ26" s="46">
        <v>0.54570281505584717</v>
      </c>
      <c r="AK26" s="47">
        <v>0.53364115953445435</v>
      </c>
    </row>
  </sheetData>
  <sortState xmlns:xlrd2="http://schemas.microsoft.com/office/spreadsheetml/2017/richdata2" ref="A7:AK27">
    <sortCondition ref="A3:A27"/>
  </sortState>
  <mergeCells count="19">
    <mergeCell ref="H3:H4"/>
    <mergeCell ref="I3:I4"/>
    <mergeCell ref="J3:W3"/>
    <mergeCell ref="X3:AK3"/>
    <mergeCell ref="B1:D1"/>
    <mergeCell ref="A3:A4"/>
    <mergeCell ref="B3:B4"/>
    <mergeCell ref="C3:C4"/>
    <mergeCell ref="D3:D4"/>
    <mergeCell ref="E3:F3"/>
    <mergeCell ref="G3:G4"/>
    <mergeCell ref="A23:A26"/>
    <mergeCell ref="A18:A22"/>
    <mergeCell ref="A7:A17"/>
    <mergeCell ref="A5:A6"/>
    <mergeCell ref="B5:B6"/>
    <mergeCell ref="B7:B17"/>
    <mergeCell ref="B18:B22"/>
    <mergeCell ref="B23:B26"/>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dc:creator>
  <cp:lastModifiedBy>PF</cp:lastModifiedBy>
  <dcterms:created xsi:type="dcterms:W3CDTF">2024-11-06T17:00:29Z</dcterms:created>
  <dcterms:modified xsi:type="dcterms:W3CDTF">2024-11-06T21:06:58Z</dcterms:modified>
</cp:coreProperties>
</file>