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陆优绿\Desktop\SCi投稿\"/>
    </mc:Choice>
  </mc:AlternateContent>
  <xr:revisionPtr revIDLastSave="0" documentId="13_ncr:1_{DD826B7E-43CF-434B-8A2A-1349BB6FD0A6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Sheet1" sheetId="1" r:id="rId1"/>
  </sheets>
  <definedNames>
    <definedName name="_xlnm._FilterDatabase" localSheetId="0" hidden="1">Sheet1!$A$1:$AH$1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28" i="1" l="1"/>
  <c r="W128" i="1"/>
  <c r="R128" i="1"/>
  <c r="AB119" i="1"/>
  <c r="W119" i="1"/>
  <c r="R119" i="1"/>
  <c r="AB113" i="1"/>
  <c r="W113" i="1"/>
  <c r="R113" i="1"/>
  <c r="AB105" i="1"/>
  <c r="W105" i="1"/>
  <c r="R105" i="1"/>
  <c r="R106" i="1"/>
  <c r="W106" i="1"/>
  <c r="AB106" i="1"/>
  <c r="AG83" i="1"/>
  <c r="AB83" i="1"/>
  <c r="X83" i="1"/>
  <c r="W83" i="1"/>
  <c r="R83" i="1"/>
  <c r="AG75" i="1"/>
  <c r="AB75" i="1"/>
  <c r="X75" i="1"/>
  <c r="W75" i="1"/>
  <c r="R75" i="1"/>
  <c r="AG63" i="1"/>
  <c r="AB63" i="1"/>
  <c r="X63" i="1"/>
  <c r="W63" i="1"/>
  <c r="R63" i="1"/>
  <c r="AB44" i="1"/>
  <c r="W44" i="1"/>
  <c r="R44" i="1"/>
  <c r="AB32" i="1"/>
  <c r="W32" i="1"/>
  <c r="R32" i="1"/>
  <c r="AB22" i="1"/>
  <c r="W22" i="1"/>
  <c r="R22" i="1"/>
  <c r="R23" i="1"/>
  <c r="W23" i="1"/>
  <c r="AB23" i="1"/>
  <c r="AB16" i="1"/>
  <c r="W16" i="1"/>
  <c r="R16" i="1"/>
  <c r="AG7" i="1"/>
  <c r="AB7" i="1"/>
  <c r="X7" i="1"/>
  <c r="W7" i="1"/>
  <c r="R7" i="1"/>
  <c r="AB133" i="1"/>
  <c r="W133" i="1"/>
  <c r="R133" i="1"/>
  <c r="AB132" i="1"/>
  <c r="W132" i="1"/>
  <c r="R132" i="1"/>
  <c r="AB131" i="1"/>
  <c r="W131" i="1"/>
  <c r="R131" i="1"/>
  <c r="AB130" i="1"/>
  <c r="W130" i="1"/>
  <c r="R130" i="1"/>
  <c r="AB129" i="1"/>
  <c r="W129" i="1"/>
  <c r="R129" i="1"/>
  <c r="AB127" i="1"/>
  <c r="W127" i="1"/>
  <c r="R127" i="1"/>
  <c r="AB126" i="1"/>
  <c r="W126" i="1"/>
  <c r="R126" i="1"/>
  <c r="AB125" i="1"/>
  <c r="W125" i="1"/>
  <c r="R125" i="1"/>
  <c r="AB124" i="1"/>
  <c r="W124" i="1"/>
  <c r="R124" i="1"/>
  <c r="AB123" i="1"/>
  <c r="W123" i="1"/>
  <c r="R123" i="1"/>
  <c r="AB122" i="1"/>
  <c r="W122" i="1"/>
  <c r="R122" i="1"/>
  <c r="AB121" i="1"/>
  <c r="W121" i="1"/>
  <c r="R121" i="1"/>
  <c r="AB120" i="1"/>
  <c r="W120" i="1"/>
  <c r="R120" i="1"/>
  <c r="AB118" i="1"/>
  <c r="W118" i="1"/>
  <c r="R118" i="1"/>
  <c r="AB117" i="1"/>
  <c r="W117" i="1"/>
  <c r="R117" i="1"/>
  <c r="AB116" i="1"/>
  <c r="W116" i="1"/>
  <c r="S116" i="1"/>
  <c r="R116" i="1"/>
  <c r="AB115" i="1"/>
  <c r="W115" i="1"/>
  <c r="R115" i="1"/>
  <c r="AB114" i="1"/>
  <c r="W114" i="1"/>
  <c r="R114" i="1"/>
  <c r="AB112" i="1"/>
  <c r="W112" i="1"/>
  <c r="R112" i="1"/>
  <c r="AB111" i="1"/>
  <c r="W111" i="1"/>
  <c r="R111" i="1"/>
  <c r="AB110" i="1"/>
  <c r="W110" i="1"/>
  <c r="R110" i="1"/>
  <c r="AB109" i="1"/>
  <c r="W109" i="1"/>
  <c r="R109" i="1"/>
  <c r="AB108" i="1"/>
  <c r="W108" i="1"/>
  <c r="R108" i="1"/>
  <c r="AB107" i="1"/>
  <c r="W107" i="1"/>
  <c r="R107" i="1"/>
  <c r="AB104" i="1"/>
  <c r="W104" i="1"/>
  <c r="R104" i="1"/>
  <c r="AB103" i="1"/>
  <c r="W103" i="1"/>
  <c r="R103" i="1"/>
  <c r="AB102" i="1"/>
  <c r="W102" i="1"/>
  <c r="R102" i="1"/>
  <c r="AB101" i="1"/>
  <c r="W101" i="1"/>
  <c r="R101" i="1"/>
  <c r="AB100" i="1"/>
  <c r="W100" i="1"/>
  <c r="R100" i="1"/>
  <c r="AB99" i="1"/>
  <c r="W99" i="1"/>
  <c r="R99" i="1"/>
  <c r="AB98" i="1"/>
  <c r="W98" i="1"/>
  <c r="R98" i="1"/>
  <c r="AB97" i="1"/>
  <c r="X97" i="1"/>
  <c r="W97" i="1"/>
  <c r="R97" i="1"/>
  <c r="AB96" i="1"/>
  <c r="X96" i="1"/>
  <c r="W96" i="1"/>
  <c r="R96" i="1"/>
  <c r="AB95" i="1"/>
  <c r="X95" i="1"/>
  <c r="W95" i="1"/>
  <c r="R95" i="1"/>
  <c r="AB94" i="1"/>
  <c r="X94" i="1"/>
  <c r="W94" i="1"/>
  <c r="R94" i="1"/>
  <c r="AB93" i="1"/>
  <c r="X93" i="1"/>
  <c r="W93" i="1"/>
  <c r="R93" i="1"/>
  <c r="AB92" i="1"/>
  <c r="X92" i="1"/>
  <c r="W92" i="1"/>
  <c r="R92" i="1"/>
  <c r="AG91" i="1"/>
  <c r="AB91" i="1"/>
  <c r="X91" i="1"/>
  <c r="W91" i="1"/>
  <c r="R91" i="1"/>
  <c r="AG90" i="1"/>
  <c r="AB90" i="1"/>
  <c r="X90" i="1"/>
  <c r="W90" i="1"/>
  <c r="R90" i="1"/>
  <c r="AB89" i="1"/>
  <c r="W89" i="1"/>
  <c r="R89" i="1"/>
  <c r="AB88" i="1"/>
  <c r="W88" i="1"/>
  <c r="R88" i="1"/>
  <c r="AB87" i="1"/>
  <c r="W87" i="1"/>
  <c r="R87" i="1"/>
  <c r="AB86" i="1"/>
  <c r="W86" i="1"/>
  <c r="R86" i="1"/>
  <c r="AB85" i="1"/>
  <c r="W85" i="1"/>
  <c r="R85" i="1"/>
  <c r="AG84" i="1"/>
  <c r="AB84" i="1"/>
  <c r="X84" i="1"/>
  <c r="W84" i="1"/>
  <c r="R84" i="1"/>
  <c r="AG82" i="1"/>
  <c r="AB82" i="1"/>
  <c r="X82" i="1"/>
  <c r="W82" i="1"/>
  <c r="R82" i="1"/>
  <c r="AG81" i="1"/>
  <c r="AB81" i="1"/>
  <c r="X81" i="1"/>
  <c r="W81" i="1"/>
  <c r="R81" i="1"/>
  <c r="AG80" i="1"/>
  <c r="AB80" i="1"/>
  <c r="X80" i="1"/>
  <c r="W80" i="1"/>
  <c r="R80" i="1"/>
  <c r="AG79" i="1"/>
  <c r="AB79" i="1"/>
  <c r="X79" i="1"/>
  <c r="W79" i="1"/>
  <c r="R79" i="1"/>
  <c r="AG78" i="1"/>
  <c r="AB78" i="1"/>
  <c r="X78" i="1"/>
  <c r="W78" i="1"/>
  <c r="R78" i="1"/>
  <c r="AG77" i="1"/>
  <c r="AB77" i="1"/>
  <c r="X77" i="1"/>
  <c r="W77" i="1"/>
  <c r="R77" i="1"/>
  <c r="AG76" i="1"/>
  <c r="AB76" i="1"/>
  <c r="X76" i="1"/>
  <c r="W76" i="1"/>
  <c r="R76" i="1"/>
  <c r="AG74" i="1"/>
  <c r="AB74" i="1"/>
  <c r="X74" i="1"/>
  <c r="W74" i="1"/>
  <c r="R74" i="1"/>
  <c r="AG73" i="1"/>
  <c r="AB73" i="1"/>
  <c r="X73" i="1"/>
  <c r="W73" i="1"/>
  <c r="R73" i="1"/>
  <c r="AG72" i="1"/>
  <c r="AB72" i="1"/>
  <c r="X72" i="1"/>
  <c r="W72" i="1"/>
  <c r="R72" i="1"/>
  <c r="AG71" i="1"/>
  <c r="AB71" i="1"/>
  <c r="X71" i="1"/>
  <c r="W71" i="1"/>
  <c r="R71" i="1"/>
  <c r="AB70" i="1"/>
  <c r="W70" i="1"/>
  <c r="R70" i="1"/>
  <c r="AB69" i="1"/>
  <c r="W69" i="1"/>
  <c r="R69" i="1"/>
  <c r="AB68" i="1"/>
  <c r="W68" i="1"/>
  <c r="R68" i="1"/>
  <c r="AB67" i="1"/>
  <c r="W67" i="1"/>
  <c r="R67" i="1"/>
  <c r="AB66" i="1"/>
  <c r="W66" i="1"/>
  <c r="R66" i="1"/>
  <c r="AG65" i="1"/>
  <c r="AB65" i="1"/>
  <c r="X65" i="1"/>
  <c r="W65" i="1"/>
  <c r="R65" i="1"/>
  <c r="AG64" i="1"/>
  <c r="AB64" i="1"/>
  <c r="X64" i="1"/>
  <c r="W64" i="1"/>
  <c r="R64" i="1"/>
  <c r="AG62" i="1"/>
  <c r="AB62" i="1"/>
  <c r="X62" i="1"/>
  <c r="W62" i="1"/>
  <c r="R62" i="1"/>
  <c r="AG61" i="1"/>
  <c r="AB61" i="1"/>
  <c r="X61" i="1"/>
  <c r="W61" i="1"/>
  <c r="R61" i="1"/>
  <c r="AG60" i="1"/>
  <c r="AB60" i="1"/>
  <c r="X60" i="1"/>
  <c r="W60" i="1"/>
  <c r="R60" i="1"/>
  <c r="AG59" i="1"/>
  <c r="AB59" i="1"/>
  <c r="X59" i="1"/>
  <c r="W59" i="1"/>
  <c r="R59" i="1"/>
  <c r="AG58" i="1"/>
  <c r="AB58" i="1"/>
  <c r="X58" i="1"/>
  <c r="W58" i="1"/>
  <c r="R58" i="1"/>
  <c r="AG57" i="1"/>
  <c r="AB57" i="1"/>
  <c r="X57" i="1"/>
  <c r="W57" i="1"/>
  <c r="R57" i="1"/>
  <c r="AG56" i="1"/>
  <c r="AB56" i="1"/>
  <c r="X56" i="1"/>
  <c r="W56" i="1"/>
  <c r="R56" i="1"/>
  <c r="AG55" i="1"/>
  <c r="AB55" i="1"/>
  <c r="X55" i="1"/>
  <c r="W55" i="1"/>
  <c r="R55" i="1"/>
  <c r="AG54" i="1"/>
  <c r="AB54" i="1"/>
  <c r="X54" i="1"/>
  <c r="W54" i="1"/>
  <c r="R54" i="1"/>
  <c r="AG53" i="1"/>
  <c r="AB53" i="1"/>
  <c r="X53" i="1"/>
  <c r="W53" i="1"/>
  <c r="R53" i="1"/>
  <c r="AG52" i="1"/>
  <c r="AB52" i="1"/>
  <c r="X52" i="1"/>
  <c r="W52" i="1"/>
  <c r="R52" i="1"/>
  <c r="AG51" i="1"/>
  <c r="AB51" i="1"/>
  <c r="X51" i="1"/>
  <c r="W51" i="1"/>
  <c r="R51" i="1"/>
  <c r="AG50" i="1"/>
  <c r="AB50" i="1"/>
  <c r="X50" i="1"/>
  <c r="W50" i="1"/>
  <c r="R50" i="1"/>
  <c r="AG49" i="1"/>
  <c r="AB49" i="1"/>
  <c r="X49" i="1"/>
  <c r="W49" i="1"/>
  <c r="R49" i="1"/>
  <c r="AG48" i="1"/>
  <c r="AB48" i="1"/>
  <c r="X48" i="1"/>
  <c r="W48" i="1"/>
  <c r="R48" i="1"/>
  <c r="AG47" i="1"/>
  <c r="AB47" i="1"/>
  <c r="X47" i="1"/>
  <c r="W47" i="1"/>
  <c r="R47" i="1"/>
  <c r="AB46" i="1"/>
  <c r="W46" i="1"/>
  <c r="R46" i="1"/>
  <c r="AB45" i="1"/>
  <c r="W45" i="1"/>
  <c r="R45" i="1"/>
  <c r="AB43" i="1"/>
  <c r="W43" i="1"/>
  <c r="R43" i="1"/>
  <c r="AB42" i="1"/>
  <c r="W42" i="1"/>
  <c r="R42" i="1"/>
  <c r="AB41" i="1"/>
  <c r="W41" i="1"/>
  <c r="R41" i="1"/>
  <c r="AB40" i="1"/>
  <c r="W40" i="1"/>
  <c r="R40" i="1"/>
  <c r="AB39" i="1"/>
  <c r="W39" i="1"/>
  <c r="R39" i="1"/>
  <c r="AB38" i="1"/>
  <c r="W38" i="1"/>
  <c r="R38" i="1"/>
  <c r="AB37" i="1"/>
  <c r="W37" i="1"/>
  <c r="R37" i="1"/>
  <c r="AB36" i="1"/>
  <c r="W36" i="1"/>
  <c r="R36" i="1"/>
  <c r="AB35" i="1"/>
  <c r="W35" i="1"/>
  <c r="R35" i="1"/>
  <c r="AB34" i="1"/>
  <c r="W34" i="1"/>
  <c r="R34" i="1"/>
  <c r="AB33" i="1"/>
  <c r="W33" i="1"/>
  <c r="R33" i="1"/>
  <c r="AB31" i="1"/>
  <c r="W31" i="1"/>
  <c r="R31" i="1"/>
  <c r="AB30" i="1"/>
  <c r="W30" i="1"/>
  <c r="R30" i="1"/>
  <c r="AB29" i="1"/>
  <c r="W29" i="1"/>
  <c r="R29" i="1"/>
  <c r="AB28" i="1"/>
  <c r="W28" i="1"/>
  <c r="R28" i="1"/>
  <c r="AB27" i="1"/>
  <c r="W27" i="1"/>
  <c r="R27" i="1"/>
  <c r="AB26" i="1"/>
  <c r="W26" i="1"/>
  <c r="R26" i="1"/>
  <c r="AB25" i="1"/>
  <c r="W25" i="1"/>
  <c r="R25" i="1"/>
  <c r="AB24" i="1"/>
  <c r="W24" i="1"/>
  <c r="R24" i="1"/>
  <c r="AB21" i="1"/>
  <c r="W21" i="1"/>
  <c r="R21" i="1"/>
  <c r="AB20" i="1"/>
  <c r="W20" i="1"/>
  <c r="R20" i="1"/>
  <c r="AB19" i="1"/>
  <c r="W19" i="1"/>
  <c r="R19" i="1"/>
  <c r="AB18" i="1"/>
  <c r="W18" i="1"/>
  <c r="R18" i="1"/>
  <c r="AB17" i="1"/>
  <c r="W17" i="1"/>
  <c r="R17" i="1"/>
  <c r="AB15" i="1"/>
  <c r="W15" i="1"/>
  <c r="R15" i="1"/>
  <c r="AB14" i="1"/>
  <c r="W14" i="1"/>
  <c r="R14" i="1"/>
  <c r="AB13" i="1"/>
  <c r="W13" i="1"/>
  <c r="R13" i="1"/>
  <c r="AB12" i="1"/>
  <c r="W12" i="1"/>
  <c r="R12" i="1"/>
  <c r="AB11" i="1"/>
  <c r="W11" i="1"/>
  <c r="R11" i="1"/>
  <c r="AB10" i="1"/>
  <c r="W10" i="1"/>
  <c r="R10" i="1"/>
  <c r="AB9" i="1"/>
  <c r="W9" i="1"/>
  <c r="R9" i="1"/>
  <c r="AB8" i="1"/>
  <c r="W8" i="1"/>
  <c r="R8" i="1"/>
  <c r="AG6" i="1"/>
  <c r="AB6" i="1"/>
  <c r="X6" i="1"/>
  <c r="W6" i="1"/>
  <c r="R6" i="1"/>
  <c r="AG5" i="1"/>
  <c r="AB5" i="1"/>
  <c r="X5" i="1"/>
  <c r="W5" i="1"/>
  <c r="R5" i="1"/>
  <c r="AB4" i="1"/>
  <c r="W4" i="1"/>
  <c r="R4" i="1"/>
  <c r="AB3" i="1"/>
  <c r="W3" i="1"/>
  <c r="R3" i="1"/>
  <c r="AB2" i="1"/>
  <c r="W2" i="1"/>
  <c r="R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24048</author>
  </authors>
  <commentList>
    <comment ref="K1" authorId="0" shapeId="0" xr:uid="{00000000-0006-0000-0000-000001000000}">
      <text>
        <r>
          <rPr>
            <b/>
            <sz val="9"/>
            <rFont val="宋体"/>
            <charset val="134"/>
          </rPr>
          <t>24048:</t>
        </r>
        <r>
          <rPr>
            <sz val="9"/>
            <rFont val="宋体"/>
            <charset val="134"/>
          </rPr>
          <t xml:space="preserve">
＜30=1
30-300=2
＞300=3</t>
        </r>
      </text>
    </comment>
  </commentList>
</comments>
</file>

<file path=xl/sharedStrings.xml><?xml version="1.0" encoding="utf-8"?>
<sst xmlns="http://schemas.openxmlformats.org/spreadsheetml/2006/main" count="432" uniqueCount="154">
  <si>
    <t>姓名</t>
  </si>
  <si>
    <t xml:space="preserve">性别  </t>
  </si>
  <si>
    <t xml:space="preserve">年龄 </t>
  </si>
  <si>
    <t>收缩压</t>
  </si>
  <si>
    <t>舒张压</t>
  </si>
  <si>
    <t>体重指数（BMI）kg/m2</t>
  </si>
  <si>
    <t>糖化血红蛋白（HbAlc）%</t>
  </si>
  <si>
    <t>尿肌酐（umol/L）</t>
  </si>
  <si>
    <t>微量白蛋白mg/L</t>
  </si>
  <si>
    <t>尿白蛋白/肌酐比(ug/mg)</t>
  </si>
  <si>
    <t>组别</t>
  </si>
  <si>
    <t>尿酸(umol/L)</t>
  </si>
  <si>
    <t>甘油三酯（TG）mmol/L</t>
  </si>
  <si>
    <t>总胆固醇（TC）mmol/L</t>
  </si>
  <si>
    <t>动脉外径RAOD</t>
  </si>
  <si>
    <t>动脉内径RALD</t>
  </si>
  <si>
    <t>动脉壁厚度AWT</t>
  </si>
  <si>
    <t>动脉管壁/外径比</t>
  </si>
  <si>
    <t>动脉管壁面积</t>
  </si>
  <si>
    <t>动脉外径面积</t>
  </si>
  <si>
    <t>动脉内径面积</t>
  </si>
  <si>
    <t>动静脉</t>
  </si>
  <si>
    <t>动静比（外）</t>
  </si>
  <si>
    <t>动静比（内）</t>
  </si>
  <si>
    <t>静脉外径RVOD</t>
  </si>
  <si>
    <t>静脉脉内径RVLD</t>
  </si>
  <si>
    <t>静脉壁厚度VWT</t>
  </si>
  <si>
    <t>静脉管壁/外径比</t>
  </si>
  <si>
    <t>静脉管壁面积</t>
  </si>
  <si>
    <t>静脉外径面积</t>
  </si>
  <si>
    <t>静脉内径面积</t>
  </si>
  <si>
    <t>视神经纤维层厚度</t>
  </si>
  <si>
    <t>白云龙</t>
  </si>
  <si>
    <t>动脉</t>
  </si>
  <si>
    <t>静脉</t>
  </si>
  <si>
    <t>白云龙2</t>
  </si>
  <si>
    <t>黄会禄</t>
  </si>
  <si>
    <t>江舟</t>
  </si>
  <si>
    <t>未知</t>
  </si>
  <si>
    <t>江舟2</t>
  </si>
  <si>
    <t>江舟3</t>
  </si>
  <si>
    <t>江舟4</t>
  </si>
  <si>
    <t>揭素贞</t>
  </si>
  <si>
    <t>刘建平</t>
  </si>
  <si>
    <t>刘建平2</t>
  </si>
  <si>
    <t>刘建平3</t>
  </si>
  <si>
    <t>裘阿芬</t>
  </si>
  <si>
    <t>裘阿芬2</t>
  </si>
  <si>
    <t>裘阿芬3</t>
  </si>
  <si>
    <t>裘阿芬4</t>
  </si>
  <si>
    <t>裘阿芬5</t>
  </si>
  <si>
    <t>邵月芳</t>
  </si>
  <si>
    <t>邵月芳2</t>
  </si>
  <si>
    <t>邵月芳4</t>
  </si>
  <si>
    <t>方小贵</t>
  </si>
  <si>
    <t>方小贵2</t>
  </si>
  <si>
    <t>方小贵3</t>
  </si>
  <si>
    <t>余龙富</t>
  </si>
  <si>
    <t>余龙富2</t>
  </si>
  <si>
    <t>余云良</t>
  </si>
  <si>
    <t>余云良2</t>
  </si>
  <si>
    <t>余云良3</t>
  </si>
  <si>
    <t>余云良4</t>
  </si>
  <si>
    <t>周金花</t>
  </si>
  <si>
    <t>周金花2</t>
  </si>
  <si>
    <t>周金花3</t>
  </si>
  <si>
    <t>姜金云</t>
  </si>
  <si>
    <t>姜金云2</t>
  </si>
  <si>
    <t>王玉红</t>
  </si>
  <si>
    <t>王玉红2</t>
  </si>
  <si>
    <t>郑文仙</t>
  </si>
  <si>
    <t>曹金玉</t>
  </si>
  <si>
    <t>曹金玉2</t>
  </si>
  <si>
    <t>曹金玉3</t>
  </si>
  <si>
    <t>陈俊萍</t>
  </si>
  <si>
    <t>方秋兰</t>
  </si>
  <si>
    <t>姜荣进</t>
  </si>
  <si>
    <t>姜荣进2</t>
  </si>
  <si>
    <t>王根彩</t>
  </si>
  <si>
    <t>王根彩2</t>
  </si>
  <si>
    <t>王根彩3</t>
  </si>
  <si>
    <t>徐爱卿</t>
  </si>
  <si>
    <t>徐爱卿2</t>
  </si>
  <si>
    <t>周怀国</t>
  </si>
  <si>
    <t>周怀国2</t>
  </si>
  <si>
    <t>黄芝香</t>
  </si>
  <si>
    <t>黄芝香2</t>
  </si>
  <si>
    <t>黄芝香3</t>
  </si>
  <si>
    <t>黄芝香4</t>
  </si>
  <si>
    <t>朱卸玉</t>
  </si>
  <si>
    <t>王圣祥</t>
  </si>
  <si>
    <t>王圣祥2</t>
  </si>
  <si>
    <t>杨建良</t>
  </si>
  <si>
    <t>杨建良2</t>
  </si>
  <si>
    <t>杨建良3</t>
  </si>
  <si>
    <t>杨建良4</t>
  </si>
  <si>
    <t>杨建良5</t>
  </si>
  <si>
    <t>余兰香</t>
  </si>
  <si>
    <t>余兰香2</t>
  </si>
  <si>
    <t>余兰香3</t>
  </si>
  <si>
    <t>余兰香4</t>
  </si>
  <si>
    <t>李玉红</t>
  </si>
  <si>
    <t>李玉红2</t>
  </si>
  <si>
    <t>李玉红3</t>
  </si>
  <si>
    <t>李玉红4</t>
  </si>
  <si>
    <t>李玉红5</t>
  </si>
  <si>
    <t>李玉红6</t>
  </si>
  <si>
    <t>戴珠琴</t>
  </si>
  <si>
    <t>戴珠琴2</t>
  </si>
  <si>
    <t>占根法</t>
  </si>
  <si>
    <t>占根法2</t>
  </si>
  <si>
    <t>占根法3</t>
  </si>
  <si>
    <t>占根法4</t>
  </si>
  <si>
    <t>占根法5</t>
  </si>
  <si>
    <t>崔莲香</t>
  </si>
  <si>
    <t>范建龙</t>
  </si>
  <si>
    <t>叶杏香</t>
  </si>
  <si>
    <t>叶杏香2</t>
  </si>
  <si>
    <t>叶杏香3</t>
  </si>
  <si>
    <t>N/A</t>
  </si>
  <si>
    <t>方银福</t>
  </si>
  <si>
    <t>方银福2</t>
  </si>
  <si>
    <t>龚杰</t>
  </si>
  <si>
    <t>龚杰2</t>
  </si>
  <si>
    <t>龚杰3</t>
  </si>
  <si>
    <t>李建雄</t>
  </si>
  <si>
    <t>王爱琴</t>
  </si>
  <si>
    <t>王爱琴2</t>
  </si>
  <si>
    <t>王爱琴3</t>
  </si>
  <si>
    <t>王爱琴4</t>
  </si>
  <si>
    <t>巫坤萍</t>
  </si>
  <si>
    <t>巫坤萍2</t>
  </si>
  <si>
    <t>巫坤萍3</t>
  </si>
  <si>
    <t>巫坤萍4</t>
  </si>
  <si>
    <t>杨金海</t>
  </si>
  <si>
    <t>杨金海2</t>
  </si>
  <si>
    <t>杨金海3</t>
  </si>
  <si>
    <t>虞湖滨</t>
  </si>
  <si>
    <t>虞湖滨2</t>
  </si>
  <si>
    <t>虞湖滨3</t>
  </si>
  <si>
    <t>詹友清</t>
  </si>
  <si>
    <t>詹友清2</t>
  </si>
  <si>
    <t>周金林</t>
  </si>
  <si>
    <t>周金林2</t>
  </si>
  <si>
    <t>余俊</t>
  </si>
  <si>
    <t>余俊2</t>
  </si>
  <si>
    <t>余俊3</t>
  </si>
  <si>
    <t>余俊4</t>
  </si>
  <si>
    <t>季志耀</t>
  </si>
  <si>
    <t>季志耀2</t>
  </si>
  <si>
    <t>季志耀3</t>
  </si>
  <si>
    <t>郑仁昌</t>
  </si>
  <si>
    <t>郑仁昌2</t>
  </si>
  <si>
    <t>邵月芳3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</si>
</sst>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00_ "/>
  </numFmts>
  <fonts count="5" x14ac:knownFonts="1">
    <font>
      <sz val="11"/>
      <color theme="1"/>
      <name val="等线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name val="等线"/>
      <charset val="134"/>
      <scheme val="minor"/>
    </font>
    <font>
      <sz val="11"/>
      <color theme="1"/>
      <name val="等线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78" fontId="0" fillId="4" borderId="0" xfId="0" applyNumberForma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78" fontId="0" fillId="5" borderId="0" xfId="0" applyNumberForma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178" fontId="0" fillId="3" borderId="0" xfId="0" applyNumberFormat="1" applyFill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33"/>
  <sheetViews>
    <sheetView tabSelected="1" topLeftCell="A94" zoomScale="85" zoomScaleNormal="85" workbookViewId="0">
      <selection activeCell="A128" sqref="A128:XFD128"/>
    </sheetView>
  </sheetViews>
  <sheetFormatPr defaultColWidth="9" defaultRowHeight="13.9" x14ac:dyDescent="0.4"/>
  <cols>
    <col min="1" max="1" width="9.06640625" style="1"/>
    <col min="2" max="6" width="9.06640625" style="3"/>
    <col min="7" max="7" width="5.796875" style="3" customWidth="1"/>
    <col min="8" max="8" width="11.9296875" style="1" hidden="1" customWidth="1"/>
    <col min="9" max="9" width="10.46484375" style="1" hidden="1" customWidth="1"/>
    <col min="10" max="11" width="14.33203125" style="1" customWidth="1"/>
    <col min="12" max="14" width="9.06640625" style="3"/>
    <col min="15" max="17" width="22.33203125" style="4" customWidth="1"/>
    <col min="18" max="18" width="15.53125" style="5" customWidth="1"/>
    <col min="19" max="19" width="12.796875" style="4" customWidth="1"/>
    <col min="20" max="20" width="10.59765625" style="1" hidden="1" customWidth="1"/>
    <col min="21" max="22" width="9.06640625" style="1" hidden="1" customWidth="1"/>
    <col min="23" max="23" width="8.1328125" style="4" customWidth="1"/>
    <col min="24" max="24" width="9.06640625" style="1" hidden="1" customWidth="1"/>
    <col min="25" max="27" width="15.9296875" style="6" customWidth="1"/>
    <col min="28" max="28" width="15.9296875" style="7" customWidth="1"/>
    <col min="29" max="29" width="10.6640625" style="6"/>
    <col min="30" max="32" width="9.06640625" style="1" hidden="1" customWidth="1"/>
    <col min="33" max="33" width="12.86328125" style="6" hidden="1" customWidth="1"/>
    <col min="34" max="16383" width="9.06640625" style="1"/>
    <col min="16384" max="16384" width="9" style="1"/>
  </cols>
  <sheetData>
    <row r="1" spans="1:34" x14ac:dyDescent="0.4">
      <c r="A1" s="1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1" t="s">
        <v>7</v>
      </c>
      <c r="I1" s="1" t="s">
        <v>8</v>
      </c>
      <c r="J1" s="8" t="s">
        <v>9</v>
      </c>
      <c r="K1" s="8" t="s">
        <v>10</v>
      </c>
      <c r="L1" s="3" t="s">
        <v>11</v>
      </c>
      <c r="M1" s="3" t="s">
        <v>12</v>
      </c>
      <c r="N1" s="3" t="s">
        <v>13</v>
      </c>
      <c r="O1" s="9" t="s">
        <v>14</v>
      </c>
      <c r="P1" s="4" t="s">
        <v>15</v>
      </c>
      <c r="Q1" s="9" t="s">
        <v>16</v>
      </c>
      <c r="R1" s="5" t="s">
        <v>17</v>
      </c>
      <c r="S1" s="4" t="s">
        <v>18</v>
      </c>
      <c r="T1" s="1" t="s">
        <v>19</v>
      </c>
      <c r="U1" s="1" t="s">
        <v>20</v>
      </c>
      <c r="V1" s="1" t="s">
        <v>21</v>
      </c>
      <c r="W1" s="4" t="s">
        <v>22</v>
      </c>
      <c r="X1" s="1" t="s">
        <v>23</v>
      </c>
      <c r="Y1" s="9" t="s">
        <v>24</v>
      </c>
      <c r="Z1" s="6" t="s">
        <v>25</v>
      </c>
      <c r="AA1" s="9" t="s">
        <v>26</v>
      </c>
      <c r="AB1" s="7" t="s">
        <v>27</v>
      </c>
      <c r="AC1" s="6" t="s">
        <v>28</v>
      </c>
      <c r="AD1" s="1" t="s">
        <v>29</v>
      </c>
      <c r="AE1" s="1" t="s">
        <v>30</v>
      </c>
      <c r="AF1" s="1" t="s">
        <v>21</v>
      </c>
      <c r="AG1" s="6" t="s">
        <v>23</v>
      </c>
      <c r="AH1" s="1" t="s">
        <v>31</v>
      </c>
    </row>
    <row r="2" spans="1:34" x14ac:dyDescent="0.4">
      <c r="A2" s="1" t="s">
        <v>32</v>
      </c>
      <c r="B2" s="3">
        <v>0</v>
      </c>
      <c r="C2" s="3">
        <v>64</v>
      </c>
      <c r="D2" s="3">
        <v>151</v>
      </c>
      <c r="E2" s="3">
        <v>88</v>
      </c>
      <c r="F2" s="3">
        <v>19.04</v>
      </c>
      <c r="G2" s="3">
        <v>10.3</v>
      </c>
      <c r="H2" s="1">
        <v>24154</v>
      </c>
      <c r="I2" s="1">
        <v>75.599999999999994</v>
      </c>
      <c r="J2" s="1">
        <v>27.67</v>
      </c>
      <c r="K2" s="1">
        <v>1</v>
      </c>
      <c r="L2" s="3">
        <v>455</v>
      </c>
      <c r="M2" s="3">
        <v>1.92</v>
      </c>
      <c r="N2" s="3">
        <v>6.71</v>
      </c>
      <c r="O2" s="4">
        <v>94.117599999999996</v>
      </c>
      <c r="P2" s="4">
        <v>79.117599999999996</v>
      </c>
      <c r="Q2" s="4">
        <v>8.5</v>
      </c>
      <c r="R2" s="10">
        <f>+Q2/O2</f>
        <v>9.0312545156272586E-2</v>
      </c>
      <c r="S2" s="4">
        <v>3367.2143999999998</v>
      </c>
      <c r="T2" s="1">
        <v>6883.6503000000002</v>
      </c>
      <c r="U2" s="1">
        <v>3516.4358999999999</v>
      </c>
      <c r="V2" s="1" t="s">
        <v>33</v>
      </c>
      <c r="W2" s="4">
        <f>O2/Y2</f>
        <v>0.69565191682416305</v>
      </c>
      <c r="X2" s="1">
        <v>0.58750000000000002</v>
      </c>
      <c r="Y2" s="6">
        <v>135.29409999999999</v>
      </c>
      <c r="Z2" s="6">
        <v>117.64709999999999</v>
      </c>
      <c r="AA2" s="6">
        <v>6</v>
      </c>
      <c r="AB2" s="10">
        <f>+AA2/Y2</f>
        <v>4.4347831871456335E-2</v>
      </c>
      <c r="AC2" s="6">
        <v>3708.9099000000001</v>
      </c>
      <c r="AD2" s="1">
        <v>13721.8853</v>
      </c>
      <c r="AE2" s="1">
        <v>10012.975399999999</v>
      </c>
      <c r="AF2" s="1" t="s">
        <v>34</v>
      </c>
      <c r="AG2" s="6">
        <v>0.58750000000000002</v>
      </c>
    </row>
    <row r="3" spans="1:34" x14ac:dyDescent="0.4">
      <c r="A3" s="1" t="s">
        <v>35</v>
      </c>
      <c r="B3" s="3">
        <v>1</v>
      </c>
      <c r="C3" s="3">
        <v>77</v>
      </c>
      <c r="D3" s="3">
        <v>156</v>
      </c>
      <c r="E3" s="3">
        <v>77</v>
      </c>
      <c r="F3" s="3">
        <v>19.239999999999998</v>
      </c>
      <c r="G3" s="3">
        <v>9.3000000000000007</v>
      </c>
      <c r="H3" s="1">
        <v>24054</v>
      </c>
      <c r="I3" s="1">
        <v>80.599999999999994</v>
      </c>
      <c r="J3" s="1">
        <v>26.67</v>
      </c>
      <c r="K3" s="1">
        <v>1</v>
      </c>
      <c r="L3" s="3">
        <v>388</v>
      </c>
      <c r="M3" s="3">
        <v>2.92</v>
      </c>
      <c r="N3" s="3">
        <v>7.71</v>
      </c>
      <c r="O3" s="4">
        <v>107.35290000000001</v>
      </c>
      <c r="P3" s="4">
        <v>83.823499999999996</v>
      </c>
      <c r="Q3" s="4">
        <v>8</v>
      </c>
      <c r="R3" s="10">
        <f t="shared" ref="R3:R38" si="0">+Q3/O3</f>
        <v>7.452057652844031E-2</v>
      </c>
      <c r="S3" s="4">
        <v>3618.0794000000001</v>
      </c>
      <c r="T3" s="1">
        <v>8810.5532999999996</v>
      </c>
      <c r="U3" s="1">
        <v>5192.4739</v>
      </c>
      <c r="V3" s="1" t="s">
        <v>33</v>
      </c>
      <c r="W3" s="4">
        <f t="shared" ref="W3:W38" si="1">O3/Y3</f>
        <v>0.87529984426851049</v>
      </c>
      <c r="X3" s="1">
        <v>0.67859999999999998</v>
      </c>
      <c r="Y3" s="6">
        <v>122.64700000000001</v>
      </c>
      <c r="Z3" s="6">
        <v>113.5294</v>
      </c>
      <c r="AA3" s="6">
        <v>6.5</v>
      </c>
      <c r="AB3" s="10">
        <f t="shared" ref="AB3:AB38" si="2">+AA3/Y3</f>
        <v>5.2997627336991524E-2</v>
      </c>
      <c r="AC3" s="6">
        <v>4230.1036000000004</v>
      </c>
      <c r="AD3" s="1">
        <v>15283.303900000001</v>
      </c>
      <c r="AE3" s="1">
        <v>11053.2003</v>
      </c>
      <c r="AF3" s="1" t="s">
        <v>34</v>
      </c>
      <c r="AG3" s="6">
        <v>0.67859999999999998</v>
      </c>
    </row>
    <row r="4" spans="1:34" x14ac:dyDescent="0.4">
      <c r="A4" s="1" t="s">
        <v>36</v>
      </c>
      <c r="B4" s="3">
        <v>0</v>
      </c>
      <c r="C4" s="3">
        <v>67</v>
      </c>
      <c r="D4" s="3">
        <v>139</v>
      </c>
      <c r="E4" s="3">
        <v>78</v>
      </c>
      <c r="F4" s="3">
        <v>25.83</v>
      </c>
      <c r="G4" s="3">
        <v>7.28</v>
      </c>
      <c r="H4" s="1">
        <v>4147.1000000000004</v>
      </c>
      <c r="I4" s="1">
        <v>5.8</v>
      </c>
      <c r="J4" s="1">
        <v>12.37</v>
      </c>
      <c r="K4" s="1">
        <v>1</v>
      </c>
      <c r="L4" s="3">
        <v>252.6</v>
      </c>
      <c r="M4" s="3">
        <v>1.9</v>
      </c>
      <c r="N4" s="3">
        <v>3.9</v>
      </c>
      <c r="O4" s="4">
        <v>94.117599999999996</v>
      </c>
      <c r="P4" s="4">
        <v>79.117599999999996</v>
      </c>
      <c r="Q4" s="4">
        <v>8.5</v>
      </c>
      <c r="R4" s="10">
        <f t="shared" si="0"/>
        <v>9.0312545156272586E-2</v>
      </c>
      <c r="S4" s="4">
        <v>3109.8615</v>
      </c>
      <c r="T4" s="1">
        <v>6799.3077000000003</v>
      </c>
      <c r="U4" s="1">
        <v>3689.4461999999999</v>
      </c>
      <c r="V4" s="1" t="s">
        <v>33</v>
      </c>
      <c r="W4" s="4">
        <f t="shared" si="1"/>
        <v>0.81012597212000703</v>
      </c>
      <c r="X4" s="1">
        <v>0.69120000000000004</v>
      </c>
      <c r="Y4" s="6">
        <v>116.1765</v>
      </c>
      <c r="Z4" s="6">
        <v>100</v>
      </c>
      <c r="AA4" s="6">
        <v>5.5</v>
      </c>
      <c r="AB4" s="10">
        <f t="shared" si="2"/>
        <v>4.7341760166642995E-2</v>
      </c>
      <c r="AC4" s="6">
        <v>3207.1797999999999</v>
      </c>
      <c r="AD4" s="1">
        <v>10685.5532</v>
      </c>
      <c r="AE4" s="1">
        <v>7478.3734000000004</v>
      </c>
      <c r="AF4" s="1" t="s">
        <v>34</v>
      </c>
      <c r="AG4" s="6">
        <v>0.69120000000000004</v>
      </c>
    </row>
    <row r="5" spans="1:34" x14ac:dyDescent="0.4">
      <c r="A5" s="1" t="s">
        <v>37</v>
      </c>
      <c r="B5" s="3">
        <v>1</v>
      </c>
      <c r="C5" s="3">
        <v>52</v>
      </c>
      <c r="D5" s="3">
        <v>135</v>
      </c>
      <c r="E5" s="3">
        <v>77</v>
      </c>
      <c r="F5" s="3">
        <v>30</v>
      </c>
      <c r="G5" s="3">
        <v>7.3</v>
      </c>
      <c r="H5" s="1">
        <v>5952.1</v>
      </c>
      <c r="I5" s="1">
        <v>10</v>
      </c>
      <c r="J5" s="1">
        <v>14.85</v>
      </c>
      <c r="K5" s="1">
        <v>1</v>
      </c>
      <c r="L5" s="3">
        <v>272.39999999999998</v>
      </c>
      <c r="M5" s="3">
        <v>2.16</v>
      </c>
      <c r="N5" s="3">
        <v>3.1</v>
      </c>
      <c r="O5" s="4">
        <v>92.647099999999995</v>
      </c>
      <c r="P5" s="4">
        <v>73.529399999999995</v>
      </c>
      <c r="Q5" s="4">
        <v>6.5</v>
      </c>
      <c r="R5" s="10">
        <f t="shared" si="0"/>
        <v>7.0158698977086167E-2</v>
      </c>
      <c r="S5" s="4">
        <v>2871.9722000000002</v>
      </c>
      <c r="T5" s="1">
        <v>6844.7228999999998</v>
      </c>
      <c r="U5" s="1">
        <v>3972.7507000000001</v>
      </c>
      <c r="V5" s="1" t="s">
        <v>38</v>
      </c>
      <c r="W5" s="4">
        <f t="shared" si="1"/>
        <v>0.77395600383940966</v>
      </c>
      <c r="X5" s="1">
        <f>P5/Z5</f>
        <v>0.68305973872031855</v>
      </c>
      <c r="Y5" s="6">
        <v>119.7059</v>
      </c>
      <c r="Z5" s="6">
        <v>107.64709999999999</v>
      </c>
      <c r="AA5" s="6">
        <v>7.5</v>
      </c>
      <c r="AB5" s="10">
        <f t="shared" si="2"/>
        <v>6.2653553417166566E-2</v>
      </c>
      <c r="AC5" s="6">
        <v>4240.9168</v>
      </c>
      <c r="AD5" s="1">
        <v>14031.141299999999</v>
      </c>
      <c r="AE5" s="1">
        <v>9790.2245000000003</v>
      </c>
      <c r="AF5" s="1" t="s">
        <v>38</v>
      </c>
      <c r="AG5" s="6">
        <f>P5/Z5</f>
        <v>0.68305973872031855</v>
      </c>
    </row>
    <row r="6" spans="1:34" x14ac:dyDescent="0.4">
      <c r="A6" s="1" t="s">
        <v>39</v>
      </c>
      <c r="B6" s="3">
        <v>0</v>
      </c>
      <c r="C6" s="3">
        <v>47</v>
      </c>
      <c r="D6" s="3">
        <v>131</v>
      </c>
      <c r="E6" s="3">
        <v>85</v>
      </c>
      <c r="F6" s="3">
        <v>28.7</v>
      </c>
      <c r="G6" s="3">
        <v>7.6</v>
      </c>
      <c r="H6" s="1">
        <v>5852.1</v>
      </c>
      <c r="I6" s="1">
        <v>13</v>
      </c>
      <c r="J6" s="1">
        <v>15.85</v>
      </c>
      <c r="K6" s="1">
        <v>1</v>
      </c>
      <c r="L6" s="3">
        <v>278.39999999999998</v>
      </c>
      <c r="M6" s="3">
        <v>2.63</v>
      </c>
      <c r="N6" s="3">
        <v>2.1</v>
      </c>
      <c r="O6" s="4">
        <v>95.588200000000001</v>
      </c>
      <c r="P6" s="4">
        <v>72.058800000000005</v>
      </c>
      <c r="Q6" s="4">
        <v>8</v>
      </c>
      <c r="R6" s="10">
        <f t="shared" si="0"/>
        <v>8.3692338594094251E-2</v>
      </c>
      <c r="S6" s="4">
        <v>2997.4047</v>
      </c>
      <c r="T6" s="1">
        <v>7192.9062999999996</v>
      </c>
      <c r="U6" s="1">
        <v>4195.5015999999996</v>
      </c>
      <c r="V6" s="1" t="s">
        <v>33</v>
      </c>
      <c r="W6" s="4">
        <f t="shared" si="1"/>
        <v>0.72222218024690055</v>
      </c>
      <c r="X6" s="1">
        <f>P6/Z6</f>
        <v>0.65333322453331599</v>
      </c>
      <c r="Y6" s="6">
        <v>132.35290000000001</v>
      </c>
      <c r="Z6" s="6">
        <v>110.2941</v>
      </c>
      <c r="AA6" s="6">
        <v>7.5</v>
      </c>
      <c r="AB6" s="10">
        <f>+AA6/Y6</f>
        <v>5.6666684296301777E-2</v>
      </c>
      <c r="AC6" s="6">
        <v>4083.0448000000001</v>
      </c>
      <c r="AD6" s="1">
        <v>13014.705400000001</v>
      </c>
      <c r="AE6" s="1">
        <v>8931.6605999999992</v>
      </c>
      <c r="AF6" s="1" t="s">
        <v>34</v>
      </c>
      <c r="AG6" s="6">
        <f>P6/Z6</f>
        <v>0.65333322453331599</v>
      </c>
    </row>
    <row r="7" spans="1:34" x14ac:dyDescent="0.4">
      <c r="A7" s="1" t="s">
        <v>39</v>
      </c>
      <c r="B7" s="3">
        <v>0</v>
      </c>
      <c r="C7" s="3">
        <v>47</v>
      </c>
      <c r="D7" s="3">
        <v>131</v>
      </c>
      <c r="E7" s="3">
        <v>85</v>
      </c>
      <c r="F7" s="3">
        <v>28.7</v>
      </c>
      <c r="G7" s="3">
        <v>7.6</v>
      </c>
      <c r="H7" s="1">
        <v>5852.1</v>
      </c>
      <c r="I7" s="1">
        <v>13</v>
      </c>
      <c r="J7" s="1">
        <v>15.85</v>
      </c>
      <c r="K7" s="1">
        <v>1</v>
      </c>
      <c r="L7" s="3">
        <v>278.39999999999998</v>
      </c>
      <c r="M7" s="3">
        <v>2.63</v>
      </c>
      <c r="N7" s="3">
        <v>2.1</v>
      </c>
      <c r="O7" s="4">
        <v>95.588200000000001</v>
      </c>
      <c r="P7" s="4">
        <v>72.058800000000005</v>
      </c>
      <c r="Q7" s="4">
        <v>8</v>
      </c>
      <c r="R7" s="10">
        <f t="shared" ref="R7" si="3">+Q7/O7</f>
        <v>8.3692338594094251E-2</v>
      </c>
      <c r="S7" s="4">
        <v>2997.4047</v>
      </c>
      <c r="T7" s="1">
        <v>7192.9062999999996</v>
      </c>
      <c r="U7" s="1">
        <v>4195.5015999999996</v>
      </c>
      <c r="V7" s="1" t="s">
        <v>33</v>
      </c>
      <c r="W7" s="4">
        <f t="shared" ref="W7" si="4">O7/Y7</f>
        <v>0.72222218024690055</v>
      </c>
      <c r="X7" s="1">
        <f>P7/Z7</f>
        <v>0.65333322453331599</v>
      </c>
      <c r="Y7" s="6">
        <v>132.35290000000001</v>
      </c>
      <c r="Z7" s="6">
        <v>110.2941</v>
      </c>
      <c r="AA7" s="6">
        <v>7.5</v>
      </c>
      <c r="AB7" s="10">
        <f>+AA7/Y7</f>
        <v>5.6666684296301777E-2</v>
      </c>
      <c r="AC7" s="6">
        <v>4083.0448000000001</v>
      </c>
      <c r="AD7" s="1">
        <v>13014.705400000001</v>
      </c>
      <c r="AE7" s="1">
        <v>8931.6605999999992</v>
      </c>
      <c r="AF7" s="1" t="s">
        <v>34</v>
      </c>
      <c r="AG7" s="6">
        <f>P7/Z7</f>
        <v>0.65333322453331599</v>
      </c>
    </row>
    <row r="8" spans="1:34" x14ac:dyDescent="0.4">
      <c r="A8" s="1" t="s">
        <v>40</v>
      </c>
      <c r="B8" s="3">
        <v>1</v>
      </c>
      <c r="C8" s="3">
        <v>50</v>
      </c>
      <c r="D8" s="3">
        <v>121</v>
      </c>
      <c r="E8" s="3">
        <v>81</v>
      </c>
      <c r="F8" s="3">
        <v>27.9</v>
      </c>
      <c r="G8" s="3">
        <v>7.8</v>
      </c>
      <c r="H8" s="1">
        <v>5942.1</v>
      </c>
      <c r="I8" s="1">
        <v>8</v>
      </c>
      <c r="J8" s="1">
        <v>13.85</v>
      </c>
      <c r="K8" s="1">
        <v>1</v>
      </c>
      <c r="L8" s="3">
        <v>292.39999999999998</v>
      </c>
      <c r="M8" s="3">
        <v>4.16</v>
      </c>
      <c r="N8" s="3">
        <v>3.7</v>
      </c>
      <c r="O8" s="4">
        <v>103.8235</v>
      </c>
      <c r="P8" s="4">
        <v>83.235299999999995</v>
      </c>
      <c r="Q8" s="4">
        <v>7</v>
      </c>
      <c r="R8" s="10">
        <f t="shared" si="0"/>
        <v>6.742211541702986E-2</v>
      </c>
      <c r="S8" s="4">
        <v>2277.2489999999998</v>
      </c>
      <c r="T8" s="1">
        <v>5376.2974000000004</v>
      </c>
      <c r="U8" s="1">
        <v>3099.0482999999999</v>
      </c>
      <c r="V8" s="1" t="s">
        <v>33</v>
      </c>
      <c r="W8" s="4">
        <f t="shared" si="1"/>
        <v>1.1031252390626196</v>
      </c>
      <c r="X8" s="1">
        <v>0.79630000000000001</v>
      </c>
      <c r="Y8" s="6">
        <v>94.117599999999996</v>
      </c>
      <c r="Z8" s="6">
        <v>79.411799999999999</v>
      </c>
      <c r="AA8" s="6">
        <v>5</v>
      </c>
      <c r="AB8" s="10">
        <f t="shared" si="2"/>
        <v>5.3125026562513285E-2</v>
      </c>
      <c r="AC8" s="6">
        <v>2091.2629000000002</v>
      </c>
      <c r="AD8" s="1">
        <v>6881.4876000000004</v>
      </c>
      <c r="AE8" s="1">
        <v>4790.2246999999998</v>
      </c>
      <c r="AF8" s="1" t="s">
        <v>34</v>
      </c>
      <c r="AG8" s="6">
        <v>0.79630000000000001</v>
      </c>
    </row>
    <row r="9" spans="1:34" x14ac:dyDescent="0.4">
      <c r="A9" s="1" t="s">
        <v>41</v>
      </c>
      <c r="B9" s="3">
        <v>0</v>
      </c>
      <c r="C9" s="3">
        <v>55</v>
      </c>
      <c r="D9" s="3">
        <v>129</v>
      </c>
      <c r="E9" s="3">
        <v>76</v>
      </c>
      <c r="F9" s="3">
        <v>21.5</v>
      </c>
      <c r="G9" s="3">
        <v>8.3000000000000007</v>
      </c>
      <c r="H9" s="1">
        <v>5652.1</v>
      </c>
      <c r="I9" s="1">
        <v>9</v>
      </c>
      <c r="J9" s="1">
        <v>15.85</v>
      </c>
      <c r="K9" s="1">
        <v>1</v>
      </c>
      <c r="L9" s="3">
        <v>288.39999999999998</v>
      </c>
      <c r="M9" s="3">
        <v>2.46</v>
      </c>
      <c r="N9" s="3">
        <v>3.6</v>
      </c>
      <c r="O9" s="4">
        <v>118.2353</v>
      </c>
      <c r="P9" s="4">
        <v>89.117599999999996</v>
      </c>
      <c r="Q9" s="4">
        <v>6.5</v>
      </c>
      <c r="R9" s="10">
        <f t="shared" si="0"/>
        <v>5.4975121643028778E-2</v>
      </c>
      <c r="S9" s="4">
        <v>2599.4809</v>
      </c>
      <c r="T9" s="1">
        <v>5979.6710999999996</v>
      </c>
      <c r="U9" s="1">
        <v>3380.1902</v>
      </c>
      <c r="V9" s="1" t="s">
        <v>33</v>
      </c>
      <c r="W9" s="4">
        <f t="shared" si="1"/>
        <v>1.236923595171789</v>
      </c>
      <c r="X9" s="1">
        <v>0.85450000000000004</v>
      </c>
      <c r="Y9" s="6">
        <v>95.588200000000001</v>
      </c>
      <c r="Z9" s="6">
        <v>80.882400000000004</v>
      </c>
      <c r="AA9" s="6">
        <v>5</v>
      </c>
      <c r="AB9" s="10">
        <f t="shared" si="2"/>
        <v>5.2307711621308907E-2</v>
      </c>
      <c r="AC9" s="6">
        <v>2311.8510999999999</v>
      </c>
      <c r="AD9" s="1">
        <v>7121.5394999999999</v>
      </c>
      <c r="AE9" s="1">
        <v>4809.6884</v>
      </c>
      <c r="AF9" s="1" t="s">
        <v>34</v>
      </c>
      <c r="AG9" s="6">
        <v>0.85450000000000004</v>
      </c>
    </row>
    <row r="10" spans="1:34" x14ac:dyDescent="0.4">
      <c r="A10" s="1" t="s">
        <v>42</v>
      </c>
      <c r="B10" s="3">
        <v>1</v>
      </c>
      <c r="C10" s="3">
        <v>67</v>
      </c>
      <c r="D10" s="3">
        <v>116</v>
      </c>
      <c r="E10" s="3">
        <v>71</v>
      </c>
      <c r="F10" s="3">
        <v>27.97</v>
      </c>
      <c r="G10" s="3">
        <v>19.100000000000001</v>
      </c>
      <c r="H10" s="1">
        <v>2571.5</v>
      </c>
      <c r="I10" s="1">
        <v>3.8</v>
      </c>
      <c r="J10" s="1">
        <v>13.7</v>
      </c>
      <c r="K10" s="1">
        <v>1</v>
      </c>
      <c r="L10" s="3">
        <v>175.5</v>
      </c>
      <c r="M10" s="3">
        <v>0.65</v>
      </c>
      <c r="N10" s="3">
        <v>3.12</v>
      </c>
      <c r="O10" s="4">
        <v>105.5882</v>
      </c>
      <c r="P10" s="4">
        <v>83.529399999999995</v>
      </c>
      <c r="Q10" s="4">
        <v>7.5</v>
      </c>
      <c r="R10" s="10">
        <f t="shared" si="0"/>
        <v>7.1030664411364144E-2</v>
      </c>
      <c r="S10" s="4">
        <v>3060.1210000000001</v>
      </c>
      <c r="T10" s="1">
        <v>6959.3423000000003</v>
      </c>
      <c r="U10" s="1">
        <v>3899.2213000000002</v>
      </c>
      <c r="V10" s="1" t="s">
        <v>33</v>
      </c>
      <c r="W10" s="4">
        <f t="shared" si="1"/>
        <v>0.89749938587521494</v>
      </c>
      <c r="X10" s="1">
        <v>0.75760000000000005</v>
      </c>
      <c r="Y10" s="6">
        <v>117.64709999999999</v>
      </c>
      <c r="Z10" s="6">
        <v>97.058800000000005</v>
      </c>
      <c r="AA10" s="6">
        <v>7</v>
      </c>
      <c r="AB10" s="10">
        <f t="shared" si="2"/>
        <v>5.9499979175007295E-2</v>
      </c>
      <c r="AC10" s="6">
        <v>3544.55</v>
      </c>
      <c r="AD10" s="1">
        <v>10590.397499999999</v>
      </c>
      <c r="AE10" s="1">
        <v>7045.8474999999999</v>
      </c>
      <c r="AF10" s="1" t="s">
        <v>34</v>
      </c>
      <c r="AG10" s="6">
        <v>0.75760000000000005</v>
      </c>
    </row>
    <row r="11" spans="1:34" x14ac:dyDescent="0.4">
      <c r="A11" s="1" t="s">
        <v>43</v>
      </c>
      <c r="B11" s="3">
        <v>0</v>
      </c>
      <c r="C11" s="3">
        <v>55</v>
      </c>
      <c r="D11" s="3">
        <v>138</v>
      </c>
      <c r="E11" s="3">
        <v>77</v>
      </c>
      <c r="F11" s="3">
        <v>21.6</v>
      </c>
      <c r="G11" s="3">
        <v>6.53</v>
      </c>
      <c r="H11" s="1">
        <v>5501.4</v>
      </c>
      <c r="I11" s="1">
        <v>0.4</v>
      </c>
      <c r="J11" s="1">
        <v>0.64</v>
      </c>
      <c r="K11" s="1">
        <v>1</v>
      </c>
      <c r="L11" s="3">
        <v>282.2</v>
      </c>
      <c r="M11" s="3">
        <v>1.79</v>
      </c>
      <c r="N11" s="3">
        <v>4.54</v>
      </c>
      <c r="O11" s="4">
        <v>101.4706</v>
      </c>
      <c r="P11" s="4">
        <v>77.941199999999995</v>
      </c>
      <c r="Q11" s="4">
        <v>8</v>
      </c>
      <c r="R11" s="10">
        <f t="shared" si="0"/>
        <v>7.8840570569209206E-2</v>
      </c>
      <c r="S11" s="4">
        <v>3438.5812000000001</v>
      </c>
      <c r="T11" s="1">
        <v>7867.6468000000004</v>
      </c>
      <c r="U11" s="1">
        <v>4429.0655999999999</v>
      </c>
      <c r="V11" s="1" t="s">
        <v>33</v>
      </c>
      <c r="W11" s="4">
        <f t="shared" si="1"/>
        <v>0.84766582098292564</v>
      </c>
      <c r="X11" s="1">
        <v>0.63859999999999995</v>
      </c>
      <c r="Y11" s="6">
        <v>119.7059</v>
      </c>
      <c r="Z11" s="6">
        <v>122.05880000000001</v>
      </c>
      <c r="AA11" s="6">
        <v>6</v>
      </c>
      <c r="AB11" s="10">
        <f t="shared" si="2"/>
        <v>5.0122842733733255E-2</v>
      </c>
      <c r="AC11" s="6">
        <v>4100.3459000000003</v>
      </c>
      <c r="AD11" s="1">
        <v>15326.556500000001</v>
      </c>
      <c r="AE11" s="1">
        <v>11226.2106</v>
      </c>
      <c r="AF11" s="1" t="s">
        <v>34</v>
      </c>
      <c r="AG11" s="6">
        <v>0.63859999999999995</v>
      </c>
    </row>
    <row r="12" spans="1:34" x14ac:dyDescent="0.4">
      <c r="A12" s="1" t="s">
        <v>44</v>
      </c>
      <c r="B12" s="3">
        <v>0</v>
      </c>
      <c r="C12" s="3">
        <v>58</v>
      </c>
      <c r="D12" s="3">
        <v>146</v>
      </c>
      <c r="E12" s="3">
        <v>90</v>
      </c>
      <c r="F12" s="3">
        <v>33.1</v>
      </c>
      <c r="G12" s="3">
        <v>7.53</v>
      </c>
      <c r="H12" s="1">
        <v>5401.4</v>
      </c>
      <c r="I12" s="1">
        <v>0.5</v>
      </c>
      <c r="J12" s="1">
        <v>1.64</v>
      </c>
      <c r="K12" s="1">
        <v>1</v>
      </c>
      <c r="L12" s="3">
        <v>300.2</v>
      </c>
      <c r="M12" s="3">
        <v>2.79</v>
      </c>
      <c r="N12" s="3">
        <v>3.54</v>
      </c>
      <c r="O12" s="4">
        <v>106.7647</v>
      </c>
      <c r="P12" s="4">
        <v>81.764700000000005</v>
      </c>
      <c r="Q12" s="4">
        <v>8.5</v>
      </c>
      <c r="R12" s="10">
        <f t="shared" si="0"/>
        <v>7.9614329455334948E-2</v>
      </c>
      <c r="S12" s="4">
        <v>2908.7368999999999</v>
      </c>
      <c r="T12" s="1">
        <v>5942.9062999999996</v>
      </c>
      <c r="U12" s="1">
        <v>3034.1694000000002</v>
      </c>
      <c r="V12" s="1" t="s">
        <v>33</v>
      </c>
      <c r="W12" s="4">
        <f t="shared" si="1"/>
        <v>1.0083328296298535</v>
      </c>
      <c r="X12" s="1">
        <v>0.6885</v>
      </c>
      <c r="Y12" s="6">
        <v>105.8824</v>
      </c>
      <c r="Z12" s="6">
        <v>89.7059</v>
      </c>
      <c r="AA12" s="6">
        <v>5.5</v>
      </c>
      <c r="AB12" s="10">
        <f t="shared" si="2"/>
        <v>5.1944421358034953E-2</v>
      </c>
      <c r="AC12" s="6">
        <v>2878.4600999999998</v>
      </c>
      <c r="AD12" s="1">
        <v>9385.8127999999997</v>
      </c>
      <c r="AE12" s="1">
        <v>6507.3527000000004</v>
      </c>
      <c r="AF12" s="1" t="s">
        <v>34</v>
      </c>
      <c r="AG12" s="6">
        <v>0.6885</v>
      </c>
    </row>
    <row r="13" spans="1:34" x14ac:dyDescent="0.4">
      <c r="A13" s="1" t="s">
        <v>45</v>
      </c>
      <c r="B13" s="3">
        <v>1</v>
      </c>
      <c r="C13" s="3">
        <v>54</v>
      </c>
      <c r="D13" s="3">
        <v>133</v>
      </c>
      <c r="E13" s="3">
        <v>69</v>
      </c>
      <c r="F13" s="3">
        <v>22.1</v>
      </c>
      <c r="G13" s="3">
        <v>6.49</v>
      </c>
      <c r="H13" s="1">
        <v>5301.4</v>
      </c>
      <c r="I13" s="1">
        <v>0.7</v>
      </c>
      <c r="J13" s="1">
        <v>1.84</v>
      </c>
      <c r="K13" s="1">
        <v>1</v>
      </c>
      <c r="L13" s="3">
        <v>292.2</v>
      </c>
      <c r="M13" s="3">
        <v>1.99</v>
      </c>
      <c r="N13" s="3">
        <v>4.6399999999999997</v>
      </c>
      <c r="O13" s="4">
        <v>97.058800000000005</v>
      </c>
      <c r="P13" s="4">
        <v>75</v>
      </c>
      <c r="Q13" s="4">
        <v>7.5</v>
      </c>
      <c r="R13" s="10">
        <f t="shared" si="0"/>
        <v>7.7272746005514176E-2</v>
      </c>
      <c r="S13" s="4">
        <v>3066.6089000000002</v>
      </c>
      <c r="T13" s="1">
        <v>7407.0065999999997</v>
      </c>
      <c r="U13" s="1">
        <v>4340.3977999999997</v>
      </c>
      <c r="V13" s="1" t="s">
        <v>33</v>
      </c>
      <c r="W13" s="4">
        <f t="shared" si="1"/>
        <v>0.77647040000000001</v>
      </c>
      <c r="X13" s="1">
        <v>0.70830000000000004</v>
      </c>
      <c r="Y13" s="6">
        <v>125</v>
      </c>
      <c r="Z13" s="6">
        <v>105.8824</v>
      </c>
      <c r="AA13" s="6">
        <v>6.5</v>
      </c>
      <c r="AB13" s="10">
        <f t="shared" si="2"/>
        <v>5.1999999999999998E-2</v>
      </c>
      <c r="AC13" s="6">
        <v>3689.4461999999999</v>
      </c>
      <c r="AD13" s="1">
        <v>12024.221</v>
      </c>
      <c r="AE13" s="1">
        <v>8334.7747999999992</v>
      </c>
      <c r="AF13" s="1" t="s">
        <v>34</v>
      </c>
      <c r="AG13" s="6">
        <v>0.70830000000000004</v>
      </c>
    </row>
    <row r="14" spans="1:34" x14ac:dyDescent="0.4">
      <c r="A14" s="1" t="s">
        <v>46</v>
      </c>
      <c r="B14" s="3">
        <v>1</v>
      </c>
      <c r="C14" s="3">
        <v>69</v>
      </c>
      <c r="D14" s="3">
        <v>143</v>
      </c>
      <c r="E14" s="3">
        <v>75</v>
      </c>
      <c r="F14" s="3">
        <v>24.3</v>
      </c>
      <c r="G14" s="3">
        <v>6.31</v>
      </c>
      <c r="H14" s="1">
        <v>16613</v>
      </c>
      <c r="I14" s="1">
        <v>19.5</v>
      </c>
      <c r="J14" s="1">
        <v>10.38</v>
      </c>
      <c r="K14" s="1">
        <v>1</v>
      </c>
      <c r="L14" s="3">
        <v>230.7</v>
      </c>
      <c r="M14" s="3">
        <v>0.9</v>
      </c>
      <c r="N14" s="3">
        <v>4.3899999999999997</v>
      </c>
      <c r="O14" s="4">
        <v>105.8824</v>
      </c>
      <c r="P14" s="4">
        <v>85.2941</v>
      </c>
      <c r="Q14" s="4">
        <v>7</v>
      </c>
      <c r="R14" s="10">
        <f t="shared" si="0"/>
        <v>6.6111081728408114E-2</v>
      </c>
      <c r="S14" s="4">
        <v>3077.422</v>
      </c>
      <c r="T14" s="1">
        <v>8462.3698999999997</v>
      </c>
      <c r="U14" s="1">
        <v>5384.9479000000001</v>
      </c>
      <c r="V14" s="1" t="s">
        <v>33</v>
      </c>
      <c r="W14" s="4">
        <f t="shared" si="1"/>
        <v>1.031519674223309</v>
      </c>
      <c r="X14" s="1">
        <v>0.6905</v>
      </c>
      <c r="Y14" s="6">
        <v>102.64700000000001</v>
      </c>
      <c r="Z14" s="6">
        <v>113.5294</v>
      </c>
      <c r="AA14" s="6">
        <v>6.5</v>
      </c>
      <c r="AB14" s="10">
        <f t="shared" si="2"/>
        <v>6.332381852367823E-2</v>
      </c>
      <c r="AC14" s="6">
        <v>4176.0379000000003</v>
      </c>
      <c r="AD14" s="1">
        <v>15510.38</v>
      </c>
      <c r="AE14" s="1">
        <v>11334.3421</v>
      </c>
      <c r="AF14" s="1" t="s">
        <v>34</v>
      </c>
      <c r="AG14" s="6">
        <v>0.6905</v>
      </c>
    </row>
    <row r="15" spans="1:34" x14ac:dyDescent="0.4">
      <c r="A15" s="1" t="s">
        <v>47</v>
      </c>
      <c r="B15" s="3">
        <v>0</v>
      </c>
      <c r="C15" s="3">
        <v>65</v>
      </c>
      <c r="D15" s="3">
        <v>156</v>
      </c>
      <c r="E15" s="3">
        <v>73</v>
      </c>
      <c r="F15" s="3">
        <v>25.3</v>
      </c>
      <c r="G15" s="3">
        <v>8.31</v>
      </c>
      <c r="H15" s="1">
        <v>16813</v>
      </c>
      <c r="I15" s="1">
        <v>29.5</v>
      </c>
      <c r="J15" s="1">
        <v>13.38</v>
      </c>
      <c r="K15" s="1">
        <v>1</v>
      </c>
      <c r="L15" s="3">
        <v>241.7</v>
      </c>
      <c r="M15" s="3">
        <v>0.8</v>
      </c>
      <c r="N15" s="3">
        <v>3.39</v>
      </c>
      <c r="O15" s="4">
        <v>98.529399999999995</v>
      </c>
      <c r="P15" s="4">
        <v>82.058800000000005</v>
      </c>
      <c r="Q15" s="4">
        <v>9</v>
      </c>
      <c r="R15" s="10">
        <f t="shared" si="0"/>
        <v>9.1343294488751586E-2</v>
      </c>
      <c r="S15" s="4">
        <v>3341.2628</v>
      </c>
      <c r="T15" s="1">
        <v>7352.9408999999996</v>
      </c>
      <c r="U15" s="1">
        <v>4011.6779999999999</v>
      </c>
      <c r="V15" s="1" t="s">
        <v>33</v>
      </c>
      <c r="W15" s="4">
        <f t="shared" si="1"/>
        <v>0.88859368123345084</v>
      </c>
      <c r="X15" s="1">
        <v>0.64470000000000005</v>
      </c>
      <c r="Y15" s="6">
        <v>110.8824</v>
      </c>
      <c r="Z15" s="6">
        <v>111.7647</v>
      </c>
      <c r="AA15" s="6">
        <v>6.5</v>
      </c>
      <c r="AB15" s="10">
        <f t="shared" si="2"/>
        <v>5.8620664776375689E-2</v>
      </c>
      <c r="AC15" s="6">
        <v>3860.2939999999999</v>
      </c>
      <c r="AD15" s="1">
        <v>13166.0895</v>
      </c>
      <c r="AE15" s="1">
        <v>9305.7955000000002</v>
      </c>
      <c r="AF15" s="1" t="s">
        <v>34</v>
      </c>
      <c r="AG15" s="6">
        <v>0.64470000000000005</v>
      </c>
    </row>
    <row r="16" spans="1:34" x14ac:dyDescent="0.4">
      <c r="A16" s="1" t="s">
        <v>48</v>
      </c>
      <c r="B16" s="3">
        <v>0</v>
      </c>
      <c r="C16" s="3">
        <v>68</v>
      </c>
      <c r="D16" s="3">
        <v>149</v>
      </c>
      <c r="E16" s="3">
        <v>87</v>
      </c>
      <c r="F16" s="3">
        <v>27.3</v>
      </c>
      <c r="G16" s="3">
        <v>6.71</v>
      </c>
      <c r="H16" s="1">
        <v>16413</v>
      </c>
      <c r="I16" s="1">
        <v>20.5</v>
      </c>
      <c r="J16" s="1">
        <v>17.38</v>
      </c>
      <c r="K16" s="1">
        <v>1</v>
      </c>
      <c r="L16" s="3">
        <v>243.7</v>
      </c>
      <c r="M16" s="3">
        <v>1.7</v>
      </c>
      <c r="N16" s="3">
        <v>3.39</v>
      </c>
      <c r="O16" s="4">
        <v>119.1176</v>
      </c>
      <c r="P16" s="4">
        <v>94.117599999999996</v>
      </c>
      <c r="Q16" s="4">
        <v>8.5</v>
      </c>
      <c r="R16" s="10">
        <f t="shared" ref="R16" si="5">+Q16/O16</f>
        <v>7.135805288219374E-2</v>
      </c>
      <c r="S16" s="4">
        <v>4059.2559000000001</v>
      </c>
      <c r="T16" s="1">
        <v>11118.0792</v>
      </c>
      <c r="U16" s="1">
        <v>7058.8233</v>
      </c>
      <c r="V16" s="1" t="s">
        <v>33</v>
      </c>
      <c r="W16" s="4">
        <f t="shared" ref="W16" si="6">O16/Y16</f>
        <v>1.163793111870792</v>
      </c>
      <c r="X16" s="1">
        <v>0.84209999999999996</v>
      </c>
      <c r="Y16" s="6">
        <v>102.35290000000001</v>
      </c>
      <c r="Z16" s="6">
        <v>91.764700000000005</v>
      </c>
      <c r="AA16" s="6">
        <v>7</v>
      </c>
      <c r="AB16" s="10">
        <f t="shared" ref="AB16" si="7">+AA16/Y16</f>
        <v>6.8390832111254296E-2</v>
      </c>
      <c r="AC16" s="6">
        <v>4145.7610999999997</v>
      </c>
      <c r="AD16" s="1">
        <v>13840.829900000001</v>
      </c>
      <c r="AE16" s="1">
        <v>9695.0687999999991</v>
      </c>
      <c r="AF16" s="1" t="s">
        <v>34</v>
      </c>
      <c r="AG16" s="6">
        <v>0.84209999999999996</v>
      </c>
    </row>
    <row r="17" spans="1:33" x14ac:dyDescent="0.4">
      <c r="A17" s="1" t="s">
        <v>48</v>
      </c>
      <c r="B17" s="3">
        <v>0</v>
      </c>
      <c r="C17" s="3">
        <v>68</v>
      </c>
      <c r="D17" s="3">
        <v>149</v>
      </c>
      <c r="E17" s="3">
        <v>87</v>
      </c>
      <c r="F17" s="3">
        <v>27.3</v>
      </c>
      <c r="G17" s="3">
        <v>6.71</v>
      </c>
      <c r="H17" s="1">
        <v>16413</v>
      </c>
      <c r="I17" s="1">
        <v>20.5</v>
      </c>
      <c r="J17" s="1">
        <v>17.38</v>
      </c>
      <c r="K17" s="1">
        <v>1</v>
      </c>
      <c r="L17" s="3">
        <v>243.7</v>
      </c>
      <c r="M17" s="3">
        <v>1.7</v>
      </c>
      <c r="N17" s="3">
        <v>3.39</v>
      </c>
      <c r="O17" s="4">
        <v>119.1176</v>
      </c>
      <c r="P17" s="4">
        <v>94.117599999999996</v>
      </c>
      <c r="Q17" s="4">
        <v>8.5</v>
      </c>
      <c r="R17" s="10">
        <f t="shared" si="0"/>
        <v>7.135805288219374E-2</v>
      </c>
      <c r="S17" s="4">
        <v>4059.2559000000001</v>
      </c>
      <c r="T17" s="1">
        <v>11118.0792</v>
      </c>
      <c r="U17" s="1">
        <v>7058.8233</v>
      </c>
      <c r="V17" s="1" t="s">
        <v>33</v>
      </c>
      <c r="W17" s="4">
        <f t="shared" si="1"/>
        <v>1.163793111870792</v>
      </c>
      <c r="X17" s="1">
        <v>0.84209999999999996</v>
      </c>
      <c r="Y17" s="6">
        <v>102.35290000000001</v>
      </c>
      <c r="Z17" s="6">
        <v>91.764700000000005</v>
      </c>
      <c r="AA17" s="6">
        <v>7</v>
      </c>
      <c r="AB17" s="10">
        <f t="shared" si="2"/>
        <v>6.8390832111254296E-2</v>
      </c>
      <c r="AC17" s="6">
        <v>4145.7610999999997</v>
      </c>
      <c r="AD17" s="1">
        <v>13840.829900000001</v>
      </c>
      <c r="AE17" s="1">
        <v>9695.0687999999991</v>
      </c>
      <c r="AF17" s="1" t="s">
        <v>34</v>
      </c>
      <c r="AG17" s="6">
        <v>0.84209999999999996</v>
      </c>
    </row>
    <row r="18" spans="1:33" x14ac:dyDescent="0.4">
      <c r="A18" s="1" t="s">
        <v>49</v>
      </c>
      <c r="B18" s="3">
        <v>1</v>
      </c>
      <c r="C18" s="3">
        <v>69</v>
      </c>
      <c r="D18" s="3">
        <v>143</v>
      </c>
      <c r="E18" s="3">
        <v>75</v>
      </c>
      <c r="F18" s="3">
        <v>24.3</v>
      </c>
      <c r="G18" s="3">
        <v>6.31</v>
      </c>
      <c r="H18" s="1">
        <v>16613</v>
      </c>
      <c r="I18" s="1">
        <v>19.5</v>
      </c>
      <c r="J18" s="1">
        <v>15.38</v>
      </c>
      <c r="K18" s="1">
        <v>1</v>
      </c>
      <c r="L18" s="3">
        <v>256.7</v>
      </c>
      <c r="M18" s="3">
        <v>0.6</v>
      </c>
      <c r="N18" s="3">
        <v>3.39</v>
      </c>
      <c r="O18" s="4">
        <v>97.058800000000005</v>
      </c>
      <c r="P18" s="4">
        <v>72.058800000000005</v>
      </c>
      <c r="Q18" s="4">
        <v>8.5</v>
      </c>
      <c r="R18" s="10">
        <f t="shared" si="0"/>
        <v>8.7575778806249407E-2</v>
      </c>
      <c r="S18" s="4">
        <v>3408.3044</v>
      </c>
      <c r="T18" s="1">
        <v>7394.0308999999997</v>
      </c>
      <c r="U18" s="1">
        <v>3985.7265000000002</v>
      </c>
      <c r="V18" s="1" t="s">
        <v>33</v>
      </c>
      <c r="W18" s="4">
        <f t="shared" si="1"/>
        <v>0.74999961363646905</v>
      </c>
      <c r="X18" s="1">
        <v>0.65329999999999999</v>
      </c>
      <c r="Y18" s="6">
        <v>129.4118</v>
      </c>
      <c r="Z18" s="6">
        <v>110.2941</v>
      </c>
      <c r="AA18" s="6">
        <v>6.5</v>
      </c>
      <c r="AB18" s="10">
        <f t="shared" si="2"/>
        <v>5.0227259028929355E-2</v>
      </c>
      <c r="AC18" s="6">
        <v>3827.8544999999999</v>
      </c>
      <c r="AD18" s="1">
        <v>13047.1448</v>
      </c>
      <c r="AE18" s="1">
        <v>9219.2903000000006</v>
      </c>
      <c r="AF18" s="1" t="s">
        <v>34</v>
      </c>
      <c r="AG18" s="6">
        <v>0.65329999999999999</v>
      </c>
    </row>
    <row r="19" spans="1:33" x14ac:dyDescent="0.4">
      <c r="A19" s="1" t="s">
        <v>50</v>
      </c>
      <c r="B19" s="3">
        <v>1</v>
      </c>
      <c r="C19" s="3">
        <v>71</v>
      </c>
      <c r="D19" s="3">
        <v>147</v>
      </c>
      <c r="E19" s="3">
        <v>76</v>
      </c>
      <c r="F19" s="3">
        <v>27.4</v>
      </c>
      <c r="G19" s="3">
        <v>6.41</v>
      </c>
      <c r="H19" s="1">
        <v>16013</v>
      </c>
      <c r="I19" s="1">
        <v>23.5</v>
      </c>
      <c r="J19" s="1">
        <v>13.38</v>
      </c>
      <c r="K19" s="1">
        <v>1</v>
      </c>
      <c r="L19" s="3">
        <v>266.7</v>
      </c>
      <c r="M19" s="3">
        <v>0.56000000000000005</v>
      </c>
      <c r="N19" s="3">
        <v>4.79</v>
      </c>
      <c r="O19" s="4">
        <v>120.5882</v>
      </c>
      <c r="P19" s="4">
        <v>81.176500000000004</v>
      </c>
      <c r="Q19" s="4">
        <v>27</v>
      </c>
      <c r="R19" s="10">
        <f t="shared" si="0"/>
        <v>0.22390250455683061</v>
      </c>
      <c r="S19" s="4">
        <v>10038.927</v>
      </c>
      <c r="T19" s="1">
        <v>11407.871499999999</v>
      </c>
      <c r="U19" s="1">
        <v>1368.9446</v>
      </c>
      <c r="V19" s="1" t="s">
        <v>33</v>
      </c>
      <c r="W19" s="4">
        <f t="shared" si="1"/>
        <v>0.91111112790123971</v>
      </c>
      <c r="X19" s="1">
        <v>0.37330000000000002</v>
      </c>
      <c r="Y19" s="6">
        <v>132.35290000000001</v>
      </c>
      <c r="Z19" s="6">
        <v>90.2941</v>
      </c>
      <c r="AA19" s="6">
        <v>7.5</v>
      </c>
      <c r="AB19" s="10">
        <f t="shared" si="2"/>
        <v>5.6666684296301777E-2</v>
      </c>
      <c r="AC19" s="6">
        <v>4212.8026</v>
      </c>
      <c r="AD19" s="1">
        <v>13546.712299999999</v>
      </c>
      <c r="AE19" s="1">
        <v>9333.9097000000002</v>
      </c>
      <c r="AF19" s="1" t="s">
        <v>34</v>
      </c>
      <c r="AG19" s="6">
        <v>0.37330000000000002</v>
      </c>
    </row>
    <row r="20" spans="1:33" x14ac:dyDescent="0.4">
      <c r="A20" s="1" t="s">
        <v>51</v>
      </c>
      <c r="B20" s="3">
        <v>0</v>
      </c>
      <c r="C20" s="3">
        <v>78</v>
      </c>
      <c r="D20" s="3">
        <v>162</v>
      </c>
      <c r="E20" s="3">
        <v>75</v>
      </c>
      <c r="F20" s="3">
        <v>26.4</v>
      </c>
      <c r="G20" s="3">
        <v>7.25</v>
      </c>
      <c r="H20" s="1">
        <v>8452.1</v>
      </c>
      <c r="I20" s="1">
        <v>21.7</v>
      </c>
      <c r="J20" s="1">
        <v>23.13</v>
      </c>
      <c r="K20" s="1">
        <v>1</v>
      </c>
      <c r="L20" s="3">
        <v>473.8</v>
      </c>
      <c r="M20" s="3">
        <v>5.22</v>
      </c>
      <c r="N20" s="3">
        <v>4.3899999999999997</v>
      </c>
      <c r="O20" s="4">
        <v>100</v>
      </c>
      <c r="P20" s="4">
        <v>82.058800000000005</v>
      </c>
      <c r="Q20" s="4">
        <v>9.5</v>
      </c>
      <c r="R20" s="10">
        <f t="shared" si="0"/>
        <v>9.5000000000000001E-2</v>
      </c>
      <c r="S20" s="4">
        <v>3471.0205999999998</v>
      </c>
      <c r="T20" s="1">
        <v>7644.8959000000004</v>
      </c>
      <c r="U20" s="1">
        <v>4173.8752999999997</v>
      </c>
      <c r="V20" s="1" t="s">
        <v>33</v>
      </c>
      <c r="W20" s="4">
        <f t="shared" si="1"/>
        <v>0.99009900990099009</v>
      </c>
      <c r="X20" s="1">
        <v>0.90739999999999998</v>
      </c>
      <c r="Y20" s="6">
        <v>101</v>
      </c>
      <c r="Z20" s="6">
        <v>79.411799999999999</v>
      </c>
      <c r="AA20" s="6">
        <v>7</v>
      </c>
      <c r="AB20" s="10">
        <f t="shared" si="2"/>
        <v>6.9306930693069313E-2</v>
      </c>
      <c r="AC20" s="6">
        <v>2921.7127</v>
      </c>
      <c r="AD20" s="1">
        <v>7889.2731000000003</v>
      </c>
      <c r="AE20" s="1">
        <v>4967.5604000000003</v>
      </c>
      <c r="AF20" s="1" t="s">
        <v>34</v>
      </c>
      <c r="AG20" s="6">
        <v>0.90739999999999998</v>
      </c>
    </row>
    <row r="21" spans="1:33" ht="14.25" customHeight="1" x14ac:dyDescent="0.4">
      <c r="A21" s="1" t="s">
        <v>52</v>
      </c>
      <c r="B21" s="3">
        <v>1</v>
      </c>
      <c r="C21" s="3">
        <v>61</v>
      </c>
      <c r="D21" s="3">
        <v>175</v>
      </c>
      <c r="E21" s="3">
        <v>89</v>
      </c>
      <c r="F21" s="3">
        <v>30</v>
      </c>
      <c r="G21" s="3">
        <v>6.25</v>
      </c>
      <c r="H21" s="1">
        <v>8652.1</v>
      </c>
      <c r="I21" s="1">
        <v>19.7</v>
      </c>
      <c r="J21" s="1">
        <v>20.13</v>
      </c>
      <c r="K21" s="1">
        <v>1</v>
      </c>
      <c r="L21" s="3">
        <v>463.8</v>
      </c>
      <c r="M21" s="3">
        <v>5.42</v>
      </c>
      <c r="N21" s="3">
        <v>4.59</v>
      </c>
      <c r="O21" s="4">
        <v>104.4118</v>
      </c>
      <c r="P21" s="4">
        <v>86.470600000000005</v>
      </c>
      <c r="Q21" s="4">
        <v>9.5</v>
      </c>
      <c r="R21" s="10">
        <f t="shared" si="0"/>
        <v>9.098588473716572E-2</v>
      </c>
      <c r="S21" s="4">
        <v>4024.6538</v>
      </c>
      <c r="T21" s="1">
        <v>8605.1034999999993</v>
      </c>
      <c r="U21" s="1">
        <v>4580.4497000000001</v>
      </c>
      <c r="V21" s="1" t="s">
        <v>33</v>
      </c>
      <c r="W21" s="4">
        <f t="shared" si="1"/>
        <v>0.95946004309730892</v>
      </c>
      <c r="X21" s="1">
        <v>0.8387</v>
      </c>
      <c r="Y21" s="6">
        <v>108.8235</v>
      </c>
      <c r="Z21" s="6">
        <v>91.176500000000004</v>
      </c>
      <c r="AA21" s="6">
        <v>6</v>
      </c>
      <c r="AB21" s="10">
        <f t="shared" si="2"/>
        <v>5.5135150036527039E-2</v>
      </c>
      <c r="AC21" s="6">
        <v>3287.1970999999999</v>
      </c>
      <c r="AD21" s="1">
        <v>9474.4806000000008</v>
      </c>
      <c r="AE21" s="1">
        <v>6187.2834999999995</v>
      </c>
      <c r="AF21" s="1" t="s">
        <v>34</v>
      </c>
      <c r="AG21" s="6">
        <v>0.8387</v>
      </c>
    </row>
    <row r="22" spans="1:33" x14ac:dyDescent="0.4">
      <c r="A22" s="11" t="s">
        <v>153</v>
      </c>
      <c r="B22" s="3">
        <v>0</v>
      </c>
      <c r="C22" s="3">
        <v>58</v>
      </c>
      <c r="D22" s="3">
        <v>133</v>
      </c>
      <c r="E22" s="3">
        <v>69</v>
      </c>
      <c r="F22" s="3">
        <v>22.2</v>
      </c>
      <c r="G22" s="3">
        <v>7</v>
      </c>
      <c r="H22" s="1">
        <v>8452.1</v>
      </c>
      <c r="I22" s="1">
        <v>20.100000000000001</v>
      </c>
      <c r="J22" s="1">
        <v>22.13</v>
      </c>
      <c r="K22" s="1">
        <v>1</v>
      </c>
      <c r="L22" s="3">
        <v>473.8</v>
      </c>
      <c r="M22" s="3">
        <v>5.52</v>
      </c>
      <c r="N22" s="3">
        <v>4.99</v>
      </c>
      <c r="O22" s="4">
        <v>102.64709999999999</v>
      </c>
      <c r="P22" s="4">
        <v>64.7059</v>
      </c>
      <c r="Q22" s="4">
        <v>9.5</v>
      </c>
      <c r="R22" s="10">
        <f t="shared" ref="R22" si="8">+Q22/O22</f>
        <v>9.2550106140358579E-2</v>
      </c>
      <c r="S22" s="4">
        <v>3315.3112999999998</v>
      </c>
      <c r="T22" s="1">
        <v>6647.9236000000001</v>
      </c>
      <c r="U22" s="1">
        <v>3332.6122999999998</v>
      </c>
      <c r="V22" s="1" t="s">
        <v>33</v>
      </c>
      <c r="W22" s="4">
        <f t="shared" ref="W22" si="9">O22/Y22</f>
        <v>1.0575764382003485</v>
      </c>
      <c r="X22" s="1">
        <v>0.78569999999999995</v>
      </c>
      <c r="Y22" s="6">
        <v>97.058800000000005</v>
      </c>
      <c r="Z22" s="6">
        <v>82.352900000000005</v>
      </c>
      <c r="AA22" s="6">
        <v>5</v>
      </c>
      <c r="AB22" s="10">
        <f t="shared" ref="AB22" si="10">+AA22/Y22</f>
        <v>5.1515164003676117E-2</v>
      </c>
      <c r="AC22" s="6">
        <v>2428.6331</v>
      </c>
      <c r="AD22" s="1">
        <v>7450.2592000000004</v>
      </c>
      <c r="AE22" s="1">
        <v>5021.6261000000004</v>
      </c>
      <c r="AF22" s="1" t="s">
        <v>34</v>
      </c>
      <c r="AG22" s="6">
        <v>0.78569999999999995</v>
      </c>
    </row>
    <row r="23" spans="1:33" x14ac:dyDescent="0.4">
      <c r="A23" s="11" t="s">
        <v>153</v>
      </c>
      <c r="B23" s="3">
        <v>0</v>
      </c>
      <c r="C23" s="3">
        <v>58</v>
      </c>
      <c r="D23" s="3">
        <v>133</v>
      </c>
      <c r="E23" s="3">
        <v>69</v>
      </c>
      <c r="F23" s="3">
        <v>22.2</v>
      </c>
      <c r="G23" s="3">
        <v>7</v>
      </c>
      <c r="H23" s="1">
        <v>8452.1</v>
      </c>
      <c r="I23" s="1">
        <v>20.100000000000001</v>
      </c>
      <c r="J23" s="1">
        <v>22.13</v>
      </c>
      <c r="K23" s="1">
        <v>1</v>
      </c>
      <c r="L23" s="3">
        <v>473.8</v>
      </c>
      <c r="M23" s="3">
        <v>5.52</v>
      </c>
      <c r="N23" s="3">
        <v>4.99</v>
      </c>
      <c r="O23" s="4">
        <v>102.64709999999999</v>
      </c>
      <c r="P23" s="4">
        <v>64.7059</v>
      </c>
      <c r="Q23" s="4">
        <v>9.5</v>
      </c>
      <c r="R23" s="10">
        <f t="shared" si="0"/>
        <v>9.2550106140358579E-2</v>
      </c>
      <c r="S23" s="4">
        <v>3315.3112999999998</v>
      </c>
      <c r="T23" s="1">
        <v>6647.9236000000001</v>
      </c>
      <c r="U23" s="1">
        <v>3332.6122999999998</v>
      </c>
      <c r="V23" s="1" t="s">
        <v>33</v>
      </c>
      <c r="W23" s="4">
        <f t="shared" si="1"/>
        <v>1.0575764382003485</v>
      </c>
      <c r="X23" s="1">
        <v>0.78569999999999995</v>
      </c>
      <c r="Y23" s="6">
        <v>97.058800000000005</v>
      </c>
      <c r="Z23" s="6">
        <v>82.352900000000005</v>
      </c>
      <c r="AA23" s="6">
        <v>5</v>
      </c>
      <c r="AB23" s="10">
        <f t="shared" si="2"/>
        <v>5.1515164003676117E-2</v>
      </c>
      <c r="AC23" s="6">
        <v>2428.6331</v>
      </c>
      <c r="AD23" s="1">
        <v>7450.2592000000004</v>
      </c>
      <c r="AE23" s="1">
        <v>5021.6261000000004</v>
      </c>
      <c r="AF23" s="1" t="s">
        <v>34</v>
      </c>
      <c r="AG23" s="6">
        <v>0.78569999999999995</v>
      </c>
    </row>
    <row r="24" spans="1:33" x14ac:dyDescent="0.4">
      <c r="A24" s="1" t="s">
        <v>53</v>
      </c>
      <c r="B24" s="3">
        <v>1</v>
      </c>
      <c r="C24" s="3">
        <v>56</v>
      </c>
      <c r="D24" s="3">
        <v>164</v>
      </c>
      <c r="E24" s="3">
        <v>77</v>
      </c>
      <c r="F24" s="3">
        <v>24.8</v>
      </c>
      <c r="G24" s="3">
        <v>6.35</v>
      </c>
      <c r="H24" s="1">
        <v>8333.1</v>
      </c>
      <c r="I24" s="1">
        <v>17.7</v>
      </c>
      <c r="J24" s="1">
        <v>19.13</v>
      </c>
      <c r="K24" s="1">
        <v>1</v>
      </c>
      <c r="L24" s="3">
        <v>363.8</v>
      </c>
      <c r="M24" s="3">
        <v>4.32</v>
      </c>
      <c r="N24" s="3">
        <v>4.1900000000000004</v>
      </c>
      <c r="O24" s="4">
        <v>86.764700000000005</v>
      </c>
      <c r="P24" s="4">
        <v>85.882400000000004</v>
      </c>
      <c r="Q24" s="4">
        <v>10.5</v>
      </c>
      <c r="R24" s="10">
        <f t="shared" si="0"/>
        <v>0.12101695735708184</v>
      </c>
      <c r="S24" s="4">
        <v>3339.1001999999999</v>
      </c>
      <c r="T24" s="1">
        <v>5852.0758999999998</v>
      </c>
      <c r="U24" s="1">
        <v>2512.9757</v>
      </c>
      <c r="V24" s="1" t="s">
        <v>33</v>
      </c>
      <c r="W24" s="4">
        <f t="shared" si="1"/>
        <v>0.95161253173789295</v>
      </c>
      <c r="X24" s="1">
        <v>0.74509999999999998</v>
      </c>
      <c r="Y24" s="6">
        <v>91.176500000000004</v>
      </c>
      <c r="Z24" s="6">
        <v>75</v>
      </c>
      <c r="AA24" s="6">
        <v>5.5</v>
      </c>
      <c r="AB24" s="10">
        <f t="shared" si="2"/>
        <v>6.0322561186270579E-2</v>
      </c>
      <c r="AC24" s="6">
        <v>2363.7541999999999</v>
      </c>
      <c r="AD24" s="1">
        <v>6498.7021999999997</v>
      </c>
      <c r="AE24" s="1">
        <v>4134.9479000000001</v>
      </c>
      <c r="AF24" s="1" t="s">
        <v>34</v>
      </c>
      <c r="AG24" s="6">
        <v>0.74509999999999998</v>
      </c>
    </row>
    <row r="25" spans="1:33" x14ac:dyDescent="0.4">
      <c r="A25" s="1" t="s">
        <v>54</v>
      </c>
      <c r="B25" s="3">
        <v>0</v>
      </c>
      <c r="C25" s="3">
        <v>60</v>
      </c>
      <c r="D25" s="3">
        <v>118</v>
      </c>
      <c r="E25" s="3">
        <v>65</v>
      </c>
      <c r="F25" s="3">
        <v>22.31</v>
      </c>
      <c r="G25" s="3">
        <v>6.98</v>
      </c>
      <c r="H25" s="1">
        <v>3440.6</v>
      </c>
      <c r="I25" s="1">
        <v>3.1</v>
      </c>
      <c r="J25" s="1">
        <v>7.97</v>
      </c>
      <c r="K25" s="1">
        <v>1</v>
      </c>
      <c r="L25" s="3">
        <v>329.6</v>
      </c>
      <c r="M25" s="3">
        <v>0.77</v>
      </c>
      <c r="N25" s="3">
        <v>2.92</v>
      </c>
      <c r="O25" s="4">
        <v>100</v>
      </c>
      <c r="P25" s="4">
        <v>75</v>
      </c>
      <c r="Q25" s="4">
        <v>8.5</v>
      </c>
      <c r="R25" s="10">
        <f t="shared" si="0"/>
        <v>8.5000000000000006E-2</v>
      </c>
      <c r="S25" s="4">
        <v>3369.377</v>
      </c>
      <c r="T25" s="1">
        <v>7417.8198000000002</v>
      </c>
      <c r="U25" s="1">
        <v>4048.4427999999998</v>
      </c>
      <c r="V25" s="1" t="s">
        <v>33</v>
      </c>
      <c r="W25" s="4">
        <f t="shared" si="1"/>
        <v>0.86514021327436541</v>
      </c>
      <c r="X25" s="1">
        <v>0.60709999999999997</v>
      </c>
      <c r="Y25" s="6">
        <v>115.5882</v>
      </c>
      <c r="Z25" s="6">
        <v>113.5294</v>
      </c>
      <c r="AA25" s="6">
        <v>7.5</v>
      </c>
      <c r="AB25" s="10">
        <f t="shared" si="2"/>
        <v>6.4885515995577403E-2</v>
      </c>
      <c r="AC25" s="6">
        <v>4342.5604000000003</v>
      </c>
      <c r="AD25" s="1">
        <v>15064.8783</v>
      </c>
      <c r="AE25" s="1">
        <v>10722.3179</v>
      </c>
      <c r="AF25" s="1" t="s">
        <v>34</v>
      </c>
      <c r="AG25" s="6">
        <v>0.60709999999999997</v>
      </c>
    </row>
    <row r="26" spans="1:33" x14ac:dyDescent="0.4">
      <c r="A26" s="1" t="s">
        <v>55</v>
      </c>
      <c r="B26" s="3">
        <v>1</v>
      </c>
      <c r="C26" s="3">
        <v>64</v>
      </c>
      <c r="D26" s="3">
        <v>138</v>
      </c>
      <c r="E26" s="3">
        <v>77</v>
      </c>
      <c r="F26" s="3">
        <v>22.2</v>
      </c>
      <c r="G26" s="3">
        <v>6.68</v>
      </c>
      <c r="H26" s="1">
        <v>3240.6</v>
      </c>
      <c r="I26" s="1">
        <v>4.0999999999999996</v>
      </c>
      <c r="J26" s="1">
        <v>8.9700000000000006</v>
      </c>
      <c r="K26" s="1">
        <v>1</v>
      </c>
      <c r="L26" s="3">
        <v>333.6</v>
      </c>
      <c r="M26" s="3">
        <v>0.79</v>
      </c>
      <c r="N26" s="3">
        <v>3.92</v>
      </c>
      <c r="O26" s="4">
        <v>91.176500000000004</v>
      </c>
      <c r="P26" s="4">
        <v>79.117599999999996</v>
      </c>
      <c r="Q26" s="4">
        <v>7.5</v>
      </c>
      <c r="R26" s="10">
        <f t="shared" si="0"/>
        <v>8.2258037981278065E-2</v>
      </c>
      <c r="S26" s="4">
        <v>2936.8510999999999</v>
      </c>
      <c r="T26" s="1">
        <v>6284.6018000000004</v>
      </c>
      <c r="U26" s="1">
        <v>3347.7507000000001</v>
      </c>
      <c r="V26" s="1" t="s">
        <v>33</v>
      </c>
      <c r="W26" s="4">
        <f t="shared" si="1"/>
        <v>0.80519502310675217</v>
      </c>
      <c r="X26" s="1">
        <v>0.72309999999999997</v>
      </c>
      <c r="Y26" s="6">
        <v>113.2353</v>
      </c>
      <c r="Z26" s="6">
        <v>95.588200000000001</v>
      </c>
      <c r="AA26" s="6">
        <v>6</v>
      </c>
      <c r="AB26" s="10">
        <f t="shared" si="2"/>
        <v>5.298701023444103E-2</v>
      </c>
      <c r="AC26" s="6">
        <v>3124.9998999999998</v>
      </c>
      <c r="AD26" s="1">
        <v>10428.2003</v>
      </c>
      <c r="AE26" s="1">
        <v>7303.2003999999997</v>
      </c>
      <c r="AF26" s="1" t="s">
        <v>34</v>
      </c>
      <c r="AG26" s="6">
        <v>0.72309999999999997</v>
      </c>
    </row>
    <row r="27" spans="1:33" x14ac:dyDescent="0.4">
      <c r="A27" s="1" t="s">
        <v>56</v>
      </c>
      <c r="B27" s="3">
        <v>0</v>
      </c>
      <c r="C27" s="3">
        <v>67</v>
      </c>
      <c r="D27" s="3">
        <v>132</v>
      </c>
      <c r="E27" s="3">
        <v>76</v>
      </c>
      <c r="F27" s="3">
        <v>22.19</v>
      </c>
      <c r="G27" s="3">
        <v>7.08</v>
      </c>
      <c r="H27" s="1">
        <v>3310.6</v>
      </c>
      <c r="I27" s="1">
        <v>2.9</v>
      </c>
      <c r="J27" s="1">
        <v>8.27</v>
      </c>
      <c r="K27" s="1">
        <v>1</v>
      </c>
      <c r="L27" s="3">
        <v>344.6</v>
      </c>
      <c r="M27" s="3">
        <v>0.97</v>
      </c>
      <c r="N27" s="3">
        <v>4.03</v>
      </c>
      <c r="O27" s="4">
        <v>96.470600000000005</v>
      </c>
      <c r="P27" s="4">
        <v>71.470600000000005</v>
      </c>
      <c r="Q27" s="4">
        <v>8.5</v>
      </c>
      <c r="R27" s="10">
        <f t="shared" si="0"/>
        <v>8.810974535247007E-2</v>
      </c>
      <c r="S27" s="4">
        <v>2644.8960999999999</v>
      </c>
      <c r="T27" s="1">
        <v>4850.7784000000001</v>
      </c>
      <c r="U27" s="1">
        <v>2205.8823000000002</v>
      </c>
      <c r="V27" s="1" t="s">
        <v>33</v>
      </c>
      <c r="W27" s="4">
        <f t="shared" si="1"/>
        <v>0.85639741848429163</v>
      </c>
      <c r="X27" s="1">
        <v>0.41670000000000001</v>
      </c>
      <c r="Y27" s="6">
        <v>112.64700000000001</v>
      </c>
      <c r="Z27" s="6">
        <v>123.5294</v>
      </c>
      <c r="AA27" s="6">
        <v>6.5</v>
      </c>
      <c r="AB27" s="10">
        <f t="shared" si="2"/>
        <v>5.7702380001242816E-2</v>
      </c>
      <c r="AC27" s="6">
        <v>4227.9409999999998</v>
      </c>
      <c r="AD27" s="1">
        <v>15218.424999999999</v>
      </c>
      <c r="AE27" s="1">
        <v>10990.484</v>
      </c>
      <c r="AF27" s="1" t="s">
        <v>34</v>
      </c>
      <c r="AG27" s="6">
        <v>0.41670000000000001</v>
      </c>
    </row>
    <row r="28" spans="1:33" x14ac:dyDescent="0.4">
      <c r="A28" s="1" t="s">
        <v>57</v>
      </c>
      <c r="B28" s="3">
        <v>1</v>
      </c>
      <c r="C28" s="3">
        <v>60</v>
      </c>
      <c r="D28" s="3">
        <v>144</v>
      </c>
      <c r="E28" s="3">
        <v>92</v>
      </c>
      <c r="F28" s="3">
        <v>26.15</v>
      </c>
      <c r="G28" s="3">
        <v>5</v>
      </c>
      <c r="H28" s="1">
        <v>12067.7</v>
      </c>
      <c r="I28" s="1">
        <v>13.2</v>
      </c>
      <c r="J28" s="1">
        <v>9.67</v>
      </c>
      <c r="K28" s="1">
        <v>1</v>
      </c>
      <c r="L28" s="3">
        <v>358.9</v>
      </c>
      <c r="M28" s="3">
        <v>1.93</v>
      </c>
      <c r="N28" s="3">
        <v>4.43</v>
      </c>
      <c r="O28" s="4">
        <v>94.117599999999996</v>
      </c>
      <c r="P28" s="4">
        <v>87.647099999999995</v>
      </c>
      <c r="Q28" s="4">
        <v>9</v>
      </c>
      <c r="R28" s="10">
        <f t="shared" si="0"/>
        <v>9.5625047812523914E-2</v>
      </c>
      <c r="S28" s="4">
        <v>3267.7334000000001</v>
      </c>
      <c r="T28" s="1">
        <v>6714.9651000000003</v>
      </c>
      <c r="U28" s="1">
        <v>3447.2316999999998</v>
      </c>
      <c r="V28" s="1" t="s">
        <v>33</v>
      </c>
      <c r="W28" s="4">
        <f t="shared" si="1"/>
        <v>0.83116837240683783</v>
      </c>
      <c r="X28" s="1">
        <v>0.73019999999999996</v>
      </c>
      <c r="Y28" s="6">
        <v>113.2353</v>
      </c>
      <c r="Z28" s="6">
        <v>92.647099999999995</v>
      </c>
      <c r="AA28" s="6">
        <v>7</v>
      </c>
      <c r="AB28" s="10">
        <f t="shared" si="2"/>
        <v>6.1818178606847865E-2</v>
      </c>
      <c r="AC28" s="6">
        <v>3328.2871</v>
      </c>
      <c r="AD28" s="1">
        <v>9887.5429000000004</v>
      </c>
      <c r="AE28" s="1">
        <v>6559.2557999999999</v>
      </c>
      <c r="AF28" s="1" t="s">
        <v>34</v>
      </c>
      <c r="AG28" s="6">
        <v>0.73019999999999996</v>
      </c>
    </row>
    <row r="29" spans="1:33" x14ac:dyDescent="0.4">
      <c r="A29" s="1" t="s">
        <v>58</v>
      </c>
      <c r="B29" s="3">
        <v>0</v>
      </c>
      <c r="C29" s="3">
        <v>63</v>
      </c>
      <c r="D29" s="3">
        <v>142</v>
      </c>
      <c r="E29" s="3">
        <v>94</v>
      </c>
      <c r="F29" s="3">
        <v>28.65</v>
      </c>
      <c r="G29" s="3">
        <v>6.6</v>
      </c>
      <c r="H29" s="1">
        <v>11967.7</v>
      </c>
      <c r="I29" s="1">
        <v>14.2</v>
      </c>
      <c r="J29" s="1">
        <v>10.67</v>
      </c>
      <c r="K29" s="1">
        <v>1</v>
      </c>
      <c r="L29" s="3">
        <v>338.9</v>
      </c>
      <c r="M29" s="3">
        <v>2.93</v>
      </c>
      <c r="N29" s="3">
        <v>4.53</v>
      </c>
      <c r="O29" s="4">
        <v>97.058800000000005</v>
      </c>
      <c r="P29" s="4">
        <v>70.588200000000001</v>
      </c>
      <c r="Q29" s="4">
        <v>9</v>
      </c>
      <c r="R29" s="10">
        <f t="shared" si="0"/>
        <v>9.2727295206617016E-2</v>
      </c>
      <c r="S29" s="4">
        <v>3401.8164999999999</v>
      </c>
      <c r="T29" s="1">
        <v>7058.8233</v>
      </c>
      <c r="U29" s="1">
        <v>3657.0068000000001</v>
      </c>
      <c r="V29" s="1" t="s">
        <v>33</v>
      </c>
      <c r="W29" s="4">
        <f t="shared" si="1"/>
        <v>0.87999992746665512</v>
      </c>
      <c r="X29" s="1">
        <v>0.7742</v>
      </c>
      <c r="Y29" s="6">
        <v>110.2941</v>
      </c>
      <c r="Z29" s="6">
        <v>91.176500000000004</v>
      </c>
      <c r="AA29" s="6">
        <v>6.5</v>
      </c>
      <c r="AB29" s="10">
        <f t="shared" si="2"/>
        <v>5.8933342762668178E-2</v>
      </c>
      <c r="AC29" s="6">
        <v>3248.2698</v>
      </c>
      <c r="AD29" s="1">
        <v>9794.5498000000007</v>
      </c>
      <c r="AE29" s="1">
        <v>6546.28</v>
      </c>
      <c r="AF29" s="1" t="s">
        <v>34</v>
      </c>
      <c r="AG29" s="6">
        <v>0.7742</v>
      </c>
    </row>
    <row r="30" spans="1:33" x14ac:dyDescent="0.4">
      <c r="A30" s="1" t="s">
        <v>59</v>
      </c>
      <c r="B30" s="3">
        <v>0</v>
      </c>
      <c r="C30" s="3">
        <v>61</v>
      </c>
      <c r="D30" s="3">
        <v>142</v>
      </c>
      <c r="E30" s="3">
        <v>76</v>
      </c>
      <c r="F30" s="3">
        <v>30.12</v>
      </c>
      <c r="G30" s="3">
        <v>7.4</v>
      </c>
      <c r="H30" s="1">
        <v>10926.3</v>
      </c>
      <c r="I30" s="1">
        <v>10.6</v>
      </c>
      <c r="J30" s="1">
        <v>8.58</v>
      </c>
      <c r="K30" s="1">
        <v>1</v>
      </c>
      <c r="L30" s="3">
        <v>431.4</v>
      </c>
      <c r="M30" s="3">
        <v>0.99</v>
      </c>
      <c r="N30" s="3">
        <v>3.56</v>
      </c>
      <c r="O30" s="4">
        <v>102.94119999999999</v>
      </c>
      <c r="P30" s="4">
        <v>79.411799999999999</v>
      </c>
      <c r="Q30" s="4">
        <v>8</v>
      </c>
      <c r="R30" s="10">
        <f t="shared" si="0"/>
        <v>7.7714267951024471E-2</v>
      </c>
      <c r="S30" s="4">
        <v>3492.6469000000002</v>
      </c>
      <c r="T30" s="1">
        <v>8222.3179999999993</v>
      </c>
      <c r="U30" s="1">
        <v>4729.6710999999996</v>
      </c>
      <c r="V30" s="1" t="s">
        <v>33</v>
      </c>
      <c r="W30" s="4">
        <f t="shared" si="1"/>
        <v>0.80459773708547366</v>
      </c>
      <c r="X30" s="1">
        <v>0.73970000000000002</v>
      </c>
      <c r="Y30" s="6">
        <v>127.94119999999999</v>
      </c>
      <c r="Z30" s="6">
        <v>107.35290000000001</v>
      </c>
      <c r="AA30" s="6">
        <v>7</v>
      </c>
      <c r="AB30" s="10">
        <f t="shared" si="2"/>
        <v>5.4712633616067381E-2</v>
      </c>
      <c r="AC30" s="6">
        <v>4028.9791</v>
      </c>
      <c r="AD30" s="1">
        <v>13064.445900000001</v>
      </c>
      <c r="AE30" s="1">
        <v>9035.4668000000001</v>
      </c>
      <c r="AF30" s="1" t="s">
        <v>34</v>
      </c>
      <c r="AG30" s="6">
        <v>0.73970000000000002</v>
      </c>
    </row>
    <row r="31" spans="1:33" x14ac:dyDescent="0.4">
      <c r="A31" s="1" t="s">
        <v>60</v>
      </c>
      <c r="B31" s="3">
        <v>1</v>
      </c>
      <c r="C31" s="3">
        <v>68</v>
      </c>
      <c r="D31" s="3">
        <v>145</v>
      </c>
      <c r="E31" s="3">
        <v>77</v>
      </c>
      <c r="F31" s="3">
        <v>25.2</v>
      </c>
      <c r="G31" s="3">
        <v>7.8</v>
      </c>
      <c r="H31" s="1">
        <v>10726.3</v>
      </c>
      <c r="I31" s="1">
        <v>13.6</v>
      </c>
      <c r="J31" s="1">
        <v>78.58</v>
      </c>
      <c r="K31" s="1">
        <v>2</v>
      </c>
      <c r="L31" s="3">
        <v>441.4</v>
      </c>
      <c r="M31" s="3">
        <v>1.99</v>
      </c>
      <c r="N31" s="3">
        <v>3.26</v>
      </c>
      <c r="O31" s="4">
        <v>91.176500000000004</v>
      </c>
      <c r="P31" s="4">
        <v>72.058800000000005</v>
      </c>
      <c r="Q31" s="4">
        <v>6.5</v>
      </c>
      <c r="R31" s="10">
        <f t="shared" si="0"/>
        <v>7.1290299583774322E-2</v>
      </c>
      <c r="S31" s="4">
        <v>2794.1174999999998</v>
      </c>
      <c r="T31" s="1">
        <v>6658.7367999999997</v>
      </c>
      <c r="U31" s="1">
        <v>3864.6192000000001</v>
      </c>
      <c r="V31" s="1" t="s">
        <v>33</v>
      </c>
      <c r="W31" s="4">
        <f t="shared" si="1"/>
        <v>0.95384681372805435</v>
      </c>
      <c r="X31" s="1">
        <v>0.90739999999999998</v>
      </c>
      <c r="Y31" s="6">
        <v>95.588200000000001</v>
      </c>
      <c r="Z31" s="6">
        <v>79.411799999999999</v>
      </c>
      <c r="AA31" s="6">
        <v>5.5</v>
      </c>
      <c r="AB31" s="10">
        <f t="shared" si="2"/>
        <v>5.7538482783439794E-2</v>
      </c>
      <c r="AC31" s="6">
        <v>2612.4566</v>
      </c>
      <c r="AD31" s="1">
        <v>7430.7956000000004</v>
      </c>
      <c r="AE31" s="1">
        <v>4818.3388999999997</v>
      </c>
      <c r="AF31" s="1" t="s">
        <v>34</v>
      </c>
      <c r="AG31" s="6">
        <v>0.90739999999999998</v>
      </c>
    </row>
    <row r="32" spans="1:33" x14ac:dyDescent="0.4">
      <c r="A32" s="1" t="s">
        <v>61</v>
      </c>
      <c r="B32" s="3">
        <v>0</v>
      </c>
      <c r="C32" s="3">
        <v>61</v>
      </c>
      <c r="D32" s="3">
        <v>149</v>
      </c>
      <c r="E32" s="3">
        <v>79</v>
      </c>
      <c r="F32" s="3">
        <v>24.4</v>
      </c>
      <c r="G32" s="3">
        <v>7.6</v>
      </c>
      <c r="H32" s="1">
        <v>10106.299999999999</v>
      </c>
      <c r="I32" s="1">
        <v>14.6</v>
      </c>
      <c r="J32" s="1">
        <v>9.58</v>
      </c>
      <c r="K32" s="1">
        <v>1</v>
      </c>
      <c r="L32" s="3">
        <v>433.4</v>
      </c>
      <c r="M32" s="3">
        <v>2.11</v>
      </c>
      <c r="N32" s="3">
        <v>4.5599999999999996</v>
      </c>
      <c r="O32" s="4">
        <v>105.8824</v>
      </c>
      <c r="P32" s="4">
        <v>82.352900000000005</v>
      </c>
      <c r="Q32" s="4">
        <v>8</v>
      </c>
      <c r="R32" s="10">
        <f t="shared" ref="R32" si="11">+Q32/O32</f>
        <v>7.5555521975323559E-2</v>
      </c>
      <c r="S32" s="4">
        <v>3488.3217</v>
      </c>
      <c r="T32" s="1">
        <v>8782.4390999999996</v>
      </c>
      <c r="U32" s="1">
        <v>5294.1174000000001</v>
      </c>
      <c r="V32" s="1" t="s">
        <v>33</v>
      </c>
      <c r="W32" s="4">
        <f t="shared" ref="W32" si="12">O32/Y32</f>
        <v>0.92307719132145782</v>
      </c>
      <c r="X32" s="1">
        <v>0.86150000000000004</v>
      </c>
      <c r="Y32" s="6">
        <v>114.7059</v>
      </c>
      <c r="Z32" s="6">
        <v>95.588200000000001</v>
      </c>
      <c r="AA32" s="6">
        <v>6.5</v>
      </c>
      <c r="AB32" s="10">
        <f t="shared" ref="AB32" si="13">+AA32/Y32</f>
        <v>5.6666657948719293E-2</v>
      </c>
      <c r="AC32" s="6">
        <v>3274.2213000000002</v>
      </c>
      <c r="AD32" s="1">
        <v>10274.6536</v>
      </c>
      <c r="AE32" s="1">
        <v>7000.4323000000004</v>
      </c>
      <c r="AF32" s="1" t="s">
        <v>34</v>
      </c>
      <c r="AG32" s="6">
        <v>0.86150000000000004</v>
      </c>
    </row>
    <row r="33" spans="1:33" x14ac:dyDescent="0.4">
      <c r="A33" s="1" t="s">
        <v>61</v>
      </c>
      <c r="B33" s="3">
        <v>0</v>
      </c>
      <c r="C33" s="3">
        <v>61</v>
      </c>
      <c r="D33" s="3">
        <v>149</v>
      </c>
      <c r="E33" s="3">
        <v>79</v>
      </c>
      <c r="F33" s="3">
        <v>24.4</v>
      </c>
      <c r="G33" s="3">
        <v>7.6</v>
      </c>
      <c r="H33" s="1">
        <v>10106.299999999999</v>
      </c>
      <c r="I33" s="1">
        <v>14.6</v>
      </c>
      <c r="J33" s="1">
        <v>9.58</v>
      </c>
      <c r="K33" s="1">
        <v>1</v>
      </c>
      <c r="L33" s="3">
        <v>433.4</v>
      </c>
      <c r="M33" s="3">
        <v>2.11</v>
      </c>
      <c r="N33" s="3">
        <v>4.5599999999999996</v>
      </c>
      <c r="O33" s="4">
        <v>105.8824</v>
      </c>
      <c r="P33" s="4">
        <v>82.352900000000005</v>
      </c>
      <c r="Q33" s="4">
        <v>8</v>
      </c>
      <c r="R33" s="10">
        <f t="shared" si="0"/>
        <v>7.5555521975323559E-2</v>
      </c>
      <c r="S33" s="4">
        <v>3488.3217</v>
      </c>
      <c r="T33" s="1">
        <v>8782.4390999999996</v>
      </c>
      <c r="U33" s="1">
        <v>5294.1174000000001</v>
      </c>
      <c r="V33" s="1" t="s">
        <v>33</v>
      </c>
      <c r="W33" s="4">
        <f t="shared" si="1"/>
        <v>0.92307719132145782</v>
      </c>
      <c r="X33" s="1">
        <v>0.86150000000000004</v>
      </c>
      <c r="Y33" s="6">
        <v>114.7059</v>
      </c>
      <c r="Z33" s="6">
        <v>95.588200000000001</v>
      </c>
      <c r="AA33" s="6">
        <v>6.5</v>
      </c>
      <c r="AB33" s="10">
        <f t="shared" si="2"/>
        <v>5.6666657948719293E-2</v>
      </c>
      <c r="AC33" s="6">
        <v>3274.2213000000002</v>
      </c>
      <c r="AD33" s="1">
        <v>10274.6536</v>
      </c>
      <c r="AE33" s="1">
        <v>7000.4323000000004</v>
      </c>
      <c r="AF33" s="1" t="s">
        <v>34</v>
      </c>
      <c r="AG33" s="6">
        <v>0.86150000000000004</v>
      </c>
    </row>
    <row r="34" spans="1:33" x14ac:dyDescent="0.4">
      <c r="A34" s="1" t="s">
        <v>62</v>
      </c>
      <c r="B34" s="3">
        <v>0</v>
      </c>
      <c r="C34" s="3">
        <v>66</v>
      </c>
      <c r="D34" s="3">
        <v>142</v>
      </c>
      <c r="E34" s="3">
        <v>76</v>
      </c>
      <c r="F34" s="3">
        <v>30.12</v>
      </c>
      <c r="G34" s="3">
        <v>7.4</v>
      </c>
      <c r="H34" s="1">
        <v>10926.3</v>
      </c>
      <c r="I34" s="1">
        <v>10.6</v>
      </c>
      <c r="J34" s="1">
        <v>8.58</v>
      </c>
      <c r="K34" s="1">
        <v>1</v>
      </c>
      <c r="L34" s="3">
        <v>431.4</v>
      </c>
      <c r="M34" s="3">
        <v>0.99</v>
      </c>
      <c r="N34" s="3">
        <v>3.66</v>
      </c>
      <c r="O34" s="4">
        <v>111.7647</v>
      </c>
      <c r="P34" s="4">
        <v>89.7059</v>
      </c>
      <c r="Q34" s="4">
        <v>7.5</v>
      </c>
      <c r="R34" s="10">
        <f t="shared" si="0"/>
        <v>6.7105266689750878E-2</v>
      </c>
      <c r="S34" s="4">
        <v>3650.5189</v>
      </c>
      <c r="T34" s="1">
        <v>9682.0931</v>
      </c>
      <c r="U34" s="1">
        <v>6031.5742</v>
      </c>
      <c r="V34" s="1" t="s">
        <v>33</v>
      </c>
      <c r="W34" s="4">
        <f t="shared" si="1"/>
        <v>0.96202502227214626</v>
      </c>
      <c r="X34" s="1">
        <v>0.89710000000000001</v>
      </c>
      <c r="Y34" s="6">
        <v>116.1765</v>
      </c>
      <c r="Z34" s="6">
        <v>100</v>
      </c>
      <c r="AA34" s="6">
        <v>5.5</v>
      </c>
      <c r="AB34" s="10">
        <f t="shared" si="2"/>
        <v>4.7341760166642995E-2</v>
      </c>
      <c r="AC34" s="6">
        <v>2939.0137</v>
      </c>
      <c r="AD34" s="1">
        <v>10296.2799</v>
      </c>
      <c r="AE34" s="1">
        <v>7357.2662</v>
      </c>
      <c r="AF34" s="1" t="s">
        <v>34</v>
      </c>
      <c r="AG34" s="6">
        <v>0.89710000000000001</v>
      </c>
    </row>
    <row r="35" spans="1:33" x14ac:dyDescent="0.4">
      <c r="A35" s="1" t="s">
        <v>63</v>
      </c>
      <c r="B35" s="3">
        <v>1</v>
      </c>
      <c r="C35" s="3">
        <v>61</v>
      </c>
      <c r="D35" s="3">
        <v>140</v>
      </c>
      <c r="E35" s="3">
        <v>79</v>
      </c>
      <c r="F35" s="3">
        <v>25.89</v>
      </c>
      <c r="G35" s="3">
        <v>9.6999999999999993</v>
      </c>
      <c r="H35" s="1">
        <v>8044.2</v>
      </c>
      <c r="I35" s="1">
        <v>20.7</v>
      </c>
      <c r="J35" s="1">
        <v>22.75</v>
      </c>
      <c r="K35" s="1">
        <v>1</v>
      </c>
      <c r="L35" s="3">
        <v>320.10000000000002</v>
      </c>
      <c r="M35" s="3">
        <v>4.8499999999999996</v>
      </c>
      <c r="N35" s="3">
        <v>4.1399999999999997</v>
      </c>
      <c r="O35" s="4">
        <v>108.8235</v>
      </c>
      <c r="P35" s="4">
        <v>85.2941</v>
      </c>
      <c r="Q35" s="4">
        <v>8</v>
      </c>
      <c r="R35" s="10">
        <f t="shared" si="0"/>
        <v>7.3513533382036048E-2</v>
      </c>
      <c r="S35" s="4">
        <v>3769.4634999999998</v>
      </c>
      <c r="T35" s="1">
        <v>9262.5429000000004</v>
      </c>
      <c r="U35" s="1">
        <v>5493.0793999999996</v>
      </c>
      <c r="V35" s="1" t="s">
        <v>33</v>
      </c>
      <c r="W35" s="4">
        <f t="shared" si="1"/>
        <v>0.97368399861494725</v>
      </c>
      <c r="X35" s="1">
        <v>0.95079999999999998</v>
      </c>
      <c r="Y35" s="6">
        <v>111.7647</v>
      </c>
      <c r="Z35" s="6">
        <v>89.7059</v>
      </c>
      <c r="AA35" s="6">
        <v>7.5</v>
      </c>
      <c r="AB35" s="10">
        <f t="shared" si="2"/>
        <v>6.7105266689750878E-2</v>
      </c>
      <c r="AC35" s="6">
        <v>3503.4600999999998</v>
      </c>
      <c r="AD35" s="1">
        <v>9842.1276999999991</v>
      </c>
      <c r="AE35" s="1">
        <v>6338.6675999999998</v>
      </c>
      <c r="AF35" s="1" t="s">
        <v>34</v>
      </c>
      <c r="AG35" s="6">
        <v>0.95079999999999998</v>
      </c>
    </row>
    <row r="36" spans="1:33" x14ac:dyDescent="0.4">
      <c r="A36" s="1" t="s">
        <v>64</v>
      </c>
      <c r="B36" s="3">
        <v>0</v>
      </c>
      <c r="C36" s="3">
        <v>58</v>
      </c>
      <c r="D36" s="3">
        <v>144</v>
      </c>
      <c r="E36" s="3">
        <v>83</v>
      </c>
      <c r="F36" s="3">
        <v>21.23</v>
      </c>
      <c r="G36" s="3">
        <v>10.7</v>
      </c>
      <c r="H36" s="1">
        <v>8104.2</v>
      </c>
      <c r="I36" s="1">
        <v>21.7</v>
      </c>
      <c r="J36" s="1">
        <v>23.75</v>
      </c>
      <c r="K36" s="1">
        <v>1</v>
      </c>
      <c r="L36" s="3">
        <v>324.10000000000002</v>
      </c>
      <c r="M36" s="3">
        <v>4.9000000000000004</v>
      </c>
      <c r="N36" s="3">
        <v>4.4400000000000004</v>
      </c>
      <c r="O36" s="4">
        <v>108.8235</v>
      </c>
      <c r="P36" s="4">
        <v>83.823499999999996</v>
      </c>
      <c r="Q36" s="4">
        <v>8.5</v>
      </c>
      <c r="R36" s="10">
        <f t="shared" si="0"/>
        <v>7.81081292184133E-2</v>
      </c>
      <c r="S36" s="4">
        <v>3793.2525000000001</v>
      </c>
      <c r="T36" s="1">
        <v>9433.3906000000006</v>
      </c>
      <c r="U36" s="1">
        <v>5640.1382000000003</v>
      </c>
      <c r="V36" s="1" t="s">
        <v>33</v>
      </c>
      <c r="W36" s="4">
        <f t="shared" si="1"/>
        <v>0.97368399861494725</v>
      </c>
      <c r="X36" s="1">
        <v>0.9194</v>
      </c>
      <c r="Y36" s="6">
        <v>111.7647</v>
      </c>
      <c r="Z36" s="6">
        <v>91.176500000000004</v>
      </c>
      <c r="AA36" s="6">
        <v>7</v>
      </c>
      <c r="AB36" s="10">
        <f t="shared" si="2"/>
        <v>6.2631582243767484E-2</v>
      </c>
      <c r="AC36" s="6">
        <v>3475.3458999999998</v>
      </c>
      <c r="AD36" s="1">
        <v>9894.0308000000005</v>
      </c>
      <c r="AE36" s="1">
        <v>6418.6849000000002</v>
      </c>
      <c r="AF36" s="1" t="s">
        <v>34</v>
      </c>
      <c r="AG36" s="6">
        <v>0.9194</v>
      </c>
    </row>
    <row r="37" spans="1:33" x14ac:dyDescent="0.4">
      <c r="A37" s="1" t="s">
        <v>65</v>
      </c>
      <c r="B37" s="3">
        <v>1</v>
      </c>
      <c r="C37" s="3">
        <v>59</v>
      </c>
      <c r="D37" s="3">
        <v>130</v>
      </c>
      <c r="E37" s="3">
        <v>76</v>
      </c>
      <c r="F37" s="3">
        <v>23</v>
      </c>
      <c r="G37" s="3">
        <v>9.1</v>
      </c>
      <c r="H37" s="1">
        <v>7944.2</v>
      </c>
      <c r="I37" s="1">
        <v>23.7</v>
      </c>
      <c r="J37" s="1">
        <v>27.75</v>
      </c>
      <c r="K37" s="1">
        <v>1</v>
      </c>
      <c r="L37" s="3">
        <v>330.1</v>
      </c>
      <c r="M37" s="3">
        <v>4.8499999999999996</v>
      </c>
      <c r="N37" s="3">
        <v>4.1399999999999997</v>
      </c>
      <c r="O37" s="4">
        <v>105.8824</v>
      </c>
      <c r="P37" s="4">
        <v>77.941199999999995</v>
      </c>
      <c r="Q37" s="4">
        <v>9.5</v>
      </c>
      <c r="R37" s="10">
        <f t="shared" si="0"/>
        <v>8.9722182345696733E-2</v>
      </c>
      <c r="S37" s="4">
        <v>3910.0345000000002</v>
      </c>
      <c r="T37" s="1">
        <v>8628.8924000000006</v>
      </c>
      <c r="U37" s="1">
        <v>4718.8580000000002</v>
      </c>
      <c r="V37" s="1" t="s">
        <v>33</v>
      </c>
      <c r="W37" s="4">
        <f t="shared" si="1"/>
        <v>0.92307719132145782</v>
      </c>
      <c r="X37" s="1">
        <v>0.82809999999999995</v>
      </c>
      <c r="Y37" s="6">
        <v>114.7059</v>
      </c>
      <c r="Z37" s="6">
        <v>94.117599999999996</v>
      </c>
      <c r="AA37" s="6">
        <v>7</v>
      </c>
      <c r="AB37" s="10">
        <f t="shared" si="2"/>
        <v>6.1025631637082314E-2</v>
      </c>
      <c r="AC37" s="6">
        <v>3114.1867000000002</v>
      </c>
      <c r="AD37" s="1">
        <v>9742.6466999999993</v>
      </c>
      <c r="AE37" s="1">
        <v>6628.46</v>
      </c>
      <c r="AF37" s="1" t="s">
        <v>34</v>
      </c>
      <c r="AG37" s="6">
        <v>0.82809999999999995</v>
      </c>
    </row>
    <row r="38" spans="1:33" x14ac:dyDescent="0.4">
      <c r="A38" s="1" t="s">
        <v>66</v>
      </c>
      <c r="B38" s="3">
        <v>1</v>
      </c>
      <c r="C38" s="3">
        <v>61</v>
      </c>
      <c r="D38" s="3">
        <v>108</v>
      </c>
      <c r="E38" s="3">
        <v>75</v>
      </c>
      <c r="F38" s="3">
        <v>25.52</v>
      </c>
      <c r="G38" s="3">
        <v>10.58</v>
      </c>
      <c r="H38" s="1">
        <v>3246.6</v>
      </c>
      <c r="I38" s="1">
        <v>4</v>
      </c>
      <c r="J38" s="1">
        <v>10.89</v>
      </c>
      <c r="K38" s="1">
        <v>1</v>
      </c>
      <c r="L38" s="3">
        <v>219.4</v>
      </c>
      <c r="M38" s="3">
        <v>1.2</v>
      </c>
      <c r="N38" s="3">
        <v>4.5199999999999996</v>
      </c>
      <c r="O38" s="4">
        <v>113.2353</v>
      </c>
      <c r="P38" s="4">
        <v>89.7059</v>
      </c>
      <c r="Q38" s="4">
        <v>8</v>
      </c>
      <c r="R38" s="10">
        <f t="shared" si="0"/>
        <v>7.0649346979254707E-2</v>
      </c>
      <c r="S38" s="4">
        <v>3626.73</v>
      </c>
      <c r="T38" s="1">
        <v>9816.1761000000006</v>
      </c>
      <c r="U38" s="1">
        <v>6189.4461000000001</v>
      </c>
      <c r="V38" s="1" t="s">
        <v>33</v>
      </c>
      <c r="W38" s="4">
        <f t="shared" si="1"/>
        <v>1.0078538248678939</v>
      </c>
      <c r="X38" s="1">
        <v>0.79220000000000002</v>
      </c>
      <c r="Y38" s="6">
        <v>112.35290000000001</v>
      </c>
      <c r="Z38" s="6">
        <v>113.2353</v>
      </c>
      <c r="AA38" s="6">
        <v>6.5</v>
      </c>
      <c r="AB38" s="10">
        <f t="shared" si="2"/>
        <v>5.7853424344186929E-2</v>
      </c>
      <c r="AC38" s="6">
        <v>3942.4739</v>
      </c>
      <c r="AD38" s="1">
        <v>13488.3213</v>
      </c>
      <c r="AE38" s="1">
        <v>9545.8474000000006</v>
      </c>
      <c r="AF38" s="1" t="s">
        <v>34</v>
      </c>
      <c r="AG38" s="6">
        <v>0.79220000000000002</v>
      </c>
    </row>
    <row r="39" spans="1:33" x14ac:dyDescent="0.4">
      <c r="A39" s="1" t="s">
        <v>67</v>
      </c>
      <c r="B39" s="3">
        <v>0</v>
      </c>
      <c r="C39" s="3">
        <v>81</v>
      </c>
      <c r="D39" s="3">
        <v>112</v>
      </c>
      <c r="E39" s="3">
        <v>67</v>
      </c>
      <c r="F39" s="3">
        <v>22.49</v>
      </c>
      <c r="G39" s="3">
        <v>11.58</v>
      </c>
      <c r="H39" s="1">
        <v>3346.6</v>
      </c>
      <c r="I39" s="1">
        <v>5</v>
      </c>
      <c r="J39" s="1">
        <v>40.89</v>
      </c>
      <c r="K39" s="1">
        <v>2</v>
      </c>
      <c r="L39" s="3">
        <v>223.4</v>
      </c>
      <c r="M39" s="3">
        <v>1.52</v>
      </c>
      <c r="N39" s="3">
        <v>4.22</v>
      </c>
      <c r="O39" s="4">
        <v>113.5294</v>
      </c>
      <c r="P39" s="4">
        <v>91.470600000000005</v>
      </c>
      <c r="Q39" s="4">
        <v>7.5</v>
      </c>
      <c r="R39" s="10">
        <f t="shared" ref="R39:R72" si="14">+Q39/O39</f>
        <v>6.6062183011625183E-2</v>
      </c>
      <c r="S39" s="4">
        <v>3687.2836000000002</v>
      </c>
      <c r="T39" s="1">
        <v>11083.4771</v>
      </c>
      <c r="U39" s="1">
        <v>7396.1935000000003</v>
      </c>
      <c r="V39" s="1" t="s">
        <v>33</v>
      </c>
      <c r="W39" s="4">
        <f t="shared" ref="W39:W72" si="15">O39/Y39</f>
        <v>0.84835174689049386</v>
      </c>
      <c r="X39" s="1">
        <v>0.87339999999999995</v>
      </c>
      <c r="Y39" s="6">
        <v>133.8235</v>
      </c>
      <c r="Z39" s="6">
        <v>116.1765</v>
      </c>
      <c r="AA39" s="6">
        <v>6</v>
      </c>
      <c r="AB39" s="10">
        <f t="shared" ref="AB39:AB72" si="16">+AA39/Y39</f>
        <v>4.4835174689049385E-2</v>
      </c>
      <c r="AC39" s="6">
        <v>3754.3251</v>
      </c>
      <c r="AD39" s="1">
        <v>13230.9684</v>
      </c>
      <c r="AE39" s="1">
        <v>9476.6432000000004</v>
      </c>
      <c r="AF39" s="1" t="s">
        <v>34</v>
      </c>
      <c r="AG39" s="6">
        <v>0.87339999999999995</v>
      </c>
    </row>
    <row r="40" spans="1:33" x14ac:dyDescent="0.4">
      <c r="A40" s="1" t="s">
        <v>68</v>
      </c>
      <c r="B40" s="3">
        <v>1</v>
      </c>
      <c r="C40" s="3">
        <v>49</v>
      </c>
      <c r="D40" s="3">
        <v>146</v>
      </c>
      <c r="E40" s="3">
        <v>109</v>
      </c>
      <c r="F40" s="3">
        <v>24.13</v>
      </c>
      <c r="G40" s="3">
        <v>5.45</v>
      </c>
      <c r="H40" s="1">
        <v>13824.9</v>
      </c>
      <c r="I40" s="1">
        <v>7.4</v>
      </c>
      <c r="J40" s="1">
        <v>4.7300000000000004</v>
      </c>
      <c r="K40" s="1">
        <v>1</v>
      </c>
      <c r="L40" s="3">
        <v>247.2</v>
      </c>
      <c r="M40" s="3">
        <v>0.52</v>
      </c>
      <c r="N40" s="3">
        <v>4.24</v>
      </c>
      <c r="O40" s="4">
        <v>111.1765</v>
      </c>
      <c r="P40" s="4">
        <v>79.117599999999996</v>
      </c>
      <c r="Q40" s="4">
        <v>7.5</v>
      </c>
      <c r="R40" s="10">
        <f t="shared" si="14"/>
        <v>6.7460299613677346E-2</v>
      </c>
      <c r="S40" s="4">
        <v>3019.0309999999999</v>
      </c>
      <c r="T40" s="1">
        <v>6872.8370999999997</v>
      </c>
      <c r="U40" s="1">
        <v>3853.8060999999998</v>
      </c>
      <c r="V40" s="1" t="s">
        <v>33</v>
      </c>
      <c r="W40" s="4">
        <f t="shared" si="15"/>
        <v>0.91084379004217642</v>
      </c>
      <c r="X40" s="1">
        <v>0.66200000000000003</v>
      </c>
      <c r="Y40" s="6">
        <v>122.05880000000001</v>
      </c>
      <c r="Z40" s="6">
        <v>104.4118</v>
      </c>
      <c r="AA40" s="6">
        <v>6</v>
      </c>
      <c r="AB40" s="10">
        <f t="shared" si="16"/>
        <v>4.9156635982002116E-2</v>
      </c>
      <c r="AC40" s="6">
        <v>3267.7334000000001</v>
      </c>
      <c r="AD40" s="1">
        <v>11442.473599999999</v>
      </c>
      <c r="AE40" s="1">
        <v>8174.7402000000002</v>
      </c>
      <c r="AF40" s="1" t="s">
        <v>34</v>
      </c>
      <c r="AG40" s="6">
        <v>0.66200000000000003</v>
      </c>
    </row>
    <row r="41" spans="1:33" x14ac:dyDescent="0.4">
      <c r="A41" s="1" t="s">
        <v>69</v>
      </c>
      <c r="B41" s="3">
        <v>0</v>
      </c>
      <c r="C41" s="3">
        <v>54</v>
      </c>
      <c r="D41" s="3">
        <v>142</v>
      </c>
      <c r="E41" s="3">
        <v>111</v>
      </c>
      <c r="F41" s="3">
        <v>23.13</v>
      </c>
      <c r="G41" s="3">
        <v>6.45</v>
      </c>
      <c r="H41" s="1">
        <v>12824.9</v>
      </c>
      <c r="I41" s="1">
        <v>7.1</v>
      </c>
      <c r="J41" s="1">
        <v>5.73</v>
      </c>
      <c r="K41" s="1">
        <v>1</v>
      </c>
      <c r="L41" s="3">
        <v>244.2</v>
      </c>
      <c r="M41" s="3">
        <v>0.72</v>
      </c>
      <c r="N41" s="3">
        <v>3.74</v>
      </c>
      <c r="O41" s="4">
        <v>101.4706</v>
      </c>
      <c r="P41" s="4">
        <v>76.470600000000005</v>
      </c>
      <c r="Q41" s="4">
        <v>8.5</v>
      </c>
      <c r="R41" s="10">
        <f t="shared" si="14"/>
        <v>8.3768106229784783E-2</v>
      </c>
      <c r="S41" s="4">
        <v>3540.2248</v>
      </c>
      <c r="T41" s="1">
        <v>8107.6986999999999</v>
      </c>
      <c r="U41" s="1">
        <v>4567.4739</v>
      </c>
      <c r="V41" s="1" t="s">
        <v>33</v>
      </c>
      <c r="W41" s="4">
        <f t="shared" si="15"/>
        <v>0.87341760166643001</v>
      </c>
      <c r="X41" s="1">
        <v>0.75360000000000005</v>
      </c>
      <c r="Y41" s="6">
        <v>116.1765</v>
      </c>
      <c r="Z41" s="6">
        <v>101.4706</v>
      </c>
      <c r="AA41" s="6">
        <v>5</v>
      </c>
      <c r="AB41" s="10">
        <f t="shared" si="16"/>
        <v>4.3037963787857264E-2</v>
      </c>
      <c r="AC41" s="6">
        <v>3047.1451999999999</v>
      </c>
      <c r="AD41" s="1">
        <v>10735.2937</v>
      </c>
      <c r="AE41" s="1">
        <v>7688.1485000000002</v>
      </c>
      <c r="AF41" s="1" t="s">
        <v>34</v>
      </c>
      <c r="AG41" s="6">
        <v>0.75360000000000005</v>
      </c>
    </row>
    <row r="42" spans="1:33" x14ac:dyDescent="0.4">
      <c r="A42" s="1" t="s">
        <v>70</v>
      </c>
      <c r="B42" s="3">
        <v>1</v>
      </c>
      <c r="C42" s="3">
        <v>70</v>
      </c>
      <c r="D42" s="3">
        <v>176</v>
      </c>
      <c r="E42" s="3">
        <v>89</v>
      </c>
      <c r="F42" s="3">
        <v>25.84</v>
      </c>
      <c r="G42" s="3">
        <v>5.8</v>
      </c>
      <c r="H42" s="1">
        <v>9024.5</v>
      </c>
      <c r="I42" s="1">
        <v>11.2</v>
      </c>
      <c r="J42" s="1">
        <v>10.97</v>
      </c>
      <c r="K42" s="1">
        <v>1</v>
      </c>
      <c r="L42" s="3">
        <v>334.8</v>
      </c>
      <c r="M42" s="3">
        <v>1.1599999999999999</v>
      </c>
      <c r="N42" s="3">
        <v>2.81</v>
      </c>
      <c r="O42" s="4">
        <v>128.52940000000001</v>
      </c>
      <c r="P42" s="4">
        <v>72.058800000000005</v>
      </c>
      <c r="Q42" s="4">
        <v>9</v>
      </c>
      <c r="R42" s="10">
        <f t="shared" si="14"/>
        <v>7.0022889704612318E-2</v>
      </c>
      <c r="S42" s="4">
        <v>3447.2316999999998</v>
      </c>
      <c r="T42" s="1">
        <v>7562.7160000000003</v>
      </c>
      <c r="U42" s="1">
        <v>4115.4843000000001</v>
      </c>
      <c r="V42" s="1" t="s">
        <v>33</v>
      </c>
      <c r="W42" s="4">
        <f t="shared" si="15"/>
        <v>1.0404761943310663</v>
      </c>
      <c r="X42" s="1">
        <v>0.68059999999999998</v>
      </c>
      <c r="Y42" s="6">
        <v>123.5294</v>
      </c>
      <c r="Z42" s="6">
        <v>105.8824</v>
      </c>
      <c r="AA42" s="6">
        <v>6</v>
      </c>
      <c r="AB42" s="10">
        <f t="shared" si="16"/>
        <v>4.8571433197279357E-2</v>
      </c>
      <c r="AC42" s="6">
        <v>3230.9686999999999</v>
      </c>
      <c r="AD42" s="1">
        <v>11407.871499999999</v>
      </c>
      <c r="AE42" s="1">
        <v>8176.9027999999998</v>
      </c>
      <c r="AF42" s="1" t="s">
        <v>34</v>
      </c>
      <c r="AG42" s="6">
        <v>0.68059999999999998</v>
      </c>
    </row>
    <row r="43" spans="1:33" x14ac:dyDescent="0.4">
      <c r="A43" s="1" t="s">
        <v>71</v>
      </c>
      <c r="B43" s="3">
        <v>1</v>
      </c>
      <c r="C43" s="3">
        <v>80</v>
      </c>
      <c r="D43" s="3">
        <v>141</v>
      </c>
      <c r="E43" s="3">
        <v>79</v>
      </c>
      <c r="F43" s="3">
        <v>23.14</v>
      </c>
      <c r="G43" s="3">
        <v>7.1</v>
      </c>
      <c r="H43" s="1">
        <v>3606.8</v>
      </c>
      <c r="I43" s="1">
        <v>101.7</v>
      </c>
      <c r="J43" s="1">
        <v>249.31</v>
      </c>
      <c r="K43" s="1">
        <v>2</v>
      </c>
      <c r="L43" s="3">
        <v>296.7</v>
      </c>
      <c r="M43" s="3">
        <v>2.4500000000000002</v>
      </c>
      <c r="N43" s="3">
        <v>3.87</v>
      </c>
      <c r="O43" s="4">
        <v>105.8824</v>
      </c>
      <c r="P43" s="4">
        <v>82.352900000000005</v>
      </c>
      <c r="Q43" s="4">
        <v>8</v>
      </c>
      <c r="R43" s="10">
        <f t="shared" si="14"/>
        <v>7.5555521975323559E-2</v>
      </c>
      <c r="S43" s="4">
        <v>3581.3146999999999</v>
      </c>
      <c r="T43" s="1">
        <v>8555.3629999999994</v>
      </c>
      <c r="U43" s="1">
        <v>4974.0483000000004</v>
      </c>
      <c r="V43" s="1" t="s">
        <v>33</v>
      </c>
      <c r="W43" s="4">
        <f t="shared" si="15"/>
        <v>0.93506530207452987</v>
      </c>
      <c r="X43" s="1">
        <v>0.875</v>
      </c>
      <c r="Y43" s="6">
        <v>113.2353</v>
      </c>
      <c r="Z43" s="6">
        <v>94.117599999999996</v>
      </c>
      <c r="AA43" s="6">
        <v>6.5</v>
      </c>
      <c r="AB43" s="10">
        <f t="shared" si="16"/>
        <v>5.7402594420644451E-2</v>
      </c>
      <c r="AC43" s="6">
        <v>3354.2386000000001</v>
      </c>
      <c r="AD43" s="1">
        <v>10302.7678</v>
      </c>
      <c r="AE43" s="1">
        <v>6948.5290999999997</v>
      </c>
      <c r="AF43" s="1" t="s">
        <v>34</v>
      </c>
      <c r="AG43" s="6">
        <v>0.875</v>
      </c>
    </row>
    <row r="44" spans="1:33" x14ac:dyDescent="0.4">
      <c r="A44" s="1" t="s">
        <v>72</v>
      </c>
      <c r="B44" s="3">
        <v>0</v>
      </c>
      <c r="C44" s="3">
        <v>76</v>
      </c>
      <c r="D44" s="3">
        <v>143</v>
      </c>
      <c r="E44" s="3">
        <v>83</v>
      </c>
      <c r="F44" s="3">
        <v>23.13</v>
      </c>
      <c r="G44" s="3">
        <v>6.9</v>
      </c>
      <c r="H44" s="1">
        <v>3706.8</v>
      </c>
      <c r="I44" s="1">
        <v>111.7</v>
      </c>
      <c r="J44" s="1">
        <v>251.31</v>
      </c>
      <c r="K44" s="1">
        <v>2</v>
      </c>
      <c r="L44" s="3">
        <v>276.7</v>
      </c>
      <c r="M44" s="3">
        <v>2.5499999999999998</v>
      </c>
      <c r="N44" s="3">
        <v>3.97</v>
      </c>
      <c r="O44" s="4">
        <v>97.647099999999995</v>
      </c>
      <c r="P44" s="4">
        <v>98.529399999999995</v>
      </c>
      <c r="Q44" s="4">
        <v>6.5</v>
      </c>
      <c r="R44" s="10">
        <f t="shared" ref="R44" si="17">+Q44/O44</f>
        <v>6.6566236990141026E-2</v>
      </c>
      <c r="S44" s="4">
        <v>3531.5743000000002</v>
      </c>
      <c r="T44" s="1">
        <v>11362.4563</v>
      </c>
      <c r="U44" s="1">
        <v>7830.8820999999998</v>
      </c>
      <c r="V44" s="1" t="s">
        <v>33</v>
      </c>
      <c r="W44" s="4">
        <f t="shared" ref="W44" si="18">O44/Y44</f>
        <v>0.91712735722349636</v>
      </c>
      <c r="X44" s="1">
        <v>0.91779999999999995</v>
      </c>
      <c r="Y44" s="6">
        <v>106.4706</v>
      </c>
      <c r="Z44" s="6">
        <v>107.35290000000001</v>
      </c>
      <c r="AA44" s="6">
        <v>6.5</v>
      </c>
      <c r="AB44" s="10">
        <f t="shared" ref="AB44" si="19">+AA44/Y44</f>
        <v>6.1049717011080994E-2</v>
      </c>
      <c r="AC44" s="6">
        <v>3987.8890999999999</v>
      </c>
      <c r="AD44" s="1">
        <v>12078.286700000001</v>
      </c>
      <c r="AE44" s="1">
        <v>8090.3976000000002</v>
      </c>
      <c r="AF44" s="1" t="s">
        <v>34</v>
      </c>
      <c r="AG44" s="6">
        <v>0.91779999999999995</v>
      </c>
    </row>
    <row r="45" spans="1:33" x14ac:dyDescent="0.4">
      <c r="A45" s="1" t="s">
        <v>72</v>
      </c>
      <c r="B45" s="3">
        <v>0</v>
      </c>
      <c r="C45" s="3">
        <v>76</v>
      </c>
      <c r="D45" s="3">
        <v>143</v>
      </c>
      <c r="E45" s="3">
        <v>83</v>
      </c>
      <c r="F45" s="3">
        <v>23.13</v>
      </c>
      <c r="G45" s="3">
        <v>6.9</v>
      </c>
      <c r="H45" s="1">
        <v>3706.8</v>
      </c>
      <c r="I45" s="1">
        <v>111.7</v>
      </c>
      <c r="J45" s="1">
        <v>251.31</v>
      </c>
      <c r="K45" s="1">
        <v>2</v>
      </c>
      <c r="L45" s="3">
        <v>276.7</v>
      </c>
      <c r="M45" s="3">
        <v>2.5499999999999998</v>
      </c>
      <c r="N45" s="3">
        <v>3.97</v>
      </c>
      <c r="O45" s="4">
        <v>97.647099999999995</v>
      </c>
      <c r="P45" s="4">
        <v>98.529399999999995</v>
      </c>
      <c r="Q45" s="4">
        <v>6.5</v>
      </c>
      <c r="R45" s="10">
        <f t="shared" si="14"/>
        <v>6.6566236990141026E-2</v>
      </c>
      <c r="S45" s="4">
        <v>3531.5743000000002</v>
      </c>
      <c r="T45" s="1">
        <v>11362.4563</v>
      </c>
      <c r="U45" s="1">
        <v>7830.8820999999998</v>
      </c>
      <c r="V45" s="1" t="s">
        <v>33</v>
      </c>
      <c r="W45" s="4">
        <f t="shared" si="15"/>
        <v>0.91712735722349636</v>
      </c>
      <c r="X45" s="1">
        <v>0.91779999999999995</v>
      </c>
      <c r="Y45" s="6">
        <v>106.4706</v>
      </c>
      <c r="Z45" s="6">
        <v>107.35290000000001</v>
      </c>
      <c r="AA45" s="6">
        <v>6.5</v>
      </c>
      <c r="AB45" s="10">
        <f t="shared" si="16"/>
        <v>6.1049717011080994E-2</v>
      </c>
      <c r="AC45" s="6">
        <v>3987.8890999999999</v>
      </c>
      <c r="AD45" s="1">
        <v>12078.286700000001</v>
      </c>
      <c r="AE45" s="1">
        <v>8090.3976000000002</v>
      </c>
      <c r="AF45" s="1" t="s">
        <v>34</v>
      </c>
      <c r="AG45" s="6">
        <v>0.91779999999999995</v>
      </c>
    </row>
    <row r="46" spans="1:33" x14ac:dyDescent="0.4">
      <c r="A46" s="1" t="s">
        <v>73</v>
      </c>
      <c r="B46" s="3">
        <v>1</v>
      </c>
      <c r="C46" s="3">
        <v>82</v>
      </c>
      <c r="D46" s="3">
        <v>147</v>
      </c>
      <c r="E46" s="3">
        <v>74</v>
      </c>
      <c r="F46" s="3">
        <v>22.43</v>
      </c>
      <c r="G46" s="3">
        <v>7.3</v>
      </c>
      <c r="H46" s="1">
        <v>3506.8</v>
      </c>
      <c r="I46" s="1">
        <v>131.69999999999999</v>
      </c>
      <c r="J46" s="1">
        <v>254.31</v>
      </c>
      <c r="K46" s="1">
        <v>2</v>
      </c>
      <c r="L46" s="3">
        <v>296.7</v>
      </c>
      <c r="M46" s="3">
        <v>2.4500000000000002</v>
      </c>
      <c r="N46" s="3">
        <v>3.87</v>
      </c>
      <c r="O46" s="4">
        <v>113.2353</v>
      </c>
      <c r="P46" s="4">
        <v>79.7059</v>
      </c>
      <c r="Q46" s="4">
        <v>8</v>
      </c>
      <c r="R46" s="10">
        <f t="shared" si="14"/>
        <v>7.0649346979254707E-2</v>
      </c>
      <c r="S46" s="4">
        <v>3598.6158</v>
      </c>
      <c r="T46" s="1">
        <v>9630.1898999999994</v>
      </c>
      <c r="U46" s="1">
        <v>6031.5742</v>
      </c>
      <c r="V46" s="1" t="s">
        <v>33</v>
      </c>
      <c r="W46" s="4">
        <f t="shared" si="15"/>
        <v>1.0754192305171895</v>
      </c>
      <c r="X46" s="1">
        <v>0.80259999999999998</v>
      </c>
      <c r="Y46" s="6">
        <v>105.2941</v>
      </c>
      <c r="Z46" s="6">
        <v>111.7647</v>
      </c>
      <c r="AA46" s="6">
        <v>8</v>
      </c>
      <c r="AB46" s="10">
        <f t="shared" si="16"/>
        <v>7.597766636497201E-2</v>
      </c>
      <c r="AC46" s="6">
        <v>4214.9651999999996</v>
      </c>
      <c r="AD46" s="1">
        <v>13447.231299999999</v>
      </c>
      <c r="AE46" s="1">
        <v>9232.2661000000007</v>
      </c>
      <c r="AF46" s="1" t="s">
        <v>34</v>
      </c>
      <c r="AG46" s="6">
        <v>0.80259999999999998</v>
      </c>
    </row>
    <row r="47" spans="1:33" x14ac:dyDescent="0.4">
      <c r="A47" s="1" t="s">
        <v>74</v>
      </c>
      <c r="B47" s="3">
        <v>1</v>
      </c>
      <c r="C47" s="3">
        <v>62</v>
      </c>
      <c r="D47" s="3">
        <v>145</v>
      </c>
      <c r="E47" s="3">
        <v>71</v>
      </c>
      <c r="F47" s="3">
        <v>24.18</v>
      </c>
      <c r="G47" s="3">
        <v>7.01</v>
      </c>
      <c r="H47" s="1">
        <v>4556.6000000000004</v>
      </c>
      <c r="I47" s="1">
        <v>41.1</v>
      </c>
      <c r="J47" s="1">
        <v>79.75</v>
      </c>
      <c r="K47" s="1">
        <v>2</v>
      </c>
      <c r="L47" s="3">
        <v>343.8</v>
      </c>
      <c r="M47" s="3">
        <v>3.64</v>
      </c>
      <c r="N47" s="3">
        <v>4.8</v>
      </c>
      <c r="O47" s="4">
        <v>100</v>
      </c>
      <c r="P47" s="4">
        <v>72.352900000000005</v>
      </c>
      <c r="Q47" s="4">
        <v>7</v>
      </c>
      <c r="R47" s="10">
        <f t="shared" si="14"/>
        <v>7.0000000000000007E-2</v>
      </c>
      <c r="S47" s="4">
        <v>2616.7819</v>
      </c>
      <c r="T47" s="1">
        <v>7889.2731000000003</v>
      </c>
      <c r="U47" s="1">
        <v>5272.4911000000002</v>
      </c>
      <c r="V47" s="1" t="s">
        <v>38</v>
      </c>
      <c r="W47" s="4">
        <f t="shared" si="15"/>
        <v>0.94444402469154454</v>
      </c>
      <c r="X47" s="1">
        <f t="shared" ref="X47:X65" si="20">P47/Z47</f>
        <v>0.87857136785711254</v>
      </c>
      <c r="Y47" s="6">
        <v>105.8824</v>
      </c>
      <c r="Z47" s="6">
        <v>82.352900000000005</v>
      </c>
      <c r="AA47" s="6">
        <v>8</v>
      </c>
      <c r="AB47" s="10">
        <f t="shared" si="16"/>
        <v>7.5555521975323559E-2</v>
      </c>
      <c r="AC47" s="6">
        <v>3336.9376000000002</v>
      </c>
      <c r="AD47" s="1">
        <v>8369.3768</v>
      </c>
      <c r="AE47" s="1">
        <v>5032.4393</v>
      </c>
      <c r="AF47" s="1" t="s">
        <v>38</v>
      </c>
      <c r="AG47" s="6">
        <f>P47/Z47</f>
        <v>0.87857136785711254</v>
      </c>
    </row>
    <row r="48" spans="1:33" x14ac:dyDescent="0.4">
      <c r="A48" s="1" t="s">
        <v>75</v>
      </c>
      <c r="B48" s="3">
        <v>0</v>
      </c>
      <c r="C48" s="3">
        <v>66</v>
      </c>
      <c r="D48" s="3">
        <v>131</v>
      </c>
      <c r="E48" s="3">
        <v>73</v>
      </c>
      <c r="F48" s="3">
        <v>22.03</v>
      </c>
      <c r="G48" s="3">
        <v>9.3000000000000007</v>
      </c>
      <c r="H48" s="1">
        <v>3902.7</v>
      </c>
      <c r="I48" s="1">
        <v>19.899999999999999</v>
      </c>
      <c r="J48" s="1">
        <v>45.08</v>
      </c>
      <c r="K48" s="1">
        <v>2</v>
      </c>
      <c r="L48" s="3">
        <v>373.7</v>
      </c>
      <c r="M48" s="3">
        <v>1.68</v>
      </c>
      <c r="N48" s="3">
        <v>5</v>
      </c>
      <c r="O48" s="4">
        <v>80.882400000000004</v>
      </c>
      <c r="P48" s="4">
        <v>57.352899999999998</v>
      </c>
      <c r="Q48" s="4">
        <v>9</v>
      </c>
      <c r="R48" s="10">
        <f t="shared" si="14"/>
        <v>0.11127266253226907</v>
      </c>
      <c r="S48" s="4">
        <v>2419.9825999999998</v>
      </c>
      <c r="T48" s="1">
        <v>4948.0967000000001</v>
      </c>
      <c r="U48" s="1">
        <v>2528.1140999999998</v>
      </c>
      <c r="V48" s="1" t="s">
        <v>33</v>
      </c>
      <c r="W48" s="4">
        <f t="shared" si="15"/>
        <v>0.77464807617529818</v>
      </c>
      <c r="X48" s="1">
        <f t="shared" si="20"/>
        <v>0.66101651939095041</v>
      </c>
      <c r="Y48" s="6">
        <v>104.4118</v>
      </c>
      <c r="Z48" s="6">
        <v>86.764700000000005</v>
      </c>
      <c r="AA48" s="6">
        <v>6</v>
      </c>
      <c r="AB48" s="10">
        <f t="shared" si="16"/>
        <v>5.7464769307683614E-2</v>
      </c>
      <c r="AC48" s="6">
        <v>2768.1660000000002</v>
      </c>
      <c r="AD48" s="1">
        <v>8633.2176999999992</v>
      </c>
      <c r="AE48" s="1">
        <v>5865.0517</v>
      </c>
      <c r="AF48" s="1" t="s">
        <v>34</v>
      </c>
      <c r="AG48" s="6">
        <f t="shared" ref="AG48:AG64" si="21">P48/Z48</f>
        <v>0.66101651939095041</v>
      </c>
    </row>
    <row r="49" spans="1:33" x14ac:dyDescent="0.4">
      <c r="A49" s="1" t="s">
        <v>76</v>
      </c>
      <c r="B49" s="3">
        <v>0</v>
      </c>
      <c r="C49" s="3">
        <v>65</v>
      </c>
      <c r="D49" s="3">
        <v>118</v>
      </c>
      <c r="E49" s="3">
        <v>68</v>
      </c>
      <c r="F49" s="3">
        <v>25.35</v>
      </c>
      <c r="G49" s="3">
        <v>6.42</v>
      </c>
      <c r="H49" s="1">
        <v>2900.5</v>
      </c>
      <c r="I49" s="1">
        <v>35.700000000000003</v>
      </c>
      <c r="J49" s="1">
        <v>108.83</v>
      </c>
      <c r="K49" s="1">
        <v>2</v>
      </c>
      <c r="L49" s="3">
        <v>545.5</v>
      </c>
      <c r="M49" s="3">
        <v>2.83</v>
      </c>
      <c r="N49" s="3">
        <v>3.18</v>
      </c>
      <c r="O49" s="4">
        <v>77.941199999999995</v>
      </c>
      <c r="P49" s="4">
        <v>60.2941</v>
      </c>
      <c r="Q49" s="4">
        <v>9</v>
      </c>
      <c r="R49" s="10">
        <f t="shared" si="14"/>
        <v>0.11547166325383752</v>
      </c>
      <c r="S49" s="4">
        <v>1978.8062</v>
      </c>
      <c r="T49" s="1">
        <v>4727.5084999999999</v>
      </c>
      <c r="U49" s="1">
        <v>2748.7022999999999</v>
      </c>
      <c r="V49" s="1" t="s">
        <v>38</v>
      </c>
      <c r="W49" s="4">
        <f t="shared" si="15"/>
        <v>0.5760872055765921</v>
      </c>
      <c r="X49" s="1">
        <f t="shared" si="20"/>
        <v>0.51898705848428894</v>
      </c>
      <c r="Y49" s="6">
        <v>135.29409999999999</v>
      </c>
      <c r="Z49" s="6">
        <v>116.1765</v>
      </c>
      <c r="AA49" s="6">
        <v>6.5</v>
      </c>
      <c r="AB49" s="10">
        <f t="shared" si="16"/>
        <v>4.8043484527411029E-2</v>
      </c>
      <c r="AC49" s="6">
        <v>3938.1486</v>
      </c>
      <c r="AD49" s="1">
        <v>14147.9233</v>
      </c>
      <c r="AE49" s="1">
        <v>10209.7747</v>
      </c>
      <c r="AF49" s="1" t="s">
        <v>38</v>
      </c>
      <c r="AG49" s="6">
        <f t="shared" si="21"/>
        <v>0.51898705848428894</v>
      </c>
    </row>
    <row r="50" spans="1:33" x14ac:dyDescent="0.4">
      <c r="A50" s="1" t="s">
        <v>77</v>
      </c>
      <c r="B50" s="3">
        <v>1</v>
      </c>
      <c r="C50" s="3">
        <v>67</v>
      </c>
      <c r="D50" s="3">
        <v>124</v>
      </c>
      <c r="E50" s="3">
        <v>77</v>
      </c>
      <c r="F50" s="3">
        <v>22.1</v>
      </c>
      <c r="G50" s="3">
        <v>6.9</v>
      </c>
      <c r="H50" s="1">
        <v>2911.5</v>
      </c>
      <c r="I50" s="1">
        <v>36.700000000000003</v>
      </c>
      <c r="J50" s="1">
        <v>111.83</v>
      </c>
      <c r="K50" s="1">
        <v>2</v>
      </c>
      <c r="L50" s="3">
        <v>560.5</v>
      </c>
      <c r="M50" s="3">
        <v>3.83</v>
      </c>
      <c r="N50" s="3">
        <v>3.48</v>
      </c>
      <c r="O50" s="4">
        <v>86.764700000000005</v>
      </c>
      <c r="P50" s="4">
        <v>69.117599999999996</v>
      </c>
      <c r="Q50" s="4">
        <v>8</v>
      </c>
      <c r="R50" s="10">
        <f t="shared" si="14"/>
        <v>9.2203396081586175E-2</v>
      </c>
      <c r="S50" s="4">
        <v>2480.5362</v>
      </c>
      <c r="T50" s="1">
        <v>6180.7956000000004</v>
      </c>
      <c r="U50" s="1">
        <v>3700.2593999999999</v>
      </c>
      <c r="V50" s="1" t="s">
        <v>33</v>
      </c>
      <c r="W50" s="4">
        <f t="shared" si="15"/>
        <v>0.62105251102494596</v>
      </c>
      <c r="X50" s="1">
        <f t="shared" si="20"/>
        <v>0.5662647838582715</v>
      </c>
      <c r="Y50" s="6">
        <v>139.70590000000001</v>
      </c>
      <c r="Z50" s="6">
        <v>122.05880000000001</v>
      </c>
      <c r="AA50" s="6">
        <v>6</v>
      </c>
      <c r="AB50" s="10">
        <f t="shared" si="16"/>
        <v>4.2947362996122562E-2</v>
      </c>
      <c r="AC50" s="6">
        <v>3966.2628</v>
      </c>
      <c r="AD50" s="1">
        <v>14788.0617</v>
      </c>
      <c r="AE50" s="1">
        <v>10821.7989</v>
      </c>
      <c r="AF50" s="1" t="s">
        <v>34</v>
      </c>
      <c r="AG50" s="6">
        <f t="shared" si="21"/>
        <v>0.5662647838582715</v>
      </c>
    </row>
    <row r="51" spans="1:33" x14ac:dyDescent="0.4">
      <c r="A51" s="1" t="s">
        <v>78</v>
      </c>
      <c r="B51" s="3">
        <v>1</v>
      </c>
      <c r="C51" s="3">
        <v>68</v>
      </c>
      <c r="D51" s="3">
        <v>133</v>
      </c>
      <c r="E51" s="3">
        <v>77</v>
      </c>
      <c r="F51" s="3">
        <v>24.27</v>
      </c>
      <c r="G51" s="3">
        <v>10.09</v>
      </c>
      <c r="H51" s="1">
        <v>4056.2</v>
      </c>
      <c r="I51" s="1">
        <v>42.2</v>
      </c>
      <c r="J51" s="1">
        <v>91.99</v>
      </c>
      <c r="K51" s="1">
        <v>2</v>
      </c>
      <c r="L51" s="3">
        <v>286.89999999999998</v>
      </c>
      <c r="M51" s="3">
        <v>2.78</v>
      </c>
      <c r="N51" s="3">
        <v>3.42</v>
      </c>
      <c r="O51" s="4">
        <v>82.058800000000005</v>
      </c>
      <c r="P51" s="4">
        <v>98.529399999999995</v>
      </c>
      <c r="Q51" s="4">
        <v>9</v>
      </c>
      <c r="R51" s="10">
        <f t="shared" si="14"/>
        <v>0.10967745080357012</v>
      </c>
      <c r="S51" s="4">
        <v>4236.5915000000005</v>
      </c>
      <c r="T51" s="1">
        <v>11896.6258</v>
      </c>
      <c r="U51" s="1">
        <v>7660.0343000000003</v>
      </c>
      <c r="V51" s="1" t="s">
        <v>33</v>
      </c>
      <c r="W51" s="4">
        <f t="shared" si="15"/>
        <v>0.62696588693361377</v>
      </c>
      <c r="X51" s="1">
        <f t="shared" si="20"/>
        <v>0.90540554200149781</v>
      </c>
      <c r="Y51" s="6">
        <v>130.88239999999999</v>
      </c>
      <c r="Z51" s="6">
        <v>108.8235</v>
      </c>
      <c r="AA51" s="6">
        <v>7.5</v>
      </c>
      <c r="AB51" s="10">
        <f t="shared" si="16"/>
        <v>5.7303350183065108E-2</v>
      </c>
      <c r="AC51" s="6">
        <v>3970.5880999999999</v>
      </c>
      <c r="AD51" s="1">
        <v>12802.7677</v>
      </c>
      <c r="AE51" s="1">
        <v>8832.1795999999995</v>
      </c>
      <c r="AF51" s="1" t="s">
        <v>34</v>
      </c>
      <c r="AG51" s="6">
        <f t="shared" si="21"/>
        <v>0.90540554200149781</v>
      </c>
    </row>
    <row r="52" spans="1:33" x14ac:dyDescent="0.4">
      <c r="A52" s="1" t="s">
        <v>79</v>
      </c>
      <c r="B52" s="3">
        <v>0</v>
      </c>
      <c r="C52" s="3">
        <v>73</v>
      </c>
      <c r="D52" s="3">
        <v>138</v>
      </c>
      <c r="E52" s="3">
        <v>76</v>
      </c>
      <c r="F52" s="3">
        <v>22.2</v>
      </c>
      <c r="G52" s="3">
        <v>11.09</v>
      </c>
      <c r="H52" s="1">
        <v>4156.2</v>
      </c>
      <c r="I52" s="1">
        <v>43.2</v>
      </c>
      <c r="J52" s="1">
        <v>92.99</v>
      </c>
      <c r="K52" s="1">
        <v>2</v>
      </c>
      <c r="L52" s="3">
        <v>276.89999999999998</v>
      </c>
      <c r="M52" s="3">
        <v>3.78</v>
      </c>
      <c r="N52" s="3">
        <v>4.42</v>
      </c>
      <c r="O52" s="4">
        <v>98.823499999999996</v>
      </c>
      <c r="P52" s="4">
        <v>79.7059</v>
      </c>
      <c r="Q52" s="4">
        <v>7.5</v>
      </c>
      <c r="R52" s="10">
        <f t="shared" si="14"/>
        <v>7.5892879730023732E-2</v>
      </c>
      <c r="S52" s="4">
        <v>3189.8788</v>
      </c>
      <c r="T52" s="1">
        <v>9398.7885999999999</v>
      </c>
      <c r="U52" s="1">
        <v>6208.9098000000004</v>
      </c>
      <c r="V52" s="1" t="s">
        <v>33</v>
      </c>
      <c r="W52" s="4">
        <f t="shared" si="15"/>
        <v>0.67878784132230496</v>
      </c>
      <c r="X52" s="1">
        <f t="shared" si="20"/>
        <v>0.61590905929752926</v>
      </c>
      <c r="Y52" s="6">
        <v>145.5882</v>
      </c>
      <c r="Z52" s="6">
        <v>129.4118</v>
      </c>
      <c r="AA52" s="6">
        <v>5.5</v>
      </c>
      <c r="AB52" s="10">
        <f t="shared" si="16"/>
        <v>3.7777786936029158E-2</v>
      </c>
      <c r="AC52" s="6">
        <v>3992.2143999999998</v>
      </c>
      <c r="AD52" s="1">
        <v>15188.1482</v>
      </c>
      <c r="AE52" s="1">
        <v>11195.933800000001</v>
      </c>
      <c r="AF52" s="1" t="s">
        <v>34</v>
      </c>
      <c r="AG52" s="6">
        <f t="shared" si="21"/>
        <v>0.61590905929752926</v>
      </c>
    </row>
    <row r="53" spans="1:33" x14ac:dyDescent="0.4">
      <c r="A53" s="1" t="s">
        <v>80</v>
      </c>
      <c r="B53" s="3">
        <v>1</v>
      </c>
      <c r="C53" s="3">
        <v>64</v>
      </c>
      <c r="D53" s="3">
        <v>123</v>
      </c>
      <c r="E53" s="3">
        <v>79</v>
      </c>
      <c r="F53" s="3">
        <v>22.9</v>
      </c>
      <c r="G53" s="3">
        <v>12.09</v>
      </c>
      <c r="H53" s="1">
        <v>4133.2</v>
      </c>
      <c r="I53" s="1">
        <v>44.2</v>
      </c>
      <c r="J53" s="1">
        <v>93.99</v>
      </c>
      <c r="K53" s="1">
        <v>2</v>
      </c>
      <c r="L53" s="3">
        <v>296.89999999999998</v>
      </c>
      <c r="M53" s="3">
        <v>2.88</v>
      </c>
      <c r="N53" s="3">
        <v>3.82</v>
      </c>
      <c r="O53" s="4">
        <v>92.941199999999995</v>
      </c>
      <c r="P53" s="4">
        <v>79.411799999999999</v>
      </c>
      <c r="Q53" s="4">
        <v>8</v>
      </c>
      <c r="R53" s="10">
        <f t="shared" si="14"/>
        <v>8.6075927575714542E-2</v>
      </c>
      <c r="S53" s="4">
        <v>3289.3597</v>
      </c>
      <c r="T53" s="1">
        <v>7865.4840999999997</v>
      </c>
      <c r="U53" s="1">
        <v>4576.1243999999997</v>
      </c>
      <c r="V53" s="1" t="s">
        <v>33</v>
      </c>
      <c r="W53" s="4">
        <f t="shared" si="15"/>
        <v>0.7181818041322352</v>
      </c>
      <c r="X53" s="1">
        <f t="shared" si="20"/>
        <v>0.71052666897508776</v>
      </c>
      <c r="Y53" s="6">
        <v>129.4118</v>
      </c>
      <c r="Z53" s="6">
        <v>111.7647</v>
      </c>
      <c r="AA53" s="6">
        <v>6</v>
      </c>
      <c r="AB53" s="10">
        <f t="shared" si="16"/>
        <v>4.6363623719011711E-2</v>
      </c>
      <c r="AC53" s="6">
        <v>3810.5535</v>
      </c>
      <c r="AD53" s="1">
        <v>13447.231299999999</v>
      </c>
      <c r="AE53" s="1">
        <v>9636.6777999999995</v>
      </c>
      <c r="AF53" s="1" t="s">
        <v>34</v>
      </c>
      <c r="AG53" s="6">
        <f t="shared" si="21"/>
        <v>0.71052666897508776</v>
      </c>
    </row>
    <row r="54" spans="1:33" x14ac:dyDescent="0.4">
      <c r="A54" s="1" t="s">
        <v>81</v>
      </c>
      <c r="B54" s="3">
        <v>1</v>
      </c>
      <c r="C54" s="3">
        <v>75</v>
      </c>
      <c r="D54" s="3">
        <v>146</v>
      </c>
      <c r="E54" s="3">
        <v>78</v>
      </c>
      <c r="F54" s="3">
        <v>22.98</v>
      </c>
      <c r="G54" s="3">
        <v>7.5</v>
      </c>
      <c r="H54" s="1">
        <v>5584.9</v>
      </c>
      <c r="I54" s="1">
        <v>32.200000000000003</v>
      </c>
      <c r="J54" s="1">
        <v>50.98</v>
      </c>
      <c r="K54" s="1">
        <v>2</v>
      </c>
      <c r="L54" s="3">
        <v>303.2</v>
      </c>
      <c r="M54" s="3">
        <v>2.67</v>
      </c>
      <c r="N54" s="3">
        <v>6.16</v>
      </c>
      <c r="O54" s="4">
        <v>97.352900000000005</v>
      </c>
      <c r="P54" s="4">
        <v>83.823499999999996</v>
      </c>
      <c r="Q54" s="4">
        <v>8</v>
      </c>
      <c r="R54" s="10">
        <f t="shared" si="14"/>
        <v>8.2175261343010841E-2</v>
      </c>
      <c r="S54" s="4">
        <v>3855.9686999999999</v>
      </c>
      <c r="T54" s="1">
        <v>9398.7885999999999</v>
      </c>
      <c r="U54" s="1">
        <v>5542.8199000000004</v>
      </c>
      <c r="V54" s="1" t="s">
        <v>33</v>
      </c>
      <c r="W54" s="4">
        <f t="shared" si="15"/>
        <v>0.75227220392576266</v>
      </c>
      <c r="X54" s="1">
        <f t="shared" si="20"/>
        <v>0.77027020818113734</v>
      </c>
      <c r="Y54" s="6">
        <v>129.4118</v>
      </c>
      <c r="Z54" s="6">
        <v>108.8235</v>
      </c>
      <c r="AA54" s="6">
        <v>7</v>
      </c>
      <c r="AB54" s="10">
        <f t="shared" si="16"/>
        <v>5.4090894338847E-2</v>
      </c>
      <c r="AC54" s="6">
        <v>3771.6262000000002</v>
      </c>
      <c r="AD54" s="1">
        <v>12272.9234</v>
      </c>
      <c r="AE54" s="1">
        <v>8501.2973000000002</v>
      </c>
      <c r="AF54" s="1" t="s">
        <v>34</v>
      </c>
      <c r="AG54" s="6">
        <f t="shared" si="21"/>
        <v>0.77027020818113734</v>
      </c>
    </row>
    <row r="55" spans="1:33" x14ac:dyDescent="0.4">
      <c r="A55" s="1" t="s">
        <v>82</v>
      </c>
      <c r="B55" s="3">
        <v>0</v>
      </c>
      <c r="C55" s="3">
        <v>71</v>
      </c>
      <c r="D55" s="3">
        <v>144</v>
      </c>
      <c r="E55" s="3">
        <v>76</v>
      </c>
      <c r="F55" s="3">
        <v>22.8</v>
      </c>
      <c r="G55" s="3">
        <v>7.6</v>
      </c>
      <c r="H55" s="1">
        <v>5484.9</v>
      </c>
      <c r="I55" s="1">
        <v>34.200000000000003</v>
      </c>
      <c r="J55" s="1">
        <v>51.98</v>
      </c>
      <c r="K55" s="1">
        <v>2</v>
      </c>
      <c r="L55" s="3">
        <v>313.2</v>
      </c>
      <c r="M55" s="3">
        <v>3.67</v>
      </c>
      <c r="N55" s="3">
        <v>5.16</v>
      </c>
      <c r="O55" s="4">
        <v>107.35290000000001</v>
      </c>
      <c r="P55" s="4">
        <v>72.352900000000005</v>
      </c>
      <c r="Q55" s="4">
        <v>8.5</v>
      </c>
      <c r="R55" s="10">
        <f t="shared" si="14"/>
        <v>7.9178112561467826E-2</v>
      </c>
      <c r="S55" s="4">
        <v>3618.0794000000001</v>
      </c>
      <c r="T55" s="1">
        <v>8641.8682000000008</v>
      </c>
      <c r="U55" s="1">
        <v>5023.7887000000001</v>
      </c>
      <c r="V55" s="1" t="s">
        <v>33</v>
      </c>
      <c r="W55" s="4">
        <f t="shared" si="15"/>
        <v>0.81111105234566072</v>
      </c>
      <c r="X55" s="1">
        <f t="shared" si="20"/>
        <v>0.64736808670358348</v>
      </c>
      <c r="Y55" s="6">
        <v>132.35290000000001</v>
      </c>
      <c r="Z55" s="6">
        <v>111.7647</v>
      </c>
      <c r="AA55" s="6">
        <v>7</v>
      </c>
      <c r="AB55" s="10">
        <f t="shared" si="16"/>
        <v>5.2888905343214991E-2</v>
      </c>
      <c r="AC55" s="6">
        <v>3775.9513999999999</v>
      </c>
      <c r="AD55" s="1">
        <v>12644.895699999999</v>
      </c>
      <c r="AE55" s="1">
        <v>8868.9442999999992</v>
      </c>
      <c r="AF55" s="1" t="s">
        <v>34</v>
      </c>
      <c r="AG55" s="6">
        <f t="shared" si="21"/>
        <v>0.64736808670358348</v>
      </c>
    </row>
    <row r="56" spans="1:33" x14ac:dyDescent="0.4">
      <c r="A56" s="1" t="s">
        <v>83</v>
      </c>
      <c r="B56" s="3">
        <v>0</v>
      </c>
      <c r="C56" s="3">
        <v>67</v>
      </c>
      <c r="D56" s="3">
        <v>129</v>
      </c>
      <c r="E56" s="3">
        <v>69</v>
      </c>
      <c r="F56" s="3">
        <v>24.09</v>
      </c>
      <c r="G56" s="3">
        <v>20</v>
      </c>
      <c r="H56" s="1">
        <v>6369</v>
      </c>
      <c r="I56" s="1">
        <v>29.5</v>
      </c>
      <c r="J56" s="1">
        <v>40.950000000000003</v>
      </c>
      <c r="K56" s="1">
        <v>2</v>
      </c>
      <c r="L56" s="3">
        <v>423.4</v>
      </c>
      <c r="M56" s="3">
        <v>2.38</v>
      </c>
      <c r="N56" s="3">
        <v>3.47</v>
      </c>
      <c r="O56" s="4">
        <v>95.882400000000004</v>
      </c>
      <c r="P56" s="4">
        <v>73.823499999999996</v>
      </c>
      <c r="Q56" s="4">
        <v>7.5</v>
      </c>
      <c r="R56" s="10">
        <f t="shared" si="14"/>
        <v>7.8220820505118763E-2</v>
      </c>
      <c r="S56" s="4">
        <v>3358.5639000000001</v>
      </c>
      <c r="T56" s="1">
        <v>8987.8888999999999</v>
      </c>
      <c r="U56" s="1">
        <v>5629.3249999999998</v>
      </c>
      <c r="V56" s="1" t="s">
        <v>33</v>
      </c>
      <c r="W56" s="4">
        <f t="shared" si="15"/>
        <v>0.88108175164371672</v>
      </c>
      <c r="X56" s="1">
        <f t="shared" si="20"/>
        <v>0.79682472522075709</v>
      </c>
      <c r="Y56" s="6">
        <v>108.8235</v>
      </c>
      <c r="Z56" s="6">
        <v>92.647099999999995</v>
      </c>
      <c r="AA56" s="6">
        <v>5.5</v>
      </c>
      <c r="AB56" s="10">
        <f t="shared" si="16"/>
        <v>5.0540554200149787E-2</v>
      </c>
      <c r="AC56" s="6">
        <v>2781.1417999999999</v>
      </c>
      <c r="AD56" s="1">
        <v>9186.8508999999995</v>
      </c>
      <c r="AE56" s="1">
        <v>6405.7091</v>
      </c>
      <c r="AF56" s="1" t="s">
        <v>34</v>
      </c>
      <c r="AG56" s="6">
        <f t="shared" si="21"/>
        <v>0.79682472522075709</v>
      </c>
    </row>
    <row r="57" spans="1:33" x14ac:dyDescent="0.4">
      <c r="A57" s="1" t="s">
        <v>84</v>
      </c>
      <c r="B57" s="3">
        <v>1</v>
      </c>
      <c r="C57" s="3">
        <v>97</v>
      </c>
      <c r="D57" s="3">
        <v>133</v>
      </c>
      <c r="E57" s="3">
        <v>77</v>
      </c>
      <c r="F57" s="3">
        <v>24.74</v>
      </c>
      <c r="G57" s="3">
        <v>19</v>
      </c>
      <c r="H57" s="1">
        <v>6269</v>
      </c>
      <c r="I57" s="1">
        <v>30</v>
      </c>
      <c r="J57" s="1">
        <v>42.95</v>
      </c>
      <c r="K57" s="1">
        <v>2</v>
      </c>
      <c r="L57" s="3">
        <v>424.4</v>
      </c>
      <c r="M57" s="3">
        <v>2.68</v>
      </c>
      <c r="N57" s="3">
        <v>3.37</v>
      </c>
      <c r="O57" s="4">
        <v>97.647099999999995</v>
      </c>
      <c r="P57" s="4">
        <v>71.176500000000004</v>
      </c>
      <c r="Q57" s="4">
        <v>9</v>
      </c>
      <c r="R57" s="10">
        <f t="shared" si="14"/>
        <v>9.2168635832502968E-2</v>
      </c>
      <c r="S57" s="4">
        <v>3990.0518000000002</v>
      </c>
      <c r="T57" s="1">
        <v>10421.7124</v>
      </c>
      <c r="U57" s="1">
        <v>6431.6607000000004</v>
      </c>
      <c r="V57" s="1" t="s">
        <v>33</v>
      </c>
      <c r="W57" s="4">
        <f t="shared" si="15"/>
        <v>0.86911063265834698</v>
      </c>
      <c r="X57" s="1">
        <f t="shared" si="20"/>
        <v>0.62051298145954137</v>
      </c>
      <c r="Y57" s="6">
        <v>112.35290000000001</v>
      </c>
      <c r="Z57" s="6">
        <v>114.7059</v>
      </c>
      <c r="AA57" s="6">
        <v>6</v>
      </c>
      <c r="AB57" s="10">
        <f t="shared" si="16"/>
        <v>5.3403160933095627E-2</v>
      </c>
      <c r="AC57" s="6">
        <v>4124.1347999999998</v>
      </c>
      <c r="AD57" s="1">
        <v>13823.528899999999</v>
      </c>
      <c r="AE57" s="1">
        <v>9699.3940999999995</v>
      </c>
      <c r="AF57" s="1" t="s">
        <v>34</v>
      </c>
      <c r="AG57" s="6">
        <f t="shared" si="21"/>
        <v>0.62051298145954137</v>
      </c>
    </row>
    <row r="58" spans="1:33" x14ac:dyDescent="0.4">
      <c r="A58" s="1" t="s">
        <v>85</v>
      </c>
      <c r="B58" s="3">
        <v>1</v>
      </c>
      <c r="C58" s="3">
        <v>54</v>
      </c>
      <c r="D58" s="3">
        <v>143</v>
      </c>
      <c r="E58" s="3">
        <v>87</v>
      </c>
      <c r="F58" s="3">
        <v>26.21</v>
      </c>
      <c r="G58" s="3">
        <v>7</v>
      </c>
      <c r="H58" s="1">
        <v>5780.6</v>
      </c>
      <c r="I58" s="1">
        <v>23.9</v>
      </c>
      <c r="J58" s="1">
        <v>36.56</v>
      </c>
      <c r="K58" s="1">
        <v>2</v>
      </c>
      <c r="L58" s="3">
        <v>303.60000000000002</v>
      </c>
      <c r="M58" s="3">
        <v>3.67</v>
      </c>
      <c r="N58" s="3">
        <v>6.02</v>
      </c>
      <c r="O58" s="4">
        <v>93.235299999999995</v>
      </c>
      <c r="P58" s="4">
        <v>72.647099999999995</v>
      </c>
      <c r="Q58" s="4">
        <v>7</v>
      </c>
      <c r="R58" s="10">
        <f t="shared" si="14"/>
        <v>7.5078859616475743E-2</v>
      </c>
      <c r="S58" s="4">
        <v>3440.7438000000002</v>
      </c>
      <c r="T58" s="1">
        <v>9948.0964999999997</v>
      </c>
      <c r="U58" s="1">
        <v>6507.3527000000004</v>
      </c>
      <c r="V58" s="1" t="s">
        <v>33</v>
      </c>
      <c r="W58" s="4">
        <f t="shared" si="15"/>
        <v>0.74238901425452386</v>
      </c>
      <c r="X58" s="1">
        <f t="shared" si="20"/>
        <v>0.58117679999999994</v>
      </c>
      <c r="Y58" s="6">
        <v>125.5882</v>
      </c>
      <c r="Z58" s="6">
        <v>125</v>
      </c>
      <c r="AA58" s="6">
        <v>7</v>
      </c>
      <c r="AB58" s="10">
        <f t="shared" si="16"/>
        <v>5.57377205820292E-2</v>
      </c>
      <c r="AC58" s="6">
        <v>4400.9513999999999</v>
      </c>
      <c r="AD58" s="1">
        <v>16165.656800000001</v>
      </c>
      <c r="AE58" s="1">
        <v>11764.705400000001</v>
      </c>
      <c r="AF58" s="1" t="s">
        <v>34</v>
      </c>
      <c r="AG58" s="6">
        <f t="shared" si="21"/>
        <v>0.58117679999999994</v>
      </c>
    </row>
    <row r="59" spans="1:33" x14ac:dyDescent="0.4">
      <c r="A59" s="1" t="s">
        <v>86</v>
      </c>
      <c r="B59" s="3">
        <v>0</v>
      </c>
      <c r="C59" s="3">
        <v>56</v>
      </c>
      <c r="D59" s="3">
        <v>145</v>
      </c>
      <c r="E59" s="3">
        <v>83</v>
      </c>
      <c r="F59" s="3">
        <v>23.6</v>
      </c>
      <c r="G59" s="3">
        <v>7.1</v>
      </c>
      <c r="H59" s="1">
        <v>5680.6</v>
      </c>
      <c r="I59" s="1">
        <v>24.1</v>
      </c>
      <c r="J59" s="1">
        <v>37.56</v>
      </c>
      <c r="K59" s="1">
        <v>2</v>
      </c>
      <c r="L59" s="3">
        <v>308.60000000000002</v>
      </c>
      <c r="M59" s="3">
        <v>3.57</v>
      </c>
      <c r="N59" s="3">
        <v>6.12</v>
      </c>
      <c r="O59" s="4">
        <v>72.058800000000005</v>
      </c>
      <c r="P59" s="4">
        <v>55.882399999999997</v>
      </c>
      <c r="Q59" s="4">
        <v>5.5</v>
      </c>
      <c r="R59" s="10">
        <f t="shared" si="14"/>
        <v>7.6326555535201804E-2</v>
      </c>
      <c r="S59" s="4">
        <v>1840.3978999999999</v>
      </c>
      <c r="T59" s="1">
        <v>4504.7575999999999</v>
      </c>
      <c r="U59" s="1">
        <v>2664.3598000000002</v>
      </c>
      <c r="V59" s="1" t="s">
        <v>38</v>
      </c>
      <c r="W59" s="4">
        <f t="shared" si="15"/>
        <v>0.66216212490868243</v>
      </c>
      <c r="X59" s="1">
        <f t="shared" si="20"/>
        <v>0.61290354422466309</v>
      </c>
      <c r="Y59" s="6">
        <v>108.8235</v>
      </c>
      <c r="Z59" s="6">
        <v>91.176500000000004</v>
      </c>
      <c r="AA59" s="6">
        <v>6</v>
      </c>
      <c r="AB59" s="10">
        <f t="shared" si="16"/>
        <v>5.5135150036527039E-2</v>
      </c>
      <c r="AC59" s="6">
        <v>3289.3597</v>
      </c>
      <c r="AD59" s="1">
        <v>9593.4251999999997</v>
      </c>
      <c r="AE59" s="1">
        <v>6304.0654999999997</v>
      </c>
      <c r="AF59" s="1" t="s">
        <v>38</v>
      </c>
      <c r="AG59" s="6">
        <f t="shared" si="21"/>
        <v>0.61290354422466309</v>
      </c>
    </row>
    <row r="60" spans="1:33" x14ac:dyDescent="0.4">
      <c r="A60" s="1" t="s">
        <v>87</v>
      </c>
      <c r="B60" s="3">
        <v>1</v>
      </c>
      <c r="C60" s="3">
        <v>58</v>
      </c>
      <c r="D60" s="3">
        <v>147</v>
      </c>
      <c r="E60" s="3">
        <v>79</v>
      </c>
      <c r="F60" s="3">
        <v>22.5</v>
      </c>
      <c r="G60" s="3">
        <v>7.3</v>
      </c>
      <c r="H60" s="1">
        <v>5760.6</v>
      </c>
      <c r="I60" s="1">
        <v>24.9</v>
      </c>
      <c r="J60" s="1">
        <v>31.56</v>
      </c>
      <c r="K60" s="1">
        <v>2</v>
      </c>
      <c r="L60" s="3">
        <v>313.60000000000002</v>
      </c>
      <c r="M60" s="3">
        <v>3.77</v>
      </c>
      <c r="N60" s="3">
        <v>6.32</v>
      </c>
      <c r="O60" s="4">
        <v>117.64709999999999</v>
      </c>
      <c r="P60" s="4">
        <v>74.117599999999996</v>
      </c>
      <c r="Q60" s="4">
        <v>8</v>
      </c>
      <c r="R60" s="10">
        <f t="shared" si="14"/>
        <v>6.7999976200008333E-2</v>
      </c>
      <c r="S60" s="4">
        <v>3851.6435000000001</v>
      </c>
      <c r="T60" s="1">
        <v>10337.3698</v>
      </c>
      <c r="U60" s="1">
        <v>6485.7263999999996</v>
      </c>
      <c r="V60" s="1" t="s">
        <v>33</v>
      </c>
      <c r="W60" s="4">
        <f t="shared" si="15"/>
        <v>0.93023279718764673</v>
      </c>
      <c r="X60" s="1">
        <f t="shared" si="20"/>
        <v>0.67199968085328221</v>
      </c>
      <c r="Y60" s="6">
        <v>126.4706</v>
      </c>
      <c r="Z60" s="6">
        <v>110.2941</v>
      </c>
      <c r="AA60" s="6">
        <v>5.5</v>
      </c>
      <c r="AB60" s="10">
        <f t="shared" si="16"/>
        <v>4.3488368047593672E-2</v>
      </c>
      <c r="AC60" s="6">
        <v>3414.7923000000001</v>
      </c>
      <c r="AD60" s="1">
        <v>12487.0237</v>
      </c>
      <c r="AE60" s="1">
        <v>9072.2314999999999</v>
      </c>
      <c r="AF60" s="1" t="s">
        <v>34</v>
      </c>
      <c r="AG60" s="6">
        <f t="shared" si="21"/>
        <v>0.67199968085328221</v>
      </c>
    </row>
    <row r="61" spans="1:33" x14ac:dyDescent="0.4">
      <c r="A61" s="1" t="s">
        <v>88</v>
      </c>
      <c r="B61" s="3">
        <v>1</v>
      </c>
      <c r="C61" s="3">
        <v>55</v>
      </c>
      <c r="D61" s="3">
        <v>153</v>
      </c>
      <c r="E61" s="3">
        <v>67</v>
      </c>
      <c r="F61" s="3">
        <v>21.5</v>
      </c>
      <c r="G61" s="3">
        <v>6.8</v>
      </c>
      <c r="H61" s="1">
        <v>5766.6</v>
      </c>
      <c r="I61" s="1">
        <v>22.9</v>
      </c>
      <c r="J61" s="1">
        <v>34.56</v>
      </c>
      <c r="K61" s="1">
        <v>2</v>
      </c>
      <c r="L61" s="3">
        <v>311.60000000000002</v>
      </c>
      <c r="M61" s="3">
        <v>3.47</v>
      </c>
      <c r="N61" s="3">
        <v>6.08</v>
      </c>
      <c r="O61" s="4">
        <v>82.352900000000005</v>
      </c>
      <c r="P61" s="4">
        <v>61.764699999999998</v>
      </c>
      <c r="Q61" s="4">
        <v>7</v>
      </c>
      <c r="R61" s="10">
        <f t="shared" si="14"/>
        <v>8.5000042500021245E-2</v>
      </c>
      <c r="S61" s="4">
        <v>2547.5778</v>
      </c>
      <c r="T61" s="1">
        <v>5501.7299000000003</v>
      </c>
      <c r="U61" s="1">
        <v>2954.1520999999998</v>
      </c>
      <c r="V61" s="1" t="s">
        <v>33</v>
      </c>
      <c r="W61" s="4">
        <f t="shared" si="15"/>
        <v>0.82352900000000007</v>
      </c>
      <c r="X61" s="1">
        <f t="shared" si="20"/>
        <v>0.7241380118906231</v>
      </c>
      <c r="Y61" s="6">
        <v>100</v>
      </c>
      <c r="Z61" s="6">
        <v>85.2941</v>
      </c>
      <c r="AA61" s="6">
        <v>5</v>
      </c>
      <c r="AB61" s="10">
        <f t="shared" si="16"/>
        <v>0.05</v>
      </c>
      <c r="AC61" s="6">
        <v>2138.8407000000002</v>
      </c>
      <c r="AD61" s="1">
        <v>7532.4391999999998</v>
      </c>
      <c r="AE61" s="1">
        <v>5393.5983999999999</v>
      </c>
      <c r="AF61" s="1" t="s">
        <v>34</v>
      </c>
      <c r="AG61" s="6">
        <f t="shared" si="21"/>
        <v>0.7241380118906231</v>
      </c>
    </row>
    <row r="62" spans="1:33" x14ac:dyDescent="0.4">
      <c r="A62" s="1" t="s">
        <v>89</v>
      </c>
      <c r="B62" s="3">
        <v>1</v>
      </c>
      <c r="C62" s="3">
        <v>77</v>
      </c>
      <c r="D62" s="3">
        <v>153</v>
      </c>
      <c r="E62" s="3">
        <v>76</v>
      </c>
      <c r="F62" s="3">
        <v>28</v>
      </c>
      <c r="G62" s="3">
        <v>6.64</v>
      </c>
      <c r="H62" s="1">
        <v>2145.6</v>
      </c>
      <c r="I62" s="1">
        <v>15.8</v>
      </c>
      <c r="J62" s="1">
        <v>65.11</v>
      </c>
      <c r="K62" s="1">
        <v>2</v>
      </c>
      <c r="L62" s="3">
        <v>603.9</v>
      </c>
      <c r="M62" s="3">
        <v>2.37</v>
      </c>
      <c r="N62" s="3">
        <v>5.78</v>
      </c>
      <c r="O62" s="4">
        <v>105.8824</v>
      </c>
      <c r="P62" s="4">
        <v>79.411799999999999</v>
      </c>
      <c r="Q62" s="4">
        <v>9</v>
      </c>
      <c r="R62" s="10">
        <f t="shared" si="14"/>
        <v>8.4999962222239003E-2</v>
      </c>
      <c r="S62" s="4">
        <v>3754.3251</v>
      </c>
      <c r="T62" s="1">
        <v>8786.7644</v>
      </c>
      <c r="U62" s="1">
        <v>5032.4393</v>
      </c>
      <c r="V62" s="1" t="s">
        <v>33</v>
      </c>
      <c r="W62" s="4">
        <f t="shared" si="15"/>
        <v>1</v>
      </c>
      <c r="X62" s="1">
        <f t="shared" si="20"/>
        <v>0.91525470611896309</v>
      </c>
      <c r="Y62" s="6">
        <v>105.8824</v>
      </c>
      <c r="Z62" s="6">
        <v>86.764700000000005</v>
      </c>
      <c r="AA62" s="6">
        <v>6.5</v>
      </c>
      <c r="AB62" s="10">
        <f t="shared" si="16"/>
        <v>6.1388861604950398E-2</v>
      </c>
      <c r="AC62" s="6">
        <v>2880.6226999999999</v>
      </c>
      <c r="AD62" s="1">
        <v>8814.8786</v>
      </c>
      <c r="AE62" s="1">
        <v>5934.2557999999999</v>
      </c>
      <c r="AF62" s="1" t="s">
        <v>34</v>
      </c>
      <c r="AG62" s="6">
        <f t="shared" si="21"/>
        <v>0.91525470611896309</v>
      </c>
    </row>
    <row r="63" spans="1:33" x14ac:dyDescent="0.4">
      <c r="A63" s="1" t="s">
        <v>91</v>
      </c>
      <c r="B63" s="3">
        <v>0</v>
      </c>
      <c r="C63" s="3">
        <v>51</v>
      </c>
      <c r="D63" s="3">
        <v>137</v>
      </c>
      <c r="E63" s="3">
        <v>77</v>
      </c>
      <c r="F63" s="3">
        <v>26</v>
      </c>
      <c r="G63" s="3">
        <v>14.55</v>
      </c>
      <c r="H63" s="1">
        <v>9736.4</v>
      </c>
      <c r="I63" s="1">
        <v>182.9</v>
      </c>
      <c r="J63" s="1">
        <v>173.65</v>
      </c>
      <c r="K63" s="1">
        <v>2</v>
      </c>
      <c r="L63" s="3">
        <v>337.2</v>
      </c>
      <c r="M63" s="3">
        <v>1.48</v>
      </c>
      <c r="N63" s="3">
        <v>5.17</v>
      </c>
      <c r="O63" s="4">
        <v>104.4118</v>
      </c>
      <c r="P63" s="4">
        <v>79.411799999999999</v>
      </c>
      <c r="Q63" s="4">
        <v>8.5</v>
      </c>
      <c r="R63" s="10">
        <f t="shared" ref="R63" si="22">+Q63/O63</f>
        <v>8.140842318588512E-2</v>
      </c>
      <c r="S63" s="4">
        <v>3432.0933</v>
      </c>
      <c r="T63" s="1">
        <v>8181.2281000000003</v>
      </c>
      <c r="U63" s="1">
        <v>4749.1347999999998</v>
      </c>
      <c r="V63" s="1" t="s">
        <v>33</v>
      </c>
      <c r="W63" s="4">
        <f t="shared" ref="W63" si="23">O63/Y63</f>
        <v>0.91731320860806431</v>
      </c>
      <c r="X63" s="1">
        <f t="shared" ref="X63" si="24">P63/Z63</f>
        <v>0.69230789349109334</v>
      </c>
      <c r="Y63" s="6">
        <v>113.8235</v>
      </c>
      <c r="Z63" s="6">
        <v>114.7059</v>
      </c>
      <c r="AA63" s="6">
        <v>6.5</v>
      </c>
      <c r="AB63" s="10">
        <f t="shared" ref="AB63" si="25">+AA63/Y63</f>
        <v>5.7105957908516254E-2</v>
      </c>
      <c r="AC63" s="6">
        <v>3851.6435000000001</v>
      </c>
      <c r="AD63" s="1">
        <v>12846.0203</v>
      </c>
      <c r="AE63" s="1">
        <v>8994.3768</v>
      </c>
      <c r="AF63" s="1" t="s">
        <v>34</v>
      </c>
      <c r="AG63" s="6">
        <f t="shared" si="21"/>
        <v>0.69230789349109334</v>
      </c>
    </row>
    <row r="64" spans="1:33" x14ac:dyDescent="0.4">
      <c r="A64" s="1" t="s">
        <v>90</v>
      </c>
      <c r="B64" s="3">
        <v>0</v>
      </c>
      <c r="C64" s="3">
        <v>43</v>
      </c>
      <c r="D64" s="3">
        <v>140</v>
      </c>
      <c r="E64" s="3">
        <v>80</v>
      </c>
      <c r="F64" s="3">
        <v>28.9</v>
      </c>
      <c r="G64" s="3">
        <v>14.15</v>
      </c>
      <c r="H64" s="1">
        <v>9936.4</v>
      </c>
      <c r="I64" s="1">
        <v>192.9</v>
      </c>
      <c r="J64" s="1">
        <v>171.65</v>
      </c>
      <c r="K64" s="1">
        <v>2</v>
      </c>
      <c r="L64" s="3">
        <v>347.2</v>
      </c>
      <c r="M64" s="3">
        <v>1.38</v>
      </c>
      <c r="N64" s="3">
        <v>5.27</v>
      </c>
      <c r="O64" s="4">
        <v>100</v>
      </c>
      <c r="P64" s="4">
        <v>76.470600000000005</v>
      </c>
      <c r="Q64" s="4">
        <v>8</v>
      </c>
      <c r="R64" s="10">
        <f t="shared" si="14"/>
        <v>0.08</v>
      </c>
      <c r="S64" s="4">
        <v>3408.3044</v>
      </c>
      <c r="T64" s="1">
        <v>8012.5429000000004</v>
      </c>
      <c r="U64" s="1">
        <v>4604.2385999999997</v>
      </c>
      <c r="V64" s="1" t="s">
        <v>33</v>
      </c>
      <c r="W64" s="4">
        <f t="shared" si="15"/>
        <v>0.84577110220044271</v>
      </c>
      <c r="X64" s="1">
        <f t="shared" si="20"/>
        <v>0.64999987250004465</v>
      </c>
      <c r="Y64" s="6">
        <v>118.2353</v>
      </c>
      <c r="Z64" s="6">
        <v>117.64709999999999</v>
      </c>
      <c r="AA64" s="6">
        <v>7</v>
      </c>
      <c r="AB64" s="10">
        <f t="shared" si="16"/>
        <v>5.9203977154030987E-2</v>
      </c>
      <c r="AC64" s="6">
        <v>3652.6815000000001</v>
      </c>
      <c r="AD64" s="1">
        <v>13786.7642</v>
      </c>
      <c r="AE64" s="1">
        <v>10134.082700000001</v>
      </c>
      <c r="AF64" s="1" t="s">
        <v>34</v>
      </c>
      <c r="AG64" s="6">
        <f t="shared" si="21"/>
        <v>0.64999987250004465</v>
      </c>
    </row>
    <row r="65" spans="1:33" x14ac:dyDescent="0.4">
      <c r="A65" s="1" t="s">
        <v>91</v>
      </c>
      <c r="B65" s="3">
        <v>0</v>
      </c>
      <c r="C65" s="3">
        <v>51</v>
      </c>
      <c r="D65" s="3">
        <v>137</v>
      </c>
      <c r="E65" s="3">
        <v>77</v>
      </c>
      <c r="F65" s="3">
        <v>26</v>
      </c>
      <c r="G65" s="3">
        <v>14.55</v>
      </c>
      <c r="H65" s="1">
        <v>9736.4</v>
      </c>
      <c r="I65" s="1">
        <v>182.9</v>
      </c>
      <c r="J65" s="1">
        <v>173.65</v>
      </c>
      <c r="K65" s="1">
        <v>2</v>
      </c>
      <c r="L65" s="3">
        <v>337.2</v>
      </c>
      <c r="M65" s="3">
        <v>1.48</v>
      </c>
      <c r="N65" s="3">
        <v>5.17</v>
      </c>
      <c r="O65" s="4">
        <v>104.4118</v>
      </c>
      <c r="P65" s="4">
        <v>79.411799999999999</v>
      </c>
      <c r="Q65" s="4">
        <v>8.5</v>
      </c>
      <c r="R65" s="10">
        <f t="shared" si="14"/>
        <v>8.140842318588512E-2</v>
      </c>
      <c r="S65" s="4">
        <v>3432.0933</v>
      </c>
      <c r="T65" s="1">
        <v>8181.2281000000003</v>
      </c>
      <c r="U65" s="1">
        <v>4749.1347999999998</v>
      </c>
      <c r="V65" s="1" t="s">
        <v>33</v>
      </c>
      <c r="W65" s="4">
        <f t="shared" si="15"/>
        <v>0.91731320860806431</v>
      </c>
      <c r="X65" s="1">
        <f t="shared" si="20"/>
        <v>0.69230789349109334</v>
      </c>
      <c r="Y65" s="6">
        <v>113.8235</v>
      </c>
      <c r="Z65" s="6">
        <v>114.7059</v>
      </c>
      <c r="AA65" s="6">
        <v>6.5</v>
      </c>
      <c r="AB65" s="10">
        <f t="shared" si="16"/>
        <v>5.7105957908516254E-2</v>
      </c>
      <c r="AC65" s="6">
        <v>3851.6435000000001</v>
      </c>
      <c r="AD65" s="1">
        <v>12846.0203</v>
      </c>
      <c r="AE65" s="1">
        <v>8994.3768</v>
      </c>
      <c r="AF65" s="1" t="s">
        <v>34</v>
      </c>
      <c r="AG65" s="6">
        <f t="shared" ref="AG65:AG84" si="26">P65/Z65</f>
        <v>0.69230789349109334</v>
      </c>
    </row>
    <row r="66" spans="1:33" x14ac:dyDescent="0.4">
      <c r="A66" s="1" t="s">
        <v>92</v>
      </c>
      <c r="B66" s="3">
        <v>0</v>
      </c>
      <c r="C66" s="3">
        <v>63</v>
      </c>
      <c r="D66" s="3">
        <v>156</v>
      </c>
      <c r="E66" s="3">
        <v>101</v>
      </c>
      <c r="F66" s="3">
        <v>26.5</v>
      </c>
      <c r="G66" s="3">
        <v>5.63</v>
      </c>
      <c r="H66" s="1">
        <v>8970.9</v>
      </c>
      <c r="I66" s="1">
        <v>113.8</v>
      </c>
      <c r="J66" s="1">
        <v>112.16</v>
      </c>
      <c r="K66" s="1">
        <v>2</v>
      </c>
      <c r="L66" s="3">
        <v>223.1</v>
      </c>
      <c r="M66" s="3">
        <v>0.9</v>
      </c>
      <c r="N66" s="3">
        <v>2.97</v>
      </c>
      <c r="O66" s="4">
        <v>98.823499999999996</v>
      </c>
      <c r="P66" s="4">
        <v>76.764700000000005</v>
      </c>
      <c r="Q66" s="4">
        <v>7.5</v>
      </c>
      <c r="R66" s="10">
        <f t="shared" si="14"/>
        <v>7.5892879730023732E-2</v>
      </c>
      <c r="S66" s="4">
        <v>3542.3874000000001</v>
      </c>
      <c r="T66" s="1">
        <v>9160.8992999999991</v>
      </c>
      <c r="U66" s="1">
        <v>5618.5119000000004</v>
      </c>
      <c r="V66" s="1" t="s">
        <v>33</v>
      </c>
      <c r="W66" s="4">
        <f t="shared" si="15"/>
        <v>0.77241342116534784</v>
      </c>
      <c r="X66" s="1">
        <v>0.78669999999999995</v>
      </c>
      <c r="Y66" s="6">
        <v>127.94119999999999</v>
      </c>
      <c r="Z66" s="6">
        <v>110.2941</v>
      </c>
      <c r="AA66" s="6">
        <v>6</v>
      </c>
      <c r="AB66" s="10">
        <f t="shared" si="16"/>
        <v>4.6896543099486328E-2</v>
      </c>
      <c r="AC66" s="6">
        <v>3615.9168</v>
      </c>
      <c r="AD66" s="1">
        <v>12389.705400000001</v>
      </c>
      <c r="AE66" s="1">
        <v>8773.7885999999999</v>
      </c>
      <c r="AF66" s="1" t="s">
        <v>34</v>
      </c>
      <c r="AG66" s="6">
        <v>0.78669999999999995</v>
      </c>
    </row>
    <row r="67" spans="1:33" x14ac:dyDescent="0.4">
      <c r="A67" s="1" t="s">
        <v>93</v>
      </c>
      <c r="B67" s="3">
        <v>1</v>
      </c>
      <c r="C67" s="3">
        <v>66</v>
      </c>
      <c r="D67" s="3">
        <v>154</v>
      </c>
      <c r="E67" s="3">
        <v>131</v>
      </c>
      <c r="F67" s="3">
        <v>28.6</v>
      </c>
      <c r="G67" s="3">
        <v>5.83</v>
      </c>
      <c r="H67" s="1">
        <v>8870.9</v>
      </c>
      <c r="I67" s="1">
        <v>123.8</v>
      </c>
      <c r="J67" s="1">
        <v>118.16</v>
      </c>
      <c r="K67" s="1">
        <v>2</v>
      </c>
      <c r="L67" s="3">
        <v>253.1</v>
      </c>
      <c r="M67" s="3">
        <v>1.1000000000000001</v>
      </c>
      <c r="N67" s="3">
        <v>3.97</v>
      </c>
      <c r="O67" s="4">
        <v>101.4706</v>
      </c>
      <c r="P67" s="4">
        <v>76.470600000000005</v>
      </c>
      <c r="Q67" s="4">
        <v>8.5</v>
      </c>
      <c r="R67" s="10">
        <f t="shared" si="14"/>
        <v>8.3768106229784783E-2</v>
      </c>
      <c r="S67" s="4">
        <v>3481.8337999999999</v>
      </c>
      <c r="T67" s="1">
        <v>7962.8024999999998</v>
      </c>
      <c r="U67" s="1">
        <v>4480.9687000000004</v>
      </c>
      <c r="V67" s="1" t="s">
        <v>33</v>
      </c>
      <c r="W67" s="4">
        <f t="shared" si="15"/>
        <v>0.77528071001143017</v>
      </c>
      <c r="X67" s="1">
        <v>0.67530000000000001</v>
      </c>
      <c r="Y67" s="6">
        <v>130.88239999999999</v>
      </c>
      <c r="Z67" s="6">
        <v>113.2353</v>
      </c>
      <c r="AA67" s="6">
        <v>6</v>
      </c>
      <c r="AB67" s="10">
        <f t="shared" si="16"/>
        <v>4.5842680146452083E-2</v>
      </c>
      <c r="AC67" s="6">
        <v>3680.7957000000001</v>
      </c>
      <c r="AD67" s="1">
        <v>13230.9684</v>
      </c>
      <c r="AE67" s="1">
        <v>9550.1725999999999</v>
      </c>
      <c r="AF67" s="1" t="s">
        <v>34</v>
      </c>
      <c r="AG67" s="6">
        <v>0.67530000000000001</v>
      </c>
    </row>
    <row r="68" spans="1:33" x14ac:dyDescent="0.4">
      <c r="A68" s="1" t="s">
        <v>94</v>
      </c>
      <c r="B68" s="3">
        <v>0</v>
      </c>
      <c r="C68" s="3">
        <v>61</v>
      </c>
      <c r="D68" s="3">
        <v>158</v>
      </c>
      <c r="E68" s="3">
        <v>89</v>
      </c>
      <c r="F68" s="3">
        <v>27.2</v>
      </c>
      <c r="G68" s="3">
        <v>5.93</v>
      </c>
      <c r="H68" s="1">
        <v>8770.9</v>
      </c>
      <c r="I68" s="1">
        <v>133.80000000000001</v>
      </c>
      <c r="J68" s="1">
        <v>122.16</v>
      </c>
      <c r="K68" s="1">
        <v>2</v>
      </c>
      <c r="L68" s="3">
        <v>263.10000000000002</v>
      </c>
      <c r="M68" s="3">
        <v>2.9</v>
      </c>
      <c r="N68" s="3">
        <v>3.17</v>
      </c>
      <c r="O68" s="4">
        <v>82.352900000000005</v>
      </c>
      <c r="P68" s="4">
        <v>60.2941</v>
      </c>
      <c r="Q68" s="4">
        <v>7.5</v>
      </c>
      <c r="R68" s="10">
        <f t="shared" si="14"/>
        <v>9.1071474107165623E-2</v>
      </c>
      <c r="S68" s="4">
        <v>2640.5708</v>
      </c>
      <c r="T68" s="1">
        <v>5443.3388999999997</v>
      </c>
      <c r="U68" s="1">
        <v>2802.7680999999998</v>
      </c>
      <c r="V68" s="1" t="s">
        <v>33</v>
      </c>
      <c r="W68" s="4">
        <f t="shared" si="15"/>
        <v>0.86153834887569813</v>
      </c>
      <c r="X68" s="1">
        <v>0.78849999999999998</v>
      </c>
      <c r="Y68" s="6">
        <v>95.588200000000001</v>
      </c>
      <c r="Z68" s="6">
        <v>76.470600000000005</v>
      </c>
      <c r="AA68" s="6">
        <v>6.5</v>
      </c>
      <c r="AB68" s="10">
        <f t="shared" si="16"/>
        <v>6.8000025107701575E-2</v>
      </c>
      <c r="AC68" s="6">
        <v>2761.6781000000001</v>
      </c>
      <c r="AD68" s="1">
        <v>6942.0412999999999</v>
      </c>
      <c r="AE68" s="1">
        <v>4180.3631999999998</v>
      </c>
      <c r="AF68" s="1" t="s">
        <v>34</v>
      </c>
      <c r="AG68" s="6">
        <v>0.78849999999999998</v>
      </c>
    </row>
    <row r="69" spans="1:33" x14ac:dyDescent="0.4">
      <c r="A69" s="1" t="s">
        <v>95</v>
      </c>
      <c r="B69" s="3">
        <v>1</v>
      </c>
      <c r="C69" s="3">
        <v>62</v>
      </c>
      <c r="D69" s="3">
        <v>151</v>
      </c>
      <c r="E69" s="3">
        <v>83</v>
      </c>
      <c r="F69" s="3">
        <v>24.12</v>
      </c>
      <c r="G69" s="3">
        <v>5.63</v>
      </c>
      <c r="H69" s="1">
        <v>8970.9</v>
      </c>
      <c r="I69" s="1">
        <v>103.8</v>
      </c>
      <c r="J69" s="1">
        <v>112.16</v>
      </c>
      <c r="K69" s="1">
        <v>2</v>
      </c>
      <c r="L69" s="3">
        <v>223.1</v>
      </c>
      <c r="M69" s="3">
        <v>0.9</v>
      </c>
      <c r="N69" s="3">
        <v>2.97</v>
      </c>
      <c r="O69" s="4">
        <v>91.764700000000005</v>
      </c>
      <c r="P69" s="4">
        <v>82.647099999999995</v>
      </c>
      <c r="Q69" s="4">
        <v>6.5</v>
      </c>
      <c r="R69" s="10">
        <f t="shared" si="14"/>
        <v>7.0833337873931909E-2</v>
      </c>
      <c r="S69" s="4">
        <v>3308.8234000000002</v>
      </c>
      <c r="T69" s="1">
        <v>10030.276400000001</v>
      </c>
      <c r="U69" s="1">
        <v>6721.4530000000004</v>
      </c>
      <c r="V69" s="1" t="s">
        <v>33</v>
      </c>
      <c r="W69" s="4">
        <f t="shared" si="15"/>
        <v>0.75180732564960495</v>
      </c>
      <c r="X69" s="1">
        <v>0.88729999999999998</v>
      </c>
      <c r="Y69" s="6">
        <v>122.05880000000001</v>
      </c>
      <c r="Z69" s="6">
        <v>104.4118</v>
      </c>
      <c r="AA69" s="6">
        <v>6</v>
      </c>
      <c r="AB69" s="10">
        <f t="shared" si="16"/>
        <v>4.9156635982002116E-2</v>
      </c>
      <c r="AC69" s="6">
        <v>3615.9168</v>
      </c>
      <c r="AD69" s="1">
        <v>12750.864600000001</v>
      </c>
      <c r="AE69" s="1">
        <v>9134.9477000000006</v>
      </c>
      <c r="AF69" s="1" t="s">
        <v>34</v>
      </c>
      <c r="AG69" s="6">
        <v>0.88729999999999998</v>
      </c>
    </row>
    <row r="70" spans="1:33" x14ac:dyDescent="0.4">
      <c r="A70" s="1" t="s">
        <v>96</v>
      </c>
      <c r="B70" s="3">
        <v>0</v>
      </c>
      <c r="C70" s="3">
        <v>63</v>
      </c>
      <c r="D70" s="3">
        <v>156</v>
      </c>
      <c r="E70" s="3">
        <v>101</v>
      </c>
      <c r="F70" s="3">
        <v>26.5</v>
      </c>
      <c r="G70" s="3">
        <v>5.73</v>
      </c>
      <c r="H70" s="1">
        <v>8870.9</v>
      </c>
      <c r="I70" s="1">
        <v>113.8</v>
      </c>
      <c r="J70" s="1">
        <v>113.16</v>
      </c>
      <c r="K70" s="1">
        <v>2</v>
      </c>
      <c r="L70" s="3">
        <v>213.1</v>
      </c>
      <c r="M70" s="3">
        <v>1.3</v>
      </c>
      <c r="N70" s="3">
        <v>3.97</v>
      </c>
      <c r="O70" s="4">
        <v>116.1765</v>
      </c>
      <c r="P70" s="4">
        <v>82.647099999999995</v>
      </c>
      <c r="Q70" s="4">
        <v>8</v>
      </c>
      <c r="R70" s="10">
        <f t="shared" si="14"/>
        <v>6.8860742060571634E-2</v>
      </c>
      <c r="S70" s="4">
        <v>3931.6606999999999</v>
      </c>
      <c r="T70" s="1">
        <v>10590.397499999999</v>
      </c>
      <c r="U70" s="1">
        <v>6658.7367999999997</v>
      </c>
      <c r="V70" s="1" t="s">
        <v>33</v>
      </c>
      <c r="W70" s="4">
        <f t="shared" si="15"/>
        <v>0.76699042586482136</v>
      </c>
      <c r="X70" s="1">
        <v>0.69230000000000003</v>
      </c>
      <c r="Y70" s="6">
        <v>151.47059999999999</v>
      </c>
      <c r="Z70" s="6">
        <v>133.8235</v>
      </c>
      <c r="AA70" s="6">
        <v>6</v>
      </c>
      <c r="AB70" s="10">
        <f t="shared" si="16"/>
        <v>3.9611647408804088E-2</v>
      </c>
      <c r="AC70" s="6">
        <v>3842.9929000000002</v>
      </c>
      <c r="AD70" s="1">
        <v>14917.8195</v>
      </c>
      <c r="AE70" s="1">
        <v>11074.8266</v>
      </c>
      <c r="AF70" s="1" t="s">
        <v>34</v>
      </c>
      <c r="AG70" s="6">
        <v>0.69230000000000003</v>
      </c>
    </row>
    <row r="71" spans="1:33" x14ac:dyDescent="0.4">
      <c r="A71" s="1" t="s">
        <v>97</v>
      </c>
      <c r="B71" s="3">
        <v>1</v>
      </c>
      <c r="C71" s="3">
        <v>70</v>
      </c>
      <c r="D71" s="3">
        <v>147</v>
      </c>
      <c r="E71" s="3">
        <v>84</v>
      </c>
      <c r="F71" s="3">
        <v>25.84</v>
      </c>
      <c r="G71" s="3">
        <v>8.5</v>
      </c>
      <c r="H71" s="1">
        <v>5851.8</v>
      </c>
      <c r="I71" s="1">
        <v>20.100000000000001</v>
      </c>
      <c r="J71" s="1">
        <v>30.37</v>
      </c>
      <c r="K71" s="1">
        <v>2</v>
      </c>
      <c r="L71" s="3">
        <v>246.6</v>
      </c>
      <c r="M71" s="3">
        <v>1.1200000000000001</v>
      </c>
      <c r="N71" s="3">
        <v>3.25</v>
      </c>
      <c r="O71" s="4">
        <v>89.7059</v>
      </c>
      <c r="P71" s="4">
        <v>67.647099999999995</v>
      </c>
      <c r="Q71" s="4">
        <v>7.5</v>
      </c>
      <c r="R71" s="10">
        <f t="shared" si="14"/>
        <v>8.3606540929860806E-2</v>
      </c>
      <c r="S71" s="4">
        <v>2817.9065000000001</v>
      </c>
      <c r="T71" s="1">
        <v>6371.107</v>
      </c>
      <c r="U71" s="1">
        <v>3553.2006000000001</v>
      </c>
      <c r="V71" s="1" t="s">
        <v>33</v>
      </c>
      <c r="W71" s="4">
        <f t="shared" si="15"/>
        <v>0.87142854367347578</v>
      </c>
      <c r="X71" s="1">
        <f t="shared" ref="X71:X84" si="27">P71/Z71</f>
        <v>0.80701831825204151</v>
      </c>
      <c r="Y71" s="6">
        <v>102.94119999999999</v>
      </c>
      <c r="Z71" s="6">
        <v>83.823499999999996</v>
      </c>
      <c r="AA71" s="6">
        <v>6.5</v>
      </c>
      <c r="AB71" s="10">
        <f t="shared" si="16"/>
        <v>6.3142842710207384E-2</v>
      </c>
      <c r="AC71" s="6">
        <v>2722.7507999999998</v>
      </c>
      <c r="AD71" s="1">
        <v>8010.3802999999998</v>
      </c>
      <c r="AE71" s="1">
        <v>5287.6296000000002</v>
      </c>
      <c r="AF71" s="1" t="s">
        <v>34</v>
      </c>
      <c r="AG71" s="6">
        <f t="shared" si="26"/>
        <v>0.80701831825204151</v>
      </c>
    </row>
    <row r="72" spans="1:33" x14ac:dyDescent="0.4">
      <c r="A72" s="1" t="s">
        <v>98</v>
      </c>
      <c r="B72" s="3">
        <v>0</v>
      </c>
      <c r="C72" s="3">
        <v>72</v>
      </c>
      <c r="D72" s="3">
        <v>148</v>
      </c>
      <c r="E72" s="3">
        <v>83</v>
      </c>
      <c r="F72" s="3">
        <v>24.9</v>
      </c>
      <c r="G72" s="3">
        <v>8.6</v>
      </c>
      <c r="H72" s="1">
        <v>5651.8</v>
      </c>
      <c r="I72" s="1">
        <v>20.3</v>
      </c>
      <c r="J72" s="1">
        <v>31.37</v>
      </c>
      <c r="K72" s="1">
        <v>2</v>
      </c>
      <c r="L72" s="3">
        <v>256.60000000000002</v>
      </c>
      <c r="M72" s="3">
        <v>1.42</v>
      </c>
      <c r="N72" s="3">
        <v>3.75</v>
      </c>
      <c r="O72" s="4">
        <v>97.352900000000005</v>
      </c>
      <c r="P72" s="4">
        <v>77.941199999999995</v>
      </c>
      <c r="Q72" s="4">
        <v>10</v>
      </c>
      <c r="R72" s="10">
        <f t="shared" si="14"/>
        <v>0.10271907667876354</v>
      </c>
      <c r="S72" s="4">
        <v>3821.3665999999998</v>
      </c>
      <c r="T72" s="1">
        <v>8189.8786</v>
      </c>
      <c r="U72" s="1">
        <v>4368.5119000000004</v>
      </c>
      <c r="V72" s="1" t="s">
        <v>33</v>
      </c>
      <c r="W72" s="4">
        <f t="shared" si="15"/>
        <v>0.77882320000000005</v>
      </c>
      <c r="X72" s="1">
        <f t="shared" si="27"/>
        <v>0.7260278949148089</v>
      </c>
      <c r="Y72" s="6">
        <v>125</v>
      </c>
      <c r="Z72" s="6">
        <v>107.35290000000001</v>
      </c>
      <c r="AA72" s="6">
        <v>6</v>
      </c>
      <c r="AB72" s="10">
        <f t="shared" si="16"/>
        <v>4.8000000000000001E-2</v>
      </c>
      <c r="AC72" s="6">
        <v>3202.8544999999999</v>
      </c>
      <c r="AD72" s="1">
        <v>11342.9926</v>
      </c>
      <c r="AE72" s="1">
        <v>8140.1381000000001</v>
      </c>
      <c r="AF72" s="1" t="s">
        <v>34</v>
      </c>
      <c r="AG72" s="6">
        <f t="shared" si="26"/>
        <v>0.7260278949148089</v>
      </c>
    </row>
    <row r="73" spans="1:33" x14ac:dyDescent="0.4">
      <c r="A73" s="1" t="s">
        <v>99</v>
      </c>
      <c r="B73" s="3">
        <v>1</v>
      </c>
      <c r="C73" s="3">
        <v>74</v>
      </c>
      <c r="D73" s="3">
        <v>149</v>
      </c>
      <c r="E73" s="3">
        <v>88</v>
      </c>
      <c r="F73" s="3">
        <v>26.05</v>
      </c>
      <c r="G73" s="3">
        <v>7.9</v>
      </c>
      <c r="H73" s="1">
        <v>5751.8</v>
      </c>
      <c r="I73" s="1">
        <v>21</v>
      </c>
      <c r="J73" s="1">
        <v>33.369999999999997</v>
      </c>
      <c r="K73" s="1">
        <v>2</v>
      </c>
      <c r="L73" s="3">
        <v>276.60000000000002</v>
      </c>
      <c r="M73" s="3">
        <v>1.92</v>
      </c>
      <c r="N73" s="3">
        <v>4.25</v>
      </c>
      <c r="O73" s="4">
        <v>105.8824</v>
      </c>
      <c r="P73" s="4">
        <v>79.411799999999999</v>
      </c>
      <c r="Q73" s="4">
        <v>9</v>
      </c>
      <c r="R73" s="10">
        <f t="shared" ref="R73:R107" si="28">+Q73/O73</f>
        <v>8.4999962222239003E-2</v>
      </c>
      <c r="S73" s="4">
        <v>3695.9340999999999</v>
      </c>
      <c r="T73" s="1">
        <v>8012.5429000000004</v>
      </c>
      <c r="U73" s="1">
        <v>4316.6088</v>
      </c>
      <c r="V73" s="1" t="s">
        <v>33</v>
      </c>
      <c r="W73" s="4">
        <f t="shared" ref="W73:W107" si="29">O73/Y73</f>
        <v>0.84705920000000001</v>
      </c>
      <c r="X73" s="1">
        <f t="shared" si="27"/>
        <v>0.7605634612179849</v>
      </c>
      <c r="Y73" s="6">
        <v>125</v>
      </c>
      <c r="Z73" s="6">
        <v>104.4118</v>
      </c>
      <c r="AA73" s="6">
        <v>7</v>
      </c>
      <c r="AB73" s="10">
        <f t="shared" ref="AB73:AB107" si="30">+AA73/Y73</f>
        <v>5.6000000000000001E-2</v>
      </c>
      <c r="AC73" s="6">
        <v>3477.5084999999999</v>
      </c>
      <c r="AD73" s="1">
        <v>11410.0342</v>
      </c>
      <c r="AE73" s="1">
        <v>7932.5255999999999</v>
      </c>
      <c r="AF73" s="1" t="s">
        <v>34</v>
      </c>
      <c r="AG73" s="6">
        <f t="shared" si="26"/>
        <v>0.7605634612179849</v>
      </c>
    </row>
    <row r="74" spans="1:33" x14ac:dyDescent="0.4">
      <c r="A74" s="1" t="s">
        <v>100</v>
      </c>
      <c r="B74" s="3">
        <v>0</v>
      </c>
      <c r="C74" s="3">
        <v>78</v>
      </c>
      <c r="D74" s="3">
        <v>141</v>
      </c>
      <c r="E74" s="3">
        <v>77</v>
      </c>
      <c r="F74" s="3">
        <v>28.3</v>
      </c>
      <c r="G74" s="3">
        <v>7.8</v>
      </c>
      <c r="H74" s="1">
        <v>5351.8</v>
      </c>
      <c r="I74" s="1">
        <v>23.3</v>
      </c>
      <c r="J74" s="1">
        <v>32.369999999999997</v>
      </c>
      <c r="K74" s="1">
        <v>2</v>
      </c>
      <c r="L74" s="3">
        <v>245.6</v>
      </c>
      <c r="M74" s="3">
        <v>1.42</v>
      </c>
      <c r="N74" s="3">
        <v>2.25</v>
      </c>
      <c r="O74" s="4">
        <v>81.764700000000005</v>
      </c>
      <c r="P74" s="4">
        <v>78.235299999999995</v>
      </c>
      <c r="Q74" s="4">
        <v>8</v>
      </c>
      <c r="R74" s="10">
        <f t="shared" si="28"/>
        <v>9.7841733657678676E-2</v>
      </c>
      <c r="S74" s="4">
        <v>3416.9549000000002</v>
      </c>
      <c r="T74" s="1">
        <v>9426.9027999999998</v>
      </c>
      <c r="U74" s="1">
        <v>6009.9479000000001</v>
      </c>
      <c r="V74" s="1" t="s">
        <v>33</v>
      </c>
      <c r="W74" s="4">
        <f t="shared" si="29"/>
        <v>0.71282035187379211</v>
      </c>
      <c r="X74" s="1">
        <f t="shared" si="27"/>
        <v>0.81846190220131765</v>
      </c>
      <c r="Y74" s="6">
        <v>114.7059</v>
      </c>
      <c r="Z74" s="6">
        <v>95.588200000000001</v>
      </c>
      <c r="AA74" s="6">
        <v>6.5</v>
      </c>
      <c r="AB74" s="10">
        <f t="shared" si="30"/>
        <v>5.6666657948719293E-2</v>
      </c>
      <c r="AC74" s="6">
        <v>3488.3217</v>
      </c>
      <c r="AD74" s="1">
        <v>9671.2798999999995</v>
      </c>
      <c r="AE74" s="1">
        <v>6182.9582</v>
      </c>
      <c r="AF74" s="1" t="s">
        <v>34</v>
      </c>
      <c r="AG74" s="6">
        <f t="shared" si="26"/>
        <v>0.81846190220131765</v>
      </c>
    </row>
    <row r="75" spans="1:33" x14ac:dyDescent="0.4">
      <c r="A75" s="1" t="s">
        <v>106</v>
      </c>
      <c r="B75" s="3">
        <v>1</v>
      </c>
      <c r="C75" s="3">
        <v>71</v>
      </c>
      <c r="D75" s="3">
        <v>169</v>
      </c>
      <c r="E75" s="3">
        <v>73</v>
      </c>
      <c r="F75" s="3">
        <v>24.6</v>
      </c>
      <c r="G75" s="3">
        <v>7.9</v>
      </c>
      <c r="H75" s="1">
        <v>7476.8</v>
      </c>
      <c r="I75" s="1">
        <v>228.4</v>
      </c>
      <c r="J75" s="1">
        <v>265.77</v>
      </c>
      <c r="K75" s="1">
        <v>2</v>
      </c>
      <c r="L75" s="3">
        <v>300.60000000000002</v>
      </c>
      <c r="M75" s="3">
        <v>3.27</v>
      </c>
      <c r="N75" s="3">
        <v>5.69</v>
      </c>
      <c r="O75" s="4">
        <v>91.176500000000004</v>
      </c>
      <c r="P75" s="4">
        <v>72.058800000000005</v>
      </c>
      <c r="Q75" s="4">
        <v>7.5</v>
      </c>
      <c r="R75" s="10">
        <f t="shared" ref="R75" si="31">+Q75/O75</f>
        <v>8.2258037981278065E-2</v>
      </c>
      <c r="S75" s="4">
        <v>2826.5569999999998</v>
      </c>
      <c r="T75" s="1">
        <v>6548.4426999999996</v>
      </c>
      <c r="U75" s="1">
        <v>3721.8856999999998</v>
      </c>
      <c r="V75" s="1" t="s">
        <v>38</v>
      </c>
      <c r="W75" s="4">
        <f t="shared" ref="W75" si="32">O75/Y75</f>
        <v>0.74698833676883603</v>
      </c>
      <c r="X75" s="1">
        <f t="shared" ref="X75" si="33">P75/Z75</f>
        <v>0.71014461331656664</v>
      </c>
      <c r="Y75" s="6">
        <v>122.05880000000001</v>
      </c>
      <c r="Z75" s="6">
        <v>101.4706</v>
      </c>
      <c r="AA75" s="6">
        <v>7</v>
      </c>
      <c r="AB75" s="10">
        <f t="shared" ref="AB75" si="34">+AA75/Y75</f>
        <v>5.7349408645669134E-2</v>
      </c>
      <c r="AC75" s="6">
        <v>3622.4047</v>
      </c>
      <c r="AD75" s="1">
        <v>11338.6674</v>
      </c>
      <c r="AE75" s="1">
        <v>7716.2627000000002</v>
      </c>
      <c r="AF75" s="1" t="s">
        <v>38</v>
      </c>
      <c r="AG75" s="6">
        <f t="shared" ref="AG75" si="35">P75/Z75</f>
        <v>0.71014461331656664</v>
      </c>
    </row>
    <row r="76" spans="1:33" x14ac:dyDescent="0.4">
      <c r="A76" s="1" t="s">
        <v>101</v>
      </c>
      <c r="B76" s="3">
        <v>1</v>
      </c>
      <c r="C76" s="3">
        <v>61</v>
      </c>
      <c r="D76" s="3">
        <v>163</v>
      </c>
      <c r="E76" s="3">
        <v>79</v>
      </c>
      <c r="F76" s="3">
        <v>25.7</v>
      </c>
      <c r="G76" s="3">
        <v>7.4</v>
      </c>
      <c r="H76" s="1">
        <v>7376.8</v>
      </c>
      <c r="I76" s="1">
        <v>218.4</v>
      </c>
      <c r="J76" s="1">
        <v>261.77</v>
      </c>
      <c r="K76" s="1">
        <v>2</v>
      </c>
      <c r="L76" s="3">
        <v>298.60000000000002</v>
      </c>
      <c r="M76" s="3">
        <v>2.27</v>
      </c>
      <c r="N76" s="3">
        <v>5.99</v>
      </c>
      <c r="O76" s="4">
        <v>99.117599999999996</v>
      </c>
      <c r="P76" s="4">
        <v>84.117599999999996</v>
      </c>
      <c r="Q76" s="4">
        <v>8.5</v>
      </c>
      <c r="R76" s="10">
        <f t="shared" si="28"/>
        <v>8.5756717273218888E-2</v>
      </c>
      <c r="S76" s="4">
        <v>3955.4497000000001</v>
      </c>
      <c r="T76" s="1">
        <v>10430.3629</v>
      </c>
      <c r="U76" s="1">
        <v>6474.9132</v>
      </c>
      <c r="V76" s="1" t="s">
        <v>33</v>
      </c>
      <c r="W76" s="4">
        <f t="shared" si="29"/>
        <v>0.71702090565868482</v>
      </c>
      <c r="X76" s="1">
        <f t="shared" si="27"/>
        <v>0.72405004454429245</v>
      </c>
      <c r="Y76" s="6">
        <v>138.2353</v>
      </c>
      <c r="Z76" s="6">
        <v>116.1765</v>
      </c>
      <c r="AA76" s="6">
        <v>7.5</v>
      </c>
      <c r="AB76" s="10">
        <f t="shared" si="30"/>
        <v>5.4255316840199283E-2</v>
      </c>
      <c r="AC76" s="6">
        <v>4883.2178000000004</v>
      </c>
      <c r="AD76" s="1">
        <v>15486.5911</v>
      </c>
      <c r="AE76" s="1">
        <v>10603.373299999999</v>
      </c>
      <c r="AF76" s="1" t="s">
        <v>34</v>
      </c>
      <c r="AG76" s="6">
        <f t="shared" si="26"/>
        <v>0.72405004454429245</v>
      </c>
    </row>
    <row r="77" spans="1:33" x14ac:dyDescent="0.4">
      <c r="A77" s="1" t="s">
        <v>102</v>
      </c>
      <c r="B77" s="3">
        <v>0</v>
      </c>
      <c r="C77" s="3">
        <v>63</v>
      </c>
      <c r="D77" s="3">
        <v>156</v>
      </c>
      <c r="E77" s="3">
        <v>74</v>
      </c>
      <c r="F77" s="3">
        <v>26.5</v>
      </c>
      <c r="G77" s="3">
        <v>7.7</v>
      </c>
      <c r="H77" s="1">
        <v>7276.8</v>
      </c>
      <c r="I77" s="1">
        <v>223.4</v>
      </c>
      <c r="J77" s="1">
        <v>271.77</v>
      </c>
      <c r="K77" s="1">
        <v>2</v>
      </c>
      <c r="L77" s="3">
        <v>303.60000000000002</v>
      </c>
      <c r="M77" s="3">
        <v>3.27</v>
      </c>
      <c r="N77" s="3">
        <v>6.01</v>
      </c>
      <c r="O77" s="4">
        <v>81.470600000000005</v>
      </c>
      <c r="P77" s="4">
        <v>77.941199999999995</v>
      </c>
      <c r="Q77" s="4">
        <v>8</v>
      </c>
      <c r="R77" s="10">
        <f t="shared" si="28"/>
        <v>9.8194931668601923E-2</v>
      </c>
      <c r="S77" s="4">
        <v>3605.1037000000001</v>
      </c>
      <c r="T77" s="1">
        <v>8293.6848000000009</v>
      </c>
      <c r="U77" s="1">
        <v>4688.5811000000003</v>
      </c>
      <c r="V77" s="1" t="s">
        <v>33</v>
      </c>
      <c r="W77" s="4">
        <f t="shared" si="29"/>
        <v>0.53786411356395236</v>
      </c>
      <c r="X77" s="1">
        <f t="shared" si="27"/>
        <v>0.59550558363844186</v>
      </c>
      <c r="Y77" s="6">
        <v>151.47059999999999</v>
      </c>
      <c r="Z77" s="6">
        <v>130.88239999999999</v>
      </c>
      <c r="AA77" s="6">
        <v>7</v>
      </c>
      <c r="AB77" s="10">
        <f t="shared" si="30"/>
        <v>4.6213588643604767E-2</v>
      </c>
      <c r="AC77" s="6">
        <v>4714.5326999999997</v>
      </c>
      <c r="AD77" s="1">
        <v>16596.020100000002</v>
      </c>
      <c r="AE77" s="1">
        <v>11881.4874</v>
      </c>
      <c r="AF77" s="1" t="s">
        <v>34</v>
      </c>
      <c r="AG77" s="6">
        <f t="shared" si="26"/>
        <v>0.59550558363844186</v>
      </c>
    </row>
    <row r="78" spans="1:33" x14ac:dyDescent="0.4">
      <c r="A78" s="1" t="s">
        <v>103</v>
      </c>
      <c r="B78" s="3">
        <v>1</v>
      </c>
      <c r="C78" s="3">
        <v>67</v>
      </c>
      <c r="D78" s="3">
        <v>157</v>
      </c>
      <c r="E78" s="3">
        <v>73</v>
      </c>
      <c r="F78" s="3">
        <v>24.4</v>
      </c>
      <c r="G78" s="3">
        <v>6.9</v>
      </c>
      <c r="H78" s="1">
        <v>7288.8</v>
      </c>
      <c r="I78" s="1">
        <v>228.4</v>
      </c>
      <c r="J78" s="1">
        <v>264.77</v>
      </c>
      <c r="K78" s="1">
        <v>2</v>
      </c>
      <c r="L78" s="3">
        <v>313.60000000000002</v>
      </c>
      <c r="M78" s="3">
        <v>3.27</v>
      </c>
      <c r="N78" s="3">
        <v>5.79</v>
      </c>
      <c r="O78" s="4">
        <v>100.5882</v>
      </c>
      <c r="P78" s="4">
        <v>97.058800000000005</v>
      </c>
      <c r="Q78" s="4">
        <v>9</v>
      </c>
      <c r="R78" s="10">
        <f t="shared" si="28"/>
        <v>8.9473715604812487E-2</v>
      </c>
      <c r="S78" s="4">
        <v>4256.0551999999998</v>
      </c>
      <c r="T78" s="1">
        <v>11327.8542</v>
      </c>
      <c r="U78" s="1">
        <v>7071.799</v>
      </c>
      <c r="V78" s="1" t="s">
        <v>33</v>
      </c>
      <c r="W78" s="4">
        <f t="shared" si="29"/>
        <v>0.74347809697540401</v>
      </c>
      <c r="X78" s="1">
        <f t="shared" si="27"/>
        <v>0.86842088781162563</v>
      </c>
      <c r="Y78" s="6">
        <v>135.29409999999999</v>
      </c>
      <c r="Z78" s="6">
        <v>111.7647</v>
      </c>
      <c r="AA78" s="6">
        <v>8</v>
      </c>
      <c r="AB78" s="10">
        <f t="shared" si="30"/>
        <v>5.9130442495275111E-2</v>
      </c>
      <c r="AC78" s="6">
        <v>4822.6642000000002</v>
      </c>
      <c r="AD78" s="1">
        <v>14615.051299999999</v>
      </c>
      <c r="AE78" s="1">
        <v>9792.3871999999992</v>
      </c>
      <c r="AF78" s="1" t="s">
        <v>34</v>
      </c>
      <c r="AG78" s="6">
        <f t="shared" si="26"/>
        <v>0.86842088781162563</v>
      </c>
    </row>
    <row r="79" spans="1:33" x14ac:dyDescent="0.4">
      <c r="A79" s="1" t="s">
        <v>104</v>
      </c>
      <c r="B79" s="3">
        <v>1</v>
      </c>
      <c r="C79" s="3">
        <v>61</v>
      </c>
      <c r="D79" s="3">
        <v>163</v>
      </c>
      <c r="E79" s="3">
        <v>79</v>
      </c>
      <c r="F79" s="3">
        <v>25.7</v>
      </c>
      <c r="G79" s="3">
        <v>7.4</v>
      </c>
      <c r="H79" s="1">
        <v>7376.8</v>
      </c>
      <c r="I79" s="1">
        <v>218.4</v>
      </c>
      <c r="J79" s="1">
        <v>261.77</v>
      </c>
      <c r="K79" s="1">
        <v>2</v>
      </c>
      <c r="L79" s="3">
        <v>298.60000000000002</v>
      </c>
      <c r="M79" s="3">
        <v>2.27</v>
      </c>
      <c r="N79" s="3">
        <v>5.99</v>
      </c>
      <c r="O79" s="4">
        <v>95.882400000000004</v>
      </c>
      <c r="P79" s="4">
        <v>82.352900000000005</v>
      </c>
      <c r="Q79" s="4">
        <v>8</v>
      </c>
      <c r="R79" s="10">
        <f t="shared" si="28"/>
        <v>8.3435541872126678E-2</v>
      </c>
      <c r="S79" s="4">
        <v>3592.1279</v>
      </c>
      <c r="T79" s="1">
        <v>8804.0653999999995</v>
      </c>
      <c r="U79" s="1">
        <v>5211.9375</v>
      </c>
      <c r="V79" s="1" t="s">
        <v>33</v>
      </c>
      <c r="W79" s="4">
        <f t="shared" si="29"/>
        <v>0.68631603962323706</v>
      </c>
      <c r="X79" s="1">
        <f t="shared" si="27"/>
        <v>0.69135795214141327</v>
      </c>
      <c r="Y79" s="6">
        <v>139.70590000000001</v>
      </c>
      <c r="Z79" s="6">
        <v>119.1176</v>
      </c>
      <c r="AA79" s="6">
        <v>7</v>
      </c>
      <c r="AB79" s="10">
        <f t="shared" si="30"/>
        <v>5.0105256828809661E-2</v>
      </c>
      <c r="AC79" s="6">
        <v>3998.7022999999999</v>
      </c>
      <c r="AD79" s="1">
        <v>14636.677600000001</v>
      </c>
      <c r="AE79" s="1">
        <v>10637.975399999999</v>
      </c>
      <c r="AF79" s="1" t="s">
        <v>34</v>
      </c>
      <c r="AG79" s="6">
        <f t="shared" si="26"/>
        <v>0.69135795214141327</v>
      </c>
    </row>
    <row r="80" spans="1:33" x14ac:dyDescent="0.4">
      <c r="A80" s="1" t="s">
        <v>105</v>
      </c>
      <c r="B80" s="3">
        <v>0</v>
      </c>
      <c r="C80" s="3">
        <v>65</v>
      </c>
      <c r="D80" s="3">
        <v>167</v>
      </c>
      <c r="E80" s="3">
        <v>61</v>
      </c>
      <c r="F80" s="3">
        <v>26</v>
      </c>
      <c r="G80" s="3">
        <v>7.8</v>
      </c>
      <c r="H80" s="1">
        <v>7276.8</v>
      </c>
      <c r="I80" s="1">
        <v>222.4</v>
      </c>
      <c r="J80" s="1">
        <v>259.77</v>
      </c>
      <c r="K80" s="1">
        <v>2</v>
      </c>
      <c r="L80" s="3">
        <v>301.60000000000002</v>
      </c>
      <c r="M80" s="3">
        <v>2.37</v>
      </c>
      <c r="N80" s="3">
        <v>6.12</v>
      </c>
      <c r="O80" s="4">
        <v>104.4118</v>
      </c>
      <c r="P80" s="4">
        <v>77.941199999999995</v>
      </c>
      <c r="Q80" s="4">
        <v>9</v>
      </c>
      <c r="R80" s="10">
        <f t="shared" si="28"/>
        <v>8.6197153961525427E-2</v>
      </c>
      <c r="S80" s="4">
        <v>3728.3735999999999</v>
      </c>
      <c r="T80" s="1">
        <v>8293.6848000000009</v>
      </c>
      <c r="U80" s="1">
        <v>4565.3112000000001</v>
      </c>
      <c r="V80" s="1" t="s">
        <v>33</v>
      </c>
      <c r="W80" s="4">
        <f t="shared" si="29"/>
        <v>0.73195931214817</v>
      </c>
      <c r="X80" s="1">
        <f t="shared" si="27"/>
        <v>0.64634184770980907</v>
      </c>
      <c r="Y80" s="6">
        <v>142.64699999999999</v>
      </c>
      <c r="Z80" s="6">
        <v>120.5882</v>
      </c>
      <c r="AA80" s="6">
        <v>7.5</v>
      </c>
      <c r="AB80" s="10">
        <f t="shared" si="30"/>
        <v>5.2577341269006712E-2</v>
      </c>
      <c r="AC80" s="6">
        <v>4405.2766000000001</v>
      </c>
      <c r="AD80" s="1">
        <v>14599.912899999999</v>
      </c>
      <c r="AE80" s="1">
        <v>10194.6363</v>
      </c>
      <c r="AF80" s="1" t="s">
        <v>34</v>
      </c>
      <c r="AG80" s="6">
        <f t="shared" si="26"/>
        <v>0.64634184770980907</v>
      </c>
    </row>
    <row r="81" spans="1:33" x14ac:dyDescent="0.4">
      <c r="A81" s="1" t="s">
        <v>106</v>
      </c>
      <c r="B81" s="3">
        <v>1</v>
      </c>
      <c r="C81" s="3">
        <v>71</v>
      </c>
      <c r="D81" s="3">
        <v>169</v>
      </c>
      <c r="E81" s="3">
        <v>73</v>
      </c>
      <c r="F81" s="3">
        <v>24.6</v>
      </c>
      <c r="G81" s="3">
        <v>7.9</v>
      </c>
      <c r="H81" s="1">
        <v>7476.8</v>
      </c>
      <c r="I81" s="1">
        <v>228.4</v>
      </c>
      <c r="J81" s="1">
        <v>265.77</v>
      </c>
      <c r="K81" s="1">
        <v>2</v>
      </c>
      <c r="L81" s="3">
        <v>300.60000000000002</v>
      </c>
      <c r="M81" s="3">
        <v>3.27</v>
      </c>
      <c r="N81" s="3">
        <v>5.69</v>
      </c>
      <c r="O81" s="4">
        <v>91.176500000000004</v>
      </c>
      <c r="P81" s="4">
        <v>72.058800000000005</v>
      </c>
      <c r="Q81" s="4">
        <v>7.5</v>
      </c>
      <c r="R81" s="10">
        <f t="shared" si="28"/>
        <v>8.2258037981278065E-2</v>
      </c>
      <c r="S81" s="4">
        <v>2826.5569999999998</v>
      </c>
      <c r="T81" s="1">
        <v>6548.4426999999996</v>
      </c>
      <c r="U81" s="1">
        <v>3721.8856999999998</v>
      </c>
      <c r="V81" s="1" t="s">
        <v>38</v>
      </c>
      <c r="W81" s="4">
        <f t="shared" si="29"/>
        <v>0.74698833676883603</v>
      </c>
      <c r="X81" s="1">
        <f t="shared" si="27"/>
        <v>0.71014461331656664</v>
      </c>
      <c r="Y81" s="6">
        <v>122.05880000000001</v>
      </c>
      <c r="Z81" s="6">
        <v>101.4706</v>
      </c>
      <c r="AA81" s="6">
        <v>7</v>
      </c>
      <c r="AB81" s="10">
        <f t="shared" si="30"/>
        <v>5.7349408645669134E-2</v>
      </c>
      <c r="AC81" s="6">
        <v>3622.4047</v>
      </c>
      <c r="AD81" s="1">
        <v>11338.6674</v>
      </c>
      <c r="AE81" s="1">
        <v>7716.2627000000002</v>
      </c>
      <c r="AF81" s="1" t="s">
        <v>38</v>
      </c>
      <c r="AG81" s="6">
        <f t="shared" si="26"/>
        <v>0.71014461331656664</v>
      </c>
    </row>
    <row r="82" spans="1:33" s="2" customFormat="1" x14ac:dyDescent="0.4">
      <c r="A82" s="2" t="s">
        <v>107</v>
      </c>
      <c r="B82" s="3">
        <v>1</v>
      </c>
      <c r="C82" s="3">
        <v>70</v>
      </c>
      <c r="D82" s="3">
        <v>124</v>
      </c>
      <c r="E82" s="3">
        <v>60</v>
      </c>
      <c r="F82" s="3">
        <v>24.89</v>
      </c>
      <c r="G82" s="3">
        <v>9.1</v>
      </c>
      <c r="H82" s="2">
        <v>8254.7000000000007</v>
      </c>
      <c r="I82" s="2">
        <v>60.2</v>
      </c>
      <c r="J82" s="2">
        <v>64.8</v>
      </c>
      <c r="K82" s="1">
        <v>2</v>
      </c>
      <c r="L82" s="3">
        <v>352.8</v>
      </c>
      <c r="M82" s="3">
        <v>1.86</v>
      </c>
      <c r="N82" s="3">
        <v>4.17</v>
      </c>
      <c r="O82" s="4">
        <v>97.058800000000005</v>
      </c>
      <c r="P82" s="4">
        <v>77.941199999999995</v>
      </c>
      <c r="Q82" s="4">
        <v>7.5</v>
      </c>
      <c r="R82" s="10">
        <f t="shared" si="28"/>
        <v>7.7272746005514176E-2</v>
      </c>
      <c r="S82" s="4">
        <v>2846.0207</v>
      </c>
      <c r="T82" s="2">
        <v>7720.5879000000004</v>
      </c>
      <c r="U82" s="2">
        <v>4874.5672999999997</v>
      </c>
      <c r="V82" s="2" t="s">
        <v>38</v>
      </c>
      <c r="W82" s="4">
        <f t="shared" si="29"/>
        <v>0.98507450568053812</v>
      </c>
      <c r="X82" s="1">
        <f t="shared" si="27"/>
        <v>1.1041675520837759</v>
      </c>
      <c r="Y82" s="6">
        <v>98.529399999999995</v>
      </c>
      <c r="Z82" s="6">
        <v>70.588200000000001</v>
      </c>
      <c r="AA82" s="6">
        <v>9.5</v>
      </c>
      <c r="AB82" s="10">
        <f t="shared" si="30"/>
        <v>9.6417921960348901E-2</v>
      </c>
      <c r="AC82" s="6">
        <v>3382.3528000000001</v>
      </c>
      <c r="AD82" s="2">
        <v>6961.5048999999999</v>
      </c>
      <c r="AE82" s="2">
        <v>3579.1520999999998</v>
      </c>
      <c r="AF82" s="2" t="s">
        <v>38</v>
      </c>
      <c r="AG82" s="6">
        <f t="shared" si="26"/>
        <v>1.1041675520837759</v>
      </c>
    </row>
    <row r="83" spans="1:33" s="2" customFormat="1" x14ac:dyDescent="0.4">
      <c r="A83" s="2" t="s">
        <v>108</v>
      </c>
      <c r="B83" s="3">
        <v>0</v>
      </c>
      <c r="C83" s="3">
        <v>66</v>
      </c>
      <c r="D83" s="3">
        <v>128</v>
      </c>
      <c r="E83" s="3">
        <v>78</v>
      </c>
      <c r="F83" s="3">
        <v>24.6</v>
      </c>
      <c r="G83" s="3">
        <v>9.3000000000000007</v>
      </c>
      <c r="H83" s="2">
        <v>8224.7000000000007</v>
      </c>
      <c r="I83" s="2">
        <v>61.2</v>
      </c>
      <c r="J83" s="2">
        <v>65</v>
      </c>
      <c r="K83" s="1">
        <v>2</v>
      </c>
      <c r="L83" s="3">
        <v>342.8</v>
      </c>
      <c r="M83" s="3">
        <v>1.91</v>
      </c>
      <c r="N83" s="3">
        <v>4.05</v>
      </c>
      <c r="O83" s="4">
        <v>113.2353</v>
      </c>
      <c r="P83" s="4">
        <v>73.823499999999996</v>
      </c>
      <c r="Q83" s="4">
        <v>10</v>
      </c>
      <c r="R83" s="10">
        <f t="shared" ref="R83" si="36">+Q83/O83</f>
        <v>8.8311683724068377E-2</v>
      </c>
      <c r="S83" s="4">
        <v>3890.5708</v>
      </c>
      <c r="T83" s="2">
        <v>9154.4114000000009</v>
      </c>
      <c r="U83" s="2">
        <v>5263.8406000000004</v>
      </c>
      <c r="V83" s="2" t="s">
        <v>33</v>
      </c>
      <c r="W83" s="4">
        <f t="shared" ref="W83" si="37">O83/Y83</f>
        <v>0.80208320789933163</v>
      </c>
      <c r="X83" s="1">
        <f t="shared" ref="X83" si="38">P83/Z83</f>
        <v>0.61219505722782164</v>
      </c>
      <c r="Y83" s="6">
        <v>141.1765</v>
      </c>
      <c r="Z83" s="6">
        <v>120.5882</v>
      </c>
      <c r="AA83" s="6">
        <v>7</v>
      </c>
      <c r="AB83" s="10">
        <f t="shared" ref="AB83" si="39">+AA83/Y83</f>
        <v>4.9583323003474372E-2</v>
      </c>
      <c r="AC83" s="6">
        <v>4292.8199000000004</v>
      </c>
      <c r="AD83" s="2">
        <v>15181.6603</v>
      </c>
      <c r="AE83" s="2">
        <v>10888.840399999999</v>
      </c>
      <c r="AF83" s="2" t="s">
        <v>34</v>
      </c>
      <c r="AG83" s="6">
        <f t="shared" ref="AG83" si="40">P83/Z83</f>
        <v>0.61219505722782164</v>
      </c>
    </row>
    <row r="84" spans="1:33" s="2" customFormat="1" x14ac:dyDescent="0.4">
      <c r="A84" s="2" t="s">
        <v>108</v>
      </c>
      <c r="B84" s="3">
        <v>0</v>
      </c>
      <c r="C84" s="3">
        <v>66</v>
      </c>
      <c r="D84" s="3">
        <v>128</v>
      </c>
      <c r="E84" s="3">
        <v>78</v>
      </c>
      <c r="F84" s="3">
        <v>24.6</v>
      </c>
      <c r="G84" s="3">
        <v>9.3000000000000007</v>
      </c>
      <c r="H84" s="2">
        <v>8224.7000000000007</v>
      </c>
      <c r="I84" s="2">
        <v>61.2</v>
      </c>
      <c r="J84" s="2">
        <v>65</v>
      </c>
      <c r="K84" s="1">
        <v>2</v>
      </c>
      <c r="L84" s="3">
        <v>342.8</v>
      </c>
      <c r="M84" s="3">
        <v>1.91</v>
      </c>
      <c r="N84" s="3">
        <v>4.05</v>
      </c>
      <c r="O84" s="4">
        <v>113.2353</v>
      </c>
      <c r="P84" s="4">
        <v>73.823499999999996</v>
      </c>
      <c r="Q84" s="4">
        <v>10</v>
      </c>
      <c r="R84" s="10">
        <f t="shared" si="28"/>
        <v>8.8311683724068377E-2</v>
      </c>
      <c r="S84" s="4">
        <v>3890.5708</v>
      </c>
      <c r="T84" s="2">
        <v>9154.4114000000009</v>
      </c>
      <c r="U84" s="2">
        <v>5263.8406000000004</v>
      </c>
      <c r="V84" s="2" t="s">
        <v>33</v>
      </c>
      <c r="W84" s="4">
        <f t="shared" si="29"/>
        <v>0.80208320789933163</v>
      </c>
      <c r="X84" s="1">
        <f t="shared" si="27"/>
        <v>0.61219505722782164</v>
      </c>
      <c r="Y84" s="6">
        <v>141.1765</v>
      </c>
      <c r="Z84" s="6">
        <v>120.5882</v>
      </c>
      <c r="AA84" s="6">
        <v>7</v>
      </c>
      <c r="AB84" s="10">
        <f t="shared" si="30"/>
        <v>4.9583323003474372E-2</v>
      </c>
      <c r="AC84" s="6">
        <v>4292.8199000000004</v>
      </c>
      <c r="AD84" s="2">
        <v>15181.6603</v>
      </c>
      <c r="AE84" s="2">
        <v>10888.840399999999</v>
      </c>
      <c r="AF84" s="2" t="s">
        <v>34</v>
      </c>
      <c r="AG84" s="6">
        <f t="shared" si="26"/>
        <v>0.61219505722782164</v>
      </c>
    </row>
    <row r="85" spans="1:33" x14ac:dyDescent="0.4">
      <c r="A85" s="1" t="s">
        <v>109</v>
      </c>
      <c r="B85" s="3">
        <v>0</v>
      </c>
      <c r="C85" s="3">
        <v>52</v>
      </c>
      <c r="D85" s="3">
        <v>130</v>
      </c>
      <c r="E85" s="3">
        <v>76</v>
      </c>
      <c r="F85" s="3">
        <v>26.06</v>
      </c>
      <c r="G85" s="3">
        <v>6.57</v>
      </c>
      <c r="H85" s="1">
        <v>10023.700000000001</v>
      </c>
      <c r="I85" s="1">
        <v>36</v>
      </c>
      <c r="J85" s="1">
        <v>31.75</v>
      </c>
      <c r="K85" s="1">
        <v>2</v>
      </c>
      <c r="L85" s="3">
        <v>384.5</v>
      </c>
      <c r="M85" s="3">
        <v>3.93</v>
      </c>
      <c r="N85" s="3">
        <v>3.24</v>
      </c>
      <c r="O85" s="4">
        <v>82.352900000000005</v>
      </c>
      <c r="P85" s="4">
        <v>57.352899999999998</v>
      </c>
      <c r="Q85" s="4">
        <v>8.5</v>
      </c>
      <c r="R85" s="10">
        <f t="shared" si="28"/>
        <v>0.10321433732145437</v>
      </c>
      <c r="S85" s="4">
        <v>2811.4186</v>
      </c>
      <c r="T85" s="1">
        <v>5350.3458000000001</v>
      </c>
      <c r="U85" s="1">
        <v>2538.9272000000001</v>
      </c>
      <c r="V85" s="1" t="s">
        <v>33</v>
      </c>
      <c r="W85" s="4">
        <f t="shared" si="29"/>
        <v>0.70886022560500617</v>
      </c>
      <c r="X85" s="1">
        <v>0.6</v>
      </c>
      <c r="Y85" s="6">
        <v>116.1765</v>
      </c>
      <c r="Z85" s="6">
        <v>95.588200000000001</v>
      </c>
      <c r="AA85" s="6">
        <v>7</v>
      </c>
      <c r="AB85" s="10">
        <f t="shared" si="30"/>
        <v>6.0253149303000172E-2</v>
      </c>
      <c r="AC85" s="6">
        <v>3624.5673000000002</v>
      </c>
      <c r="AD85" s="1">
        <v>10583.909600000001</v>
      </c>
      <c r="AE85" s="1">
        <v>6959.3423000000003</v>
      </c>
      <c r="AF85" s="1" t="s">
        <v>34</v>
      </c>
      <c r="AG85" s="6">
        <v>0.6</v>
      </c>
    </row>
    <row r="86" spans="1:33" x14ac:dyDescent="0.4">
      <c r="A86" s="1" t="s">
        <v>110</v>
      </c>
      <c r="B86" s="3">
        <v>1</v>
      </c>
      <c r="C86" s="3">
        <v>55</v>
      </c>
      <c r="D86" s="3">
        <v>133</v>
      </c>
      <c r="E86" s="3">
        <v>77</v>
      </c>
      <c r="F86" s="3">
        <v>26.07</v>
      </c>
      <c r="G86" s="3">
        <v>6.77</v>
      </c>
      <c r="H86" s="1">
        <v>11123.7</v>
      </c>
      <c r="I86" s="1">
        <v>42</v>
      </c>
      <c r="J86" s="1">
        <v>33.75</v>
      </c>
      <c r="K86" s="1">
        <v>2</v>
      </c>
      <c r="L86" s="3">
        <v>394</v>
      </c>
      <c r="M86" s="3">
        <v>4.03</v>
      </c>
      <c r="N86" s="3">
        <v>3.14</v>
      </c>
      <c r="O86" s="4">
        <v>91.176500000000004</v>
      </c>
      <c r="P86" s="4">
        <v>67.647099999999995</v>
      </c>
      <c r="Q86" s="4">
        <v>10</v>
      </c>
      <c r="R86" s="10">
        <f t="shared" si="28"/>
        <v>0.10967738397503743</v>
      </c>
      <c r="S86" s="4">
        <v>3217.9929999999999</v>
      </c>
      <c r="T86" s="1">
        <v>6775.5187999999998</v>
      </c>
      <c r="U86" s="1">
        <v>3557.5257999999999</v>
      </c>
      <c r="V86" s="1" t="s">
        <v>33</v>
      </c>
      <c r="W86" s="4">
        <f t="shared" si="29"/>
        <v>0.59615394674554667</v>
      </c>
      <c r="X86" s="1">
        <v>0.5111</v>
      </c>
      <c r="Y86" s="6">
        <v>152.94120000000001</v>
      </c>
      <c r="Z86" s="6">
        <v>132.35290000000001</v>
      </c>
      <c r="AA86" s="6">
        <v>7</v>
      </c>
      <c r="AB86" s="10">
        <f t="shared" si="30"/>
        <v>4.5769223727811732E-2</v>
      </c>
      <c r="AC86" s="6">
        <v>4604.2385999999997</v>
      </c>
      <c r="AD86" s="1">
        <v>17592.992399999999</v>
      </c>
      <c r="AE86" s="1">
        <v>12988.7538</v>
      </c>
      <c r="AF86" s="1" t="s">
        <v>34</v>
      </c>
      <c r="AG86" s="6">
        <v>0.5111</v>
      </c>
    </row>
    <row r="87" spans="1:33" x14ac:dyDescent="0.4">
      <c r="A87" s="1" t="s">
        <v>111</v>
      </c>
      <c r="B87" s="3">
        <v>0</v>
      </c>
      <c r="C87" s="3">
        <v>60</v>
      </c>
      <c r="D87" s="3">
        <v>138</v>
      </c>
      <c r="E87" s="3">
        <v>71</v>
      </c>
      <c r="F87" s="3">
        <v>25.3</v>
      </c>
      <c r="G87" s="3">
        <v>6.17</v>
      </c>
      <c r="H87" s="1">
        <v>10123.700000000001</v>
      </c>
      <c r="I87" s="1">
        <v>39</v>
      </c>
      <c r="J87" s="1">
        <v>51.75</v>
      </c>
      <c r="K87" s="1">
        <v>2</v>
      </c>
      <c r="L87" s="3">
        <v>378.5</v>
      </c>
      <c r="M87" s="3">
        <v>3.53</v>
      </c>
      <c r="N87" s="3">
        <v>3.54</v>
      </c>
      <c r="O87" s="4">
        <v>75</v>
      </c>
      <c r="P87" s="4">
        <v>52.941200000000002</v>
      </c>
      <c r="Q87" s="4">
        <v>7.5</v>
      </c>
      <c r="R87" s="10">
        <f t="shared" si="28"/>
        <v>0.1</v>
      </c>
      <c r="S87" s="4">
        <v>2400.5189</v>
      </c>
      <c r="T87" s="1">
        <v>4560.9859999999999</v>
      </c>
      <c r="U87" s="1">
        <v>2160.4670000000001</v>
      </c>
      <c r="V87" s="1" t="s">
        <v>33</v>
      </c>
      <c r="W87" s="4">
        <f t="shared" si="29"/>
        <v>0.82258037981278065</v>
      </c>
      <c r="X87" s="1">
        <v>0.70589999999999997</v>
      </c>
      <c r="Y87" s="6">
        <v>91.176500000000004</v>
      </c>
      <c r="Z87" s="6">
        <v>75</v>
      </c>
      <c r="AA87" s="6">
        <v>5.5</v>
      </c>
      <c r="AB87" s="10">
        <f t="shared" si="30"/>
        <v>6.0322561186270579E-2</v>
      </c>
      <c r="AC87" s="6">
        <v>2467.5605</v>
      </c>
      <c r="AD87" s="1">
        <v>6721.4530000000004</v>
      </c>
      <c r="AE87" s="1">
        <v>4253.8926000000001</v>
      </c>
      <c r="AF87" s="1" t="s">
        <v>34</v>
      </c>
      <c r="AG87" s="6">
        <v>0.70589999999999997</v>
      </c>
    </row>
    <row r="88" spans="1:33" x14ac:dyDescent="0.4">
      <c r="A88" s="1" t="s">
        <v>112</v>
      </c>
      <c r="B88" s="3">
        <v>0</v>
      </c>
      <c r="C88" s="3">
        <v>52</v>
      </c>
      <c r="D88" s="3">
        <v>130</v>
      </c>
      <c r="E88" s="3">
        <v>76</v>
      </c>
      <c r="F88" s="3">
        <v>26.06</v>
      </c>
      <c r="G88" s="3">
        <v>6.57</v>
      </c>
      <c r="H88" s="1">
        <v>10023.700000000001</v>
      </c>
      <c r="I88" s="1">
        <v>36</v>
      </c>
      <c r="J88" s="1">
        <v>31.75</v>
      </c>
      <c r="K88" s="1">
        <v>2</v>
      </c>
      <c r="L88" s="3">
        <v>384.5</v>
      </c>
      <c r="M88" s="3">
        <v>3.93</v>
      </c>
      <c r="N88" s="3">
        <v>3.24</v>
      </c>
      <c r="O88" s="4">
        <v>104.4118</v>
      </c>
      <c r="P88" s="4">
        <v>70.882400000000004</v>
      </c>
      <c r="Q88" s="4">
        <v>8</v>
      </c>
      <c r="R88" s="10">
        <f t="shared" si="28"/>
        <v>7.6619692410244813E-2</v>
      </c>
      <c r="S88" s="4">
        <v>3488.3217</v>
      </c>
      <c r="T88" s="1">
        <v>8626.7297999999992</v>
      </c>
      <c r="U88" s="1">
        <v>5138.4080999999996</v>
      </c>
      <c r="V88" s="1" t="s">
        <v>33</v>
      </c>
      <c r="W88" s="4">
        <f t="shared" si="29"/>
        <v>0.66981134496261285</v>
      </c>
      <c r="X88" s="1">
        <v>0.60440000000000005</v>
      </c>
      <c r="Y88" s="6">
        <v>155.88239999999999</v>
      </c>
      <c r="Z88" s="6">
        <v>133.8235</v>
      </c>
      <c r="AA88" s="6">
        <v>7.5</v>
      </c>
      <c r="AB88" s="10">
        <f t="shared" si="30"/>
        <v>4.8113193022432298E-2</v>
      </c>
      <c r="AC88" s="6">
        <v>4675.6054000000004</v>
      </c>
      <c r="AD88" s="1">
        <v>18494.809000000001</v>
      </c>
      <c r="AE88" s="1">
        <v>13819.203600000001</v>
      </c>
      <c r="AF88" s="1" t="s">
        <v>34</v>
      </c>
      <c r="AG88" s="6">
        <v>0.60440000000000005</v>
      </c>
    </row>
    <row r="89" spans="1:33" x14ac:dyDescent="0.4">
      <c r="A89" s="1" t="s">
        <v>113</v>
      </c>
      <c r="B89" s="3">
        <v>0</v>
      </c>
      <c r="C89" s="3">
        <v>57</v>
      </c>
      <c r="D89" s="3">
        <v>132</v>
      </c>
      <c r="E89" s="3">
        <v>70</v>
      </c>
      <c r="F89" s="3">
        <v>26.2</v>
      </c>
      <c r="G89" s="3">
        <v>6.37</v>
      </c>
      <c r="H89" s="1">
        <v>10013.700000000001</v>
      </c>
      <c r="I89" s="1">
        <v>37</v>
      </c>
      <c r="J89" s="1">
        <v>32.75</v>
      </c>
      <c r="K89" s="1">
        <v>2</v>
      </c>
      <c r="L89" s="3">
        <v>364.5</v>
      </c>
      <c r="M89" s="3">
        <v>4.93</v>
      </c>
      <c r="N89" s="3">
        <v>3.44</v>
      </c>
      <c r="O89" s="4">
        <v>105.8824</v>
      </c>
      <c r="P89" s="4">
        <v>82.352900000000005</v>
      </c>
      <c r="Q89" s="4">
        <v>8</v>
      </c>
      <c r="R89" s="10">
        <f t="shared" si="28"/>
        <v>7.5555521975323559E-2</v>
      </c>
      <c r="S89" s="4">
        <v>3488.3217</v>
      </c>
      <c r="T89" s="1">
        <v>8657.0066000000006</v>
      </c>
      <c r="U89" s="1">
        <v>5168.6849000000002</v>
      </c>
      <c r="V89" s="1" t="s">
        <v>33</v>
      </c>
      <c r="W89" s="4">
        <f t="shared" si="29"/>
        <v>0.67924537985045141</v>
      </c>
      <c r="X89" s="1">
        <v>0.60870000000000002</v>
      </c>
      <c r="Y89" s="6">
        <v>155.88239999999999</v>
      </c>
      <c r="Z89" s="6">
        <v>135.29409999999999</v>
      </c>
      <c r="AA89" s="6">
        <v>7</v>
      </c>
      <c r="AB89" s="10">
        <f t="shared" si="30"/>
        <v>4.4905646820936812E-2</v>
      </c>
      <c r="AC89" s="6">
        <v>4279.8441000000003</v>
      </c>
      <c r="AD89" s="1">
        <v>17923.8747</v>
      </c>
      <c r="AE89" s="1">
        <v>13644.0306</v>
      </c>
      <c r="AF89" s="1" t="s">
        <v>34</v>
      </c>
      <c r="AG89" s="6">
        <v>0.60870000000000002</v>
      </c>
    </row>
    <row r="90" spans="1:33" x14ac:dyDescent="0.4">
      <c r="A90" s="1" t="s">
        <v>114</v>
      </c>
      <c r="B90" s="3">
        <v>1</v>
      </c>
      <c r="C90" s="3">
        <v>64</v>
      </c>
      <c r="D90" s="3">
        <v>150</v>
      </c>
      <c r="E90" s="3">
        <v>78</v>
      </c>
      <c r="F90" s="3">
        <v>21.39</v>
      </c>
      <c r="G90" s="3">
        <v>21.3</v>
      </c>
      <c r="H90" s="1">
        <v>13672.5</v>
      </c>
      <c r="I90" s="1">
        <v>9300</v>
      </c>
      <c r="J90" s="1">
        <v>6014.12</v>
      </c>
      <c r="K90" s="1">
        <v>3</v>
      </c>
      <c r="L90" s="3">
        <v>339.1</v>
      </c>
      <c r="M90" s="3">
        <v>1.1200000000000001</v>
      </c>
      <c r="N90" s="3">
        <v>6.38</v>
      </c>
      <c r="O90" s="4">
        <v>93.235299999999995</v>
      </c>
      <c r="P90" s="4">
        <v>86.764700000000005</v>
      </c>
      <c r="Q90" s="4">
        <v>9</v>
      </c>
      <c r="R90" s="10">
        <f t="shared" si="28"/>
        <v>9.6529962364040239E-2</v>
      </c>
      <c r="S90" s="4">
        <v>3847.3182000000002</v>
      </c>
      <c r="T90" s="1">
        <v>9662.6293999999998</v>
      </c>
      <c r="U90" s="1">
        <v>5815.3112000000001</v>
      </c>
      <c r="V90" s="1" t="s">
        <v>38</v>
      </c>
      <c r="W90" s="4">
        <f t="shared" si="29"/>
        <v>0.68913056814746543</v>
      </c>
      <c r="X90" s="1">
        <f>O91/Z90</f>
        <v>0.83797411696857804</v>
      </c>
      <c r="Y90" s="6">
        <v>135.29409999999999</v>
      </c>
      <c r="Z90" s="6">
        <v>116.1765</v>
      </c>
      <c r="AA90" s="6">
        <v>6.5</v>
      </c>
      <c r="AB90" s="10">
        <f t="shared" si="30"/>
        <v>4.8043484527411029E-2</v>
      </c>
      <c r="AC90" s="6">
        <v>3977.076</v>
      </c>
      <c r="AD90" s="1">
        <v>14173.874900000001</v>
      </c>
      <c r="AE90" s="1">
        <v>10196.7989</v>
      </c>
      <c r="AF90" s="1" t="s">
        <v>38</v>
      </c>
      <c r="AG90" s="6">
        <f>O91/Z90</f>
        <v>0.83797411696857804</v>
      </c>
    </row>
    <row r="91" spans="1:33" x14ac:dyDescent="0.4">
      <c r="A91" s="1" t="s">
        <v>115</v>
      </c>
      <c r="B91" s="3">
        <v>0</v>
      </c>
      <c r="C91" s="3">
        <v>67</v>
      </c>
      <c r="D91" s="3">
        <v>143</v>
      </c>
      <c r="E91" s="3">
        <v>88</v>
      </c>
      <c r="F91" s="3">
        <v>22.5</v>
      </c>
      <c r="G91" s="3">
        <v>5.86</v>
      </c>
      <c r="H91" s="1">
        <v>6059.8</v>
      </c>
      <c r="I91" s="1">
        <v>359.2</v>
      </c>
      <c r="J91" s="1">
        <v>524.1</v>
      </c>
      <c r="K91" s="1">
        <v>3</v>
      </c>
      <c r="L91" s="3">
        <v>374</v>
      </c>
      <c r="M91" s="3">
        <v>1.17</v>
      </c>
      <c r="N91" s="3">
        <v>4.22</v>
      </c>
      <c r="O91" s="4">
        <v>97.352900000000005</v>
      </c>
      <c r="P91" s="4">
        <v>82.352900000000005</v>
      </c>
      <c r="Q91" s="4">
        <v>8.5</v>
      </c>
      <c r="R91" s="10">
        <f t="shared" si="28"/>
        <v>8.7311215176949009E-2</v>
      </c>
      <c r="S91" s="4">
        <v>3527.2489999999998</v>
      </c>
      <c r="T91" s="1">
        <v>8639.7055999999993</v>
      </c>
      <c r="U91" s="1">
        <v>5112.4566000000004</v>
      </c>
      <c r="V91" s="1" t="s">
        <v>33</v>
      </c>
      <c r="W91" s="4">
        <f t="shared" si="29"/>
        <v>0.77882320000000005</v>
      </c>
      <c r="X91" s="1">
        <f t="shared" ref="X91:X97" si="41">O92/Z91</f>
        <v>0.77777704321020302</v>
      </c>
      <c r="Y91" s="6">
        <v>125</v>
      </c>
      <c r="Z91" s="6">
        <v>105.8824</v>
      </c>
      <c r="AA91" s="6">
        <v>6.5</v>
      </c>
      <c r="AB91" s="10">
        <f t="shared" si="30"/>
        <v>5.1999999999999998E-2</v>
      </c>
      <c r="AC91" s="6">
        <v>3490.4843000000001</v>
      </c>
      <c r="AD91" s="1">
        <v>11877.162200000001</v>
      </c>
      <c r="AE91" s="1">
        <v>8386.6779000000006</v>
      </c>
      <c r="AF91" s="1" t="s">
        <v>34</v>
      </c>
      <c r="AG91" s="6">
        <f>O92/Z91</f>
        <v>0.77777704321020302</v>
      </c>
    </row>
    <row r="92" spans="1:33" x14ac:dyDescent="0.4">
      <c r="A92" s="1" t="s">
        <v>116</v>
      </c>
      <c r="B92" s="3">
        <v>1</v>
      </c>
      <c r="C92" s="3">
        <v>66</v>
      </c>
      <c r="D92" s="3">
        <v>150</v>
      </c>
      <c r="E92" s="3">
        <v>98</v>
      </c>
      <c r="F92" s="3">
        <v>22.48</v>
      </c>
      <c r="G92" s="3">
        <v>6.36</v>
      </c>
      <c r="H92" s="1">
        <v>6974.2</v>
      </c>
      <c r="I92" s="1">
        <v>1822.9</v>
      </c>
      <c r="J92" s="1">
        <v>2311.0300000000002</v>
      </c>
      <c r="K92" s="1">
        <v>3</v>
      </c>
      <c r="L92" s="3">
        <v>103.7</v>
      </c>
      <c r="M92" s="3">
        <v>1.57</v>
      </c>
      <c r="N92" s="3">
        <v>3.84</v>
      </c>
      <c r="O92" s="4">
        <v>82.352900000000005</v>
      </c>
      <c r="P92" s="4">
        <v>58.823500000000003</v>
      </c>
      <c r="Q92" s="4">
        <v>8</v>
      </c>
      <c r="R92" s="10">
        <f t="shared" si="28"/>
        <v>9.7142905714309988E-2</v>
      </c>
      <c r="S92" s="4">
        <v>2709.7750000000001</v>
      </c>
      <c r="T92" s="1">
        <v>5523.3562000000002</v>
      </c>
      <c r="U92" s="1">
        <v>2813.5812000000001</v>
      </c>
      <c r="V92" s="1" t="s">
        <v>33</v>
      </c>
      <c r="W92" s="4">
        <f t="shared" si="29"/>
        <v>0.72727232585598311</v>
      </c>
      <c r="X92" s="1">
        <f t="shared" si="41"/>
        <v>0.85308127131043465</v>
      </c>
      <c r="Y92" s="6">
        <v>113.2353</v>
      </c>
      <c r="Z92" s="6">
        <v>124.1176</v>
      </c>
      <c r="AA92" s="6">
        <v>6.5</v>
      </c>
      <c r="AB92" s="10">
        <f t="shared" si="30"/>
        <v>5.7402594420644451E-2</v>
      </c>
      <c r="AC92" s="6">
        <v>3183.3908999999999</v>
      </c>
      <c r="AD92" s="1">
        <v>9883.2175999999999</v>
      </c>
      <c r="AE92" s="1">
        <v>6699.8266999999996</v>
      </c>
      <c r="AF92" s="1" t="s">
        <v>34</v>
      </c>
      <c r="AG92" s="6">
        <v>0.625</v>
      </c>
    </row>
    <row r="93" spans="1:33" x14ac:dyDescent="0.4">
      <c r="A93" s="1" t="s">
        <v>117</v>
      </c>
      <c r="B93" s="3">
        <v>0</v>
      </c>
      <c r="C93" s="3">
        <v>61</v>
      </c>
      <c r="D93" s="3">
        <v>145</v>
      </c>
      <c r="E93" s="3">
        <v>67</v>
      </c>
      <c r="F93" s="3">
        <v>22.7</v>
      </c>
      <c r="G93" s="3">
        <v>6.76</v>
      </c>
      <c r="H93" s="1">
        <v>6874.2</v>
      </c>
      <c r="I93" s="1">
        <v>1722.9</v>
      </c>
      <c r="J93" s="1">
        <v>2211.0300000000002</v>
      </c>
      <c r="K93" s="1">
        <v>3</v>
      </c>
      <c r="L93" s="3">
        <v>104.7</v>
      </c>
      <c r="M93" s="3">
        <v>2.57</v>
      </c>
      <c r="N93" s="3">
        <v>3.94</v>
      </c>
      <c r="O93" s="4">
        <v>105.8824</v>
      </c>
      <c r="P93" s="4">
        <v>79.411799999999999</v>
      </c>
      <c r="Q93" s="4">
        <v>9</v>
      </c>
      <c r="R93" s="10">
        <f t="shared" si="28"/>
        <v>8.4999962222239003E-2</v>
      </c>
      <c r="S93" s="4">
        <v>3983.5639000000001</v>
      </c>
      <c r="T93" s="1">
        <v>8682.9580999999998</v>
      </c>
      <c r="U93" s="1">
        <v>4699.3942999999999</v>
      </c>
      <c r="V93" s="1" t="s">
        <v>33</v>
      </c>
      <c r="W93" s="4">
        <f t="shared" si="29"/>
        <v>0.82758642251284187</v>
      </c>
      <c r="X93" s="1">
        <f t="shared" si="41"/>
        <v>0.92105289058173101</v>
      </c>
      <c r="Y93" s="6">
        <v>127.94119999999999</v>
      </c>
      <c r="Z93" s="6">
        <v>111.7647</v>
      </c>
      <c r="AA93" s="6">
        <v>5.5</v>
      </c>
      <c r="AB93" s="10">
        <f t="shared" si="30"/>
        <v>4.2988497841195801E-2</v>
      </c>
      <c r="AC93" s="6">
        <v>3650.5189</v>
      </c>
      <c r="AD93" s="1">
        <v>12766.003000000001</v>
      </c>
      <c r="AE93" s="1">
        <v>9115.4840999999997</v>
      </c>
      <c r="AF93" s="1" t="s">
        <v>34</v>
      </c>
      <c r="AG93" s="6">
        <v>0.71050000000000002</v>
      </c>
    </row>
    <row r="94" spans="1:33" x14ac:dyDescent="0.4">
      <c r="A94" s="1" t="s">
        <v>118</v>
      </c>
      <c r="B94" s="3">
        <v>1</v>
      </c>
      <c r="C94" s="3">
        <v>67</v>
      </c>
      <c r="D94" s="3">
        <v>142</v>
      </c>
      <c r="E94" s="3">
        <v>88</v>
      </c>
      <c r="F94" s="3">
        <v>22.8</v>
      </c>
      <c r="G94" s="3">
        <v>6.56</v>
      </c>
      <c r="H94" s="1">
        <v>6914.2</v>
      </c>
      <c r="I94" s="1">
        <v>1832.9</v>
      </c>
      <c r="J94" s="1">
        <v>2411.0300000000002</v>
      </c>
      <c r="K94" s="1">
        <v>3</v>
      </c>
      <c r="L94" s="3">
        <v>113.7</v>
      </c>
      <c r="M94" s="3">
        <v>1.67</v>
      </c>
      <c r="N94" s="3">
        <v>3.64</v>
      </c>
      <c r="O94" s="4">
        <v>102.94119999999999</v>
      </c>
      <c r="P94" s="4">
        <v>83.823499999999996</v>
      </c>
      <c r="Q94" s="4">
        <v>6.5</v>
      </c>
      <c r="R94" s="10">
        <f t="shared" si="28"/>
        <v>6.3142842710207384E-2</v>
      </c>
      <c r="S94" s="4">
        <v>2826.5569999999998</v>
      </c>
      <c r="T94" s="1">
        <v>8243.9442999999992</v>
      </c>
      <c r="U94" s="1">
        <v>5417.3873000000003</v>
      </c>
      <c r="V94" s="1" t="s">
        <v>38</v>
      </c>
      <c r="W94" s="4">
        <f t="shared" si="29"/>
        <v>0.933333696000058</v>
      </c>
      <c r="X94" s="1">
        <f t="shared" si="41"/>
        <v>1.0655731674282294</v>
      </c>
      <c r="Y94" s="6">
        <v>110.2941</v>
      </c>
      <c r="Z94" s="6">
        <v>89.7059</v>
      </c>
      <c r="AA94" s="6">
        <v>7</v>
      </c>
      <c r="AB94" s="10">
        <f t="shared" si="30"/>
        <v>6.3466676821334958E-2</v>
      </c>
      <c r="AC94" s="6">
        <v>3241.7819</v>
      </c>
      <c r="AD94" s="1">
        <v>9336.0722999999998</v>
      </c>
      <c r="AE94" s="1">
        <v>6094.2903999999999</v>
      </c>
      <c r="AF94" s="1" t="s">
        <v>38</v>
      </c>
      <c r="AG94" s="6" t="s">
        <v>119</v>
      </c>
    </row>
    <row r="95" spans="1:33" x14ac:dyDescent="0.4">
      <c r="A95" s="1" t="s">
        <v>120</v>
      </c>
      <c r="B95" s="3">
        <v>0</v>
      </c>
      <c r="C95" s="3">
        <v>60</v>
      </c>
      <c r="D95" s="3">
        <v>165</v>
      </c>
      <c r="E95" s="3">
        <v>102</v>
      </c>
      <c r="F95" s="3">
        <v>27.16</v>
      </c>
      <c r="G95" s="3">
        <v>6.5</v>
      </c>
      <c r="H95" s="1">
        <v>5827.7</v>
      </c>
      <c r="I95" s="1">
        <v>1544.8</v>
      </c>
      <c r="J95" s="1">
        <v>2343.7600000000002</v>
      </c>
      <c r="K95" s="1">
        <v>3</v>
      </c>
      <c r="L95" s="3">
        <v>440.2</v>
      </c>
      <c r="M95" s="3">
        <v>1.94</v>
      </c>
      <c r="N95" s="3">
        <v>3.72</v>
      </c>
      <c r="O95" s="4">
        <v>95.588200000000001</v>
      </c>
      <c r="P95" s="4">
        <v>64.7059</v>
      </c>
      <c r="Q95" s="4">
        <v>7.5</v>
      </c>
      <c r="R95" s="10">
        <f t="shared" si="28"/>
        <v>7.8461567431963364E-2</v>
      </c>
      <c r="S95" s="4">
        <v>3693.7714999999998</v>
      </c>
      <c r="T95" s="1">
        <v>6641.4357</v>
      </c>
      <c r="U95" s="1">
        <v>2947.6642000000002</v>
      </c>
      <c r="V95" s="1" t="s">
        <v>33</v>
      </c>
      <c r="W95" s="4">
        <f t="shared" si="29"/>
        <v>0.75934523015131583</v>
      </c>
      <c r="X95" s="1">
        <f t="shared" si="41"/>
        <v>1.0967738397503741</v>
      </c>
      <c r="Y95" s="6">
        <v>125.8824</v>
      </c>
      <c r="Z95" s="6">
        <v>91.176500000000004</v>
      </c>
      <c r="AA95" s="6">
        <v>6</v>
      </c>
      <c r="AB95" s="10">
        <f t="shared" si="30"/>
        <v>4.7663533583725763E-2</v>
      </c>
      <c r="AC95" s="6">
        <v>2631.9203000000002</v>
      </c>
      <c r="AD95" s="1">
        <v>8782.4390999999996</v>
      </c>
      <c r="AE95" s="1">
        <v>6150.5187999999998</v>
      </c>
      <c r="AF95" s="1" t="s">
        <v>34</v>
      </c>
      <c r="AG95" s="6">
        <v>0.7097</v>
      </c>
    </row>
    <row r="96" spans="1:33" x14ac:dyDescent="0.4">
      <c r="A96" s="1" t="s">
        <v>121</v>
      </c>
      <c r="B96" s="3">
        <v>1</v>
      </c>
      <c r="C96" s="3">
        <v>65</v>
      </c>
      <c r="D96" s="3">
        <v>148</v>
      </c>
      <c r="E96" s="3">
        <v>93</v>
      </c>
      <c r="F96" s="3">
        <v>25</v>
      </c>
      <c r="G96" s="3">
        <v>6.7</v>
      </c>
      <c r="H96" s="1">
        <v>5727.7</v>
      </c>
      <c r="I96" s="1">
        <v>1444.8</v>
      </c>
      <c r="J96" s="1">
        <v>2243.7600000000002</v>
      </c>
      <c r="K96" s="1">
        <v>3</v>
      </c>
      <c r="L96" s="3">
        <v>450.2</v>
      </c>
      <c r="M96" s="3">
        <v>2.94</v>
      </c>
      <c r="N96" s="3">
        <v>3.72</v>
      </c>
      <c r="O96" s="4">
        <v>100</v>
      </c>
      <c r="P96" s="4">
        <v>73.529399999999995</v>
      </c>
      <c r="Q96" s="4">
        <v>9</v>
      </c>
      <c r="R96" s="10">
        <f t="shared" si="28"/>
        <v>0.09</v>
      </c>
      <c r="S96" s="4">
        <v>3542.3874000000001</v>
      </c>
      <c r="T96" s="1">
        <v>7640.5706</v>
      </c>
      <c r="U96" s="1">
        <v>4098.1832000000004</v>
      </c>
      <c r="V96" s="1" t="s">
        <v>38</v>
      </c>
      <c r="W96" s="4">
        <f t="shared" si="29"/>
        <v>0.86294381200251291</v>
      </c>
      <c r="X96" s="1">
        <f t="shared" si="41"/>
        <v>1.0524592027949109</v>
      </c>
      <c r="Y96" s="6">
        <v>115.8824</v>
      </c>
      <c r="Z96" s="6">
        <v>89.7059</v>
      </c>
      <c r="AA96" s="6">
        <v>5.5</v>
      </c>
      <c r="AB96" s="10">
        <f t="shared" si="30"/>
        <v>4.7461909660138205E-2</v>
      </c>
      <c r="AC96" s="6">
        <v>2281.5743000000002</v>
      </c>
      <c r="AD96" s="1">
        <v>8217.9928</v>
      </c>
      <c r="AE96" s="1">
        <v>5936.4184999999998</v>
      </c>
      <c r="AF96" s="1" t="s">
        <v>38</v>
      </c>
      <c r="AG96" s="6" t="s">
        <v>119</v>
      </c>
    </row>
    <row r="97" spans="1:33" x14ac:dyDescent="0.4">
      <c r="A97" s="1" t="s">
        <v>122</v>
      </c>
      <c r="B97" s="3">
        <v>0</v>
      </c>
      <c r="C97" s="3">
        <v>34</v>
      </c>
      <c r="D97" s="3">
        <v>143</v>
      </c>
      <c r="E97" s="3">
        <v>89</v>
      </c>
      <c r="F97" s="3">
        <v>27.4</v>
      </c>
      <c r="G97" s="3">
        <v>9.49</v>
      </c>
      <c r="H97" s="1">
        <v>5334.1</v>
      </c>
      <c r="I97" s="1">
        <v>298.7</v>
      </c>
      <c r="J97" s="1">
        <v>495.12</v>
      </c>
      <c r="K97" s="1">
        <v>3</v>
      </c>
      <c r="L97" s="3">
        <v>186.4</v>
      </c>
      <c r="M97" s="3">
        <v>9.91</v>
      </c>
      <c r="N97" s="3">
        <v>3.16</v>
      </c>
      <c r="O97" s="4">
        <v>94.411799999999999</v>
      </c>
      <c r="P97" s="4">
        <v>83.823499999999996</v>
      </c>
      <c r="Q97" s="4">
        <v>7</v>
      </c>
      <c r="R97" s="10">
        <f t="shared" si="28"/>
        <v>7.4143274463573411E-2</v>
      </c>
      <c r="S97" s="4">
        <v>3298.0102999999999</v>
      </c>
      <c r="T97" s="1">
        <v>9059.2556999999997</v>
      </c>
      <c r="U97" s="1">
        <v>5761.2455</v>
      </c>
      <c r="V97" s="1" t="s">
        <v>33</v>
      </c>
      <c r="W97" s="4">
        <f t="shared" si="29"/>
        <v>0.81265832590928455</v>
      </c>
      <c r="X97" s="1">
        <f t="shared" si="41"/>
        <v>0.95454611019299629</v>
      </c>
      <c r="Y97" s="6">
        <v>116.1765</v>
      </c>
      <c r="Z97" s="6">
        <v>97.058800000000005</v>
      </c>
      <c r="AA97" s="6">
        <v>6.5</v>
      </c>
      <c r="AB97" s="10">
        <f t="shared" si="30"/>
        <v>5.5949352924214449E-2</v>
      </c>
      <c r="AC97" s="6">
        <v>3280.7091999999998</v>
      </c>
      <c r="AD97" s="1">
        <v>10728.8058</v>
      </c>
      <c r="AE97" s="1">
        <v>7448.0965999999999</v>
      </c>
      <c r="AF97" s="1" t="s">
        <v>34</v>
      </c>
      <c r="AG97" s="6">
        <v>0.86360000000000003</v>
      </c>
    </row>
    <row r="98" spans="1:33" x14ac:dyDescent="0.4">
      <c r="A98" s="1" t="s">
        <v>123</v>
      </c>
      <c r="B98" s="3">
        <v>0</v>
      </c>
      <c r="C98" s="3">
        <v>38</v>
      </c>
      <c r="D98" s="3">
        <v>138</v>
      </c>
      <c r="E98" s="3">
        <v>86</v>
      </c>
      <c r="F98" s="3">
        <v>25.8</v>
      </c>
      <c r="G98" s="3">
        <v>10.49</v>
      </c>
      <c r="H98" s="1">
        <v>5234.1000000000004</v>
      </c>
      <c r="I98" s="1">
        <v>300.7</v>
      </c>
      <c r="J98" s="1">
        <v>515.12</v>
      </c>
      <c r="K98" s="1">
        <v>3</v>
      </c>
      <c r="L98" s="3">
        <v>176.4</v>
      </c>
      <c r="M98" s="3">
        <v>10.91</v>
      </c>
      <c r="N98" s="3">
        <v>7.16</v>
      </c>
      <c r="O98" s="4">
        <v>92.647099999999995</v>
      </c>
      <c r="P98" s="4">
        <v>69.117599999999996</v>
      </c>
      <c r="Q98" s="4">
        <v>8</v>
      </c>
      <c r="R98" s="10">
        <f t="shared" si="28"/>
        <v>8.6349167971798368E-2</v>
      </c>
      <c r="S98" s="4">
        <v>2753.0275999999999</v>
      </c>
      <c r="T98" s="1">
        <v>6916.0897000000004</v>
      </c>
      <c r="U98" s="1">
        <v>4163.0621000000001</v>
      </c>
      <c r="V98" s="1" t="s">
        <v>33</v>
      </c>
      <c r="W98" s="4">
        <f t="shared" si="29"/>
        <v>0.67741968505030892</v>
      </c>
      <c r="X98" s="1">
        <v>0.59489999999999998</v>
      </c>
      <c r="Y98" s="6">
        <v>136.7647</v>
      </c>
      <c r="Z98" s="6">
        <v>116.1765</v>
      </c>
      <c r="AA98" s="6">
        <v>7</v>
      </c>
      <c r="AB98" s="10">
        <f t="shared" si="30"/>
        <v>5.1182797900335392E-2</v>
      </c>
      <c r="AC98" s="6">
        <v>4316.6088</v>
      </c>
      <c r="AD98" s="1">
        <v>15017.300499999999</v>
      </c>
      <c r="AE98" s="1">
        <v>10700.6916</v>
      </c>
      <c r="AF98" s="1" t="s">
        <v>34</v>
      </c>
      <c r="AG98" s="6">
        <v>0.59489999999999998</v>
      </c>
    </row>
    <row r="99" spans="1:33" x14ac:dyDescent="0.4">
      <c r="A99" s="1" t="s">
        <v>124</v>
      </c>
      <c r="B99" s="3">
        <v>1</v>
      </c>
      <c r="C99" s="3">
        <v>41</v>
      </c>
      <c r="D99" s="3">
        <v>143</v>
      </c>
      <c r="E99" s="3">
        <v>77</v>
      </c>
      <c r="F99" s="3">
        <v>23.7</v>
      </c>
      <c r="G99" s="3">
        <v>8.49</v>
      </c>
      <c r="H99" s="1">
        <v>5354.1</v>
      </c>
      <c r="I99" s="1">
        <v>299.7</v>
      </c>
      <c r="J99" s="1">
        <v>496.12</v>
      </c>
      <c r="K99" s="1">
        <v>3</v>
      </c>
      <c r="L99" s="3">
        <v>187.4</v>
      </c>
      <c r="M99" s="3">
        <v>9.01</v>
      </c>
      <c r="N99" s="3">
        <v>5.16</v>
      </c>
      <c r="O99" s="4">
        <v>73.529399999999995</v>
      </c>
      <c r="P99" s="4">
        <v>50</v>
      </c>
      <c r="Q99" s="4">
        <v>8</v>
      </c>
      <c r="R99" s="10">
        <f t="shared" si="28"/>
        <v>0.1088000174080028</v>
      </c>
      <c r="S99" s="4">
        <v>2253.4600999999998</v>
      </c>
      <c r="T99" s="1">
        <v>4418.2524000000003</v>
      </c>
      <c r="U99" s="1">
        <v>2164.7923000000001</v>
      </c>
      <c r="V99" s="1" t="s">
        <v>33</v>
      </c>
      <c r="W99" s="4">
        <f t="shared" si="29"/>
        <v>0.5543234642898337</v>
      </c>
      <c r="X99" s="1">
        <v>0.66669999999999996</v>
      </c>
      <c r="Y99" s="6">
        <v>132.64709999999999</v>
      </c>
      <c r="Z99" s="6">
        <v>125</v>
      </c>
      <c r="AA99" s="6">
        <v>8</v>
      </c>
      <c r="AB99" s="10">
        <f t="shared" si="30"/>
        <v>6.0310402564398319E-2</v>
      </c>
      <c r="AC99" s="6">
        <v>2104.2386999999999</v>
      </c>
      <c r="AD99" s="1">
        <v>6548.4426999999996</v>
      </c>
      <c r="AE99" s="1">
        <v>4444.2039999999997</v>
      </c>
      <c r="AF99" s="1" t="s">
        <v>34</v>
      </c>
      <c r="AG99" s="6">
        <v>0.66669999999999996</v>
      </c>
    </row>
    <row r="100" spans="1:33" x14ac:dyDescent="0.4">
      <c r="A100" s="1" t="s">
        <v>125</v>
      </c>
      <c r="B100" s="3">
        <v>0</v>
      </c>
      <c r="C100" s="3">
        <v>41</v>
      </c>
      <c r="D100" s="3">
        <v>135</v>
      </c>
      <c r="E100" s="3">
        <v>88</v>
      </c>
      <c r="F100" s="3">
        <v>32.04</v>
      </c>
      <c r="G100" s="3">
        <v>4.62</v>
      </c>
      <c r="H100" s="1">
        <v>3607.9</v>
      </c>
      <c r="I100" s="1">
        <v>736.8</v>
      </c>
      <c r="J100" s="1">
        <v>1805.65</v>
      </c>
      <c r="K100" s="1">
        <v>3</v>
      </c>
      <c r="L100" s="3">
        <v>490.5</v>
      </c>
      <c r="M100" s="3">
        <v>1.51</v>
      </c>
      <c r="N100" s="3">
        <v>3.43</v>
      </c>
      <c r="O100" s="4">
        <v>92.647099999999995</v>
      </c>
      <c r="P100" s="4">
        <v>60.2941</v>
      </c>
      <c r="Q100" s="4">
        <v>11</v>
      </c>
      <c r="R100" s="10">
        <f t="shared" si="28"/>
        <v>0.11873010596122276</v>
      </c>
      <c r="S100" s="4">
        <v>3531.5743000000002</v>
      </c>
      <c r="T100" s="1">
        <v>6725.7782999999999</v>
      </c>
      <c r="U100" s="1">
        <v>3194.2040000000002</v>
      </c>
      <c r="V100" s="1" t="s">
        <v>33</v>
      </c>
      <c r="W100" s="4">
        <f t="shared" si="29"/>
        <v>0.64948509257117215</v>
      </c>
      <c r="X100" s="1">
        <v>0.5</v>
      </c>
      <c r="Y100" s="6">
        <v>142.64699999999999</v>
      </c>
      <c r="Z100" s="6">
        <v>120.5882</v>
      </c>
      <c r="AA100" s="6">
        <v>7.5</v>
      </c>
      <c r="AB100" s="10">
        <f t="shared" si="30"/>
        <v>5.2577341269006712E-2</v>
      </c>
      <c r="AC100" s="6">
        <v>4658.3042999999998</v>
      </c>
      <c r="AD100" s="1">
        <v>14593.424999999999</v>
      </c>
      <c r="AE100" s="1">
        <v>9935.1206999999995</v>
      </c>
      <c r="AF100" s="1" t="s">
        <v>34</v>
      </c>
      <c r="AG100" s="6">
        <v>0.5</v>
      </c>
    </row>
    <row r="101" spans="1:33" x14ac:dyDescent="0.4">
      <c r="A101" s="1" t="s">
        <v>126</v>
      </c>
      <c r="B101" s="3">
        <v>1</v>
      </c>
      <c r="C101" s="3">
        <v>84</v>
      </c>
      <c r="D101" s="3">
        <v>143</v>
      </c>
      <c r="E101" s="3">
        <v>74</v>
      </c>
      <c r="F101" s="3">
        <v>23.06</v>
      </c>
      <c r="G101" s="3">
        <v>7.6</v>
      </c>
      <c r="H101" s="1">
        <v>5000.8999999999996</v>
      </c>
      <c r="I101" s="1">
        <v>238.7</v>
      </c>
      <c r="J101" s="1">
        <v>422.03</v>
      </c>
      <c r="K101" s="1">
        <v>3</v>
      </c>
      <c r="L101" s="3">
        <v>306.39999999999998</v>
      </c>
      <c r="M101" s="3">
        <v>3.68</v>
      </c>
      <c r="N101" s="3">
        <v>5.45</v>
      </c>
      <c r="O101" s="4">
        <v>91.176500000000004</v>
      </c>
      <c r="P101" s="4">
        <v>64.7059</v>
      </c>
      <c r="Q101" s="4">
        <v>9</v>
      </c>
      <c r="R101" s="10">
        <f t="shared" si="28"/>
        <v>9.8709645577533686E-2</v>
      </c>
      <c r="S101" s="4">
        <v>2826.5569999999998</v>
      </c>
      <c r="T101" s="1">
        <v>6083.4772999999996</v>
      </c>
      <c r="U101" s="1">
        <v>3256.9203000000002</v>
      </c>
      <c r="V101" s="1" t="s">
        <v>33</v>
      </c>
      <c r="W101" s="4">
        <f t="shared" si="29"/>
        <v>0.69196453981984551</v>
      </c>
      <c r="X101" s="1">
        <v>0.67689999999999995</v>
      </c>
      <c r="Y101" s="6">
        <v>131.7647</v>
      </c>
      <c r="Z101" s="6">
        <v>95.588200000000001</v>
      </c>
      <c r="AA101" s="6">
        <v>5.5</v>
      </c>
      <c r="AB101" s="10">
        <f t="shared" si="30"/>
        <v>4.1741073292012196E-2</v>
      </c>
      <c r="AC101" s="6">
        <v>2275.0864000000001</v>
      </c>
      <c r="AD101" s="1">
        <v>9251.7297999999992</v>
      </c>
      <c r="AE101" s="1">
        <v>6976.6432999999997</v>
      </c>
      <c r="AF101" s="1" t="s">
        <v>34</v>
      </c>
      <c r="AG101" s="6">
        <v>0.67689999999999995</v>
      </c>
    </row>
    <row r="102" spans="1:33" x14ac:dyDescent="0.4">
      <c r="A102" s="1" t="s">
        <v>127</v>
      </c>
      <c r="B102" s="3">
        <v>0</v>
      </c>
      <c r="C102" s="3">
        <v>80</v>
      </c>
      <c r="D102" s="3">
        <v>141</v>
      </c>
      <c r="E102" s="3">
        <v>79</v>
      </c>
      <c r="F102" s="3">
        <v>24.06</v>
      </c>
      <c r="G102" s="3">
        <v>7.7</v>
      </c>
      <c r="H102" s="1">
        <v>5100.8999999999996</v>
      </c>
      <c r="I102" s="1">
        <v>248.7</v>
      </c>
      <c r="J102" s="1">
        <v>433.03</v>
      </c>
      <c r="K102" s="1">
        <v>3</v>
      </c>
      <c r="L102" s="3">
        <v>316.39999999999998</v>
      </c>
      <c r="M102" s="3">
        <v>4.68</v>
      </c>
      <c r="N102" s="3">
        <v>6.45</v>
      </c>
      <c r="O102" s="4">
        <v>91.176500000000004</v>
      </c>
      <c r="P102" s="4">
        <v>64.7059</v>
      </c>
      <c r="Q102" s="4">
        <v>9</v>
      </c>
      <c r="R102" s="10">
        <f t="shared" si="28"/>
        <v>9.8709645577533686E-2</v>
      </c>
      <c r="S102" s="4">
        <v>2461.0726</v>
      </c>
      <c r="T102" s="1">
        <v>5413.0621000000001</v>
      </c>
      <c r="U102" s="1">
        <v>2951.9895000000001</v>
      </c>
      <c r="V102" s="1" t="s">
        <v>33</v>
      </c>
      <c r="W102" s="4">
        <f t="shared" si="29"/>
        <v>0.80519502310675217</v>
      </c>
      <c r="X102" s="1">
        <v>0.67689999999999995</v>
      </c>
      <c r="Y102" s="6">
        <v>113.2353</v>
      </c>
      <c r="Z102" s="6">
        <v>95.588200000000001</v>
      </c>
      <c r="AA102" s="6">
        <v>6</v>
      </c>
      <c r="AB102" s="10">
        <f t="shared" si="30"/>
        <v>5.298701023444103E-2</v>
      </c>
      <c r="AC102" s="6">
        <v>2727.076</v>
      </c>
      <c r="AD102" s="1">
        <v>9439.8785000000007</v>
      </c>
      <c r="AE102" s="1">
        <v>6712.8024999999998</v>
      </c>
      <c r="AF102" s="1" t="s">
        <v>34</v>
      </c>
      <c r="AG102" s="6">
        <v>0.67689999999999995</v>
      </c>
    </row>
    <row r="103" spans="1:33" x14ac:dyDescent="0.4">
      <c r="A103" s="1" t="s">
        <v>128</v>
      </c>
      <c r="B103" s="3">
        <v>1</v>
      </c>
      <c r="C103" s="3">
        <v>88</v>
      </c>
      <c r="D103" s="3">
        <v>143</v>
      </c>
      <c r="E103" s="3">
        <v>88</v>
      </c>
      <c r="F103" s="3">
        <v>24.03</v>
      </c>
      <c r="G103" s="3">
        <v>7.1</v>
      </c>
      <c r="H103" s="1">
        <v>4999.8999999999996</v>
      </c>
      <c r="I103" s="1">
        <v>241.7</v>
      </c>
      <c r="J103" s="1">
        <v>428.03</v>
      </c>
      <c r="K103" s="1">
        <v>3</v>
      </c>
      <c r="L103" s="3">
        <v>316.39999999999998</v>
      </c>
      <c r="M103" s="3">
        <v>4.08</v>
      </c>
      <c r="N103" s="3">
        <v>5.45</v>
      </c>
      <c r="O103" s="4">
        <v>72.058800000000005</v>
      </c>
      <c r="P103" s="4">
        <v>47.058799999999998</v>
      </c>
      <c r="Q103" s="4">
        <v>8.5</v>
      </c>
      <c r="R103" s="10">
        <f t="shared" si="28"/>
        <v>0.11795922219076642</v>
      </c>
      <c r="S103" s="4">
        <v>2471.8856999999998</v>
      </c>
      <c r="T103" s="1">
        <v>4260.3805000000002</v>
      </c>
      <c r="U103" s="1">
        <v>1788.4947</v>
      </c>
      <c r="V103" s="1" t="s">
        <v>33</v>
      </c>
      <c r="W103" s="4">
        <f t="shared" si="29"/>
        <v>0.57647040000000005</v>
      </c>
      <c r="X103" s="1">
        <v>0.44440000000000002</v>
      </c>
      <c r="Y103" s="6">
        <v>125</v>
      </c>
      <c r="Z103" s="6">
        <v>115.8824</v>
      </c>
      <c r="AA103" s="6">
        <v>6.5</v>
      </c>
      <c r="AB103" s="10">
        <f t="shared" si="30"/>
        <v>5.1999999999999998E-2</v>
      </c>
      <c r="AC103" s="6">
        <v>4000.8649</v>
      </c>
      <c r="AD103" s="1">
        <v>12582.1795</v>
      </c>
      <c r="AE103" s="1">
        <v>8581.3145999999997</v>
      </c>
      <c r="AF103" s="1" t="s">
        <v>34</v>
      </c>
      <c r="AG103" s="6">
        <v>0.44440000000000002</v>
      </c>
    </row>
    <row r="104" spans="1:33" x14ac:dyDescent="0.4">
      <c r="A104" s="1" t="s">
        <v>129</v>
      </c>
      <c r="B104" s="3">
        <v>0</v>
      </c>
      <c r="C104" s="3">
        <v>82</v>
      </c>
      <c r="D104" s="3">
        <v>148</v>
      </c>
      <c r="E104" s="3">
        <v>66</v>
      </c>
      <c r="F104" s="3">
        <v>20.7</v>
      </c>
      <c r="G104" s="3">
        <v>7.3</v>
      </c>
      <c r="H104" s="1">
        <v>5088.8999999999996</v>
      </c>
      <c r="I104" s="1">
        <v>218.7</v>
      </c>
      <c r="J104" s="1">
        <v>412.03</v>
      </c>
      <c r="K104" s="1">
        <v>3</v>
      </c>
      <c r="L104" s="3">
        <v>299.39999999999998</v>
      </c>
      <c r="M104" s="3">
        <v>3.18</v>
      </c>
      <c r="N104" s="3">
        <v>5.15</v>
      </c>
      <c r="O104" s="4">
        <v>70.588200000000001</v>
      </c>
      <c r="P104" s="4">
        <v>47.058799999999998</v>
      </c>
      <c r="Q104" s="4">
        <v>8</v>
      </c>
      <c r="R104" s="10">
        <f t="shared" si="28"/>
        <v>0.11333339000002833</v>
      </c>
      <c r="S104" s="4">
        <v>2415.6572999999999</v>
      </c>
      <c r="T104" s="1">
        <v>4132.7852999999996</v>
      </c>
      <c r="U104" s="1">
        <v>1717.1279999999999</v>
      </c>
      <c r="V104" s="1" t="s">
        <v>33</v>
      </c>
      <c r="W104" s="4">
        <f t="shared" si="29"/>
        <v>0.51724107609990733</v>
      </c>
      <c r="X104" s="1">
        <v>0.44440000000000002</v>
      </c>
      <c r="Y104" s="6">
        <v>136.47059999999999</v>
      </c>
      <c r="Z104" s="6">
        <v>105.8824</v>
      </c>
      <c r="AA104" s="6">
        <v>7</v>
      </c>
      <c r="AB104" s="10">
        <f t="shared" si="30"/>
        <v>5.1293099026456984E-2</v>
      </c>
      <c r="AC104" s="6">
        <v>3968.4254999999998</v>
      </c>
      <c r="AD104" s="1">
        <v>12623.269399999999</v>
      </c>
      <c r="AE104" s="1">
        <v>8654.8439999999991</v>
      </c>
      <c r="AF104" s="1" t="s">
        <v>34</v>
      </c>
      <c r="AG104" s="6">
        <v>0.44440000000000002</v>
      </c>
    </row>
    <row r="105" spans="1:33" x14ac:dyDescent="0.4">
      <c r="A105" s="1" t="s">
        <v>131</v>
      </c>
      <c r="B105" s="3">
        <v>0</v>
      </c>
      <c r="C105" s="3">
        <v>69</v>
      </c>
      <c r="D105" s="3">
        <v>146</v>
      </c>
      <c r="E105" s="3">
        <v>78</v>
      </c>
      <c r="F105" s="3">
        <v>24.6</v>
      </c>
      <c r="G105" s="3">
        <v>6.5</v>
      </c>
      <c r="H105" s="1">
        <v>5240</v>
      </c>
      <c r="I105" s="1">
        <v>383.3</v>
      </c>
      <c r="J105" s="1">
        <v>641.21</v>
      </c>
      <c r="K105" s="1">
        <v>3</v>
      </c>
      <c r="L105" s="3">
        <v>419.2</v>
      </c>
      <c r="M105" s="3">
        <v>1.4</v>
      </c>
      <c r="N105" s="3">
        <v>3.76</v>
      </c>
      <c r="O105" s="4">
        <v>86.764700000000005</v>
      </c>
      <c r="P105" s="4">
        <v>60.2941</v>
      </c>
      <c r="Q105" s="4">
        <v>9</v>
      </c>
      <c r="R105" s="10">
        <f t="shared" ref="R105" si="42">+Q105/O105</f>
        <v>0.10372882059178444</v>
      </c>
      <c r="S105" s="4">
        <v>2660.0345000000002</v>
      </c>
      <c r="T105" s="1">
        <v>5371.9721</v>
      </c>
      <c r="U105" s="1">
        <v>2711.9376000000002</v>
      </c>
      <c r="V105" s="1" t="s">
        <v>33</v>
      </c>
      <c r="W105" s="4">
        <f t="shared" ref="W105" si="43">O105/Y105</f>
        <v>0.65701566271993994</v>
      </c>
      <c r="X105" s="1">
        <v>0.60289999999999999</v>
      </c>
      <c r="Y105" s="6">
        <v>132.05879999999999</v>
      </c>
      <c r="Z105" s="6">
        <v>120</v>
      </c>
      <c r="AA105" s="6">
        <v>7.5</v>
      </c>
      <c r="AB105" s="10">
        <f t="shared" ref="AB105" si="44">+AA105/Y105</f>
        <v>5.6792883170224177E-2</v>
      </c>
      <c r="AC105" s="6">
        <v>3970.5880999999999</v>
      </c>
      <c r="AD105" s="1">
        <v>11429.497799999999</v>
      </c>
      <c r="AE105" s="1">
        <v>7458.9098000000004</v>
      </c>
      <c r="AF105" s="1" t="s">
        <v>34</v>
      </c>
      <c r="AG105" s="6">
        <v>0.60289999999999999</v>
      </c>
    </row>
    <row r="106" spans="1:33" x14ac:dyDescent="0.4">
      <c r="A106" s="1" t="s">
        <v>130</v>
      </c>
      <c r="B106" s="3">
        <v>1</v>
      </c>
      <c r="C106" s="3">
        <v>74</v>
      </c>
      <c r="D106" s="3">
        <v>152</v>
      </c>
      <c r="E106" s="3">
        <v>76</v>
      </c>
      <c r="F106" s="3">
        <v>25.56</v>
      </c>
      <c r="G106" s="3">
        <v>6.9</v>
      </c>
      <c r="H106" s="1">
        <v>5340</v>
      </c>
      <c r="I106" s="1">
        <v>393.3</v>
      </c>
      <c r="J106" s="1">
        <v>651.21</v>
      </c>
      <c r="K106" s="1">
        <v>3</v>
      </c>
      <c r="L106" s="3">
        <v>409.2</v>
      </c>
      <c r="M106" s="3">
        <v>1.5</v>
      </c>
      <c r="N106" s="3">
        <v>3.66</v>
      </c>
      <c r="O106" s="4">
        <v>92.941199999999995</v>
      </c>
      <c r="P106" s="4">
        <v>79.411799999999999</v>
      </c>
      <c r="Q106" s="4">
        <v>8</v>
      </c>
      <c r="R106" s="10">
        <f t="shared" si="28"/>
        <v>8.6075927575714542E-2</v>
      </c>
      <c r="S106" s="4">
        <v>3386.6781000000001</v>
      </c>
      <c r="T106" s="1">
        <v>8133.6502</v>
      </c>
      <c r="U106" s="1">
        <v>4746.9721</v>
      </c>
      <c r="V106" s="1" t="s">
        <v>33</v>
      </c>
      <c r="W106" s="4">
        <f t="shared" si="29"/>
        <v>0.61960799999999994</v>
      </c>
      <c r="X106" s="1">
        <v>0.61360000000000003</v>
      </c>
      <c r="Y106" s="6">
        <v>150</v>
      </c>
      <c r="Z106" s="6">
        <v>129.4118</v>
      </c>
      <c r="AA106" s="6">
        <v>8</v>
      </c>
      <c r="AB106" s="10">
        <f t="shared" si="30"/>
        <v>5.3333333333333337E-2</v>
      </c>
      <c r="AC106" s="6">
        <v>4796.7125999999998</v>
      </c>
      <c r="AD106" s="1">
        <v>16096.4527</v>
      </c>
      <c r="AE106" s="1">
        <v>11299.740100000001</v>
      </c>
      <c r="AF106" s="1" t="s">
        <v>34</v>
      </c>
      <c r="AG106" s="6">
        <v>0.61360000000000003</v>
      </c>
    </row>
    <row r="107" spans="1:33" x14ac:dyDescent="0.4">
      <c r="A107" s="1" t="s">
        <v>131</v>
      </c>
      <c r="B107" s="3">
        <v>0</v>
      </c>
      <c r="C107" s="3">
        <v>69</v>
      </c>
      <c r="D107" s="3">
        <v>146</v>
      </c>
      <c r="E107" s="3">
        <v>78</v>
      </c>
      <c r="F107" s="3">
        <v>24.6</v>
      </c>
      <c r="G107" s="3">
        <v>6.5</v>
      </c>
      <c r="H107" s="1">
        <v>5240</v>
      </c>
      <c r="I107" s="1">
        <v>383.3</v>
      </c>
      <c r="J107" s="1">
        <v>641.21</v>
      </c>
      <c r="K107" s="1">
        <v>3</v>
      </c>
      <c r="L107" s="3">
        <v>419.2</v>
      </c>
      <c r="M107" s="3">
        <v>1.4</v>
      </c>
      <c r="N107" s="3">
        <v>3.76</v>
      </c>
      <c r="O107" s="4">
        <v>86.764700000000005</v>
      </c>
      <c r="P107" s="4">
        <v>60.2941</v>
      </c>
      <c r="Q107" s="4">
        <v>9</v>
      </c>
      <c r="R107" s="10">
        <f t="shared" si="28"/>
        <v>0.10372882059178444</v>
      </c>
      <c r="S107" s="4">
        <v>2660.0345000000002</v>
      </c>
      <c r="T107" s="1">
        <v>5371.9721</v>
      </c>
      <c r="U107" s="1">
        <v>2711.9376000000002</v>
      </c>
      <c r="V107" s="1" t="s">
        <v>33</v>
      </c>
      <c r="W107" s="4">
        <f t="shared" si="29"/>
        <v>0.65701566271993994</v>
      </c>
      <c r="X107" s="1">
        <v>0.60289999999999999</v>
      </c>
      <c r="Y107" s="6">
        <v>132.05879999999999</v>
      </c>
      <c r="Z107" s="6">
        <v>120</v>
      </c>
      <c r="AA107" s="6">
        <v>7.5</v>
      </c>
      <c r="AB107" s="10">
        <f t="shared" si="30"/>
        <v>5.6792883170224177E-2</v>
      </c>
      <c r="AC107" s="6">
        <v>3970.5880999999999</v>
      </c>
      <c r="AD107" s="1">
        <v>11429.497799999999</v>
      </c>
      <c r="AE107" s="1">
        <v>7458.9098000000004</v>
      </c>
      <c r="AF107" s="1" t="s">
        <v>34</v>
      </c>
      <c r="AG107" s="6">
        <v>0.60289999999999999</v>
      </c>
    </row>
    <row r="108" spans="1:33" x14ac:dyDescent="0.4">
      <c r="A108" s="1" t="s">
        <v>132</v>
      </c>
      <c r="B108" s="3">
        <v>1</v>
      </c>
      <c r="C108" s="3">
        <v>78</v>
      </c>
      <c r="D108" s="3">
        <v>159</v>
      </c>
      <c r="E108" s="3">
        <v>76</v>
      </c>
      <c r="F108" s="3">
        <v>25.3</v>
      </c>
      <c r="G108" s="3">
        <v>6.6</v>
      </c>
      <c r="H108" s="1">
        <v>5240</v>
      </c>
      <c r="I108" s="1">
        <v>373.3</v>
      </c>
      <c r="J108" s="1">
        <v>640.21</v>
      </c>
      <c r="K108" s="1">
        <v>3</v>
      </c>
      <c r="L108" s="3">
        <v>411.2</v>
      </c>
      <c r="M108" s="3">
        <v>1.2</v>
      </c>
      <c r="N108" s="3">
        <v>3.16</v>
      </c>
      <c r="O108" s="4">
        <v>80.882400000000004</v>
      </c>
      <c r="P108" s="4">
        <v>58.823500000000003</v>
      </c>
      <c r="Q108" s="4">
        <v>7.5</v>
      </c>
      <c r="R108" s="10">
        <f t="shared" ref="R108:R133" si="45">+Q108/O108</f>
        <v>9.2727218776890885E-2</v>
      </c>
      <c r="S108" s="4">
        <v>2461.0726</v>
      </c>
      <c r="T108" s="1">
        <v>5049.7403000000004</v>
      </c>
      <c r="U108" s="1">
        <v>2588.6677</v>
      </c>
      <c r="V108" s="1" t="s">
        <v>33</v>
      </c>
      <c r="W108" s="4">
        <f t="shared" ref="W108:W133" si="46">O108/Y108</f>
        <v>0.71989597064250233</v>
      </c>
      <c r="X108" s="1">
        <v>0.88890000000000002</v>
      </c>
      <c r="Y108" s="6">
        <v>112.35290000000001</v>
      </c>
      <c r="Z108" s="6">
        <v>116.1765</v>
      </c>
      <c r="AA108" s="6">
        <v>5.5</v>
      </c>
      <c r="AB108" s="10">
        <f t="shared" ref="AB108:AB133" si="47">+AA108/Y108</f>
        <v>4.8952897522004324E-2</v>
      </c>
      <c r="AC108" s="6">
        <v>2102.076</v>
      </c>
      <c r="AD108" s="1">
        <v>5376.2974000000004</v>
      </c>
      <c r="AE108" s="1">
        <v>3274.2213000000002</v>
      </c>
      <c r="AF108" s="1" t="s">
        <v>34</v>
      </c>
      <c r="AG108" s="6">
        <v>0.88890000000000002</v>
      </c>
    </row>
    <row r="109" spans="1:33" x14ac:dyDescent="0.4">
      <c r="A109" s="1" t="s">
        <v>133</v>
      </c>
      <c r="B109" s="3">
        <v>0</v>
      </c>
      <c r="C109" s="3">
        <v>71</v>
      </c>
      <c r="D109" s="3">
        <v>150</v>
      </c>
      <c r="E109" s="3">
        <v>71</v>
      </c>
      <c r="F109" s="3">
        <v>23.6</v>
      </c>
      <c r="G109" s="3">
        <v>6.7</v>
      </c>
      <c r="H109" s="1">
        <v>5333</v>
      </c>
      <c r="I109" s="1">
        <v>373.3</v>
      </c>
      <c r="J109" s="1">
        <v>647.21</v>
      </c>
      <c r="K109" s="1">
        <v>3</v>
      </c>
      <c r="L109" s="3">
        <v>429.2</v>
      </c>
      <c r="M109" s="3">
        <v>1.31</v>
      </c>
      <c r="N109" s="3">
        <v>3.56</v>
      </c>
      <c r="O109" s="4">
        <v>73.529399999999995</v>
      </c>
      <c r="P109" s="4">
        <v>51.470599999999997</v>
      </c>
      <c r="Q109" s="4">
        <v>6.5</v>
      </c>
      <c r="R109" s="10">
        <f t="shared" si="45"/>
        <v>8.8400014144002267E-2</v>
      </c>
      <c r="S109" s="4">
        <v>1978.8062</v>
      </c>
      <c r="T109" s="1">
        <v>3953.2869999999998</v>
      </c>
      <c r="U109" s="1">
        <v>1974.4809</v>
      </c>
      <c r="V109" s="1" t="s">
        <v>33</v>
      </c>
      <c r="W109" s="4">
        <f t="shared" si="46"/>
        <v>0.52083314149309545</v>
      </c>
      <c r="X109" s="1">
        <v>0.43209999999999998</v>
      </c>
      <c r="Y109" s="6">
        <v>141.1765</v>
      </c>
      <c r="Z109" s="6">
        <v>129.11760000000001</v>
      </c>
      <c r="AA109" s="6">
        <v>7.5</v>
      </c>
      <c r="AB109" s="10">
        <f t="shared" si="47"/>
        <v>5.3124988932293969E-2</v>
      </c>
      <c r="AC109" s="6">
        <v>3823.5293000000001</v>
      </c>
      <c r="AD109" s="1">
        <v>13576.989100000001</v>
      </c>
      <c r="AE109" s="1">
        <v>9753.4598000000005</v>
      </c>
      <c r="AF109" s="1" t="s">
        <v>34</v>
      </c>
      <c r="AG109" s="6">
        <v>0.43209999999999998</v>
      </c>
    </row>
    <row r="110" spans="1:33" x14ac:dyDescent="0.4">
      <c r="A110" s="1" t="s">
        <v>134</v>
      </c>
      <c r="B110" s="3">
        <v>0</v>
      </c>
      <c r="C110" s="3">
        <v>63</v>
      </c>
      <c r="D110" s="3">
        <v>161</v>
      </c>
      <c r="E110" s="3">
        <v>84</v>
      </c>
      <c r="F110" s="3">
        <v>26.73</v>
      </c>
      <c r="G110" s="3">
        <v>7.7</v>
      </c>
      <c r="H110" s="1">
        <v>9035.6</v>
      </c>
      <c r="I110" s="1">
        <v>2377.6</v>
      </c>
      <c r="J110" s="1">
        <v>2326.59</v>
      </c>
      <c r="K110" s="1">
        <v>3</v>
      </c>
      <c r="L110" s="3">
        <v>329.8</v>
      </c>
      <c r="M110" s="3">
        <v>1.93</v>
      </c>
      <c r="N110" s="3">
        <v>3.25</v>
      </c>
      <c r="O110" s="4">
        <v>90.2941</v>
      </c>
      <c r="P110" s="4">
        <v>85.2941</v>
      </c>
      <c r="Q110" s="4">
        <v>8.5</v>
      </c>
      <c r="R110" s="10">
        <f t="shared" si="45"/>
        <v>9.4136826215666367E-2</v>
      </c>
      <c r="S110" s="4">
        <v>3711.0725000000002</v>
      </c>
      <c r="T110" s="1">
        <v>9474.4806000000008</v>
      </c>
      <c r="U110" s="1">
        <v>5763.4080999999996</v>
      </c>
      <c r="V110" s="1" t="s">
        <v>33</v>
      </c>
      <c r="W110" s="4">
        <f t="shared" si="46"/>
        <v>0.62653069437736952</v>
      </c>
      <c r="X110" s="1">
        <v>0.6905</v>
      </c>
      <c r="Y110" s="6">
        <v>144.11760000000001</v>
      </c>
      <c r="Z110" s="6">
        <v>123.5294</v>
      </c>
      <c r="AA110" s="6">
        <v>7</v>
      </c>
      <c r="AB110" s="10">
        <f t="shared" si="47"/>
        <v>4.8571444431492056E-2</v>
      </c>
      <c r="AC110" s="6">
        <v>4245.2421000000004</v>
      </c>
      <c r="AD110" s="1">
        <v>15188.1482</v>
      </c>
      <c r="AE110" s="1">
        <v>10942.906199999999</v>
      </c>
      <c r="AF110" s="1" t="s">
        <v>34</v>
      </c>
      <c r="AG110" s="6">
        <v>0.6905</v>
      </c>
    </row>
    <row r="111" spans="1:33" x14ac:dyDescent="0.4">
      <c r="A111" s="1" t="s">
        <v>134</v>
      </c>
      <c r="B111" s="3">
        <v>1</v>
      </c>
      <c r="C111" s="3">
        <v>62</v>
      </c>
      <c r="D111" s="3">
        <v>154</v>
      </c>
      <c r="E111" s="3">
        <v>79</v>
      </c>
      <c r="F111" s="3">
        <v>27.9</v>
      </c>
      <c r="G111" s="3">
        <v>7.9</v>
      </c>
      <c r="H111" s="1">
        <v>9135.6</v>
      </c>
      <c r="I111" s="1">
        <v>2277.6</v>
      </c>
      <c r="J111" s="1">
        <v>2426.59</v>
      </c>
      <c r="K111" s="1">
        <v>3</v>
      </c>
      <c r="L111" s="3">
        <v>333.8</v>
      </c>
      <c r="M111" s="3">
        <v>2.93</v>
      </c>
      <c r="N111" s="3">
        <v>6.85</v>
      </c>
      <c r="O111" s="4">
        <v>93.235299999999995</v>
      </c>
      <c r="P111" s="4">
        <v>88.235299999999995</v>
      </c>
      <c r="Q111" s="4">
        <v>8.5</v>
      </c>
      <c r="R111" s="10">
        <f t="shared" si="45"/>
        <v>9.1167186677149112E-2</v>
      </c>
      <c r="S111" s="4">
        <v>3929.4980999999998</v>
      </c>
      <c r="T111" s="1">
        <v>9753.4598000000005</v>
      </c>
      <c r="U111" s="1">
        <v>5823.9616999999998</v>
      </c>
      <c r="V111" s="1" t="s">
        <v>33</v>
      </c>
      <c r="W111" s="4">
        <f t="shared" si="46"/>
        <v>0.68172050243959148</v>
      </c>
      <c r="X111" s="1">
        <v>0.75949999999999995</v>
      </c>
      <c r="Y111" s="6">
        <v>136.7647</v>
      </c>
      <c r="Z111" s="6">
        <v>126.1765</v>
      </c>
      <c r="AA111" s="6">
        <v>7</v>
      </c>
      <c r="AB111" s="10">
        <f t="shared" si="47"/>
        <v>5.1182797900335392E-2</v>
      </c>
      <c r="AC111" s="6">
        <v>4392.3009000000002</v>
      </c>
      <c r="AD111" s="1">
        <v>14697.231299999999</v>
      </c>
      <c r="AE111" s="1">
        <v>10304.930399999999</v>
      </c>
      <c r="AF111" s="1" t="s">
        <v>34</v>
      </c>
      <c r="AG111" s="6">
        <v>0.75949999999999995</v>
      </c>
    </row>
    <row r="112" spans="1:33" x14ac:dyDescent="0.4">
      <c r="A112" s="1" t="s">
        <v>135</v>
      </c>
      <c r="B112" s="3">
        <v>0</v>
      </c>
      <c r="C112" s="3">
        <v>63</v>
      </c>
      <c r="D112" s="3">
        <v>161</v>
      </c>
      <c r="E112" s="3">
        <v>84</v>
      </c>
      <c r="F112" s="3">
        <v>26.73</v>
      </c>
      <c r="G112" s="3">
        <v>7.7</v>
      </c>
      <c r="H112" s="1">
        <v>9035.6</v>
      </c>
      <c r="I112" s="1">
        <v>2377.6</v>
      </c>
      <c r="J112" s="1">
        <v>2326.59</v>
      </c>
      <c r="K112" s="1">
        <v>3</v>
      </c>
      <c r="L112" s="3">
        <v>329.8</v>
      </c>
      <c r="M112" s="3">
        <v>1.93</v>
      </c>
      <c r="N112" s="3">
        <v>3.25</v>
      </c>
      <c r="O112" s="4">
        <v>88.823499999999996</v>
      </c>
      <c r="P112" s="4">
        <v>82.352900000000005</v>
      </c>
      <c r="Q112" s="4">
        <v>9</v>
      </c>
      <c r="R112" s="10">
        <f t="shared" si="45"/>
        <v>0.10132453686242943</v>
      </c>
      <c r="S112" s="4">
        <v>3964.1001999999999</v>
      </c>
      <c r="T112" s="1">
        <v>9210.6398000000008</v>
      </c>
      <c r="U112" s="1">
        <v>5246.5396000000001</v>
      </c>
      <c r="V112" s="1" t="s">
        <v>33</v>
      </c>
      <c r="W112" s="4">
        <f t="shared" si="46"/>
        <v>0.68171544221879588</v>
      </c>
      <c r="X112" s="1">
        <v>0.86150000000000004</v>
      </c>
      <c r="Y112" s="6">
        <v>130.29409999999999</v>
      </c>
      <c r="Z112" s="6">
        <v>125.5882</v>
      </c>
      <c r="AA112" s="6">
        <v>5</v>
      </c>
      <c r="AB112" s="10">
        <f t="shared" si="47"/>
        <v>3.8374723030436535E-2</v>
      </c>
      <c r="AC112" s="6">
        <v>2740.0518000000002</v>
      </c>
      <c r="AD112" s="1">
        <v>9863.7538999999997</v>
      </c>
      <c r="AE112" s="1">
        <v>7123.7021999999997</v>
      </c>
      <c r="AF112" s="1" t="s">
        <v>34</v>
      </c>
      <c r="AG112" s="6">
        <v>0.86150000000000004</v>
      </c>
    </row>
    <row r="113" spans="1:33" x14ac:dyDescent="0.4">
      <c r="A113" s="1" t="s">
        <v>135</v>
      </c>
      <c r="B113" s="3">
        <v>0</v>
      </c>
      <c r="C113" s="3">
        <v>63</v>
      </c>
      <c r="D113" s="3">
        <v>161</v>
      </c>
      <c r="E113" s="3">
        <v>84</v>
      </c>
      <c r="F113" s="3">
        <v>26.73</v>
      </c>
      <c r="G113" s="3">
        <v>7.7</v>
      </c>
      <c r="H113" s="1">
        <v>9035.6</v>
      </c>
      <c r="I113" s="1">
        <v>2377.6</v>
      </c>
      <c r="J113" s="1">
        <v>2326.59</v>
      </c>
      <c r="K113" s="1">
        <v>3</v>
      </c>
      <c r="L113" s="3">
        <v>329.8</v>
      </c>
      <c r="M113" s="3">
        <v>1.93</v>
      </c>
      <c r="N113" s="3">
        <v>3.25</v>
      </c>
      <c r="O113" s="4">
        <v>88.823499999999996</v>
      </c>
      <c r="P113" s="4">
        <v>82.352900000000005</v>
      </c>
      <c r="Q113" s="4">
        <v>9</v>
      </c>
      <c r="R113" s="10">
        <f t="shared" ref="R113" si="48">+Q113/O113</f>
        <v>0.10132453686242943</v>
      </c>
      <c r="S113" s="4">
        <v>3964.1001999999999</v>
      </c>
      <c r="T113" s="1">
        <v>9210.6398000000008</v>
      </c>
      <c r="U113" s="1">
        <v>5246.5396000000001</v>
      </c>
      <c r="V113" s="1" t="s">
        <v>33</v>
      </c>
      <c r="W113" s="4">
        <f t="shared" ref="W113" si="49">O113/Y113</f>
        <v>0.68171544221879588</v>
      </c>
      <c r="X113" s="1">
        <v>0.86150000000000004</v>
      </c>
      <c r="Y113" s="6">
        <v>130.29409999999999</v>
      </c>
      <c r="Z113" s="6">
        <v>125.5882</v>
      </c>
      <c r="AA113" s="6">
        <v>5</v>
      </c>
      <c r="AB113" s="10">
        <f t="shared" ref="AB113" si="50">+AA113/Y113</f>
        <v>3.8374723030436535E-2</v>
      </c>
      <c r="AC113" s="6">
        <v>2740.0518000000002</v>
      </c>
      <c r="AD113" s="1">
        <v>9863.7538999999997</v>
      </c>
      <c r="AE113" s="1">
        <v>7123.7021999999997</v>
      </c>
      <c r="AF113" s="1" t="s">
        <v>34</v>
      </c>
      <c r="AG113" s="6">
        <v>0.86150000000000004</v>
      </c>
    </row>
    <row r="114" spans="1:33" x14ac:dyDescent="0.4">
      <c r="A114" s="1" t="s">
        <v>136</v>
      </c>
      <c r="B114" s="3">
        <v>0</v>
      </c>
      <c r="C114" s="3">
        <v>69</v>
      </c>
      <c r="D114" s="3">
        <v>145</v>
      </c>
      <c r="E114" s="3">
        <v>82</v>
      </c>
      <c r="F114" s="3">
        <v>24.73</v>
      </c>
      <c r="G114" s="3">
        <v>8.1</v>
      </c>
      <c r="H114" s="1">
        <v>8995.6</v>
      </c>
      <c r="I114" s="1">
        <v>2177.6</v>
      </c>
      <c r="J114" s="1">
        <v>2126.59</v>
      </c>
      <c r="K114" s="1">
        <v>3</v>
      </c>
      <c r="L114" s="3">
        <v>319.8</v>
      </c>
      <c r="M114" s="3">
        <v>1.73</v>
      </c>
      <c r="N114" s="3">
        <v>3.4</v>
      </c>
      <c r="O114" s="4">
        <v>87.352900000000005</v>
      </c>
      <c r="P114" s="4">
        <v>80.882400000000004</v>
      </c>
      <c r="Q114" s="4">
        <v>9</v>
      </c>
      <c r="R114" s="10">
        <f t="shared" si="45"/>
        <v>0.10303035159679873</v>
      </c>
      <c r="S114" s="4">
        <v>3858.1313</v>
      </c>
      <c r="T114" s="1">
        <v>8728.3734000000004</v>
      </c>
      <c r="U114" s="1">
        <v>4870.2420000000002</v>
      </c>
      <c r="V114" s="1" t="s">
        <v>33</v>
      </c>
      <c r="W114" s="4">
        <f t="shared" si="46"/>
        <v>0.65274708851584373</v>
      </c>
      <c r="X114" s="1">
        <v>0.69620000000000004</v>
      </c>
      <c r="Y114" s="6">
        <v>133.8235</v>
      </c>
      <c r="Z114" s="6">
        <v>116.1765</v>
      </c>
      <c r="AA114" s="6">
        <v>7</v>
      </c>
      <c r="AB114" s="10">
        <f t="shared" si="47"/>
        <v>5.2307703803890951E-2</v>
      </c>
      <c r="AC114" s="6">
        <v>4091.6952999999999</v>
      </c>
      <c r="AD114" s="1">
        <v>14331.7469</v>
      </c>
      <c r="AE114" s="1">
        <v>10240.0515</v>
      </c>
      <c r="AF114" s="1" t="s">
        <v>34</v>
      </c>
      <c r="AG114" s="6">
        <v>0.69620000000000004</v>
      </c>
    </row>
    <row r="115" spans="1:33" x14ac:dyDescent="0.4">
      <c r="A115" s="1" t="s">
        <v>137</v>
      </c>
      <c r="B115" s="3">
        <v>0</v>
      </c>
      <c r="C115" s="3">
        <v>54</v>
      </c>
      <c r="D115" s="3">
        <v>161</v>
      </c>
      <c r="E115" s="3">
        <v>95</v>
      </c>
      <c r="F115" s="3">
        <v>28.83</v>
      </c>
      <c r="G115" s="3">
        <v>9.19</v>
      </c>
      <c r="H115" s="1">
        <v>13855.2</v>
      </c>
      <c r="I115" s="1">
        <v>791.8</v>
      </c>
      <c r="J115" s="1">
        <v>505.29</v>
      </c>
      <c r="K115" s="1">
        <v>3</v>
      </c>
      <c r="L115" s="3">
        <v>469.7</v>
      </c>
      <c r="M115" s="3">
        <v>2.0699999999999998</v>
      </c>
      <c r="N115" s="3">
        <v>5.25</v>
      </c>
      <c r="O115" s="4">
        <v>72.058800000000005</v>
      </c>
      <c r="P115" s="4">
        <v>48.529400000000003</v>
      </c>
      <c r="Q115" s="4">
        <v>8</v>
      </c>
      <c r="R115" s="10">
        <f t="shared" si="45"/>
        <v>0.11102044441483898</v>
      </c>
      <c r="S115" s="4">
        <v>1790.6574000000001</v>
      </c>
      <c r="T115" s="1">
        <v>3576.9895000000001</v>
      </c>
      <c r="U115" s="1">
        <v>1786.3321000000001</v>
      </c>
      <c r="V115" s="1" t="s">
        <v>33</v>
      </c>
      <c r="W115" s="4">
        <f t="shared" si="46"/>
        <v>0.65333322453331599</v>
      </c>
      <c r="X115" s="1">
        <v>0.50770000000000004</v>
      </c>
      <c r="Y115" s="6">
        <v>110.2941</v>
      </c>
      <c r="Z115" s="6">
        <v>125.5882</v>
      </c>
      <c r="AA115" s="6">
        <v>6</v>
      </c>
      <c r="AB115" s="10">
        <f t="shared" si="47"/>
        <v>5.4400008704001392E-2</v>
      </c>
      <c r="AC115" s="6">
        <v>2841.6954000000001</v>
      </c>
      <c r="AD115" s="1">
        <v>9204.1519000000008</v>
      </c>
      <c r="AE115" s="1">
        <v>6362.4565000000002</v>
      </c>
      <c r="AF115" s="1" t="s">
        <v>34</v>
      </c>
      <c r="AG115" s="6">
        <v>0.50770000000000004</v>
      </c>
    </row>
    <row r="116" spans="1:33" x14ac:dyDescent="0.4">
      <c r="A116" s="1" t="s">
        <v>138</v>
      </c>
      <c r="B116" s="3">
        <v>1</v>
      </c>
      <c r="C116" s="3">
        <v>58</v>
      </c>
      <c r="D116" s="3">
        <v>145</v>
      </c>
      <c r="E116" s="3">
        <v>90</v>
      </c>
      <c r="F116" s="3">
        <v>23.7</v>
      </c>
      <c r="G116" s="3">
        <v>8.19</v>
      </c>
      <c r="H116" s="1">
        <v>13155.2</v>
      </c>
      <c r="I116" s="1">
        <v>777.8</v>
      </c>
      <c r="J116" s="1">
        <v>499.29</v>
      </c>
      <c r="K116" s="1">
        <v>3</v>
      </c>
      <c r="L116" s="3">
        <v>439.7</v>
      </c>
      <c r="M116" s="3">
        <v>2.17</v>
      </c>
      <c r="N116" s="3">
        <v>4.25</v>
      </c>
      <c r="O116" s="4">
        <v>108.8235</v>
      </c>
      <c r="P116" s="4">
        <v>82.352900000000005</v>
      </c>
      <c r="Q116" s="4">
        <v>9</v>
      </c>
      <c r="R116" s="10">
        <f t="shared" si="45"/>
        <v>8.2702725054790552E-2</v>
      </c>
      <c r="S116" s="4">
        <f>T116-U116</f>
        <v>3546.7127</v>
      </c>
      <c r="T116" s="1">
        <v>8501.2973000000002</v>
      </c>
      <c r="U116" s="1">
        <v>4954.5846000000001</v>
      </c>
      <c r="V116" s="1" t="s">
        <v>33</v>
      </c>
      <c r="W116" s="4">
        <f t="shared" si="46"/>
        <v>0.69158877910734406</v>
      </c>
      <c r="X116" s="1">
        <v>0.59570000000000001</v>
      </c>
      <c r="Y116" s="6">
        <v>157.35290000000001</v>
      </c>
      <c r="Z116" s="6">
        <v>138.2353</v>
      </c>
      <c r="AA116" s="6">
        <v>6.5</v>
      </c>
      <c r="AB116" s="10">
        <f t="shared" si="47"/>
        <v>4.1308422024633799E-2</v>
      </c>
      <c r="AC116" s="6">
        <v>4666.9548000000004</v>
      </c>
      <c r="AD116" s="1">
        <v>17577.853999999999</v>
      </c>
      <c r="AE116" s="1">
        <v>12910.8992</v>
      </c>
      <c r="AF116" s="1" t="s">
        <v>34</v>
      </c>
      <c r="AG116" s="6">
        <v>0.59570000000000001</v>
      </c>
    </row>
    <row r="117" spans="1:33" x14ac:dyDescent="0.4">
      <c r="A117" s="1" t="s">
        <v>139</v>
      </c>
      <c r="B117" s="3">
        <v>0</v>
      </c>
      <c r="C117" s="3">
        <v>54</v>
      </c>
      <c r="D117" s="3">
        <v>151</v>
      </c>
      <c r="E117" s="3">
        <v>95</v>
      </c>
      <c r="F117" s="3">
        <v>28.83</v>
      </c>
      <c r="G117" s="3">
        <v>9.19</v>
      </c>
      <c r="H117" s="1">
        <v>13855.2</v>
      </c>
      <c r="I117" s="1">
        <v>791.8</v>
      </c>
      <c r="J117" s="1">
        <v>505.29</v>
      </c>
      <c r="K117" s="1">
        <v>3</v>
      </c>
      <c r="L117" s="3">
        <v>469.7</v>
      </c>
      <c r="M117" s="3">
        <v>2.0699999999999998</v>
      </c>
      <c r="N117" s="3">
        <v>5.25</v>
      </c>
      <c r="O117" s="4">
        <v>86.764700000000005</v>
      </c>
      <c r="P117" s="4">
        <v>66.176500000000004</v>
      </c>
      <c r="Q117" s="4">
        <v>7</v>
      </c>
      <c r="R117" s="10">
        <f t="shared" si="45"/>
        <v>8.0677971571387896E-2</v>
      </c>
      <c r="S117" s="4">
        <v>2874.1347999999998</v>
      </c>
      <c r="T117" s="1">
        <v>6351.6433999999999</v>
      </c>
      <c r="U117" s="1">
        <v>3477.5084999999999</v>
      </c>
      <c r="V117" s="1" t="s">
        <v>33</v>
      </c>
      <c r="W117" s="4">
        <f t="shared" si="46"/>
        <v>0.5619045953741878</v>
      </c>
      <c r="X117" s="1">
        <v>0.4592</v>
      </c>
      <c r="Y117" s="6">
        <v>154.4118</v>
      </c>
      <c r="Z117" s="6">
        <v>144.11760000000001</v>
      </c>
      <c r="AA117" s="6">
        <v>4.5</v>
      </c>
      <c r="AB117" s="10">
        <f t="shared" si="47"/>
        <v>2.9142850481634175E-2</v>
      </c>
      <c r="AC117" s="6">
        <v>3819.2040000000002</v>
      </c>
      <c r="AD117" s="1">
        <v>20067.040799999999</v>
      </c>
      <c r="AE117" s="1">
        <v>16247.836799999999</v>
      </c>
      <c r="AF117" s="1" t="s">
        <v>34</v>
      </c>
      <c r="AG117" s="6">
        <v>0.4592</v>
      </c>
    </row>
    <row r="118" spans="1:33" x14ac:dyDescent="0.4">
      <c r="A118" s="1" t="s">
        <v>140</v>
      </c>
      <c r="B118" s="3">
        <v>0</v>
      </c>
      <c r="C118" s="3">
        <v>61</v>
      </c>
      <c r="D118" s="3">
        <v>132</v>
      </c>
      <c r="E118" s="3">
        <v>62</v>
      </c>
      <c r="F118" s="3">
        <v>26.61</v>
      </c>
      <c r="G118" s="3">
        <v>6.33</v>
      </c>
      <c r="H118" s="1">
        <v>2982.7</v>
      </c>
      <c r="I118" s="1">
        <v>823.6</v>
      </c>
      <c r="J118" s="1">
        <v>2441.4299999999998</v>
      </c>
      <c r="K118" s="1">
        <v>3</v>
      </c>
      <c r="L118" s="3">
        <v>357.5</v>
      </c>
      <c r="M118" s="3">
        <v>0.99</v>
      </c>
      <c r="N118" s="3">
        <v>2.31</v>
      </c>
      <c r="O118" s="4">
        <v>95.588200000000001</v>
      </c>
      <c r="P118" s="4">
        <v>66.176500000000004</v>
      </c>
      <c r="Q118" s="4">
        <v>10</v>
      </c>
      <c r="R118" s="10">
        <f t="shared" si="45"/>
        <v>0.10461542324261781</v>
      </c>
      <c r="S118" s="4">
        <v>3538.0621000000001</v>
      </c>
      <c r="T118" s="1">
        <v>6805.7956000000004</v>
      </c>
      <c r="U118" s="1">
        <v>3267.7334000000001</v>
      </c>
      <c r="V118" s="1" t="s">
        <v>33</v>
      </c>
      <c r="W118" s="4">
        <f t="shared" si="46"/>
        <v>0.74200902785594247</v>
      </c>
      <c r="X118" s="1">
        <v>0.73770000000000002</v>
      </c>
      <c r="Y118" s="6">
        <v>128.8235</v>
      </c>
      <c r="Z118" s="6">
        <v>109.7059</v>
      </c>
      <c r="AA118" s="6">
        <v>6.5</v>
      </c>
      <c r="AB118" s="10">
        <f t="shared" si="47"/>
        <v>5.0456632524345325E-2</v>
      </c>
      <c r="AC118" s="6">
        <v>3021.1936999999998</v>
      </c>
      <c r="AD118" s="1">
        <v>9050.6052</v>
      </c>
      <c r="AE118" s="1">
        <v>6029.4115000000002</v>
      </c>
      <c r="AF118" s="1" t="s">
        <v>34</v>
      </c>
      <c r="AG118" s="6">
        <v>0.73770000000000002</v>
      </c>
    </row>
    <row r="119" spans="1:33" x14ac:dyDescent="0.4">
      <c r="A119" s="1" t="s">
        <v>142</v>
      </c>
      <c r="B119" s="3">
        <v>0</v>
      </c>
      <c r="C119" s="3">
        <v>83</v>
      </c>
      <c r="D119" s="3">
        <v>154</v>
      </c>
      <c r="E119" s="3">
        <v>94</v>
      </c>
      <c r="F119" s="3">
        <v>23.43</v>
      </c>
      <c r="G119" s="3">
        <v>6.83</v>
      </c>
      <c r="H119" s="1">
        <v>7248.6</v>
      </c>
      <c r="I119" s="1">
        <v>1379.3</v>
      </c>
      <c r="J119" s="1">
        <v>1682.45</v>
      </c>
      <c r="K119" s="1">
        <v>3</v>
      </c>
      <c r="L119" s="3">
        <v>473.8</v>
      </c>
      <c r="M119" s="3">
        <v>1.37</v>
      </c>
      <c r="N119" s="3">
        <v>3.68</v>
      </c>
      <c r="O119" s="4">
        <v>88.235299999999995</v>
      </c>
      <c r="P119" s="4">
        <v>63.235300000000002</v>
      </c>
      <c r="Q119" s="4">
        <v>8.5</v>
      </c>
      <c r="R119" s="10">
        <f t="shared" ref="R119" si="51">+Q119/O119</f>
        <v>9.6333326911111544E-2</v>
      </c>
      <c r="S119" s="4">
        <v>2915.2248</v>
      </c>
      <c r="T119" s="1">
        <v>5806.6607000000004</v>
      </c>
      <c r="U119" s="1">
        <v>2891.4358999999999</v>
      </c>
      <c r="V119" s="1" t="s">
        <v>33</v>
      </c>
      <c r="W119" s="4">
        <f t="shared" ref="W119" si="52">O119/Y119</f>
        <v>0.61855699734309166</v>
      </c>
      <c r="X119" s="1">
        <v>0.52439999999999998</v>
      </c>
      <c r="Y119" s="6">
        <v>142.64699999999999</v>
      </c>
      <c r="Z119" s="6">
        <v>120.5882</v>
      </c>
      <c r="AA119" s="6">
        <v>7.5</v>
      </c>
      <c r="AB119" s="10">
        <f t="shared" ref="AB119" si="53">+AA119/Y119</f>
        <v>5.2577341269006712E-2</v>
      </c>
      <c r="AC119" s="6">
        <v>4647.4912000000004</v>
      </c>
      <c r="AD119" s="1">
        <v>15769.8956</v>
      </c>
      <c r="AE119" s="1">
        <v>11122.404399999999</v>
      </c>
      <c r="AF119" s="1" t="s">
        <v>34</v>
      </c>
      <c r="AG119" s="6">
        <v>0.52439999999999998</v>
      </c>
    </row>
    <row r="120" spans="1:33" x14ac:dyDescent="0.4">
      <c r="A120" s="1" t="s">
        <v>141</v>
      </c>
      <c r="B120" s="3">
        <v>0</v>
      </c>
      <c r="C120" s="3">
        <v>68</v>
      </c>
      <c r="D120" s="3">
        <v>136</v>
      </c>
      <c r="E120" s="3">
        <v>68</v>
      </c>
      <c r="F120" s="3">
        <v>26.5</v>
      </c>
      <c r="G120" s="3">
        <v>6.77</v>
      </c>
      <c r="H120" s="1">
        <v>2582.6999999999998</v>
      </c>
      <c r="I120" s="1">
        <v>813.6</v>
      </c>
      <c r="J120" s="1">
        <v>2341.4299999999998</v>
      </c>
      <c r="K120" s="1">
        <v>3</v>
      </c>
      <c r="L120" s="3">
        <v>337.5</v>
      </c>
      <c r="M120" s="3">
        <v>0.77</v>
      </c>
      <c r="N120" s="3">
        <v>1.31</v>
      </c>
      <c r="O120" s="4">
        <v>92.647099999999995</v>
      </c>
      <c r="P120" s="4">
        <v>61.764699999999998</v>
      </c>
      <c r="Q120" s="4">
        <v>9.5</v>
      </c>
      <c r="R120" s="10">
        <f t="shared" si="45"/>
        <v>0.10253963696651056</v>
      </c>
      <c r="S120" s="4">
        <v>3631.0551999999998</v>
      </c>
      <c r="T120" s="1">
        <v>6849.0482000000002</v>
      </c>
      <c r="U120" s="1">
        <v>3217.9929999999999</v>
      </c>
      <c r="V120" s="1" t="s">
        <v>33</v>
      </c>
      <c r="W120" s="4">
        <f t="shared" si="46"/>
        <v>0.74117679999999997</v>
      </c>
      <c r="X120" s="1">
        <v>0.59150000000000003</v>
      </c>
      <c r="Y120" s="6">
        <v>125</v>
      </c>
      <c r="Z120" s="6">
        <v>104.4118</v>
      </c>
      <c r="AA120" s="6">
        <v>7</v>
      </c>
      <c r="AB120" s="10">
        <f t="shared" si="47"/>
        <v>5.6000000000000001E-2</v>
      </c>
      <c r="AC120" s="6">
        <v>3542.3874000000001</v>
      </c>
      <c r="AD120" s="1">
        <v>11280.276400000001</v>
      </c>
      <c r="AE120" s="1">
        <v>7737.8890000000001</v>
      </c>
      <c r="AF120" s="1" t="s">
        <v>34</v>
      </c>
      <c r="AG120" s="6">
        <v>0.59150000000000003</v>
      </c>
    </row>
    <row r="121" spans="1:33" x14ac:dyDescent="0.4">
      <c r="A121" s="1" t="s">
        <v>142</v>
      </c>
      <c r="B121" s="3">
        <v>0</v>
      </c>
      <c r="C121" s="3">
        <v>83</v>
      </c>
      <c r="D121" s="3">
        <v>154</v>
      </c>
      <c r="E121" s="3">
        <v>94</v>
      </c>
      <c r="F121" s="3">
        <v>23.43</v>
      </c>
      <c r="G121" s="3">
        <v>6.83</v>
      </c>
      <c r="H121" s="1">
        <v>7248.6</v>
      </c>
      <c r="I121" s="1">
        <v>1379.3</v>
      </c>
      <c r="J121" s="1">
        <v>1682.45</v>
      </c>
      <c r="K121" s="1">
        <v>3</v>
      </c>
      <c r="L121" s="3">
        <v>473.8</v>
      </c>
      <c r="M121" s="3">
        <v>1.37</v>
      </c>
      <c r="N121" s="3">
        <v>3.68</v>
      </c>
      <c r="O121" s="4">
        <v>88.235299999999995</v>
      </c>
      <c r="P121" s="4">
        <v>63.235300000000002</v>
      </c>
      <c r="Q121" s="4">
        <v>8.5</v>
      </c>
      <c r="R121" s="10">
        <f t="shared" si="45"/>
        <v>9.6333326911111544E-2</v>
      </c>
      <c r="S121" s="4">
        <v>2915.2248</v>
      </c>
      <c r="T121" s="1">
        <v>5806.6607000000004</v>
      </c>
      <c r="U121" s="1">
        <v>2891.4358999999999</v>
      </c>
      <c r="V121" s="1" t="s">
        <v>33</v>
      </c>
      <c r="W121" s="4">
        <f t="shared" si="46"/>
        <v>0.61855699734309166</v>
      </c>
      <c r="X121" s="1">
        <v>0.52439999999999998</v>
      </c>
      <c r="Y121" s="6">
        <v>142.64699999999999</v>
      </c>
      <c r="Z121" s="6">
        <v>120.5882</v>
      </c>
      <c r="AA121" s="6">
        <v>7.5</v>
      </c>
      <c r="AB121" s="10">
        <f t="shared" si="47"/>
        <v>5.2577341269006712E-2</v>
      </c>
      <c r="AC121" s="6">
        <v>4647.4912000000004</v>
      </c>
      <c r="AD121" s="1">
        <v>15769.8956</v>
      </c>
      <c r="AE121" s="1">
        <v>11122.404399999999</v>
      </c>
      <c r="AF121" s="1" t="s">
        <v>34</v>
      </c>
      <c r="AG121" s="6">
        <v>0.52439999999999998</v>
      </c>
    </row>
    <row r="122" spans="1:33" x14ac:dyDescent="0.4">
      <c r="A122" s="1" t="s">
        <v>143</v>
      </c>
      <c r="B122" s="3">
        <v>0</v>
      </c>
      <c r="C122" s="3">
        <v>82</v>
      </c>
      <c r="D122" s="3">
        <v>140</v>
      </c>
      <c r="E122" s="3">
        <v>86</v>
      </c>
      <c r="F122" s="3">
        <v>22.6</v>
      </c>
      <c r="G122" s="3">
        <v>7.83</v>
      </c>
      <c r="H122" s="1">
        <v>7148.6</v>
      </c>
      <c r="I122" s="1">
        <v>1279.3</v>
      </c>
      <c r="J122" s="1">
        <v>1582.45</v>
      </c>
      <c r="K122" s="1">
        <v>3</v>
      </c>
      <c r="L122" s="3">
        <v>456.8</v>
      </c>
      <c r="M122" s="3">
        <v>1.03</v>
      </c>
      <c r="N122" s="3">
        <v>3.68</v>
      </c>
      <c r="O122" s="4">
        <v>83.823499999999996</v>
      </c>
      <c r="P122" s="4">
        <v>58.823500000000003</v>
      </c>
      <c r="Q122" s="4">
        <v>7.5</v>
      </c>
      <c r="R122" s="10">
        <f t="shared" si="45"/>
        <v>8.9473715604812501E-2</v>
      </c>
      <c r="S122" s="4">
        <v>2891.4358999999999</v>
      </c>
      <c r="T122" s="1">
        <v>5590.3977000000004</v>
      </c>
      <c r="U122" s="1">
        <v>2698.9618</v>
      </c>
      <c r="V122" s="1" t="s">
        <v>33</v>
      </c>
      <c r="W122" s="4">
        <f t="shared" si="46"/>
        <v>0.66588736789257275</v>
      </c>
      <c r="X122" s="1">
        <v>0.67800000000000005</v>
      </c>
      <c r="Y122" s="6">
        <v>125.8824</v>
      </c>
      <c r="Z122" s="6">
        <v>126.7647</v>
      </c>
      <c r="AA122" s="6">
        <v>6.5</v>
      </c>
      <c r="AB122" s="10">
        <f t="shared" si="47"/>
        <v>5.1635494715702911E-2</v>
      </c>
      <c r="AC122" s="6">
        <v>3179.0655999999999</v>
      </c>
      <c r="AD122" s="1">
        <v>8923.01</v>
      </c>
      <c r="AE122" s="1">
        <v>5743.9444000000003</v>
      </c>
      <c r="AF122" s="1" t="s">
        <v>34</v>
      </c>
      <c r="AG122" s="6">
        <v>0.67800000000000005</v>
      </c>
    </row>
    <row r="123" spans="1:33" x14ac:dyDescent="0.4">
      <c r="A123" s="1" t="s">
        <v>144</v>
      </c>
      <c r="B123" s="3">
        <v>0</v>
      </c>
      <c r="C123" s="3">
        <v>48</v>
      </c>
      <c r="D123" s="3">
        <v>158</v>
      </c>
      <c r="E123" s="3">
        <v>110</v>
      </c>
      <c r="F123" s="3">
        <v>27.41</v>
      </c>
      <c r="G123" s="3">
        <v>10.62</v>
      </c>
      <c r="H123" s="1">
        <v>11442.8</v>
      </c>
      <c r="I123" s="1">
        <v>148.19999999999999</v>
      </c>
      <c r="J123" s="1">
        <v>114.51</v>
      </c>
      <c r="K123" s="1">
        <v>2</v>
      </c>
      <c r="L123" s="3">
        <v>243.5</v>
      </c>
      <c r="M123" s="3">
        <v>0.68</v>
      </c>
      <c r="N123" s="3">
        <v>4.47</v>
      </c>
      <c r="O123" s="4">
        <v>104.4118</v>
      </c>
      <c r="P123" s="4">
        <v>73.823499999999996</v>
      </c>
      <c r="Q123" s="4">
        <v>10</v>
      </c>
      <c r="R123" s="10">
        <f t="shared" si="45"/>
        <v>9.5774615512806027E-2</v>
      </c>
      <c r="S123" s="4">
        <v>3310.9859999999999</v>
      </c>
      <c r="T123" s="1">
        <v>8923.01</v>
      </c>
      <c r="U123" s="1">
        <v>5612.0240000000003</v>
      </c>
      <c r="V123" s="1" t="s">
        <v>33</v>
      </c>
      <c r="W123" s="4">
        <f t="shared" si="46"/>
        <v>0.7473685792797583</v>
      </c>
      <c r="X123" s="1">
        <v>0.68669999999999998</v>
      </c>
      <c r="Y123" s="6">
        <v>139.70590000000001</v>
      </c>
      <c r="Z123" s="6">
        <v>122.05880000000001</v>
      </c>
      <c r="AA123" s="6">
        <v>6</v>
      </c>
      <c r="AB123" s="10">
        <f t="shared" si="47"/>
        <v>4.2947362996122562E-2</v>
      </c>
      <c r="AC123" s="6">
        <v>4126.2974000000004</v>
      </c>
      <c r="AD123" s="1">
        <v>14403.113600000001</v>
      </c>
      <c r="AE123" s="1">
        <v>10276.816199999999</v>
      </c>
      <c r="AF123" s="1" t="s">
        <v>34</v>
      </c>
      <c r="AG123" s="6">
        <v>0.68669999999999998</v>
      </c>
    </row>
    <row r="124" spans="1:33" x14ac:dyDescent="0.4">
      <c r="A124" s="1" t="s">
        <v>145</v>
      </c>
      <c r="B124" s="3">
        <v>1</v>
      </c>
      <c r="C124" s="3">
        <v>51</v>
      </c>
      <c r="D124" s="3">
        <v>155</v>
      </c>
      <c r="E124" s="3">
        <v>109</v>
      </c>
      <c r="F124" s="3">
        <v>29.6</v>
      </c>
      <c r="G124" s="3">
        <v>11.62</v>
      </c>
      <c r="H124" s="1">
        <v>11332.8</v>
      </c>
      <c r="I124" s="1">
        <v>138.19999999999999</v>
      </c>
      <c r="J124" s="1">
        <v>104.51</v>
      </c>
      <c r="K124" s="1">
        <v>2</v>
      </c>
      <c r="L124" s="3">
        <v>213.5</v>
      </c>
      <c r="M124" s="3">
        <v>0.48</v>
      </c>
      <c r="N124" s="3">
        <v>4.37</v>
      </c>
      <c r="O124" s="4">
        <v>89.7059</v>
      </c>
      <c r="P124" s="4">
        <v>73.235299999999995</v>
      </c>
      <c r="Q124" s="4">
        <v>9</v>
      </c>
      <c r="R124" s="10">
        <f t="shared" si="45"/>
        <v>0.10032784911583296</v>
      </c>
      <c r="S124" s="4">
        <v>3083.9099000000001</v>
      </c>
      <c r="T124" s="1">
        <v>6133.2178000000004</v>
      </c>
      <c r="U124" s="1">
        <v>3049.3078</v>
      </c>
      <c r="V124" s="1" t="s">
        <v>33</v>
      </c>
      <c r="W124" s="4">
        <f t="shared" si="46"/>
        <v>0.61000021760003487</v>
      </c>
      <c r="X124" s="1">
        <v>0.48859999999999998</v>
      </c>
      <c r="Y124" s="6">
        <v>147.05879999999999</v>
      </c>
      <c r="Z124" s="6">
        <v>129.4118</v>
      </c>
      <c r="AA124" s="6">
        <v>6</v>
      </c>
      <c r="AB124" s="10">
        <f t="shared" si="47"/>
        <v>4.0800006528001045E-2</v>
      </c>
      <c r="AC124" s="6">
        <v>4130.6226999999999</v>
      </c>
      <c r="AD124" s="1">
        <v>15586.072099999999</v>
      </c>
      <c r="AE124" s="1">
        <v>11455.4494</v>
      </c>
      <c r="AF124" s="1" t="s">
        <v>34</v>
      </c>
      <c r="AG124" s="6">
        <v>0.48859999999999998</v>
      </c>
    </row>
    <row r="125" spans="1:33" x14ac:dyDescent="0.4">
      <c r="A125" s="1" t="s">
        <v>146</v>
      </c>
      <c r="B125" s="3">
        <v>0</v>
      </c>
      <c r="C125" s="3">
        <v>56</v>
      </c>
      <c r="D125" s="3">
        <v>151</v>
      </c>
      <c r="E125" s="3">
        <v>93</v>
      </c>
      <c r="F125" s="3">
        <v>26.1</v>
      </c>
      <c r="G125" s="3">
        <v>10.42</v>
      </c>
      <c r="H125" s="1">
        <v>11358.8</v>
      </c>
      <c r="I125" s="1">
        <v>132.19999999999999</v>
      </c>
      <c r="J125" s="1">
        <v>107.51</v>
      </c>
      <c r="K125" s="1">
        <v>2</v>
      </c>
      <c r="L125" s="3">
        <v>233.5</v>
      </c>
      <c r="M125" s="3">
        <v>0.7</v>
      </c>
      <c r="N125" s="3">
        <v>4.67</v>
      </c>
      <c r="O125" s="4">
        <v>85.2941</v>
      </c>
      <c r="P125" s="4">
        <v>63.235300000000002</v>
      </c>
      <c r="Q125" s="4">
        <v>7.5</v>
      </c>
      <c r="R125" s="10">
        <f t="shared" si="45"/>
        <v>8.7931052675390212E-2</v>
      </c>
      <c r="S125" s="4">
        <v>2804.9306999999999</v>
      </c>
      <c r="T125" s="1">
        <v>5821.7991000000002</v>
      </c>
      <c r="U125" s="1">
        <v>3016.8683999999998</v>
      </c>
      <c r="V125" s="1" t="s">
        <v>33</v>
      </c>
      <c r="W125" s="4">
        <f t="shared" si="46"/>
        <v>1</v>
      </c>
      <c r="X125" s="1">
        <v>0.93479999999999996</v>
      </c>
      <c r="Y125" s="6">
        <v>85.2941</v>
      </c>
      <c r="Z125" s="6">
        <v>67.647099999999995</v>
      </c>
      <c r="AA125" s="6">
        <v>6</v>
      </c>
      <c r="AB125" s="10">
        <f t="shared" si="47"/>
        <v>7.0344842140312169E-2</v>
      </c>
      <c r="AC125" s="6">
        <v>1963.6677</v>
      </c>
      <c r="AD125" s="1">
        <v>5547.1450999999997</v>
      </c>
      <c r="AE125" s="1">
        <v>3583.4774000000002</v>
      </c>
      <c r="AF125" s="1" t="s">
        <v>34</v>
      </c>
      <c r="AG125" s="6">
        <v>0.93479999999999996</v>
      </c>
    </row>
    <row r="126" spans="1:33" x14ac:dyDescent="0.4">
      <c r="A126" s="1" t="s">
        <v>147</v>
      </c>
      <c r="B126" s="3">
        <v>0</v>
      </c>
      <c r="C126" s="3">
        <v>49</v>
      </c>
      <c r="D126" s="3">
        <v>145</v>
      </c>
      <c r="E126" s="3">
        <v>67</v>
      </c>
      <c r="F126" s="3">
        <v>27</v>
      </c>
      <c r="G126" s="3">
        <v>9.6199999999999992</v>
      </c>
      <c r="H126" s="1">
        <v>10442.799999999999</v>
      </c>
      <c r="I126" s="1">
        <v>152.19999999999999</v>
      </c>
      <c r="J126" s="1">
        <v>113.51</v>
      </c>
      <c r="K126" s="1">
        <v>2</v>
      </c>
      <c r="L126" s="3">
        <v>203.5</v>
      </c>
      <c r="M126" s="3">
        <v>0.57999999999999996</v>
      </c>
      <c r="N126" s="3">
        <v>4.17</v>
      </c>
      <c r="O126" s="4">
        <v>108.8235</v>
      </c>
      <c r="P126" s="4">
        <v>78.235299999999995</v>
      </c>
      <c r="Q126" s="4">
        <v>7</v>
      </c>
      <c r="R126" s="10">
        <f t="shared" si="45"/>
        <v>6.4324341709281543E-2</v>
      </c>
      <c r="S126" s="4">
        <v>3029.8442</v>
      </c>
      <c r="T126" s="1">
        <v>8535.8992999999991</v>
      </c>
      <c r="U126" s="1">
        <v>5506.0551999999998</v>
      </c>
      <c r="V126" s="1" t="s">
        <v>33</v>
      </c>
      <c r="W126" s="4">
        <f t="shared" si="46"/>
        <v>0.86046480367769262</v>
      </c>
      <c r="X126" s="1">
        <v>0.81079999999999997</v>
      </c>
      <c r="Y126" s="6">
        <v>126.4706</v>
      </c>
      <c r="Z126" s="6">
        <v>108.8235</v>
      </c>
      <c r="AA126" s="6">
        <v>6</v>
      </c>
      <c r="AB126" s="10">
        <f t="shared" si="47"/>
        <v>4.7441856051920368E-2</v>
      </c>
      <c r="AC126" s="6">
        <v>3540.2248</v>
      </c>
      <c r="AD126" s="1">
        <v>12497.8369</v>
      </c>
      <c r="AE126" s="1">
        <v>8957.6121000000003</v>
      </c>
      <c r="AF126" s="1" t="s">
        <v>34</v>
      </c>
      <c r="AG126" s="6">
        <v>0.81079999999999997</v>
      </c>
    </row>
    <row r="127" spans="1:33" x14ac:dyDescent="0.4">
      <c r="A127" s="1" t="s">
        <v>148</v>
      </c>
      <c r="B127" s="3">
        <v>0</v>
      </c>
      <c r="C127" s="3">
        <v>81</v>
      </c>
      <c r="D127" s="3">
        <v>164</v>
      </c>
      <c r="E127" s="3">
        <v>93</v>
      </c>
      <c r="F127" s="3">
        <v>23.26</v>
      </c>
      <c r="G127" s="3">
        <v>8.32</v>
      </c>
      <c r="H127" s="1">
        <v>3793.2</v>
      </c>
      <c r="I127" s="1">
        <v>896.8</v>
      </c>
      <c r="J127" s="1">
        <v>2090.39</v>
      </c>
      <c r="K127" s="1">
        <v>3</v>
      </c>
      <c r="L127" s="3">
        <v>396.9</v>
      </c>
      <c r="M127" s="3">
        <v>1.51</v>
      </c>
      <c r="N127" s="3">
        <v>4.5599999999999996</v>
      </c>
      <c r="O127" s="4">
        <v>100</v>
      </c>
      <c r="P127" s="4">
        <v>77.941199999999995</v>
      </c>
      <c r="Q127" s="4">
        <v>7.5</v>
      </c>
      <c r="R127" s="10">
        <f t="shared" si="45"/>
        <v>7.4999999999999997E-2</v>
      </c>
      <c r="S127" s="4">
        <v>3179.0655999999999</v>
      </c>
      <c r="T127" s="1">
        <v>7740.0515999999998</v>
      </c>
      <c r="U127" s="1">
        <v>4560.9859999999999</v>
      </c>
      <c r="V127" s="1" t="s">
        <v>33</v>
      </c>
      <c r="W127" s="4">
        <f t="shared" si="46"/>
        <v>0.75055184324274427</v>
      </c>
      <c r="X127" s="1">
        <v>0.81540000000000001</v>
      </c>
      <c r="Y127" s="6">
        <v>133.2353</v>
      </c>
      <c r="Z127" s="6">
        <v>115.5882</v>
      </c>
      <c r="AA127" s="6">
        <v>7</v>
      </c>
      <c r="AB127" s="10">
        <f t="shared" si="47"/>
        <v>5.2538629026992099E-2</v>
      </c>
      <c r="AC127" s="6">
        <v>3163.9272000000001</v>
      </c>
      <c r="AD127" s="1">
        <v>10291.954599999999</v>
      </c>
      <c r="AE127" s="1">
        <v>7128.0273999999999</v>
      </c>
      <c r="AF127" s="1" t="s">
        <v>34</v>
      </c>
      <c r="AG127" s="6">
        <v>0.81540000000000001</v>
      </c>
    </row>
    <row r="128" spans="1:33" x14ac:dyDescent="0.4">
      <c r="A128" s="1" t="s">
        <v>150</v>
      </c>
      <c r="B128" s="3">
        <v>0</v>
      </c>
      <c r="C128" s="3">
        <v>75</v>
      </c>
      <c r="D128" s="3">
        <v>147</v>
      </c>
      <c r="E128" s="3">
        <v>74</v>
      </c>
      <c r="F128" s="3">
        <v>25.45</v>
      </c>
      <c r="G128" s="3">
        <v>9.32</v>
      </c>
      <c r="H128" s="1">
        <v>3593.2</v>
      </c>
      <c r="I128" s="1">
        <v>876.8</v>
      </c>
      <c r="J128" s="1">
        <v>1990.39</v>
      </c>
      <c r="K128" s="1">
        <v>3</v>
      </c>
      <c r="L128" s="3">
        <v>346.9</v>
      </c>
      <c r="M128" s="3">
        <v>1.01</v>
      </c>
      <c r="N128" s="3">
        <v>4.16</v>
      </c>
      <c r="O128" s="4">
        <v>97.058800000000005</v>
      </c>
      <c r="P128" s="4">
        <v>73.529399999999995</v>
      </c>
      <c r="Q128" s="4">
        <v>8</v>
      </c>
      <c r="R128" s="10">
        <f t="shared" ref="R128" si="54">+Q128/O128</f>
        <v>8.2424262405881785E-2</v>
      </c>
      <c r="S128" s="4">
        <v>3365.0518000000002</v>
      </c>
      <c r="T128" s="1">
        <v>7536.7644</v>
      </c>
      <c r="U128" s="1">
        <v>4171.7125999999998</v>
      </c>
      <c r="V128" s="1" t="s">
        <v>33</v>
      </c>
      <c r="W128" s="4">
        <f t="shared" ref="W128" si="55">O128/Y128</f>
        <v>0.70663815616561432</v>
      </c>
      <c r="X128" s="1">
        <v>0.83330000000000004</v>
      </c>
      <c r="Y128" s="6">
        <v>137.35290000000001</v>
      </c>
      <c r="Z128" s="6">
        <v>128.2353</v>
      </c>
      <c r="AA128" s="6">
        <v>6.5</v>
      </c>
      <c r="AB128" s="10">
        <f t="shared" ref="AB128" si="56">+AA128/Y128</f>
        <v>4.7323354657964993E-2</v>
      </c>
      <c r="AC128" s="6">
        <v>2861.1590999999999</v>
      </c>
      <c r="AD128" s="1">
        <v>8793.2523000000001</v>
      </c>
      <c r="AE128" s="1">
        <v>5932.0932000000003</v>
      </c>
      <c r="AF128" s="1" t="s">
        <v>34</v>
      </c>
      <c r="AG128" s="6">
        <v>0.83330000000000004</v>
      </c>
    </row>
    <row r="129" spans="1:33" x14ac:dyDescent="0.4">
      <c r="A129" s="1" t="s">
        <v>149</v>
      </c>
      <c r="B129" s="3">
        <v>0</v>
      </c>
      <c r="C129" s="3">
        <v>78</v>
      </c>
      <c r="D129" s="3">
        <v>161</v>
      </c>
      <c r="E129" s="3">
        <v>88</v>
      </c>
      <c r="F129" s="3">
        <v>23</v>
      </c>
      <c r="G129" s="3">
        <v>8.1199999999999992</v>
      </c>
      <c r="H129" s="1">
        <v>3693.2</v>
      </c>
      <c r="I129" s="1">
        <v>996.8</v>
      </c>
      <c r="J129" s="1">
        <v>2190.39</v>
      </c>
      <c r="K129" s="1">
        <v>3</v>
      </c>
      <c r="L129" s="3">
        <v>366.9</v>
      </c>
      <c r="M129" s="3">
        <v>1.48</v>
      </c>
      <c r="N129" s="3">
        <v>4.33</v>
      </c>
      <c r="O129" s="4">
        <v>101.4706</v>
      </c>
      <c r="P129" s="4">
        <v>77.941199999999995</v>
      </c>
      <c r="Q129" s="4">
        <v>8</v>
      </c>
      <c r="R129" s="10">
        <f t="shared" si="45"/>
        <v>7.8840570569209206E-2</v>
      </c>
      <c r="S129" s="4">
        <v>3310.9859999999999</v>
      </c>
      <c r="T129" s="1">
        <v>8094.7228999999998</v>
      </c>
      <c r="U129" s="1">
        <v>4783.7367999999997</v>
      </c>
      <c r="V129" s="1" t="s">
        <v>33</v>
      </c>
      <c r="W129" s="4">
        <f t="shared" si="46"/>
        <v>0.77008940937899151</v>
      </c>
      <c r="X129" s="1">
        <v>0.82809999999999995</v>
      </c>
      <c r="Y129" s="6">
        <v>131.7647</v>
      </c>
      <c r="Z129" s="6">
        <v>124.1176</v>
      </c>
      <c r="AA129" s="6">
        <v>7</v>
      </c>
      <c r="AB129" s="10">
        <f t="shared" si="47"/>
        <v>5.3125002371651887E-2</v>
      </c>
      <c r="AC129" s="6">
        <v>2830.8822</v>
      </c>
      <c r="AD129" s="1">
        <v>9240.9166000000005</v>
      </c>
      <c r="AE129" s="1">
        <v>6410.0343999999996</v>
      </c>
      <c r="AF129" s="1" t="s">
        <v>34</v>
      </c>
      <c r="AG129" s="6">
        <v>0.82809999999999995</v>
      </c>
    </row>
    <row r="130" spans="1:33" x14ac:dyDescent="0.4">
      <c r="A130" s="1" t="s">
        <v>150</v>
      </c>
      <c r="B130" s="3">
        <v>0</v>
      </c>
      <c r="C130" s="3">
        <v>75</v>
      </c>
      <c r="D130" s="3">
        <v>147</v>
      </c>
      <c r="E130" s="3">
        <v>74</v>
      </c>
      <c r="F130" s="3">
        <v>25.45</v>
      </c>
      <c r="G130" s="3">
        <v>9.32</v>
      </c>
      <c r="H130" s="1">
        <v>3593.2</v>
      </c>
      <c r="I130" s="1">
        <v>876.8</v>
      </c>
      <c r="J130" s="1">
        <v>1990.39</v>
      </c>
      <c r="K130" s="1">
        <v>3</v>
      </c>
      <c r="L130" s="3">
        <v>346.9</v>
      </c>
      <c r="M130" s="3">
        <v>1.01</v>
      </c>
      <c r="N130" s="3">
        <v>4.16</v>
      </c>
      <c r="O130" s="4">
        <v>97.058800000000005</v>
      </c>
      <c r="P130" s="4">
        <v>73.529399999999995</v>
      </c>
      <c r="Q130" s="4">
        <v>8</v>
      </c>
      <c r="R130" s="10">
        <f t="shared" si="45"/>
        <v>8.2424262405881785E-2</v>
      </c>
      <c r="S130" s="4">
        <v>3365.0518000000002</v>
      </c>
      <c r="T130" s="1">
        <v>7536.7644</v>
      </c>
      <c r="U130" s="1">
        <v>4171.7125999999998</v>
      </c>
      <c r="V130" s="1" t="s">
        <v>33</v>
      </c>
      <c r="W130" s="4">
        <f t="shared" si="46"/>
        <v>0.70663815616561432</v>
      </c>
      <c r="X130" s="1">
        <v>0.83330000000000004</v>
      </c>
      <c r="Y130" s="6">
        <v>137.35290000000001</v>
      </c>
      <c r="Z130" s="6">
        <v>128.2353</v>
      </c>
      <c r="AA130" s="6">
        <v>6.5</v>
      </c>
      <c r="AB130" s="10">
        <f t="shared" si="47"/>
        <v>4.7323354657964993E-2</v>
      </c>
      <c r="AC130" s="6">
        <v>2861.1590999999999</v>
      </c>
      <c r="AD130" s="1">
        <v>8793.2523000000001</v>
      </c>
      <c r="AE130" s="1">
        <v>5932.0932000000003</v>
      </c>
      <c r="AF130" s="1" t="s">
        <v>34</v>
      </c>
      <c r="AG130" s="6">
        <v>0.83330000000000004</v>
      </c>
    </row>
    <row r="131" spans="1:33" x14ac:dyDescent="0.4">
      <c r="A131" s="1" t="s">
        <v>151</v>
      </c>
      <c r="B131" s="3">
        <v>0</v>
      </c>
      <c r="C131" s="3">
        <v>73</v>
      </c>
      <c r="D131" s="3">
        <v>134</v>
      </c>
      <c r="E131" s="3">
        <v>87</v>
      </c>
      <c r="F131" s="3">
        <v>26.06</v>
      </c>
      <c r="G131" s="3">
        <v>17.5</v>
      </c>
      <c r="H131" s="1">
        <v>4540.8</v>
      </c>
      <c r="I131" s="1">
        <v>1354.9</v>
      </c>
      <c r="J131" s="1">
        <v>2638.23</v>
      </c>
      <c r="K131" s="1">
        <v>3</v>
      </c>
      <c r="L131" s="3">
        <v>451.1</v>
      </c>
      <c r="M131" s="3">
        <v>0.97</v>
      </c>
      <c r="N131" s="3">
        <v>7.07</v>
      </c>
      <c r="O131" s="4">
        <v>100</v>
      </c>
      <c r="P131" s="4">
        <v>73.529399999999995</v>
      </c>
      <c r="Q131" s="4">
        <v>9</v>
      </c>
      <c r="R131" s="10">
        <f t="shared" si="45"/>
        <v>0.09</v>
      </c>
      <c r="S131" s="4">
        <v>3330.4497000000001</v>
      </c>
      <c r="T131" s="1">
        <v>7422.1450000000004</v>
      </c>
      <c r="U131" s="1">
        <v>4091.6952999999999</v>
      </c>
      <c r="V131" s="1" t="s">
        <v>33</v>
      </c>
      <c r="W131" s="4">
        <f t="shared" si="46"/>
        <v>0.76749446060873061</v>
      </c>
      <c r="X131" s="1">
        <v>0.83330000000000004</v>
      </c>
      <c r="Y131" s="6">
        <v>130.29409999999999</v>
      </c>
      <c r="Z131" s="6">
        <v>88.235299999999995</v>
      </c>
      <c r="AA131" s="6">
        <v>7.5</v>
      </c>
      <c r="AB131" s="10">
        <f t="shared" si="47"/>
        <v>5.7562084545654799E-2</v>
      </c>
      <c r="AC131" s="6">
        <v>3555.3631999999998</v>
      </c>
      <c r="AD131" s="1">
        <v>9792.3871999999992</v>
      </c>
      <c r="AE131" s="1">
        <v>6237.0240000000003</v>
      </c>
      <c r="AF131" s="1" t="s">
        <v>34</v>
      </c>
      <c r="AG131" s="6">
        <v>0.83330000000000004</v>
      </c>
    </row>
    <row r="132" spans="1:33" x14ac:dyDescent="0.4">
      <c r="A132" s="1" t="s">
        <v>152</v>
      </c>
      <c r="B132" s="3">
        <v>0</v>
      </c>
      <c r="C132" s="3">
        <v>71</v>
      </c>
      <c r="D132" s="3">
        <v>122</v>
      </c>
      <c r="E132" s="3">
        <v>67</v>
      </c>
      <c r="F132" s="3">
        <v>22.4</v>
      </c>
      <c r="G132" s="3">
        <v>18.5</v>
      </c>
      <c r="H132" s="1">
        <v>4240.8</v>
      </c>
      <c r="I132" s="1">
        <v>1254.9000000000001</v>
      </c>
      <c r="J132" s="1">
        <v>2538.23</v>
      </c>
      <c r="K132" s="1">
        <v>3</v>
      </c>
      <c r="L132" s="3">
        <v>441.1</v>
      </c>
      <c r="M132" s="3">
        <v>0.17</v>
      </c>
      <c r="N132" s="3">
        <v>6.07</v>
      </c>
      <c r="O132" s="4">
        <v>83.235299999999995</v>
      </c>
      <c r="P132" s="4">
        <v>88.235299999999995</v>
      </c>
      <c r="Q132" s="4">
        <v>7.5</v>
      </c>
      <c r="R132" s="10">
        <f t="shared" si="45"/>
        <v>9.0106000699222574E-2</v>
      </c>
      <c r="S132" s="4">
        <v>4128.4601000000002</v>
      </c>
      <c r="T132" s="1">
        <v>10224.9131</v>
      </c>
      <c r="U132" s="1">
        <v>6096.4530999999997</v>
      </c>
      <c r="V132" s="1" t="s">
        <v>33</v>
      </c>
      <c r="W132" s="4">
        <f t="shared" si="46"/>
        <v>0.62334811659454759</v>
      </c>
      <c r="X132" s="1">
        <v>0.89549999999999996</v>
      </c>
      <c r="Y132" s="6">
        <v>133.52940000000001</v>
      </c>
      <c r="Z132" s="6">
        <v>128.52940000000001</v>
      </c>
      <c r="AA132" s="6">
        <v>8.5</v>
      </c>
      <c r="AB132" s="10">
        <f t="shared" si="47"/>
        <v>6.3656393273691034E-2</v>
      </c>
      <c r="AC132" s="6">
        <v>4173.8752999999997</v>
      </c>
      <c r="AD132" s="1">
        <v>11883.650100000001</v>
      </c>
      <c r="AE132" s="1">
        <v>7709.7748000000001</v>
      </c>
      <c r="AF132" s="1" t="s">
        <v>34</v>
      </c>
      <c r="AG132" s="6">
        <v>0.89549999999999996</v>
      </c>
    </row>
    <row r="133" spans="1:33" x14ac:dyDescent="0.4">
      <c r="A133" s="1" t="s">
        <v>151</v>
      </c>
      <c r="B133" s="3">
        <v>0</v>
      </c>
      <c r="C133" s="3">
        <v>73</v>
      </c>
      <c r="D133" s="3">
        <v>134</v>
      </c>
      <c r="E133" s="3">
        <v>87</v>
      </c>
      <c r="F133" s="3">
        <v>22.3</v>
      </c>
      <c r="G133" s="3">
        <v>195</v>
      </c>
      <c r="H133" s="1">
        <v>4440.8</v>
      </c>
      <c r="I133" s="1">
        <v>1354.9</v>
      </c>
      <c r="J133" s="1">
        <v>2438.23</v>
      </c>
      <c r="K133" s="1">
        <v>3</v>
      </c>
      <c r="L133" s="3">
        <v>411.1</v>
      </c>
      <c r="M133" s="3">
        <v>0.87</v>
      </c>
      <c r="N133" s="3">
        <v>5.07</v>
      </c>
      <c r="O133" s="4">
        <v>89.117599999999996</v>
      </c>
      <c r="P133" s="4">
        <v>92.647099999999995</v>
      </c>
      <c r="Q133" s="4">
        <v>8</v>
      </c>
      <c r="R133" s="10">
        <f t="shared" si="45"/>
        <v>8.9769024300474884E-2</v>
      </c>
      <c r="S133" s="4">
        <v>4225.7784000000001</v>
      </c>
      <c r="T133" s="1">
        <v>10942.906199999999</v>
      </c>
      <c r="U133" s="1">
        <v>6717.1278000000002</v>
      </c>
      <c r="V133" s="1" t="s">
        <v>33</v>
      </c>
      <c r="W133" s="4">
        <f t="shared" si="46"/>
        <v>0.68863581219023307</v>
      </c>
      <c r="X133" s="1">
        <v>0.875</v>
      </c>
      <c r="Y133" s="6">
        <v>129.4118</v>
      </c>
      <c r="Z133" s="6">
        <v>105.8824</v>
      </c>
      <c r="AA133" s="6">
        <v>8</v>
      </c>
      <c r="AB133" s="10">
        <f t="shared" si="47"/>
        <v>6.1818164958682281E-2</v>
      </c>
      <c r="AC133" s="6">
        <v>4178.2004999999999</v>
      </c>
      <c r="AD133" s="1">
        <v>12259.9476</v>
      </c>
      <c r="AE133" s="1">
        <v>8081.7470999999996</v>
      </c>
      <c r="AF133" s="1" t="s">
        <v>34</v>
      </c>
      <c r="AG133" s="6">
        <v>0.875</v>
      </c>
    </row>
  </sheetData>
  <phoneticPr fontId="3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陆优绿</dc:creator>
  <cp:lastModifiedBy>优绿 陆</cp:lastModifiedBy>
  <dcterms:created xsi:type="dcterms:W3CDTF">2015-06-05T18:19:00Z</dcterms:created>
  <dcterms:modified xsi:type="dcterms:W3CDTF">2024-07-14T14:54:46Z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E607862566CE4A76BE682FC99373423A_13</vt:lpwstr>
  </property>
</Properties>
</file>