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" l="1"/>
  <c r="C20" i="1" l="1"/>
  <c r="M10" i="1" l="1"/>
  <c r="D20" i="1" l="1"/>
  <c r="E20" i="1"/>
  <c r="F20" i="1"/>
  <c r="I10" i="1"/>
  <c r="J10" i="1"/>
  <c r="K10" i="1"/>
  <c r="L10" i="1"/>
  <c r="N10" i="1"/>
  <c r="B9" i="1"/>
  <c r="C9" i="1"/>
  <c r="D9" i="1"/>
  <c r="E9" i="1"/>
  <c r="F9" i="1"/>
  <c r="G9" i="1"/>
  <c r="I9" i="1"/>
  <c r="J9" i="1"/>
  <c r="K9" i="1"/>
  <c r="L9" i="1"/>
  <c r="M9" i="1"/>
  <c r="N9" i="1"/>
  <c r="C8" i="1"/>
  <c r="D8" i="1"/>
  <c r="E8" i="1"/>
  <c r="F8" i="1"/>
  <c r="G8" i="1"/>
  <c r="I8" i="1"/>
  <c r="J8" i="1"/>
  <c r="K8" i="1"/>
  <c r="L8" i="1"/>
  <c r="M8" i="1"/>
  <c r="N8" i="1"/>
  <c r="B8" i="1"/>
</calcChain>
</file>

<file path=xl/sharedStrings.xml><?xml version="1.0" encoding="utf-8"?>
<sst xmlns="http://schemas.openxmlformats.org/spreadsheetml/2006/main" count="22" uniqueCount="9">
  <si>
    <t>IL-2</t>
    <phoneticPr fontId="4" type="noConversion"/>
  </si>
  <si>
    <r>
      <t>y = 12.215x</t>
    </r>
    <r>
      <rPr>
        <vertAlign val="superscript"/>
        <sz val="10"/>
        <color rgb="FF000000"/>
        <rFont val="等线"/>
        <family val="3"/>
        <charset val="134"/>
        <scheme val="minor"/>
      </rPr>
      <t>2</t>
    </r>
    <r>
      <rPr>
        <sz val="10"/>
        <color rgb="FF000000"/>
        <rFont val="等线"/>
        <family val="3"/>
        <charset val="134"/>
        <scheme val="minor"/>
      </rPr>
      <t xml:space="preserve"> + 81.42x - 13.481</t>
    </r>
    <phoneticPr fontId="4" type="noConversion"/>
  </si>
  <si>
    <t>R² = 0.9997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</si>
  <si>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</si>
  <si>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</si>
  <si>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</si>
  <si>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t>对照组</t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</si>
  <si>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</si>
  <si>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r>
      <t>标曲：y = 12.215x</t>
    </r>
    <r>
      <rPr>
        <vertAlign val="superscript"/>
        <sz val="10"/>
        <color rgb="FF000000"/>
        <rFont val="等线"/>
        <family val="3"/>
        <charset val="134"/>
        <scheme val="minor"/>
      </rPr>
      <t>2</t>
    </r>
    <r>
      <rPr>
        <sz val="10"/>
        <color rgb="FF000000"/>
        <rFont val="等线"/>
        <family val="3"/>
        <charset val="134"/>
        <scheme val="minor"/>
      </rPr>
      <t xml:space="preserve"> + 81.42x - 13.481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</si>
</sst>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000000"/>
      <name val="等线"/>
      <family val="3"/>
      <charset val="134"/>
      <scheme val="minor"/>
    </font>
    <font>
      <vertAlign val="superscript"/>
      <sz val="10"/>
      <color rgb="FF00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F11" sqref="F11"/>
    </sheetView>
  </sheetViews>
  <sheetFormatPr defaultRowHeight="14.25" x14ac:dyDescent="0.2"/>
  <cols>
    <col min="1" max="1" width="16.25" customWidth="1"/>
    <col min="3" max="3" width="10.5" customWidth="1"/>
    <col min="4" max="7" width="16.625" customWidth="1"/>
    <col min="8" max="8" width="15.75" customWidth="1"/>
  </cols>
  <sheetData>
    <row r="1" spans="1:18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/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</row>
    <row r="2" spans="1:18" ht="39.75" x14ac:dyDescent="0.2">
      <c r="A2" s="2" t="s">
        <v>3</v>
      </c>
      <c r="B2" s="3">
        <v>0.56299999999999994</v>
      </c>
      <c r="C2" s="4">
        <v>0.51</v>
      </c>
      <c r="D2" s="4">
        <v>0.52800000000000002</v>
      </c>
      <c r="E2" s="3">
        <v>0.56999999999999995</v>
      </c>
      <c r="F2" s="3">
        <v>0.57399999999999995</v>
      </c>
      <c r="G2" s="4">
        <v>0.53700000000000003</v>
      </c>
      <c r="H2" s="2" t="s">
        <v>5</v>
      </c>
      <c r="I2" s="3">
        <v>0.59199999999999997</v>
      </c>
      <c r="J2" s="5">
        <v>0.60499999999999998</v>
      </c>
      <c r="K2" s="5">
        <v>0.61299999999999999</v>
      </c>
      <c r="L2" s="5">
        <v>0.63100000000000001</v>
      </c>
      <c r="M2" s="5">
        <v>0.63800000000000001</v>
      </c>
      <c r="N2" s="3">
        <v>0.58699999999999997</v>
      </c>
      <c r="O2" s="6">
        <v>450</v>
      </c>
      <c r="R2" s="12" t="s">
        <v>1</v>
      </c>
    </row>
    <row r="3" spans="1:18" ht="39.75" x14ac:dyDescent="0.2">
      <c r="A3" s="2" t="s">
        <v>4</v>
      </c>
      <c r="B3" s="5">
        <v>0.63</v>
      </c>
      <c r="C3" s="7">
        <v>0.71199999999999997</v>
      </c>
      <c r="D3" s="8">
        <v>0.76200000000000001</v>
      </c>
      <c r="E3" s="7">
        <v>0.68899999999999995</v>
      </c>
      <c r="F3" s="5">
        <v>0.61699999999999999</v>
      </c>
      <c r="G3" s="4">
        <v>0.48299999999999998</v>
      </c>
      <c r="H3" s="2" t="s">
        <v>6</v>
      </c>
      <c r="I3" s="4">
        <v>0.502</v>
      </c>
      <c r="J3" s="4">
        <v>0.52900000000000003</v>
      </c>
      <c r="K3" s="9">
        <v>0.46500000000000002</v>
      </c>
      <c r="L3" s="10">
        <v>0.377</v>
      </c>
      <c r="M3" s="9">
        <v>0.42399999999999999</v>
      </c>
      <c r="N3" s="10">
        <v>0.36499999999999999</v>
      </c>
      <c r="O3" s="6">
        <v>450</v>
      </c>
      <c r="P3" t="s">
        <v>0</v>
      </c>
      <c r="R3" s="12" t="s">
        <v>2</v>
      </c>
    </row>
    <row r="4" spans="1:18" ht="39.75" x14ac:dyDescent="0.2">
      <c r="A4" s="2"/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2" t="s">
        <v>7</v>
      </c>
      <c r="I4" s="4">
        <v>0.48099999999999998</v>
      </c>
      <c r="J4" s="10">
        <v>0.39600000000000002</v>
      </c>
      <c r="K4" s="9">
        <v>0.45900000000000002</v>
      </c>
      <c r="L4" s="10">
        <v>0.40600000000000003</v>
      </c>
      <c r="M4" s="9">
        <v>0.46400000000000002</v>
      </c>
      <c r="N4" s="4">
        <v>0.48099999999999998</v>
      </c>
      <c r="O4" s="6">
        <v>450</v>
      </c>
    </row>
    <row r="6" spans="1:18" x14ac:dyDescent="0.2">
      <c r="C6" t="s">
        <v>0</v>
      </c>
      <c r="D6" s="14" t="s">
        <v>8</v>
      </c>
      <c r="E6" s="14"/>
      <c r="F6" s="14"/>
    </row>
    <row r="7" spans="1:18" ht="16.5" customHeight="1" x14ac:dyDescent="0.2">
      <c r="E7" s="12" t="s">
        <v>2</v>
      </c>
    </row>
    <row r="8" spans="1:18" ht="39.75" x14ac:dyDescent="0.2">
      <c r="A8" s="2" t="s">
        <v>3</v>
      </c>
      <c r="B8">
        <f>(12.215*B2^2+81.42*B2-13.481)*5</f>
        <v>181.15118167499998</v>
      </c>
      <c r="C8">
        <f>(12.215*C2^2+81.42*C2-13.481)*5</f>
        <v>156.1016075</v>
      </c>
      <c r="D8">
        <f>(12.215*D2^2+81.42*D2-13.481)*5</f>
        <v>164.5705328</v>
      </c>
      <c r="E8">
        <f>(12.215*E2^2+81.42*E2-13.481)*5</f>
        <v>184.48526749999999</v>
      </c>
      <c r="F8">
        <f>(12.215*F2^2+81.42*F2-13.481)*5</f>
        <v>186.39314669999999</v>
      </c>
      <c r="G8">
        <f>(12.215*G2^2+81.42*G2-13.481)*5</f>
        <v>168.81983667500003</v>
      </c>
      <c r="H8" s="2" t="s">
        <v>5</v>
      </c>
      <c r="I8">
        <f>(12.215*I2^2+81.42*I2-13.481)*5</f>
        <v>195.00278879999999</v>
      </c>
      <c r="J8">
        <f>(12.215*J2^2+81.42*J2-13.481)*5</f>
        <v>201.24547687499998</v>
      </c>
      <c r="K8">
        <f>(12.215*K2^2+81.42*K2-13.481)*5</f>
        <v>205.09739167499998</v>
      </c>
      <c r="L8">
        <f>(12.215*L2^2+81.42*L2-13.481)*5</f>
        <v>213.79278307500002</v>
      </c>
      <c r="M8">
        <f>(12.215*M2^2+81.42*M2-13.481)*5</f>
        <v>217.18501229999998</v>
      </c>
      <c r="N8">
        <f>(12.215*N2^2+81.42*N2-13.481)*5</f>
        <v>192.60725167499999</v>
      </c>
    </row>
    <row r="9" spans="1:18" ht="39.75" x14ac:dyDescent="0.2">
      <c r="A9" s="2" t="s">
        <v>4</v>
      </c>
      <c r="B9">
        <f>(12.215*B3^2+81.42*B3-13.481)*5</f>
        <v>213.30866750000001</v>
      </c>
      <c r="C9">
        <f>(12.215*C3^2+81.42*C3-13.481)*5</f>
        <v>253.41180479999994</v>
      </c>
      <c r="D9">
        <f>(12.215*D3^2+81.42*D3-13.481)*5</f>
        <v>278.26803230000002</v>
      </c>
      <c r="E9">
        <f>(12.215*E3^2+81.42*E3-13.481)*5</f>
        <v>242.08048507499998</v>
      </c>
      <c r="F9">
        <f>(12.215*F3^2+81.42*F3-13.481)*5</f>
        <v>207.02628067499998</v>
      </c>
      <c r="G9">
        <f>(12.215*G3^2+81.42*G3-13.481)*5</f>
        <v>143.47242567500001</v>
      </c>
      <c r="H9" s="2" t="s">
        <v>6</v>
      </c>
      <c r="I9">
        <f>(12.215*I3^2+81.42*I3-13.481)*5</f>
        <v>152.35034430000002</v>
      </c>
      <c r="J9">
        <f>(12.215*J3^2+81.42*J3-13.481)*5</f>
        <v>165.04218907500001</v>
      </c>
      <c r="K9">
        <f>(12.215*K3^2+81.42*K3-13.481)*5</f>
        <v>135.10244187500001</v>
      </c>
      <c r="L9">
        <f>(12.215*L3^2+81.42*L3-13.481)*5</f>
        <v>94.752228675000012</v>
      </c>
      <c r="M9">
        <f>(12.215*M3^2+81.42*M3-13.481)*5</f>
        <v>116.18521919999999</v>
      </c>
      <c r="N9">
        <f>(12.215*N3^2+81.42*N3-13.481)*5</f>
        <v>89.323216875</v>
      </c>
    </row>
    <row r="10" spans="1:18" ht="39.75" x14ac:dyDescent="0.2">
      <c r="H10" s="2" t="s">
        <v>7</v>
      </c>
      <c r="I10">
        <f>(12.215*I4^2+81.42*I4-13.481)*5</f>
        <v>142.54047307499999</v>
      </c>
      <c r="J10">
        <f>(12.215*J4^2+81.42*J4-13.481)*5</f>
        <v>103.38413719999998</v>
      </c>
      <c r="K10">
        <f>(12.215*K4^2+81.42*K4-13.481)*5</f>
        <v>132.32124207499999</v>
      </c>
      <c r="L10">
        <f>(12.215*L4^2+81.42*L4-13.481)*5</f>
        <v>107.94495870000003</v>
      </c>
      <c r="M10">
        <f>(12.215*M4^2+81.42*M4-13.481)*5</f>
        <v>134.63860319999998</v>
      </c>
      <c r="N10">
        <f>(12.215*N4^2+81.42*N4-13.481)*5</f>
        <v>142.54047307499999</v>
      </c>
    </row>
    <row r="12" spans="1:18" ht="39.75" x14ac:dyDescent="0.2">
      <c r="B12" t="s">
        <v>0</v>
      </c>
      <c r="C12" s="2" t="s">
        <v>6</v>
      </c>
      <c r="D12" s="2" t="s">
        <v>3</v>
      </c>
      <c r="E12" s="2" t="s">
        <v>5</v>
      </c>
      <c r="F12" s="2" t="s">
        <v>4</v>
      </c>
      <c r="G12" s="2" t="s">
        <v>7</v>
      </c>
    </row>
    <row r="13" spans="1:18" x14ac:dyDescent="0.2">
      <c r="C13">
        <v>152.35034430000002</v>
      </c>
      <c r="D13">
        <v>181.151181675</v>
      </c>
      <c r="E13">
        <v>195.00278879999999</v>
      </c>
      <c r="F13">
        <v>213.30866750000001</v>
      </c>
      <c r="G13">
        <v>142.54047307499999</v>
      </c>
    </row>
    <row r="14" spans="1:18" x14ac:dyDescent="0.2">
      <c r="C14">
        <v>165.04218907500001</v>
      </c>
      <c r="D14">
        <v>156.1016075</v>
      </c>
      <c r="E14">
        <v>201.24547687499998</v>
      </c>
      <c r="F14">
        <v>253.41180479999994</v>
      </c>
      <c r="G14">
        <v>103.38413719999998</v>
      </c>
    </row>
    <row r="15" spans="1:18" x14ac:dyDescent="0.2">
      <c r="C15">
        <v>135.10244187500001</v>
      </c>
      <c r="D15">
        <v>164.5705328</v>
      </c>
      <c r="E15">
        <v>205.09739167499998</v>
      </c>
      <c r="F15">
        <v>278.26803230000002</v>
      </c>
      <c r="G15">
        <v>132.32124207499999</v>
      </c>
    </row>
    <row r="16" spans="1:18" x14ac:dyDescent="0.2">
      <c r="C16">
        <v>94.752228675000012</v>
      </c>
      <c r="D16">
        <v>184.48526749999999</v>
      </c>
      <c r="E16">
        <v>213.79278307500002</v>
      </c>
      <c r="F16">
        <v>242.08048507499998</v>
      </c>
      <c r="G16">
        <v>107.94495870000003</v>
      </c>
    </row>
    <row r="17" spans="3:8" x14ac:dyDescent="0.2">
      <c r="C17">
        <v>116.18521919999999</v>
      </c>
      <c r="D17">
        <v>186.39314669999999</v>
      </c>
      <c r="E17">
        <v>217.18501229999998</v>
      </c>
      <c r="F17">
        <v>207.02628067499998</v>
      </c>
      <c r="G17">
        <v>134.63860319999998</v>
      </c>
    </row>
    <row r="18" spans="3:8" x14ac:dyDescent="0.2">
      <c r="C18">
        <v>89.323216875</v>
      </c>
      <c r="D18">
        <v>168.81983667500003</v>
      </c>
      <c r="E18">
        <v>192.60725167499999</v>
      </c>
      <c r="F18">
        <v>143.47242567500001</v>
      </c>
      <c r="G18">
        <v>142.54047307499999</v>
      </c>
    </row>
    <row r="20" spans="3:8" x14ac:dyDescent="0.2">
      <c r="C20" s="13">
        <f>AVERAGE(C13:C18)</f>
        <v>125.45927333333333</v>
      </c>
      <c r="D20" s="13">
        <f t="shared" ref="D20:F20" si="0">AVERAGE(D13:D18)</f>
        <v>173.58692880833334</v>
      </c>
      <c r="E20" s="13">
        <f t="shared" si="0"/>
        <v>204.15511739999999</v>
      </c>
      <c r="F20" s="13">
        <f t="shared" si="0"/>
        <v>222.9279493375</v>
      </c>
      <c r="G20" s="13">
        <f>AVERAGE(G13:G18)</f>
        <v>127.22831455416666</v>
      </c>
      <c r="H20" s="13"/>
    </row>
  </sheetData>
  <mergeCells count="1">
    <mergeCell ref="D6:F6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2013-01-14T22:05:47Z</dcterms:created>
  <dcterms:modified xsi:type="dcterms:W3CDTF">2023-11-16T03:01:17Z</dcterms:modified>
</cp:coreProperties>
</file>