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7500" windowHeight="496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E15" i="1"/>
  <c r="D13" i="1"/>
  <c r="C14" i="1"/>
  <c r="B12" i="1"/>
  <c r="G16" i="1"/>
  <c r="F15" i="1"/>
  <c r="F12" i="1"/>
  <c r="E13" i="1"/>
  <c r="C13" i="1"/>
  <c r="B13" i="1"/>
  <c r="B15" i="1"/>
  <c r="G12" i="1"/>
  <c r="B16" i="1"/>
  <c r="D12" i="1" l="1"/>
  <c r="F13" i="1"/>
  <c r="C12" i="1"/>
  <c r="G13" i="1"/>
  <c r="C15" i="1"/>
  <c r="D15" i="1"/>
  <c r="G15" i="1"/>
  <c r="C16" i="1"/>
  <c r="D16" i="1"/>
  <c r="E16" i="1"/>
  <c r="B14" i="1"/>
  <c r="D14" i="1"/>
  <c r="E14" i="1"/>
  <c r="F14" i="1"/>
  <c r="G14" i="1"/>
  <c r="E12" i="1" l="1"/>
</calcChain>
</file>

<file path=xl/sharedStrings.xml><?xml version="1.0" encoding="utf-8"?>
<sst xmlns="http://schemas.openxmlformats.org/spreadsheetml/2006/main" count="21" uniqueCount="10">
  <si>
    <t xml:space="preserve"> </t>
    <phoneticPr fontId="4" type="noConversion"/>
  </si>
  <si>
    <t>μmol/L</t>
    <phoneticPr fontId="4" type="noConversion"/>
  </si>
  <si>
    <t>D-LA(μmol/L)</t>
  </si>
  <si>
    <t>标曲</t>
    <phoneticPr fontId="4" type="noConversion"/>
  </si>
  <si>
    <t>浓度</t>
    <phoneticPr fontId="4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</si>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</sst>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9"/>
      <color rgb="FF595959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 readingOrder="1"/>
    </xf>
    <xf numFmtId="0" fontId="7" fillId="0" borderId="0" xfId="0" applyFont="1">
      <alignment vertical="center"/>
    </xf>
    <xf numFmtId="0" fontId="8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0.18467104111986002"/>
                  <c:y val="-8.4382837561971416E-2"/>
                </c:manualLayout>
              </c:layout>
              <c:numFmt formatCode="General" sourceLinked="0"/>
            </c:trendlineLbl>
          </c:trendline>
          <c:xVal>
            <c:numRef>
              <c:f>Sheet1!$J$2:$O$2</c:f>
              <c:numCache>
                <c:formatCode>General</c:formatCode>
                <c:ptCount val="6"/>
                <c:pt idx="0">
                  <c:v>0.13700000000000001</c:v>
                </c:pt>
                <c:pt idx="1">
                  <c:v>0.29499999999999998</c:v>
                </c:pt>
                <c:pt idx="2">
                  <c:v>0.42799999999999999</c:v>
                </c:pt>
                <c:pt idx="3">
                  <c:v>0.81599999999999995</c:v>
                </c:pt>
                <c:pt idx="4">
                  <c:v>1.226</c:v>
                </c:pt>
                <c:pt idx="5">
                  <c:v>2.7949999999999999</c:v>
                </c:pt>
              </c:numCache>
            </c:numRef>
          </c:xVal>
          <c:yVal>
            <c:numRef>
              <c:f>Sheet1!$J$3:$O$3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12</c:v>
                </c:pt>
                <c:pt idx="4">
                  <c:v>24</c:v>
                </c:pt>
                <c:pt idx="5">
                  <c:v>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28800"/>
        <c:axId val="182538176"/>
      </c:scatterChart>
      <c:valAx>
        <c:axId val="18542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2538176"/>
        <c:crosses val="autoZero"/>
        <c:crossBetween val="midCat"/>
      </c:valAx>
      <c:valAx>
        <c:axId val="18253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428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4</xdr:row>
      <xdr:rowOff>114300</xdr:rowOff>
    </xdr:from>
    <xdr:to>
      <xdr:col>15</xdr:col>
      <xdr:colOff>257175</xdr:colOff>
      <xdr:row>13</xdr:row>
      <xdr:rowOff>123825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topLeftCell="A4" workbookViewId="0">
      <selection activeCell="I23" sqref="I23"/>
    </sheetView>
  </sheetViews>
  <sheetFormatPr defaultRowHeight="14.25" x14ac:dyDescent="0.2"/>
  <cols>
    <col min="1" max="1" width="16.625" customWidth="1"/>
    <col min="3" max="6" width="11.125" customWidth="1"/>
  </cols>
  <sheetData>
    <row r="1" spans="1:18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</row>
    <row r="2" spans="1:18" x14ac:dyDescent="0.2">
      <c r="A2" s="2" t="s">
        <v>3</v>
      </c>
      <c r="B2" s="4">
        <v>0.13700000000000001</v>
      </c>
      <c r="C2" s="4">
        <v>0.29499999999999998</v>
      </c>
      <c r="D2" s="4">
        <v>0.42799999999999999</v>
      </c>
      <c r="E2" s="4">
        <v>0.81599999999999995</v>
      </c>
      <c r="F2" s="4">
        <v>1.226</v>
      </c>
      <c r="G2" s="4">
        <v>2.7949999999999999</v>
      </c>
      <c r="H2" s="3">
        <v>450</v>
      </c>
      <c r="I2" t="s">
        <v>3</v>
      </c>
      <c r="J2">
        <v>0.13700000000000001</v>
      </c>
      <c r="K2">
        <v>0.29499999999999998</v>
      </c>
      <c r="L2">
        <v>0.42799999999999999</v>
      </c>
      <c r="M2">
        <v>0.81599999999999995</v>
      </c>
      <c r="N2">
        <v>1.226</v>
      </c>
      <c r="O2">
        <v>2.7949999999999999</v>
      </c>
      <c r="R2" s="6"/>
    </row>
    <row r="3" spans="1:18" x14ac:dyDescent="0.2">
      <c r="A3" s="2"/>
      <c r="H3" s="3">
        <v>450</v>
      </c>
      <c r="I3" t="s">
        <v>4</v>
      </c>
      <c r="J3" s="5">
        <v>0</v>
      </c>
      <c r="K3" s="5">
        <v>3</v>
      </c>
      <c r="L3" s="5">
        <v>6</v>
      </c>
      <c r="M3" s="5">
        <v>12</v>
      </c>
      <c r="N3" s="5">
        <v>24</v>
      </c>
      <c r="O3" s="5">
        <v>48</v>
      </c>
      <c r="P3" t="s">
        <v>1</v>
      </c>
      <c r="R3" s="6"/>
    </row>
    <row r="4" spans="1:18" x14ac:dyDescent="0.2">
      <c r="A4" s="2" t="s">
        <v>5</v>
      </c>
      <c r="B4" s="4">
        <v>0.52599999999999991</v>
      </c>
      <c r="C4" s="4">
        <v>0.49099999999999999</v>
      </c>
      <c r="D4" s="4">
        <v>0.50900000000000001</v>
      </c>
      <c r="E4" s="4">
        <v>0.53299999999999992</v>
      </c>
      <c r="F4" s="4">
        <v>0.52799999999999991</v>
      </c>
      <c r="G4" s="4">
        <v>0.52699999999999991</v>
      </c>
      <c r="H4" s="3">
        <v>450</v>
      </c>
    </row>
    <row r="5" spans="1:18" x14ac:dyDescent="0.2">
      <c r="A5" s="2" t="s">
        <v>6</v>
      </c>
      <c r="B5" s="4">
        <v>0.48799999999999999</v>
      </c>
      <c r="C5" s="4">
        <v>0.47899999999999998</v>
      </c>
      <c r="D5" s="4">
        <v>0.46699999999999997</v>
      </c>
      <c r="E5" s="4">
        <v>0.55899999999999994</v>
      </c>
      <c r="F5" s="4">
        <v>0.5109999999999999</v>
      </c>
      <c r="G5" s="4">
        <v>0.44199999999999995</v>
      </c>
      <c r="H5" s="3">
        <v>450</v>
      </c>
    </row>
    <row r="6" spans="1:18" x14ac:dyDescent="0.2">
      <c r="A6" s="2" t="s">
        <v>7</v>
      </c>
      <c r="B6" s="4">
        <v>0.49099999999999999</v>
      </c>
      <c r="C6" s="4">
        <v>0.443</v>
      </c>
      <c r="D6" s="4">
        <v>0.44900000000000001</v>
      </c>
      <c r="E6" s="4">
        <v>0.497</v>
      </c>
      <c r="F6" s="4">
        <v>0.43699999999999994</v>
      </c>
      <c r="G6" s="4">
        <v>0.46799999999999997</v>
      </c>
      <c r="H6" s="3">
        <v>450</v>
      </c>
    </row>
    <row r="7" spans="1:18" x14ac:dyDescent="0.2">
      <c r="A7" s="2" t="s">
        <v>8</v>
      </c>
      <c r="B7" s="4">
        <v>0.48</v>
      </c>
      <c r="C7" s="4">
        <v>0.47</v>
      </c>
      <c r="D7" s="4">
        <v>0.42499999999999993</v>
      </c>
      <c r="E7" s="4">
        <v>0.47</v>
      </c>
      <c r="F7" s="4">
        <v>0.43099999999999994</v>
      </c>
      <c r="G7" s="4">
        <v>0.44599999999999995</v>
      </c>
      <c r="H7" s="3">
        <v>450</v>
      </c>
    </row>
    <row r="8" spans="1:18" x14ac:dyDescent="0.2">
      <c r="A8" s="2" t="s">
        <v>9</v>
      </c>
      <c r="B8" s="4">
        <v>0.48899999999999999</v>
      </c>
      <c r="C8" s="4">
        <v>0.48099999999999998</v>
      </c>
      <c r="D8" s="4">
        <v>0.5079999999999999</v>
      </c>
      <c r="E8" s="4">
        <v>0.53599999999999992</v>
      </c>
      <c r="F8" s="4">
        <v>0.50299999999999989</v>
      </c>
      <c r="G8" s="4">
        <v>0.52200000000000002</v>
      </c>
      <c r="H8" s="3">
        <v>450</v>
      </c>
    </row>
    <row r="9" spans="1:18" x14ac:dyDescent="0.2">
      <c r="A9" s="2"/>
      <c r="H9" s="3">
        <v>450</v>
      </c>
    </row>
    <row r="10" spans="1:18" x14ac:dyDescent="0.2">
      <c r="K10" s="7"/>
    </row>
    <row r="11" spans="1:18" x14ac:dyDescent="0.2">
      <c r="C11" t="s">
        <v>0</v>
      </c>
    </row>
    <row r="12" spans="1:18" x14ac:dyDescent="0.2">
      <c r="A12" s="9" t="s">
        <v>5</v>
      </c>
      <c r="B12">
        <f>5*((-1.713)*B4^2+23.35*B4-3.7385)</f>
        <v>40.34827005999999</v>
      </c>
      <c r="C12">
        <f>5*((-1.713)*C4^2+23.35*C4-3.7385)</f>
        <v>36.566891235</v>
      </c>
      <c r="D12">
        <f>5*((-1.713)*D4^2+23.35*D4-3.7385)</f>
        <v>38.514221235000008</v>
      </c>
      <c r="E12">
        <f>5*((-1.713)*E4^2+23.35*E4-3.7385)</f>
        <v>41.102027714999991</v>
      </c>
      <c r="F12">
        <f>5*((-1.713)*F4^2+23.35*F4-3.7385)</f>
        <v>40.563715039999991</v>
      </c>
      <c r="G12">
        <f>5*((-1.713)*G4^2+23.35*G4-3.7385)</f>
        <v>40.456001114999999</v>
      </c>
    </row>
    <row r="13" spans="1:18" x14ac:dyDescent="0.2">
      <c r="A13" s="9" t="s">
        <v>6</v>
      </c>
      <c r="B13">
        <f>5*((-1.713)*B5^2+23.35*B5-3.7385)</f>
        <v>36.241796639999997</v>
      </c>
      <c r="C13">
        <f>5*((-1.713)*C5^2+23.35*C5-3.7385)</f>
        <v>35.265587834999998</v>
      </c>
      <c r="D13">
        <f>5*((-1.713)*D5^2+23.35*D5-3.7385)</f>
        <v>33.961817715000002</v>
      </c>
      <c r="E13">
        <f>5*((-1.713)*E5^2+23.35*E5-3.7385)</f>
        <v>43.894350234999997</v>
      </c>
      <c r="F13">
        <f>5*((-1.713)*F5^2+23.35*F5-3.7385)</f>
        <v>38.730248634999995</v>
      </c>
      <c r="G13">
        <f>5*((-1.713)*G5^2+23.35*G5-3.7385)</f>
        <v>31.237707339999989</v>
      </c>
      <c r="H13" s="8"/>
    </row>
    <row r="14" spans="1:18" x14ac:dyDescent="0.2">
      <c r="A14" s="9" t="s">
        <v>7</v>
      </c>
      <c r="B14">
        <f>5*((-1.713)*B6^2+23.35*B6-3.7385)</f>
        <v>36.566891235</v>
      </c>
      <c r="C14">
        <f>5*((-1.713)*C6^2+23.35*C6-3.7385)</f>
        <v>31.346877315000008</v>
      </c>
      <c r="D14">
        <f>5*((-1.713)*D6^2+23.35*D6-3.7385)</f>
        <v>32.001537435000003</v>
      </c>
      <c r="E14">
        <f>5*((-1.713)*E6^2+23.35*E6-3.7385)</f>
        <v>37.216617915</v>
      </c>
      <c r="F14">
        <f>5*((-1.713)*F6^2+23.35*F6-3.7385)</f>
        <v>30.69160051499999</v>
      </c>
      <c r="G14">
        <f>5*((-1.713)*G6^2+23.35*G6-3.7385)</f>
        <v>34.070559439999997</v>
      </c>
      <c r="H14" s="8"/>
    </row>
    <row r="15" spans="1:18" x14ac:dyDescent="0.2">
      <c r="A15" s="9" t="s">
        <v>8</v>
      </c>
      <c r="B15">
        <f>5*((-1.713)*B7^2+23.35*B7-3.7385)</f>
        <v>35.374124000000002</v>
      </c>
      <c r="C15">
        <f>5*((-1.713)*C7^2+23.35*C7-3.7385)</f>
        <v>34.287991500000004</v>
      </c>
      <c r="D15">
        <f>5*((-1.713)*D7^2+23.35*D7-3.7385)</f>
        <v>29.379196874999991</v>
      </c>
      <c r="E15">
        <f>5*((-1.713)*E7^2+23.35*E7-3.7385)</f>
        <v>34.287991500000004</v>
      </c>
      <c r="F15">
        <f>5*((-1.713)*F7^2+23.35*F7-3.7385)</f>
        <v>30.035707034999994</v>
      </c>
      <c r="G15">
        <f>5*((-1.713)*G7^2+23.35*G7-3.7385)</f>
        <v>31.674284459999996</v>
      </c>
    </row>
    <row r="16" spans="1:18" x14ac:dyDescent="0.2">
      <c r="A16" s="9" t="s">
        <v>9</v>
      </c>
      <c r="B16">
        <f>5*((-1.713)*B8^2+23.35*B8-3.7385)</f>
        <v>36.350178634999999</v>
      </c>
      <c r="C16">
        <f>5*((-1.713)*C8^2+23.35*C8-3.7385)</f>
        <v>35.482643035000009</v>
      </c>
      <c r="D16">
        <f>5*((-1.713)*D8^2+23.35*D8-3.7385)</f>
        <v>38.406181839999995</v>
      </c>
      <c r="E16">
        <f>5*((-1.713)*E8^2+23.35*E8-3.7385)</f>
        <v>41.424809760000002</v>
      </c>
      <c r="F16">
        <f>5*((-1.713)*F8^2+23.35*F8-3.7385)</f>
        <v>37.865727914999987</v>
      </c>
      <c r="G16">
        <f>5*((-1.713)*G8^2+23.35*G8-3.7385)</f>
        <v>39.917174540000005</v>
      </c>
    </row>
    <row r="20" spans="1:6" ht="39.75" x14ac:dyDescent="0.2">
      <c r="A20" t="s">
        <v>2</v>
      </c>
      <c r="B20" s="2" t="s">
        <v>5</v>
      </c>
      <c r="C20" s="2" t="s">
        <v>6</v>
      </c>
      <c r="D20" s="2" t="s">
        <v>7</v>
      </c>
      <c r="E20" s="2" t="s">
        <v>8</v>
      </c>
      <c r="F20" s="2" t="s">
        <v>9</v>
      </c>
    </row>
    <row r="21" spans="1:6" x14ac:dyDescent="0.2">
      <c r="B21">
        <v>40.34827005999999</v>
      </c>
      <c r="C21">
        <v>36.241796639999997</v>
      </c>
      <c r="D21">
        <v>31.346877315000008</v>
      </c>
      <c r="E21">
        <v>35.374124000000002</v>
      </c>
      <c r="F21">
        <v>36.350178634999999</v>
      </c>
    </row>
    <row r="22" spans="1:6" x14ac:dyDescent="0.2">
      <c r="B22">
        <v>36.566891235</v>
      </c>
      <c r="C22">
        <v>35.265587834999998</v>
      </c>
      <c r="D22">
        <v>32.001537435000003</v>
      </c>
      <c r="E22">
        <v>34.287991500000004</v>
      </c>
      <c r="F22">
        <v>35.482643035000009</v>
      </c>
    </row>
    <row r="23" spans="1:6" x14ac:dyDescent="0.2">
      <c r="B23">
        <v>38.514221235000008</v>
      </c>
      <c r="C23">
        <v>33.961817715000002</v>
      </c>
      <c r="D23">
        <v>37.216617915</v>
      </c>
      <c r="E23">
        <v>29.379196874999991</v>
      </c>
      <c r="F23">
        <v>38.406181839999995</v>
      </c>
    </row>
    <row r="24" spans="1:6" x14ac:dyDescent="0.2">
      <c r="B24">
        <v>41.102027714999991</v>
      </c>
      <c r="C24">
        <v>43.894350234999997</v>
      </c>
      <c r="D24">
        <v>30.69160051499999</v>
      </c>
      <c r="E24">
        <v>34.287991500000004</v>
      </c>
      <c r="F24">
        <v>41.424809760000002</v>
      </c>
    </row>
    <row r="25" spans="1:6" x14ac:dyDescent="0.2">
      <c r="B25">
        <v>40.563715039999991</v>
      </c>
      <c r="C25">
        <v>38.730248634999995</v>
      </c>
      <c r="D25">
        <v>34.070559439999997</v>
      </c>
      <c r="E25">
        <v>30.035707034999994</v>
      </c>
      <c r="F25">
        <v>37.865727914999987</v>
      </c>
    </row>
    <row r="26" spans="1:6" x14ac:dyDescent="0.2">
      <c r="B26">
        <v>40.456001114999999</v>
      </c>
      <c r="C26">
        <v>31.237707339999989</v>
      </c>
      <c r="D26">
        <v>36.566891235</v>
      </c>
      <c r="E26">
        <v>31.674284459999996</v>
      </c>
      <c r="F26">
        <v>39.917174540000005</v>
      </c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2013-01-14T22:01:19Z</dcterms:created>
  <dcterms:modified xsi:type="dcterms:W3CDTF">2023-11-15T05:34:01Z</dcterms:modified>
</cp:coreProperties>
</file>