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  <sheet name="Sheet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" l="1"/>
  <c r="B10" i="1"/>
  <c r="F11" i="1"/>
  <c r="E14" i="1"/>
  <c r="E12" i="1"/>
  <c r="D15" i="1"/>
  <c r="C11" i="1"/>
  <c r="B11" i="1"/>
  <c r="E11" i="1"/>
  <c r="B12" i="1" l="1"/>
  <c r="B13" i="1"/>
  <c r="B14" i="1"/>
  <c r="C10" i="1"/>
  <c r="C12" i="1"/>
  <c r="C13" i="1"/>
  <c r="C14" i="1"/>
  <c r="C15" i="1"/>
  <c r="F10" i="1"/>
  <c r="F12" i="1"/>
  <c r="F13" i="1"/>
  <c r="F14" i="1"/>
  <c r="F15" i="1"/>
  <c r="D11" i="1"/>
  <c r="D12" i="1"/>
  <c r="D13" i="1"/>
  <c r="D14" i="1"/>
  <c r="E10" i="1"/>
  <c r="E13" i="1"/>
  <c r="E15" i="1"/>
  <c r="D10" i="1"/>
  <c r="D17" i="1" l="1"/>
  <c r="F17" i="1"/>
  <c r="E17" i="1"/>
  <c r="C17" i="1"/>
  <c r="B17" i="1"/>
</calcChain>
</file>

<file path=xl/sharedStrings.xml><?xml version="1.0" encoding="utf-8"?>
<sst xmlns="http://schemas.openxmlformats.org/spreadsheetml/2006/main" count="22" uniqueCount="16">
  <si>
    <t>A</t>
  </si>
  <si>
    <t>B</t>
  </si>
  <si>
    <t>C</t>
  </si>
  <si>
    <t>D</t>
  </si>
  <si>
    <t>E</t>
  </si>
  <si>
    <t>F</t>
  </si>
  <si>
    <t>G</t>
  </si>
  <si>
    <t>H</t>
  </si>
  <si>
    <r>
      <t>y = 78.633x</t>
    </r>
    <r>
      <rPr>
        <vertAlign val="superscript"/>
        <sz val="9"/>
        <color rgb="FF595959"/>
        <rFont val="等线"/>
        <family val="3"/>
        <charset val="134"/>
        <scheme val="minor"/>
      </rPr>
      <t>2</t>
    </r>
    <r>
      <rPr>
        <sz val="9"/>
        <color rgb="FF595959"/>
        <rFont val="等线"/>
        <family val="3"/>
        <charset val="134"/>
        <scheme val="minor"/>
      </rPr>
      <t xml:space="preserve"> + 722.47x - 100.24</t>
    </r>
  </si>
  <si>
    <t>R² = 0.999</t>
  </si>
  <si>
    <t>igG(UG/Ml)</t>
    <phoneticPr fontId="3" type="noConversion"/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</si>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</sst>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9"/>
      <name val="等线"/>
      <family val="2"/>
      <charset val="134"/>
      <scheme val="minor"/>
    </font>
    <font>
      <sz val="9"/>
      <color rgb="FF595959"/>
      <name val="等线"/>
      <family val="3"/>
      <charset val="134"/>
      <scheme val="minor"/>
    </font>
    <font>
      <vertAlign val="superscript"/>
      <sz val="9"/>
      <color rgb="FF595959"/>
      <name val="等线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J16" sqref="J16"/>
    </sheetView>
  </sheetViews>
  <sheetFormatPr defaultRowHeight="14.25" x14ac:dyDescent="0.2"/>
  <cols>
    <col min="1" max="1" width="12.375" customWidth="1"/>
    <col min="3" max="3" width="15.75" customWidth="1"/>
    <col min="4" max="4" width="16.625" customWidth="1"/>
    <col min="5" max="5" width="15.25" customWidth="1"/>
    <col min="6" max="6" width="17" customWidth="1"/>
  </cols>
  <sheetData>
    <row r="1" spans="1:10" ht="12.75" customHeight="1" x14ac:dyDescent="0.2">
      <c r="A1" s="1"/>
      <c r="B1" s="2"/>
      <c r="C1" s="2"/>
      <c r="D1" s="2"/>
      <c r="E1" s="2"/>
      <c r="F1" s="2"/>
      <c r="G1" s="2"/>
    </row>
    <row r="2" spans="1:10" ht="15" customHeight="1" x14ac:dyDescent="0.2">
      <c r="A2" s="2" t="s">
        <v>11</v>
      </c>
      <c r="B2" s="3">
        <v>0.69899999999999995</v>
      </c>
      <c r="C2" s="3">
        <v>0.55300000000000005</v>
      </c>
      <c r="D2" s="3">
        <v>0.53700000000000003</v>
      </c>
      <c r="E2" s="3">
        <v>0.58199999999999996</v>
      </c>
      <c r="F2" s="3">
        <v>0.55400000000000005</v>
      </c>
      <c r="G2" s="3">
        <v>0.56999999999999995</v>
      </c>
      <c r="I2" t="s">
        <v>10</v>
      </c>
    </row>
    <row r="3" spans="1:10" ht="27" x14ac:dyDescent="0.2">
      <c r="A3" s="2" t="s">
        <v>12</v>
      </c>
      <c r="B3" s="3">
        <v>0.622</v>
      </c>
      <c r="C3" s="3">
        <v>0.58399999999999996</v>
      </c>
      <c r="D3" s="3">
        <v>0.59899999999999998</v>
      </c>
      <c r="E3" s="3">
        <v>0.69</v>
      </c>
      <c r="F3" s="3">
        <v>0.58799999999999997</v>
      </c>
      <c r="G3" s="3">
        <v>0.64600000000000002</v>
      </c>
      <c r="J3" s="10" t="s">
        <v>8</v>
      </c>
    </row>
    <row r="4" spans="1:10" ht="27" x14ac:dyDescent="0.2">
      <c r="A4" s="2" t="s">
        <v>13</v>
      </c>
      <c r="B4" s="3">
        <v>0.71499999999999997</v>
      </c>
      <c r="C4" s="3">
        <v>0.66400000000000003</v>
      </c>
      <c r="D4" s="3">
        <v>0.66700000000000004</v>
      </c>
      <c r="E4" s="3">
        <v>0.69299999999999995</v>
      </c>
      <c r="F4" s="3">
        <v>0.76</v>
      </c>
      <c r="G4" s="3">
        <v>0.77100000000000002</v>
      </c>
      <c r="J4" s="10" t="s">
        <v>9</v>
      </c>
    </row>
    <row r="5" spans="1:10" ht="27" x14ac:dyDescent="0.2">
      <c r="A5" s="2" t="s">
        <v>14</v>
      </c>
      <c r="B5" s="3">
        <v>0.71099999999999997</v>
      </c>
      <c r="C5" s="3">
        <v>0.65400000000000003</v>
      </c>
      <c r="D5" s="3">
        <v>0.79900000000000004</v>
      </c>
      <c r="E5" s="3">
        <v>0.67</v>
      </c>
      <c r="F5" s="3">
        <v>0.79500000000000004</v>
      </c>
      <c r="G5" s="3">
        <v>0.80800000000000005</v>
      </c>
    </row>
    <row r="6" spans="1:10" ht="27" x14ac:dyDescent="0.2">
      <c r="A6" s="2" t="s">
        <v>15</v>
      </c>
      <c r="B6" s="3">
        <v>0.71299999999999997</v>
      </c>
      <c r="C6" s="3">
        <v>0.54200000000000004</v>
      </c>
      <c r="D6" s="3">
        <v>0.58399999999999996</v>
      </c>
      <c r="E6" s="3">
        <v>0.60299999999999998</v>
      </c>
      <c r="F6" s="3">
        <v>0.60399999999999998</v>
      </c>
      <c r="G6" s="3">
        <v>0.72199999999999998</v>
      </c>
    </row>
    <row r="9" spans="1:10" x14ac:dyDescent="0.2">
      <c r="A9" s="2" t="s">
        <v>10</v>
      </c>
      <c r="B9" s="11" t="s">
        <v>11</v>
      </c>
      <c r="C9" s="11" t="s">
        <v>12</v>
      </c>
      <c r="D9" s="11" t="s">
        <v>13</v>
      </c>
      <c r="E9" s="11" t="s">
        <v>14</v>
      </c>
      <c r="F9" s="11" t="s">
        <v>15</v>
      </c>
    </row>
    <row r="10" spans="1:10" x14ac:dyDescent="0.2">
      <c r="B10">
        <f>(78.633*B2^2+722.47*B2-100.24)*5</f>
        <v>2215.9334621649996</v>
      </c>
      <c r="C10">
        <f>(78.633*B3^2+722.47*B3-100.24)*5</f>
        <v>1897.79094786</v>
      </c>
      <c r="D10">
        <f>(78.633*B4^2+722.47*B4-100.24)*5</f>
        <v>2282.6260271249998</v>
      </c>
      <c r="E10">
        <f>(78.633*B5^2+722.47*B5-100.24)*5</f>
        <v>2265.9340139649998</v>
      </c>
      <c r="F10">
        <f>(78.633*B6^2+722.47*B6-100.24)*5</f>
        <v>2274.2784478849999</v>
      </c>
    </row>
    <row r="11" spans="1:10" x14ac:dyDescent="0.2">
      <c r="B11">
        <f>(78.633*C2^2+722.47*C2-100.24)*5</f>
        <v>1616.6629454850001</v>
      </c>
      <c r="C11">
        <f>(78.633*C3^2+722.47*C3-100.24)*5</f>
        <v>1742.50368224</v>
      </c>
      <c r="D11">
        <f>(78.633*C4^2+722.47*C4-100.24)*5</f>
        <v>2070.74527584</v>
      </c>
      <c r="E11">
        <f>(78.633*C5^2+722.47*C5-100.24)*5</f>
        <v>2029.4398611400002</v>
      </c>
      <c r="F11">
        <f>(78.633*C6^2+722.47*C6-100.24)*5</f>
        <v>1572.19142306</v>
      </c>
    </row>
    <row r="12" spans="1:10" x14ac:dyDescent="0.2">
      <c r="B12">
        <f>(78.633*D2^2+722.47*D2-100.24)*5</f>
        <v>1552.0085478850001</v>
      </c>
      <c r="C12">
        <f>(78.633*D3^2+722.47*D3-100.24)*5</f>
        <v>1803.6656451649997</v>
      </c>
      <c r="D12">
        <f>(78.633*D4^2+722.47*D4-100.24)*5</f>
        <v>2083.1522336850003</v>
      </c>
      <c r="E12">
        <f>(78.633*D5^2+722.47*D5-100.24)*5</f>
        <v>2636.0645791650004</v>
      </c>
      <c r="F12">
        <f>(78.633*D6^2+722.47*D6-100.24)*5</f>
        <v>1742.50368224</v>
      </c>
    </row>
    <row r="13" spans="1:10" x14ac:dyDescent="0.2">
      <c r="B13">
        <f>(78.633*E2^2+722.47*E2-100.24)*5</f>
        <v>1734.3621214599998</v>
      </c>
      <c r="C13">
        <f>(78.633*E3^2+722.47*E3-100.24)*5</f>
        <v>2178.5073564999998</v>
      </c>
      <c r="D13">
        <f>(78.633*E4^2+722.47*E4-100.24)*5</f>
        <v>2190.9756480849996</v>
      </c>
      <c r="E13">
        <f>(78.633*E5^2+722.47*E5-100.24)*5</f>
        <v>2095.5662685000007</v>
      </c>
      <c r="F13">
        <f>(78.633*E6^2+722.47*E6-100.24)*5</f>
        <v>1820.0053824849999</v>
      </c>
    </row>
    <row r="14" spans="1:10" x14ac:dyDescent="0.2">
      <c r="B14">
        <f>(78.633*F2^2+722.47*F2-100.24)*5</f>
        <v>1620.7105291400003</v>
      </c>
      <c r="C14">
        <f>(78.633*F3^2+722.47*F3-100.24)*5</f>
        <v>1758.7962397599999</v>
      </c>
      <c r="D14">
        <f>(78.633*F4^2+722.47*F4-100.24)*5</f>
        <v>2471.2781040000004</v>
      </c>
      <c r="E14">
        <f>(78.633*F5^2+722.47*F5-100.24)*5</f>
        <v>2619.1083591249999</v>
      </c>
      <c r="F14">
        <f>(78.633*F6^2+722.47*F6-100.24)*5</f>
        <v>1824.0922826399997</v>
      </c>
    </row>
    <row r="15" spans="1:10" x14ac:dyDescent="0.2">
      <c r="B15">
        <f>(78.633*G2^2+722.47*G2-100.24)*5</f>
        <v>1685.5788084999997</v>
      </c>
      <c r="C15">
        <f>(78.633*G3^2+722.47*G3-100.24)*5</f>
        <v>1996.4521451400003</v>
      </c>
      <c r="D15">
        <f>(78.633*G4^2+722.47*G4-100.24)*5</f>
        <v>2517.6352457650005</v>
      </c>
      <c r="E15">
        <f>(78.633*G5^2+722.47*G5-100.24)*5</f>
        <v>2674.2620745599997</v>
      </c>
      <c r="F15">
        <f>(78.633*G6^2+722.47*G6-100.24)*5</f>
        <v>2311.8673238599995</v>
      </c>
    </row>
    <row r="17" spans="2:6" x14ac:dyDescent="0.2">
      <c r="B17">
        <f>AVERAGE(B10:B15)</f>
        <v>1737.5427357725</v>
      </c>
      <c r="C17">
        <f>AVERAGE(C10:C15)</f>
        <v>1896.2860027774998</v>
      </c>
      <c r="D17">
        <f>AVERAGE(D10:D15)</f>
        <v>2269.4020890833335</v>
      </c>
      <c r="E17">
        <f>AVERAGE(E10:E15)</f>
        <v>2386.7291927424999</v>
      </c>
      <c r="F17">
        <f>AVERAGE(F10:F15)</f>
        <v>1924.1564236949998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sqref="A1:M9"/>
    </sheetView>
  </sheetViews>
  <sheetFormatPr defaultRowHeight="14.25" x14ac:dyDescent="0.2"/>
  <sheetData>
    <row r="1" spans="1:13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3" x14ac:dyDescent="0.2">
      <c r="A2" s="2" t="s">
        <v>0</v>
      </c>
      <c r="B2" s="3">
        <v>0.71499999999999997</v>
      </c>
      <c r="C2" s="3">
        <v>0.66400000000000003</v>
      </c>
      <c r="D2" s="3">
        <v>0.66700000000000004</v>
      </c>
      <c r="E2" s="3">
        <v>0.69299999999999995</v>
      </c>
      <c r="F2" s="4">
        <v>0.76</v>
      </c>
      <c r="G2" s="4">
        <v>0.77100000000000002</v>
      </c>
      <c r="H2" s="3">
        <v>0.71099999999999997</v>
      </c>
      <c r="I2" s="3">
        <v>0.65400000000000003</v>
      </c>
      <c r="J2" s="4">
        <v>0.79900000000000004</v>
      </c>
      <c r="K2" s="3">
        <v>0.67</v>
      </c>
      <c r="L2" s="4">
        <v>0.79500000000000004</v>
      </c>
      <c r="M2" s="4">
        <v>0.80800000000000005</v>
      </c>
    </row>
    <row r="3" spans="1:13" x14ac:dyDescent="0.2">
      <c r="A3" s="2" t="s">
        <v>1</v>
      </c>
      <c r="B3" s="3">
        <v>0.69899999999999995</v>
      </c>
      <c r="C3" s="5">
        <v>0.55300000000000005</v>
      </c>
      <c r="D3" s="5">
        <v>0.53700000000000003</v>
      </c>
      <c r="E3" s="3">
        <v>0.58199999999999996</v>
      </c>
      <c r="F3" s="5">
        <v>0.55400000000000005</v>
      </c>
      <c r="G3" s="3">
        <v>0.56999999999999995</v>
      </c>
      <c r="H3" s="3">
        <v>0.622</v>
      </c>
      <c r="I3" s="3">
        <v>0.58399999999999996</v>
      </c>
      <c r="J3" s="3">
        <v>0.59899999999999998</v>
      </c>
      <c r="K3" s="3">
        <v>0.69</v>
      </c>
      <c r="L3" s="3">
        <v>0.58799999999999997</v>
      </c>
      <c r="M3" s="3">
        <v>0.64600000000000002</v>
      </c>
    </row>
    <row r="4" spans="1:13" x14ac:dyDescent="0.2">
      <c r="A4" s="2" t="s">
        <v>2</v>
      </c>
      <c r="B4" s="3">
        <v>0.71299999999999997</v>
      </c>
      <c r="C4" s="5">
        <v>0.54200000000000004</v>
      </c>
      <c r="D4" s="3">
        <v>0.58399999999999996</v>
      </c>
      <c r="E4" s="3">
        <v>0.60299999999999998</v>
      </c>
      <c r="F4" s="3">
        <v>0.60399999999999998</v>
      </c>
      <c r="G4" s="3">
        <v>0.72199999999999998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</row>
    <row r="5" spans="1:13" x14ac:dyDescent="0.2">
      <c r="A5" s="2" t="s">
        <v>3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</row>
    <row r="6" spans="1:13" x14ac:dyDescent="0.2">
      <c r="A6" s="2" t="s">
        <v>4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</row>
    <row r="7" spans="1:13" x14ac:dyDescent="0.2">
      <c r="A7" s="2" t="s">
        <v>5</v>
      </c>
      <c r="B7" s="3">
        <v>0.63200000000000001</v>
      </c>
      <c r="C7" s="3">
        <v>0.56499999999999995</v>
      </c>
      <c r="D7" s="3">
        <v>0.61099999999999999</v>
      </c>
      <c r="E7" s="3">
        <v>0.6</v>
      </c>
      <c r="F7" s="3">
        <v>0.64600000000000002</v>
      </c>
      <c r="G7" s="6">
        <v>0.182</v>
      </c>
      <c r="H7" s="3">
        <v>0.59899999999999998</v>
      </c>
      <c r="I7" s="3">
        <v>0.69</v>
      </c>
      <c r="J7" s="3">
        <v>0.73499999999999999</v>
      </c>
      <c r="K7" s="3">
        <v>0.67800000000000005</v>
      </c>
      <c r="L7" s="3">
        <v>0.72499999999999998</v>
      </c>
      <c r="M7" s="3">
        <v>0.73299999999999998</v>
      </c>
    </row>
    <row r="8" spans="1:13" x14ac:dyDescent="0.2">
      <c r="A8" s="2" t="s">
        <v>6</v>
      </c>
      <c r="B8" s="3">
        <v>0.65300000000000002</v>
      </c>
      <c r="C8" s="3">
        <v>0.58199999999999996</v>
      </c>
      <c r="D8" s="5">
        <v>0.53900000000000003</v>
      </c>
      <c r="E8" s="5">
        <v>0.51400000000000001</v>
      </c>
      <c r="F8" s="3">
        <v>0.56599999999999995</v>
      </c>
      <c r="G8" s="5">
        <v>0.53</v>
      </c>
      <c r="H8" s="5">
        <v>0.55600000000000005</v>
      </c>
      <c r="I8" s="3">
        <v>0.57199999999999995</v>
      </c>
      <c r="J8" s="3">
        <v>0.59499999999999997</v>
      </c>
      <c r="K8" s="3">
        <v>0.69499999999999995</v>
      </c>
      <c r="L8" s="3">
        <v>0.60799999999999998</v>
      </c>
      <c r="M8" s="3">
        <v>0.71399999999999997</v>
      </c>
    </row>
    <row r="9" spans="1:13" x14ac:dyDescent="0.2">
      <c r="A9" s="2" t="s">
        <v>7</v>
      </c>
      <c r="B9" s="5">
        <v>0.55100000000000005</v>
      </c>
      <c r="C9" s="5">
        <v>0.46800000000000003</v>
      </c>
      <c r="D9" s="5">
        <v>0.46100000000000002</v>
      </c>
      <c r="E9" s="5">
        <v>0.48799999999999999</v>
      </c>
      <c r="F9" s="5">
        <v>0.505</v>
      </c>
      <c r="G9" s="3">
        <v>0.59</v>
      </c>
      <c r="H9" s="6">
        <v>0.104</v>
      </c>
      <c r="I9" s="7">
        <v>0.27900000000000003</v>
      </c>
      <c r="J9" s="5">
        <v>0.50900000000000001</v>
      </c>
      <c r="K9" s="4">
        <v>0.84099999999999997</v>
      </c>
      <c r="L9" s="8">
        <v>1.393</v>
      </c>
      <c r="M9" s="9">
        <v>2.609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2013-01-11T14:10:08Z</dcterms:created>
  <dcterms:modified xsi:type="dcterms:W3CDTF">2023-11-13T13:50:08Z</dcterms:modified>
</cp:coreProperties>
</file>