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8" i="1" l="1"/>
  <c r="D18" i="1"/>
  <c r="B18" i="1"/>
  <c r="B17" i="1"/>
  <c r="F17" i="1"/>
  <c r="E14" i="1"/>
  <c r="D14" i="1"/>
  <c r="C13" i="1"/>
  <c r="B13" i="1"/>
  <c r="D13" i="1"/>
  <c r="B16" i="1"/>
  <c r="C14" i="1" l="1"/>
  <c r="B14" i="1"/>
  <c r="F14" i="1"/>
  <c r="E15" i="1"/>
  <c r="C15" i="1"/>
  <c r="D15" i="1"/>
  <c r="B15" i="1"/>
  <c r="F15" i="1"/>
  <c r="E16" i="1"/>
  <c r="C16" i="1"/>
  <c r="D16" i="1"/>
  <c r="F16" i="1"/>
  <c r="E17" i="1"/>
  <c r="C17" i="1"/>
  <c r="D17" i="1"/>
  <c r="E18" i="1"/>
  <c r="C18" i="1"/>
  <c r="F13" i="1"/>
  <c r="E13" i="1"/>
  <c r="B20" i="1" l="1"/>
  <c r="D20" i="1"/>
  <c r="F20" i="1"/>
  <c r="E20" i="1"/>
  <c r="C20" i="1"/>
</calcChain>
</file>

<file path=xl/sharedStrings.xml><?xml version="1.0" encoding="utf-8"?>
<sst xmlns="http://schemas.openxmlformats.org/spreadsheetml/2006/main" count="14" uniqueCount="9">
  <si>
    <t>标曲</t>
    <phoneticPr fontId="3" type="noConversion"/>
  </si>
  <si>
    <t>浓度</t>
    <phoneticPr fontId="3" type="noConversion"/>
  </si>
  <si>
    <t>对照组</t>
  </si>
  <si>
    <r>
      <t>2×10</t>
    </r>
    <r>
      <rPr>
        <vertAlign val="superscript"/>
        <sz val="10"/>
        <rFont val="Arial"/>
        <family val="2"/>
      </rPr>
      <t>7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</si>
  <si>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8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</si>
  <si>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</si>
  <si>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LA组</t>
    </r>
  </si>
  <si>
    <t>IL-4</t>
    <phoneticPr fontId="3" type="noConversion"/>
  </si>
  <si>
    <t>IL-4(pg/mL)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</si>
</sst>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等线"/>
      <family val="2"/>
      <charset val="134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9"/>
      <name val="等线"/>
      <family val="2"/>
      <charset val="134"/>
      <scheme val="minor"/>
    </font>
    <font>
      <sz val="10"/>
      <name val="Arial"/>
      <family val="2"/>
    </font>
    <font>
      <vertAlign val="superscript"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2" borderId="1" xfId="0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poly"/>
            <c:order val="2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Sheet1!$B$9:$G$9</c:f>
              <c:numCache>
                <c:formatCode>General</c:formatCode>
                <c:ptCount val="6"/>
                <c:pt idx="0">
                  <c:v>0.115</c:v>
                </c:pt>
                <c:pt idx="1">
                  <c:v>0.17</c:v>
                </c:pt>
                <c:pt idx="2">
                  <c:v>0.28899999999999998</c:v>
                </c:pt>
                <c:pt idx="3">
                  <c:v>0.433</c:v>
                </c:pt>
                <c:pt idx="4">
                  <c:v>0.67100000000000004</c:v>
                </c:pt>
                <c:pt idx="5">
                  <c:v>1.7569999999999999</c:v>
                </c:pt>
              </c:numCache>
            </c:numRef>
          </c:xVal>
          <c:yVal>
            <c:numRef>
              <c:f>Sheet1!$B$10:$G$10</c:f>
              <c:numCache>
                <c:formatCode>General</c:formatCode>
                <c:ptCount val="6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008192"/>
        <c:axId val="133984768"/>
      </c:scatterChart>
      <c:valAx>
        <c:axId val="134008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3984768"/>
        <c:crosses val="autoZero"/>
        <c:crossBetween val="midCat"/>
      </c:valAx>
      <c:valAx>
        <c:axId val="133984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40081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66675</xdr:colOff>
      <xdr:row>0</xdr:row>
      <xdr:rowOff>428625</xdr:rowOff>
    </xdr:from>
    <xdr:to>
      <xdr:col>14</xdr:col>
      <xdr:colOff>523875</xdr:colOff>
      <xdr:row>17</xdr:row>
      <xdr:rowOff>95250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A12" sqref="A12"/>
    </sheetView>
  </sheetViews>
  <sheetFormatPr defaultRowHeight="14.25" x14ac:dyDescent="0.2"/>
  <cols>
    <col min="2" max="2" width="11.25" customWidth="1"/>
    <col min="3" max="3" width="17.375" customWidth="1"/>
    <col min="4" max="4" width="15.125" customWidth="1"/>
    <col min="5" max="5" width="16.25" customWidth="1"/>
    <col min="6" max="6" width="15.75" customWidth="1"/>
  </cols>
  <sheetData>
    <row r="1" spans="1:7" ht="41.25" x14ac:dyDescent="0.2">
      <c r="A1" s="5"/>
      <c r="B1" s="5" t="s">
        <v>2</v>
      </c>
      <c r="C1" s="5" t="s">
        <v>3</v>
      </c>
      <c r="D1" s="5" t="s">
        <v>4</v>
      </c>
      <c r="E1" s="5" t="s">
        <v>5</v>
      </c>
      <c r="F1" s="5" t="s">
        <v>6</v>
      </c>
      <c r="G1" s="1"/>
    </row>
    <row r="2" spans="1:7" x14ac:dyDescent="0.2">
      <c r="A2" s="2"/>
      <c r="B2" s="3">
        <v>0.27400000000000002</v>
      </c>
      <c r="C2" s="3">
        <v>0.45100000000000001</v>
      </c>
      <c r="D2" s="3">
        <v>0.54400000000000004</v>
      </c>
      <c r="E2" s="3">
        <v>0.52900000000000003</v>
      </c>
      <c r="F2" s="3">
        <v>0.45600000000000002</v>
      </c>
      <c r="G2" s="3"/>
    </row>
    <row r="3" spans="1:7" x14ac:dyDescent="0.2">
      <c r="A3" s="2"/>
      <c r="B3" s="3">
        <v>0.33100000000000002</v>
      </c>
      <c r="C3" s="3">
        <v>0.41</v>
      </c>
      <c r="D3" s="3">
        <v>0.49199999999999999</v>
      </c>
      <c r="E3" s="3">
        <v>0.51400000000000001</v>
      </c>
      <c r="F3" s="3">
        <v>0.48599999999999999</v>
      </c>
      <c r="G3" s="3"/>
    </row>
    <row r="4" spans="1:7" x14ac:dyDescent="0.2">
      <c r="A4" s="2"/>
      <c r="B4" s="3">
        <v>0.45600000000000002</v>
      </c>
      <c r="C4" s="3">
        <v>0.40699999999999997</v>
      </c>
      <c r="D4" s="3">
        <v>0.436</v>
      </c>
      <c r="E4" s="3">
        <v>0.53700000000000003</v>
      </c>
      <c r="F4" s="3">
        <v>0.436</v>
      </c>
      <c r="G4" s="3"/>
    </row>
    <row r="5" spans="1:7" x14ac:dyDescent="0.2">
      <c r="A5" s="2"/>
      <c r="B5" s="3">
        <v>0.39100000000000001</v>
      </c>
      <c r="C5" s="3">
        <v>0.36599999999999999</v>
      </c>
      <c r="D5" s="3">
        <v>0.41099999999999998</v>
      </c>
      <c r="E5" s="3">
        <v>0.47599999999999998</v>
      </c>
      <c r="F5" s="3">
        <v>0.42299999999999999</v>
      </c>
      <c r="G5" s="3"/>
    </row>
    <row r="6" spans="1:7" x14ac:dyDescent="0.2">
      <c r="A6" s="2"/>
      <c r="B6" s="3">
        <v>0.33800000000000002</v>
      </c>
      <c r="C6" s="3">
        <v>0.38100000000000001</v>
      </c>
      <c r="D6" s="3">
        <v>0.433</v>
      </c>
      <c r="E6" s="3">
        <v>0.52600000000000002</v>
      </c>
      <c r="F6" s="3">
        <v>0.42199999999999999</v>
      </c>
      <c r="G6" s="3"/>
    </row>
    <row r="7" spans="1:7" x14ac:dyDescent="0.2">
      <c r="A7" s="5"/>
      <c r="B7" s="3">
        <v>0.37</v>
      </c>
      <c r="C7" s="3">
        <v>0.35599999999999998</v>
      </c>
      <c r="D7" s="3">
        <v>0.40899999999999997</v>
      </c>
      <c r="E7" s="3">
        <v>0.499</v>
      </c>
      <c r="F7" s="3">
        <v>0.40899999999999997</v>
      </c>
      <c r="G7" s="3"/>
    </row>
    <row r="8" spans="1:7" x14ac:dyDescent="0.2">
      <c r="A8" s="5"/>
      <c r="B8" s="3"/>
      <c r="C8" s="3"/>
      <c r="D8" s="3"/>
      <c r="E8" s="3"/>
      <c r="F8" s="3"/>
      <c r="G8" s="3"/>
    </row>
    <row r="9" spans="1:7" x14ac:dyDescent="0.2">
      <c r="A9" s="2" t="s">
        <v>0</v>
      </c>
      <c r="B9" s="3">
        <v>0.115</v>
      </c>
      <c r="C9" s="3">
        <v>0.17</v>
      </c>
      <c r="D9" s="3">
        <v>0.28899999999999998</v>
      </c>
      <c r="E9" s="3">
        <v>0.433</v>
      </c>
      <c r="F9" s="3">
        <v>0.67100000000000004</v>
      </c>
      <c r="G9" s="3">
        <v>1.7569999999999999</v>
      </c>
    </row>
    <row r="10" spans="1:7" x14ac:dyDescent="0.2">
      <c r="A10" s="2" t="s">
        <v>1</v>
      </c>
      <c r="B10" s="3">
        <v>0</v>
      </c>
      <c r="C10" s="3">
        <v>4</v>
      </c>
      <c r="D10" s="3">
        <v>8</v>
      </c>
      <c r="E10" s="3">
        <v>16</v>
      </c>
      <c r="F10" s="3">
        <v>32</v>
      </c>
      <c r="G10" s="3">
        <v>64</v>
      </c>
    </row>
    <row r="11" spans="1:7" x14ac:dyDescent="0.2">
      <c r="A11" s="6"/>
      <c r="B11" s="6"/>
      <c r="C11" s="6"/>
      <c r="D11" s="6"/>
      <c r="E11" s="6"/>
      <c r="F11" s="6"/>
    </row>
    <row r="12" spans="1:7" x14ac:dyDescent="0.2">
      <c r="A12" s="2" t="s">
        <v>8</v>
      </c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</row>
    <row r="13" spans="1:7" x14ac:dyDescent="0.2">
      <c r="A13" s="2" t="s">
        <v>7</v>
      </c>
      <c r="B13" s="6">
        <f>5*(-14.542*B2^2+66.717*B2-8.1966)</f>
        <v>44.960514039999993</v>
      </c>
      <c r="C13" s="6">
        <f>5*(-14.542*C2^2+66.717*C2-8.1966)</f>
        <v>94.67454828999999</v>
      </c>
      <c r="D13" s="6">
        <f>5*(-14.542*D2^2+66.717*D2-8.1966)</f>
        <v>118.96973344000001</v>
      </c>
      <c r="E13" s="6">
        <f>5*(-14.542*E2^2+66.717*E2-8.1966)</f>
        <v>115.13622588999999</v>
      </c>
      <c r="F13" s="6">
        <f>5*(-14.542*F2^2+66.717*F2-8.1966)</f>
        <v>96.012733440000005</v>
      </c>
    </row>
    <row r="14" spans="1:7" x14ac:dyDescent="0.2">
      <c r="A14" s="6"/>
      <c r="B14" s="6">
        <f>5*(-14.542*B3^2+66.717*B3-8.1966)</f>
        <v>61.467454690000011</v>
      </c>
      <c r="C14" s="6">
        <f>5*(-14.542*C3^2+66.717*C3-8.1966)</f>
        <v>83.564298999999977</v>
      </c>
      <c r="D14" s="6">
        <f>5*(-14.542*D3^2+66.717*D3-8.1966)</f>
        <v>105.54034656</v>
      </c>
      <c r="E14" s="6">
        <f>5*(-14.542*E3^2+66.717*E3-8.1966)</f>
        <v>111.26999884</v>
      </c>
      <c r="F14" s="6">
        <f>5*(-14.542*F3^2+66.717*F3-8.1966)</f>
        <v>103.96549883999998</v>
      </c>
    </row>
    <row r="15" spans="1:7" x14ac:dyDescent="0.2">
      <c r="A15" s="6"/>
      <c r="B15" s="6">
        <f>5*(-14.542*B4^2+66.717*B4-8.1966)</f>
        <v>96.012733440000005</v>
      </c>
      <c r="C15" s="6">
        <f>5*(-14.542*C4^2+66.717*C4-8.1966)</f>
        <v>82.741756209999991</v>
      </c>
      <c r="D15" s="6">
        <f>5*(-14.542*D4^2+66.717*D4-8.1966)</f>
        <v>90.638179839999978</v>
      </c>
      <c r="E15" s="6">
        <f>5*(-14.542*E4^2+66.717*E4-8.1966)</f>
        <v>117.18483501000001</v>
      </c>
      <c r="F15" s="6">
        <f>5*(-14.542*F4^2+66.717*F4-8.1966)</f>
        <v>90.638179839999978</v>
      </c>
    </row>
    <row r="16" spans="1:7" x14ac:dyDescent="0.2">
      <c r="A16" s="6"/>
      <c r="B16" s="6">
        <f>5*(-14.542*B5^2+66.717*B5-8.1966)</f>
        <v>78.332757490000006</v>
      </c>
      <c r="C16" s="6">
        <f>5*(-14.542*C5^2+66.717*C5-8.1966)</f>
        <v>71.369169239999991</v>
      </c>
      <c r="D16" s="6">
        <f>5*(-14.542*D5^2+66.717*D5-8.1966)</f>
        <v>83.838189089999986</v>
      </c>
      <c r="E16" s="6">
        <f>5*(-14.542*E5^2+66.717*E5-8.1966)</f>
        <v>101.32911903999999</v>
      </c>
      <c r="F16" s="6">
        <f>5*(-14.542*F5^2+66.717*F5-8.1966)</f>
        <v>87.113527409999989</v>
      </c>
    </row>
    <row r="17" spans="1:6" x14ac:dyDescent="0.2">
      <c r="A17" s="6"/>
      <c r="B17" s="6">
        <f>5*(-14.542*B6^2+66.717*B6-8.1966)</f>
        <v>63.462048760000002</v>
      </c>
      <c r="C17" s="6">
        <f>5*(-14.542*C6^2+66.717*C6-8.1966)</f>
        <v>75.558228689999993</v>
      </c>
      <c r="D17" s="6">
        <f>5*(-14.542*D6^2+66.717*D6-8.1966)</f>
        <v>89.826979809999997</v>
      </c>
      <c r="E17" s="6">
        <f>5*(-14.542*E6^2+66.717*E6-8.1966)</f>
        <v>114.36559803999999</v>
      </c>
      <c r="F17" s="6">
        <f>5*(-14.542*F6^2+66.717*F6-8.1966)</f>
        <v>86.841382360000011</v>
      </c>
    </row>
    <row r="18" spans="1:6" x14ac:dyDescent="0.2">
      <c r="A18" s="6"/>
      <c r="B18" s="6">
        <f>5*(-14.542*B7^2+66.717*B7-8.1966)</f>
        <v>72.489450999999988</v>
      </c>
      <c r="C18" s="6">
        <f>5*(-14.542*C7^2+66.717*C7-8.1966)</f>
        <v>68.558285439999992</v>
      </c>
      <c r="D18" s="6">
        <f>5*(-14.542*D7^2+66.717*D7-8.1966)</f>
        <v>83.290263489999973</v>
      </c>
      <c r="E18" s="6">
        <f>5*(-14.542*E7^2+66.717*E7-8.1966)</f>
        <v>107.37105229000001</v>
      </c>
      <c r="F18" s="6">
        <f>5*(-14.542*F7^2+66.717*F7-8.1966)</f>
        <v>83.290263489999973</v>
      </c>
    </row>
    <row r="19" spans="1:6" x14ac:dyDescent="0.2">
      <c r="A19" s="6"/>
      <c r="B19" s="6"/>
      <c r="C19" s="6"/>
      <c r="D19" s="6"/>
      <c r="E19" s="6"/>
      <c r="F19" s="6"/>
    </row>
    <row r="20" spans="1:6" x14ac:dyDescent="0.2">
      <c r="A20" s="6"/>
      <c r="B20" s="6">
        <f>AVERAGE(B13:B18)</f>
        <v>69.454159903333334</v>
      </c>
      <c r="C20" s="6">
        <f>AVERAGE(C13:C18)</f>
        <v>79.411047811666648</v>
      </c>
      <c r="D20" s="6">
        <f>AVERAGE(D13:D18)</f>
        <v>95.350615371666663</v>
      </c>
      <c r="E20" s="6">
        <f>AVERAGE(E13:E18)</f>
        <v>111.10947151833334</v>
      </c>
      <c r="F20" s="6">
        <f t="shared" ref="C20:F20" si="0">AVERAGE(F13:F18)</f>
        <v>91.310264229999987</v>
      </c>
    </row>
    <row r="21" spans="1:6" x14ac:dyDescent="0.2">
      <c r="A21" s="6"/>
      <c r="B21" s="6"/>
      <c r="C21" s="6"/>
      <c r="D21" s="6"/>
      <c r="E21" s="6"/>
      <c r="F21" s="6"/>
    </row>
  </sheetData>
  <phoneticPr fontId="3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Windows 用户</cp:lastModifiedBy>
  <dcterms:created xsi:type="dcterms:W3CDTF">2013-01-11T13:47:06Z</dcterms:created>
  <dcterms:modified xsi:type="dcterms:W3CDTF">2023-11-13T13:31:38Z</dcterms:modified>
</cp:coreProperties>
</file>