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  <sheet name="Sheet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F14" i="1"/>
  <c r="D17" i="1"/>
  <c r="C14" i="1"/>
  <c r="B14" i="1"/>
  <c r="C13" i="1"/>
  <c r="F15" i="1"/>
  <c r="D15" i="1"/>
  <c r="B18" i="1" l="1"/>
  <c r="D16" i="1"/>
  <c r="E17" i="1"/>
  <c r="C15" i="1"/>
  <c r="C16" i="1"/>
  <c r="F18" i="1"/>
  <c r="B13" i="1"/>
  <c r="B17" i="1"/>
  <c r="D14" i="1" l="1"/>
  <c r="E14" i="1"/>
  <c r="B15" i="1"/>
  <c r="B20" i="1" s="1"/>
  <c r="E15" i="1"/>
  <c r="B16" i="1"/>
  <c r="E16" i="1"/>
  <c r="F16" i="1"/>
  <c r="C17" i="1"/>
  <c r="F17" i="1"/>
  <c r="C18" i="1"/>
  <c r="D18" i="1"/>
  <c r="D20" i="1" s="1"/>
  <c r="E18" i="1"/>
  <c r="F13" i="1"/>
  <c r="D13" i="1"/>
  <c r="E20" i="1" l="1"/>
  <c r="F20" i="1"/>
  <c r="C20" i="1"/>
</calcChain>
</file>

<file path=xl/sharedStrings.xml><?xml version="1.0" encoding="utf-8"?>
<sst xmlns="http://schemas.openxmlformats.org/spreadsheetml/2006/main" count="20" uniqueCount="15">
  <si>
    <t>标曲</t>
    <phoneticPr fontId="4" type="noConversion"/>
  </si>
  <si>
    <t>高</t>
    <phoneticPr fontId="4" type="noConversion"/>
  </si>
  <si>
    <t>空</t>
    <phoneticPr fontId="4" type="noConversion"/>
  </si>
  <si>
    <t>低</t>
    <phoneticPr fontId="4" type="noConversion"/>
  </si>
  <si>
    <t>中</t>
    <phoneticPr fontId="4" type="noConversion"/>
  </si>
  <si>
    <t>阳</t>
    <phoneticPr fontId="4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</si>
  <si>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</si>
  <si>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</si>
  <si>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</si>
  <si>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</si>
  <si>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</si>
  <si>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IFN-γ(pg/mL)</t>
    <phoneticPr fontId="4" type="noConversion"/>
  </si>
  <si>
    <t xml:space="preserve"> </t>
    <phoneticPr fontId="4" type="noConversion"/>
  </si>
  <si>
    <t>标曲</t>
    <phoneticPr fontId="4" type="noConversion"/>
  </si>
  <si>
    <r>
      <rPr>
        <sz val="10"/>
        <rFont val="等线"/>
        <family val="2"/>
        <charset val="134"/>
      </rPr>
      <t>浓度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</si>
</sst>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color rgb="FF000000"/>
      <name val="宋体"/>
      <family val="3"/>
      <charset val="134"/>
    </font>
    <font>
      <sz val="10"/>
      <name val="Arial"/>
      <family val="2"/>
    </font>
    <font>
      <vertAlign val="superscript"/>
      <sz val="10"/>
      <name val="Arial"/>
      <family val="2"/>
    </font>
    <font>
      <sz val="11"/>
      <name val="等线"/>
      <family val="2"/>
      <charset val="134"/>
      <scheme val="minor"/>
    </font>
    <font>
      <sz val="10"/>
      <name val="等线"/>
      <family val="2"/>
      <charset val="134"/>
    </font>
  </fonts>
  <fills count="1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poly"/>
            <c:order val="2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Sheet1!$B$9:$G$9</c:f>
              <c:numCache>
                <c:formatCode>General</c:formatCode>
                <c:ptCount val="6"/>
                <c:pt idx="0">
                  <c:v>0.11600000000000001</c:v>
                </c:pt>
                <c:pt idx="1">
                  <c:v>0.25</c:v>
                </c:pt>
                <c:pt idx="2">
                  <c:v>0.373</c:v>
                </c:pt>
                <c:pt idx="3">
                  <c:v>0.61199999999999999</c:v>
                </c:pt>
                <c:pt idx="4">
                  <c:v>0.96099999999999997</c:v>
                </c:pt>
                <c:pt idx="5">
                  <c:v>2.387</c:v>
                </c:pt>
              </c:numCache>
            </c:numRef>
          </c:xVal>
          <c:yVal>
            <c:numRef>
              <c:f>Sheet1!$B$10:$G$10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40</c:v>
                </c:pt>
                <c:pt idx="5">
                  <c:v>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09632"/>
        <c:axId val="207307328"/>
      </c:scatterChart>
      <c:valAx>
        <c:axId val="2073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307328"/>
        <c:crosses val="autoZero"/>
        <c:crossBetween val="midCat"/>
      </c:valAx>
      <c:valAx>
        <c:axId val="20730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309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590550</xdr:colOff>
      <xdr:row>1</xdr:row>
      <xdr:rowOff>238125</xdr:rowOff>
    </xdr:from>
    <xdr:to>
      <xdr:col>15</xdr:col>
      <xdr:colOff>361950</xdr:colOff>
      <xdr:row>17</xdr:row>
      <xdr:rowOff>85725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H14" sqref="H14"/>
    </sheetView>
  </sheetViews>
  <sheetFormatPr defaultRowHeight="14.25" x14ac:dyDescent="0.2"/>
  <cols>
    <col min="1" max="1" width="12" customWidth="1"/>
    <col min="2" max="2" width="10.875" customWidth="1"/>
    <col min="3" max="3" width="12" customWidth="1"/>
    <col min="4" max="4" width="13" customWidth="1"/>
    <col min="5" max="5" width="12.375" customWidth="1"/>
    <col min="6" max="6" width="11.5" customWidth="1"/>
  </cols>
  <sheetData>
    <row r="1" spans="1:8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</row>
    <row r="2" spans="1:8" ht="27" x14ac:dyDescent="0.2">
      <c r="A2" s="2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5"/>
      <c r="H2" s="9"/>
    </row>
    <row r="3" spans="1:8" x14ac:dyDescent="0.2">
      <c r="A3" s="2"/>
      <c r="B3" s="3">
        <v>0.39700000000000002</v>
      </c>
      <c r="C3" s="3">
        <v>0.49</v>
      </c>
      <c r="D3" s="3">
        <v>0.46</v>
      </c>
      <c r="E3" s="3">
        <v>0.48799999999999999</v>
      </c>
      <c r="F3" s="3">
        <v>0.43099999999999999</v>
      </c>
      <c r="G3" s="3"/>
      <c r="H3" s="9"/>
    </row>
    <row r="4" spans="1:8" x14ac:dyDescent="0.2">
      <c r="A4" s="2"/>
      <c r="B4" s="3">
        <v>0.39</v>
      </c>
      <c r="C4" s="3">
        <v>0.47599999999999998</v>
      </c>
      <c r="D4" s="3">
        <v>0.41099999999999998</v>
      </c>
      <c r="E4" s="3">
        <v>0.46100000000000002</v>
      </c>
      <c r="F4" s="3">
        <v>0.39700000000000002</v>
      </c>
      <c r="G4" s="3"/>
      <c r="H4" s="9"/>
    </row>
    <row r="5" spans="1:8" x14ac:dyDescent="0.2">
      <c r="A5" s="2"/>
      <c r="B5" s="3">
        <v>0.41799999999999998</v>
      </c>
      <c r="C5" s="3">
        <v>0.40500000000000003</v>
      </c>
      <c r="D5" s="3">
        <v>0.47199999999999998</v>
      </c>
      <c r="E5" s="3">
        <v>0.47</v>
      </c>
      <c r="F5" s="3">
        <v>0.38900000000000001</v>
      </c>
      <c r="G5" s="3"/>
      <c r="H5" s="9"/>
    </row>
    <row r="6" spans="1:8" x14ac:dyDescent="0.2">
      <c r="A6" s="2"/>
      <c r="B6" s="3">
        <v>0.40699999999999997</v>
      </c>
      <c r="C6" s="3">
        <v>0.41399999999999998</v>
      </c>
      <c r="D6" s="3">
        <v>0.45500000000000002</v>
      </c>
      <c r="E6" s="3">
        <v>0.433</v>
      </c>
      <c r="F6" s="3">
        <v>0.45200000000000001</v>
      </c>
      <c r="G6" s="3"/>
      <c r="H6" s="9"/>
    </row>
    <row r="7" spans="1:8" x14ac:dyDescent="0.2">
      <c r="A7" s="2"/>
      <c r="B7" s="3">
        <v>0.42699999999999999</v>
      </c>
      <c r="C7" s="3">
        <v>0.45700000000000002</v>
      </c>
      <c r="D7" s="3">
        <v>0.46899999999999997</v>
      </c>
      <c r="E7" s="3">
        <v>0.432</v>
      </c>
      <c r="F7" s="3">
        <v>0.44900000000000001</v>
      </c>
      <c r="G7" s="3"/>
      <c r="H7" s="9" t="s">
        <v>12</v>
      </c>
    </row>
    <row r="8" spans="1:8" x14ac:dyDescent="0.2">
      <c r="A8" s="2"/>
      <c r="B8" s="3">
        <v>0.42299999999999999</v>
      </c>
      <c r="C8" s="3">
        <v>0.42199999999999999</v>
      </c>
      <c r="D8" s="3">
        <v>0.46</v>
      </c>
      <c r="E8" s="3">
        <v>0.47</v>
      </c>
      <c r="F8" s="3">
        <v>0.443</v>
      </c>
      <c r="G8" s="3"/>
      <c r="H8" s="9"/>
    </row>
    <row r="9" spans="1:8" x14ac:dyDescent="0.2">
      <c r="A9" s="2" t="s">
        <v>13</v>
      </c>
      <c r="B9" s="3">
        <v>0.11600000000000001</v>
      </c>
      <c r="C9" s="3">
        <v>0.25</v>
      </c>
      <c r="D9" s="3">
        <v>0.373</v>
      </c>
      <c r="E9" s="3">
        <v>0.61199999999999999</v>
      </c>
      <c r="F9" s="3">
        <v>0.96099999999999997</v>
      </c>
      <c r="G9" s="3">
        <v>2.387</v>
      </c>
      <c r="H9" s="9"/>
    </row>
    <row r="10" spans="1:8" x14ac:dyDescent="0.2">
      <c r="A10" s="13" t="s">
        <v>14</v>
      </c>
      <c r="B10" s="3">
        <v>0</v>
      </c>
      <c r="C10" s="3">
        <v>5</v>
      </c>
      <c r="D10" s="3">
        <v>10</v>
      </c>
      <c r="E10" s="3">
        <v>20</v>
      </c>
      <c r="F10" s="3">
        <v>40</v>
      </c>
      <c r="G10" s="3">
        <v>80</v>
      </c>
    </row>
    <row r="11" spans="1:8" x14ac:dyDescent="0.2">
      <c r="A11" s="12"/>
    </row>
    <row r="12" spans="1:8" ht="27" x14ac:dyDescent="0.2">
      <c r="A12" t="s">
        <v>11</v>
      </c>
      <c r="B12" s="2" t="s">
        <v>6</v>
      </c>
      <c r="C12" s="2" t="s">
        <v>7</v>
      </c>
      <c r="D12" s="2" t="s">
        <v>8</v>
      </c>
      <c r="E12" s="2" t="s">
        <v>9</v>
      </c>
      <c r="F12" s="2" t="s">
        <v>10</v>
      </c>
    </row>
    <row r="13" spans="1:8" x14ac:dyDescent="0.2">
      <c r="B13">
        <f>(-7.2966*B3^2+54.354*B3-7.9655)*5</f>
        <v>62.315140853000024</v>
      </c>
      <c r="C13">
        <f>(-7.2966*C3^2+54.354*C3-7.9655)*5</f>
        <v>84.580231700000013</v>
      </c>
      <c r="D13">
        <f>(-7.2966*D3^2+54.354*D3-7.9655)*5</f>
        <v>77.466897200000005</v>
      </c>
      <c r="E13">
        <f>(-7.2966*E3^2+54.354*E3-7.9655)*5</f>
        <v>84.108052448000009</v>
      </c>
      <c r="F13">
        <f>(-7.2966*F3^2+54.354*F3-7.9655)*5</f>
        <v>70.528251436999994</v>
      </c>
    </row>
    <row r="14" spans="1:8" x14ac:dyDescent="0.2">
      <c r="B14">
        <f>(-7.2966*B4^2+54.354*B4-7.9655)*5</f>
        <v>60.613735700000007</v>
      </c>
      <c r="C14">
        <f>(-7.2966*C4^2+54.354*C4-7.9655)*5</f>
        <v>81.268847792000003</v>
      </c>
      <c r="D14">
        <f>(-7.2966*D4^2+54.354*D4-7.9655)*5</f>
        <v>65.707225156999996</v>
      </c>
      <c r="E14">
        <f>(-7.2966*E4^2+54.354*E4-7.9655)*5</f>
        <v>77.705066357000007</v>
      </c>
      <c r="F14">
        <f>(-7.2966*F4^2+54.354*F4-7.9655)*5</f>
        <v>62.315140853000024</v>
      </c>
    </row>
    <row r="15" spans="1:8" x14ac:dyDescent="0.2">
      <c r="B15">
        <f>(-7.2966*B5^2+54.354*B5-7.9655)*5</f>
        <v>67.397904307999994</v>
      </c>
      <c r="C15">
        <f>(-7.2966*C5^2+54.354*C5-7.9655)*5</f>
        <v>64.255225925000019</v>
      </c>
      <c r="D15">
        <f>(-7.2966*D5^2+54.354*D5-7.9655)*5</f>
        <v>80.32011132800001</v>
      </c>
      <c r="E15">
        <f>(-7.2966*E5^2+54.354*E5-7.9655)*5</f>
        <v>79.845305300000007</v>
      </c>
      <c r="F15">
        <f>(-7.2966*F5^2+54.354*F5-7.9655)*5</f>
        <v>60.370385957000025</v>
      </c>
    </row>
    <row r="16" spans="1:8" x14ac:dyDescent="0.2">
      <c r="B16">
        <f>(-7.2966*B6^2+54.354*B6-7.9655)*5</f>
        <v>64.739517532999997</v>
      </c>
      <c r="C16">
        <f>(-7.2966*C6^2+54.354*C6-7.9655)*5</f>
        <v>66.432239731999999</v>
      </c>
      <c r="D16">
        <f>(-7.2966*D6^2+54.354*D6-7.9655)*5</f>
        <v>76.274956924999998</v>
      </c>
      <c r="E16">
        <f>(-7.2966*E6^2+54.354*E6-7.9655)*5</f>
        <v>71.008748812999997</v>
      </c>
      <c r="F16">
        <f>(-7.2966*F6^2+54.354*F6-7.9655)*5</f>
        <v>75.558917167999994</v>
      </c>
    </row>
    <row r="17" spans="2:6" x14ac:dyDescent="0.2">
      <c r="B17">
        <f>(-7.2966*B7^2+54.354*B7-7.9655)*5</f>
        <v>69.566381093000004</v>
      </c>
      <c r="C17">
        <f>(-7.2966*C7^2+54.354*C7-7.9655)*5</f>
        <v>76.751951933000001</v>
      </c>
      <c r="D17">
        <f>(-7.2966*D7^2+54.354*D7-7.9655)*5</f>
        <v>79.607792837000005</v>
      </c>
      <c r="E17">
        <f>(-7.2966*E7^2+54.354*E7-7.9655)*5</f>
        <v>70.768536607999991</v>
      </c>
      <c r="F17">
        <f>(-7.2966*F7^2+54.354*F7-7.9655)*5</f>
        <v>74.842220717000004</v>
      </c>
    </row>
    <row r="18" spans="2:6" x14ac:dyDescent="0.2">
      <c r="B18">
        <f>(-7.2966*B8^2+54.354*B8-7.9655)*5</f>
        <v>68.603343293000009</v>
      </c>
      <c r="C18">
        <f>(-7.2966*C8^2+54.354*C8-7.9655)*5</f>
        <v>68.362401427999998</v>
      </c>
      <c r="D18">
        <f>(-7.2966*D8^2+54.354*D8-7.9655)*5</f>
        <v>77.466897200000005</v>
      </c>
      <c r="E18">
        <f>(-7.2966*E8^2+54.354*E8-7.9655)*5</f>
        <v>79.845305300000007</v>
      </c>
      <c r="F18">
        <f>(-7.2966*F8^2+54.354*F8-7.9655)*5</f>
        <v>73.40685773300001</v>
      </c>
    </row>
    <row r="20" spans="2:6" x14ac:dyDescent="0.2">
      <c r="B20">
        <f>AVERAGE(B13:B18)</f>
        <v>65.539337130000007</v>
      </c>
      <c r="C20">
        <f>AVERAGE(C13:C18)</f>
        <v>73.608483085000003</v>
      </c>
      <c r="D20">
        <f t="shared" ref="D20:G20" si="0">AVERAGE(D13:D18)</f>
        <v>76.140646774500013</v>
      </c>
      <c r="E20">
        <f>AVERAGE(E13:E18)</f>
        <v>77.213502470999998</v>
      </c>
      <c r="F20">
        <f>AVERAGE(F13:F18)</f>
        <v>69.503628977500014</v>
      </c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F15" sqref="F15"/>
    </sheetView>
  </sheetViews>
  <sheetFormatPr defaultRowHeight="14.25" x14ac:dyDescent="0.2"/>
  <sheetData>
    <row r="1" spans="1:8" x14ac:dyDescent="0.2">
      <c r="A1" t="s">
        <v>2</v>
      </c>
      <c r="B1" t="s">
        <v>3</v>
      </c>
      <c r="C1" t="s">
        <v>4</v>
      </c>
      <c r="D1" t="s">
        <v>1</v>
      </c>
      <c r="E1" t="s">
        <v>5</v>
      </c>
    </row>
    <row r="2" spans="1:8" x14ac:dyDescent="0.2">
      <c r="A2" s="11">
        <v>0.39700000000000002</v>
      </c>
      <c r="B2" s="11">
        <v>0.49</v>
      </c>
      <c r="C2" s="11">
        <v>0.46</v>
      </c>
      <c r="D2" s="11">
        <v>0.39700000000000002</v>
      </c>
      <c r="E2" s="11">
        <v>0.43099999999999999</v>
      </c>
      <c r="H2" s="9">
        <v>450</v>
      </c>
    </row>
    <row r="3" spans="1:8" x14ac:dyDescent="0.2">
      <c r="A3" s="11">
        <v>0.39</v>
      </c>
      <c r="B3" s="11">
        <v>0.47599999999999998</v>
      </c>
      <c r="C3" s="11">
        <v>0.41099999999999998</v>
      </c>
      <c r="D3" s="11">
        <v>0.39</v>
      </c>
      <c r="E3" s="11">
        <v>0.39700000000000002</v>
      </c>
      <c r="H3" s="9">
        <v>450</v>
      </c>
    </row>
    <row r="4" spans="1:8" x14ac:dyDescent="0.2">
      <c r="A4" s="11">
        <v>0.41799999999999998</v>
      </c>
      <c r="B4" s="11">
        <v>0.40500000000000003</v>
      </c>
      <c r="C4" s="11">
        <v>0.47199999999999998</v>
      </c>
      <c r="D4" s="11">
        <v>0.41799999999999998</v>
      </c>
      <c r="E4" s="11">
        <v>0.38900000000000001</v>
      </c>
      <c r="H4" s="9">
        <v>450</v>
      </c>
    </row>
    <row r="5" spans="1:8" x14ac:dyDescent="0.2">
      <c r="A5" s="11">
        <v>0.40699999999999997</v>
      </c>
      <c r="B5" s="11">
        <v>0.41399999999999998</v>
      </c>
      <c r="C5" s="11">
        <v>0.45500000000000002</v>
      </c>
      <c r="D5" s="11">
        <v>0.40699999999999997</v>
      </c>
      <c r="E5" s="11">
        <v>0.45200000000000001</v>
      </c>
      <c r="H5" s="9">
        <v>450</v>
      </c>
    </row>
    <row r="6" spans="1:8" x14ac:dyDescent="0.2">
      <c r="A6" s="11">
        <v>0.42699999999999999</v>
      </c>
      <c r="B6" s="11">
        <v>0.45700000000000002</v>
      </c>
      <c r="C6" s="11">
        <v>0.46899999999999997</v>
      </c>
      <c r="D6" s="11">
        <v>0.42699999999999999</v>
      </c>
      <c r="E6" s="11">
        <v>0.44900000000000001</v>
      </c>
      <c r="H6" s="9">
        <v>450</v>
      </c>
    </row>
    <row r="7" spans="1:8" x14ac:dyDescent="0.2">
      <c r="A7" s="11">
        <v>0.42299999999999999</v>
      </c>
      <c r="B7" s="11">
        <v>0.42199999999999999</v>
      </c>
      <c r="C7" s="11">
        <v>0.46</v>
      </c>
      <c r="D7" s="11">
        <v>0.42299999999999999</v>
      </c>
      <c r="E7" s="11">
        <v>0.443</v>
      </c>
      <c r="H7" s="9">
        <v>450</v>
      </c>
    </row>
    <row r="8" spans="1:8" x14ac:dyDescent="0.2">
      <c r="A8" s="3">
        <v>0.11600000000000001</v>
      </c>
      <c r="B8" s="4">
        <v>0.25</v>
      </c>
      <c r="C8" s="5">
        <v>0.373</v>
      </c>
      <c r="D8" s="6">
        <v>0.61199999999999999</v>
      </c>
      <c r="E8" s="7">
        <v>0.96099999999999997</v>
      </c>
      <c r="F8" s="8">
        <v>2.387</v>
      </c>
      <c r="G8" s="10" t="s">
        <v>0</v>
      </c>
      <c r="H8" s="9">
        <v>450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2013-01-11T14:29:43Z</dcterms:created>
  <dcterms:modified xsi:type="dcterms:W3CDTF">2023-11-13T09:13:31Z</dcterms:modified>
</cp:coreProperties>
</file>