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620"/>
  </bookViews>
  <sheets>
    <sheet name="il-4" sheetId="1" r:id="rId1"/>
  </sheets>
  <calcPr calcId="145621"/>
</workbook>
</file>

<file path=xl/calcChain.xml><?xml version="1.0" encoding="utf-8"?>
<calcChain xmlns="http://schemas.openxmlformats.org/spreadsheetml/2006/main">
  <c r="G9" i="1" l="1"/>
  <c r="L11" i="1"/>
  <c r="M11" i="1"/>
  <c r="D22" i="1" l="1"/>
  <c r="G22" i="1" l="1"/>
  <c r="F22" i="1"/>
  <c r="E22" i="1"/>
  <c r="C22" i="1"/>
  <c r="N11" i="1"/>
  <c r="K11" i="1"/>
  <c r="J11" i="1"/>
  <c r="I11" i="1"/>
  <c r="N10" i="1"/>
  <c r="M10" i="1"/>
  <c r="L10" i="1"/>
  <c r="K10" i="1"/>
  <c r="J10" i="1"/>
  <c r="I10" i="1"/>
  <c r="G10" i="1"/>
  <c r="F10" i="1"/>
  <c r="E10" i="1"/>
  <c r="D10" i="1"/>
  <c r="C10" i="1"/>
  <c r="B10" i="1"/>
  <c r="F9" i="1"/>
  <c r="E9" i="1"/>
  <c r="D9" i="1"/>
  <c r="C9" i="1"/>
  <c r="B9" i="1"/>
  <c r="N9" i="1"/>
  <c r="M9" i="1"/>
  <c r="L9" i="1"/>
  <c r="K9" i="1"/>
  <c r="J9" i="1"/>
  <c r="I9" i="1"/>
</calcChain>
</file>

<file path=xl/sharedStrings.xml><?xml version="1.0" encoding="utf-8"?>
<sst xmlns="http://schemas.openxmlformats.org/spreadsheetml/2006/main" count="22" uniqueCount="10">
  <si>
    <t>(pg/mL)</t>
  </si>
  <si>
    <t>IL-4</t>
    <phoneticPr fontId="1" type="noConversion"/>
  </si>
  <si>
    <t>R² = 0.9954</t>
  </si>
  <si>
    <t xml:space="preserve"> </t>
    <phoneticPr fontId="1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</si>
  <si>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</si>
  <si>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</si>
  <si>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</si>
  <si>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</si>
  <si>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</si>
  <si>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r>
      <t>标曲：y = -14.542x</t>
    </r>
    <r>
      <rPr>
        <vertAlign val="superscript"/>
        <sz val="10"/>
        <color rgb="FF000000"/>
        <rFont val="宋体"/>
        <family val="3"/>
        <charset val="134"/>
        <scheme val="minor"/>
      </rPr>
      <t>2</t>
    </r>
    <r>
      <rPr>
        <sz val="10"/>
        <color rgb="FF000000"/>
        <rFont val="宋体"/>
        <family val="3"/>
        <charset val="134"/>
        <scheme val="minor"/>
      </rPr>
      <t xml:space="preserve"> + 66.717x - 8.1966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</si>
</sst>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宋体"/>
      <family val="3"/>
      <charset val="134"/>
      <scheme val="minor"/>
    </font>
    <font>
      <vertAlign val="superscript"/>
      <sz val="10"/>
      <color rgb="FF0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readingOrder="1"/>
    </xf>
    <xf numFmtId="0" fontId="3" fillId="3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workbookViewId="0">
      <selection activeCell="G2" sqref="G2"/>
    </sheetView>
  </sheetViews>
  <sheetFormatPr defaultRowHeight="13.5" x14ac:dyDescent="0.15"/>
  <cols>
    <col min="1" max="1" width="15.375" customWidth="1"/>
    <col min="4" max="4" width="18.625" customWidth="1"/>
    <col min="5" max="5" width="15.375" customWidth="1"/>
    <col min="6" max="6" width="15.875" customWidth="1"/>
    <col min="7" max="7" width="14.625" customWidth="1"/>
    <col min="8" max="8" width="16.75" customWidth="1"/>
  </cols>
  <sheetData>
    <row r="1" spans="1:19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9" ht="14.25" x14ac:dyDescent="0.15">
      <c r="A2" s="2" t="s">
        <v>5</v>
      </c>
      <c r="B2" s="5">
        <v>0.47599999999999998</v>
      </c>
      <c r="C2" s="5">
        <v>0.442</v>
      </c>
      <c r="D2" s="5">
        <v>0.441</v>
      </c>
      <c r="E2" s="5">
        <v>0.47299999999999998</v>
      </c>
      <c r="F2" s="5">
        <v>0.44600000000000001</v>
      </c>
      <c r="G2" s="5">
        <v>0.433</v>
      </c>
      <c r="H2" s="2" t="s">
        <v>6</v>
      </c>
      <c r="I2" s="5">
        <v>0.58499999999999996</v>
      </c>
      <c r="J2" s="5">
        <v>0.64800000000000002</v>
      </c>
      <c r="K2" s="5">
        <v>0.50600000000000001</v>
      </c>
      <c r="L2" s="5">
        <v>0.56200000000000006</v>
      </c>
      <c r="M2" s="5">
        <v>0.46700000000000003</v>
      </c>
      <c r="N2" s="5">
        <v>0.48</v>
      </c>
      <c r="O2" s="3">
        <v>450</v>
      </c>
    </row>
    <row r="3" spans="1:19" ht="14.25" x14ac:dyDescent="0.15">
      <c r="A3" s="2" t="s">
        <v>7</v>
      </c>
      <c r="B3" s="5">
        <v>0.63800000000000001</v>
      </c>
      <c r="C3" s="5">
        <v>0.56399999999999995</v>
      </c>
      <c r="D3" s="5">
        <v>0.57199999999999995</v>
      </c>
      <c r="E3" s="5">
        <v>0.58299999999999996</v>
      </c>
      <c r="F3" s="5">
        <v>0.59399999999999997</v>
      </c>
      <c r="G3" s="5">
        <v>0.627</v>
      </c>
      <c r="H3" s="2" t="s">
        <v>4</v>
      </c>
      <c r="I3" s="5">
        <v>0.439</v>
      </c>
      <c r="J3" s="5">
        <v>0.45700000000000002</v>
      </c>
      <c r="K3" s="5">
        <v>0.39700000000000002</v>
      </c>
      <c r="L3" s="5">
        <v>0.41099999999999998</v>
      </c>
      <c r="M3" s="5">
        <v>0.39600000000000002</v>
      </c>
      <c r="N3" s="5">
        <v>0.40500000000000003</v>
      </c>
      <c r="O3" s="3">
        <v>450</v>
      </c>
    </row>
    <row r="4" spans="1:19" ht="14.25" x14ac:dyDescent="0.15">
      <c r="A4" s="2"/>
      <c r="B4" s="5"/>
      <c r="C4" s="5"/>
      <c r="D4" s="5"/>
      <c r="E4" s="5"/>
      <c r="F4" s="5"/>
      <c r="G4" s="5"/>
      <c r="H4" s="2" t="s">
        <v>8</v>
      </c>
      <c r="I4" s="5">
        <v>0.48399999999999999</v>
      </c>
      <c r="J4" s="5">
        <v>0.49099999999999999</v>
      </c>
      <c r="K4" s="5">
        <v>0.50700000000000001</v>
      </c>
      <c r="L4" s="5">
        <v>0.47499999999999998</v>
      </c>
      <c r="M4" s="5">
        <v>0.45700000000000002</v>
      </c>
      <c r="N4" s="5">
        <v>0.46899999999999997</v>
      </c>
      <c r="O4" s="3">
        <v>450</v>
      </c>
    </row>
    <row r="6" spans="1:19" ht="14.25" x14ac:dyDescent="0.15">
      <c r="C6" t="s">
        <v>0</v>
      </c>
      <c r="D6" s="8" t="s">
        <v>9</v>
      </c>
      <c r="E6" s="8"/>
      <c r="F6" s="8"/>
      <c r="G6" s="8"/>
    </row>
    <row r="7" spans="1:19" x14ac:dyDescent="0.15">
      <c r="C7" t="s">
        <v>1</v>
      </c>
      <c r="E7" s="4" t="s">
        <v>2</v>
      </c>
    </row>
    <row r="9" spans="1:19" ht="14.25" x14ac:dyDescent="0.15">
      <c r="A9" s="2" t="s">
        <v>5</v>
      </c>
      <c r="B9">
        <f t="shared" ref="B9:G9" si="0">(-14.542*B2^2+66.717*B2-8.1966)*5</f>
        <v>101.32911903999999</v>
      </c>
      <c r="C9">
        <f t="shared" si="0"/>
        <v>92.256653560000004</v>
      </c>
      <c r="D9">
        <f t="shared" si="0"/>
        <v>91.987271489999998</v>
      </c>
      <c r="E9">
        <f t="shared" si="0"/>
        <v>100.53536940999999</v>
      </c>
      <c r="F9">
        <f t="shared" si="0"/>
        <v>93.332727640000002</v>
      </c>
      <c r="G9">
        <f>(-14.542*G2^2+66.717*G2-8.1966)*5</f>
        <v>89.826979809999997</v>
      </c>
      <c r="H9" s="2" t="s">
        <v>6</v>
      </c>
      <c r="I9">
        <f t="shared" ref="I9:N9" si="1">(-14.542*I2^2+66.717*I2-8.1966)*5</f>
        <v>129.28104524999998</v>
      </c>
      <c r="J9">
        <f t="shared" si="1"/>
        <v>144.64886016</v>
      </c>
      <c r="K9">
        <f t="shared" si="1"/>
        <v>109.19463244000001</v>
      </c>
      <c r="L9">
        <f t="shared" si="1"/>
        <v>123.52675276000001</v>
      </c>
      <c r="M9">
        <f t="shared" si="1"/>
        <v>98.943943809999993</v>
      </c>
      <c r="N9">
        <f t="shared" si="1"/>
        <v>102.38541599999998</v>
      </c>
    </row>
    <row r="10" spans="1:19" ht="14.25" x14ac:dyDescent="0.15">
      <c r="A10" s="2" t="s">
        <v>7</v>
      </c>
      <c r="B10">
        <f t="shared" ref="B10:G10" si="2">(-14.542*B3^2+66.717*B3-8.1966)*5</f>
        <v>142.24806076000002</v>
      </c>
      <c r="C10">
        <f t="shared" si="2"/>
        <v>124.03017983999996</v>
      </c>
      <c r="D10">
        <f t="shared" si="2"/>
        <v>126.03807135999999</v>
      </c>
      <c r="E10">
        <f t="shared" si="2"/>
        <v>128.78372580999999</v>
      </c>
      <c r="F10">
        <f t="shared" si="2"/>
        <v>131.51178443999999</v>
      </c>
      <c r="G10">
        <f t="shared" si="2"/>
        <v>139.59038541000001</v>
      </c>
      <c r="H10" s="2" t="s">
        <v>4</v>
      </c>
      <c r="I10">
        <f t="shared" ref="I10:N11" si="3">(-14.542*I3^2+66.717*I3-8.1966)*5</f>
        <v>91.448071089999999</v>
      </c>
      <c r="J10">
        <f t="shared" si="3"/>
        <v>96.279934209999993</v>
      </c>
      <c r="K10">
        <f t="shared" si="3"/>
        <v>79.990494609999999</v>
      </c>
      <c r="L10">
        <f t="shared" si="3"/>
        <v>83.838189089999986</v>
      </c>
      <c r="M10">
        <f t="shared" si="3"/>
        <v>79.71456864000001</v>
      </c>
      <c r="N10">
        <f t="shared" si="3"/>
        <v>82.19266725</v>
      </c>
    </row>
    <row r="11" spans="1:19" ht="14.25" x14ac:dyDescent="0.15">
      <c r="A11" s="6"/>
      <c r="H11" s="2" t="s">
        <v>8</v>
      </c>
      <c r="I11">
        <f t="shared" si="3"/>
        <v>103.43938623999998</v>
      </c>
      <c r="J11">
        <f t="shared" si="3"/>
        <v>105.27823548999999</v>
      </c>
      <c r="K11">
        <f t="shared" si="3"/>
        <v>109.45456220999999</v>
      </c>
      <c r="L11">
        <f>(-14.542*L4^2+66.717*L4-8.1966)*5</f>
        <v>101.06468124999999</v>
      </c>
      <c r="M11">
        <f>(-14.542*M4^2+66.717*M4-8.1966)*5</f>
        <v>96.279934209999993</v>
      </c>
      <c r="N11">
        <f t="shared" si="3"/>
        <v>99.475000690000002</v>
      </c>
    </row>
    <row r="12" spans="1:19" x14ac:dyDescent="0.15">
      <c r="N12" s="6"/>
    </row>
    <row r="14" spans="1:19" ht="14.25" x14ac:dyDescent="0.2">
      <c r="C14" s="7" t="s">
        <v>4</v>
      </c>
      <c r="D14" s="7" t="s">
        <v>5</v>
      </c>
      <c r="E14" s="7" t="s">
        <v>6</v>
      </c>
      <c r="F14" s="7" t="s">
        <v>7</v>
      </c>
      <c r="G14" s="7" t="s">
        <v>8</v>
      </c>
    </row>
    <row r="15" spans="1:19" x14ac:dyDescent="0.15">
      <c r="B15" t="s">
        <v>1</v>
      </c>
      <c r="C15">
        <v>91.448071089999999</v>
      </c>
      <c r="D15">
        <v>101.32911903999999</v>
      </c>
      <c r="E15">
        <v>129.28104524999998</v>
      </c>
      <c r="F15">
        <v>142.24806076000002</v>
      </c>
      <c r="G15">
        <v>103.43938623999998</v>
      </c>
      <c r="P15" s="6"/>
      <c r="Q15" s="6"/>
      <c r="R15" s="6"/>
      <c r="S15" s="6"/>
    </row>
    <row r="16" spans="1:19" x14ac:dyDescent="0.15">
      <c r="C16">
        <v>96.279934209999993</v>
      </c>
      <c r="D16">
        <v>92.256653560000004</v>
      </c>
      <c r="E16">
        <v>144.64886016</v>
      </c>
      <c r="F16">
        <v>124.03017983999996</v>
      </c>
      <c r="G16">
        <v>105.27823549</v>
      </c>
    </row>
    <row r="17" spans="3:18" x14ac:dyDescent="0.15">
      <c r="C17">
        <v>79.990494609999999</v>
      </c>
      <c r="D17">
        <v>91.987271489999998</v>
      </c>
      <c r="E17">
        <v>109.19463244000001</v>
      </c>
      <c r="F17">
        <v>126.03807135999999</v>
      </c>
      <c r="G17">
        <v>109.45456220999999</v>
      </c>
    </row>
    <row r="18" spans="3:18" x14ac:dyDescent="0.15">
      <c r="C18">
        <v>83.838189089999986</v>
      </c>
      <c r="D18">
        <v>100.53536940999999</v>
      </c>
      <c r="E18">
        <v>123.52675276000001</v>
      </c>
      <c r="F18">
        <v>128.78372580999999</v>
      </c>
      <c r="G18">
        <v>101.06468124999999</v>
      </c>
    </row>
    <row r="19" spans="3:18" x14ac:dyDescent="0.15">
      <c r="C19">
        <v>79.71456864000001</v>
      </c>
      <c r="D19">
        <v>93.332727640000002</v>
      </c>
      <c r="E19">
        <v>98.943943809999993</v>
      </c>
      <c r="F19">
        <v>131.51178443999999</v>
      </c>
      <c r="G19">
        <v>96.279934209999993</v>
      </c>
    </row>
    <row r="20" spans="3:18" x14ac:dyDescent="0.15">
      <c r="C20">
        <v>82.19266725</v>
      </c>
      <c r="D20">
        <v>89.826979809999997</v>
      </c>
      <c r="E20">
        <v>102.38541599999998</v>
      </c>
      <c r="F20">
        <v>139.59038541000001</v>
      </c>
      <c r="G20">
        <v>99.475000690000002</v>
      </c>
    </row>
    <row r="21" spans="3:18" x14ac:dyDescent="0.15">
      <c r="M21" t="s">
        <v>3</v>
      </c>
    </row>
    <row r="22" spans="3:18" x14ac:dyDescent="0.15">
      <c r="C22" s="6">
        <f>AVERAGE(C15:C20)</f>
        <v>85.577320815000007</v>
      </c>
      <c r="D22" s="6">
        <f>AVERAGE(D15:D20)</f>
        <v>94.878020158333342</v>
      </c>
      <c r="E22" s="6">
        <f>AVERAGE(E15:E20)</f>
        <v>117.99677507</v>
      </c>
      <c r="F22" s="6">
        <f t="shared" ref="F22:G22" si="4">AVERAGE(F15:F20)</f>
        <v>132.03370126999997</v>
      </c>
      <c r="G22" s="6">
        <f t="shared" si="4"/>
        <v>102.49863334833333</v>
      </c>
    </row>
    <row r="25" spans="3:18" x14ac:dyDescent="0.15">
      <c r="R25" t="s">
        <v>3</v>
      </c>
    </row>
  </sheetData>
  <mergeCells count="1">
    <mergeCell ref="D6:G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il-4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2023-11-16T02:29:21Z</dcterms:created>
  <dcterms:modified xsi:type="dcterms:W3CDTF">2023-11-16T09:47:26Z</dcterms:modified>
</cp:coreProperties>
</file>