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975" windowWidth="18675" windowHeight="6765"/>
  </bookViews>
  <sheets>
    <sheet name="IFN-" sheetId="1" r:id="rId1"/>
  </sheets>
  <calcPr calcId="145621"/>
</workbook>
</file>

<file path=xl/calcChain.xml><?xml version="1.0" encoding="utf-8"?>
<calcChain xmlns="http://schemas.openxmlformats.org/spreadsheetml/2006/main">
  <c r="N8" i="1" l="1"/>
  <c r="K8" i="1"/>
  <c r="L9" i="1"/>
  <c r="C8" i="1"/>
  <c r="B9" i="1"/>
  <c r="D9" i="1"/>
  <c r="E10" i="1"/>
  <c r="I9" i="1"/>
  <c r="B10" i="1"/>
  <c r="G8" i="1"/>
  <c r="I8" i="1"/>
  <c r="C9" i="1"/>
  <c r="B8" i="1"/>
  <c r="J8" i="1" l="1"/>
  <c r="L8" i="1"/>
  <c r="M8" i="1"/>
  <c r="C10" i="1"/>
  <c r="D10" i="1"/>
  <c r="F10" i="1"/>
  <c r="F8" i="1"/>
  <c r="E8" i="1"/>
  <c r="D8" i="1"/>
  <c r="N9" i="1"/>
  <c r="M9" i="1"/>
  <c r="K9" i="1"/>
  <c r="J9" i="1"/>
  <c r="G10" i="1"/>
  <c r="G9" i="1"/>
  <c r="F9" i="1"/>
  <c r="E9" i="1"/>
  <c r="F20" i="1"/>
  <c r="E20" i="1"/>
  <c r="D20" i="1"/>
  <c r="C20" i="1"/>
  <c r="B20" i="1"/>
</calcChain>
</file>

<file path=xl/sharedStrings.xml><?xml version="1.0" encoding="utf-8"?>
<sst xmlns="http://schemas.openxmlformats.org/spreadsheetml/2006/main" count="20" uniqueCount="10">
  <si>
    <t>IFN-Y</t>
    <phoneticPr fontId="1" type="noConversion"/>
  </si>
  <si>
    <r>
      <t>= -7.2966x</t>
    </r>
    <r>
      <rPr>
        <vertAlign val="superscript"/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2"/>
        <charset val="134"/>
        <scheme val="minor"/>
      </rPr>
      <t xml:space="preserve"> + 54.354x - 7.9655</t>
    </r>
  </si>
  <si>
    <t>对照组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</si>
  <si>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</si>
  <si>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</si>
  <si>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</si>
  <si>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</si>
  <si>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t>IFN-γ (pg/mL)</t>
  </si>
  <si>
    <t>IFN-γ</t>
    <phoneticPr fontId="1" type="noConversion"/>
  </si>
  <si>
    <t>IFN-γ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</si>
</sst>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vertAlign val="superscript"/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/>
    <xf numFmtId="0" fontId="7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topLeftCell="A7" zoomScaleNormal="100" workbookViewId="0">
      <selection activeCell="I19" sqref="I19"/>
    </sheetView>
  </sheetViews>
  <sheetFormatPr defaultRowHeight="13.5" x14ac:dyDescent="0.15"/>
  <cols>
    <col min="1" max="1" width="13.5" customWidth="1"/>
    <col min="2" max="2" width="12.75" customWidth="1"/>
    <col min="3" max="3" width="14.25" customWidth="1"/>
    <col min="4" max="4" width="11.875" customWidth="1"/>
    <col min="5" max="5" width="12.5" customWidth="1"/>
    <col min="6" max="6" width="12.125" customWidth="1"/>
    <col min="8" max="8" width="11.375" customWidth="1"/>
  </cols>
  <sheetData>
    <row r="1" spans="1:18" x14ac:dyDescent="0.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8" ht="40.5" x14ac:dyDescent="0.15">
      <c r="A2" s="1" t="s">
        <v>2</v>
      </c>
      <c r="B2" s="6">
        <v>0.51300000000000001</v>
      </c>
      <c r="C2" s="6">
        <v>0.46200000000000002</v>
      </c>
      <c r="D2" s="6">
        <v>0.52700000000000002</v>
      </c>
      <c r="E2" s="6">
        <v>0.54300000000000004</v>
      </c>
      <c r="F2" s="6">
        <v>0.42899999999999999</v>
      </c>
      <c r="G2" s="6">
        <v>0.36899999999999999</v>
      </c>
      <c r="H2" s="1" t="s">
        <v>3</v>
      </c>
      <c r="I2" s="6">
        <v>0.59899999999999998</v>
      </c>
      <c r="J2" s="6">
        <v>0.61699999999999999</v>
      </c>
      <c r="K2" s="6">
        <v>0.54200000000000004</v>
      </c>
      <c r="L2" s="6">
        <v>0.56399999999999995</v>
      </c>
      <c r="M2" s="6">
        <v>0.51400000000000001</v>
      </c>
      <c r="N2" s="6">
        <v>0.51100000000000001</v>
      </c>
      <c r="O2" s="3">
        <v>450</v>
      </c>
    </row>
    <row r="3" spans="1:18" ht="40.5" x14ac:dyDescent="0.15">
      <c r="A3" s="1" t="s">
        <v>4</v>
      </c>
      <c r="B3" s="6">
        <v>0.61199999999999999</v>
      </c>
      <c r="C3" s="6">
        <v>0.53500000000000003</v>
      </c>
      <c r="D3" s="6">
        <v>0.54700000000000004</v>
      </c>
      <c r="E3" s="6">
        <v>0.54200000000000004</v>
      </c>
      <c r="F3" s="6">
        <v>0.57499999999999996</v>
      </c>
      <c r="G3" s="6">
        <v>0.68400000000000005</v>
      </c>
      <c r="H3" s="1" t="s">
        <v>5</v>
      </c>
      <c r="I3" s="6">
        <v>0.53100000000000003</v>
      </c>
      <c r="J3" s="6">
        <v>0.56100000000000005</v>
      </c>
      <c r="K3" s="6">
        <v>0.60399999999999998</v>
      </c>
      <c r="L3" s="6">
        <v>0.61299999999999999</v>
      </c>
      <c r="M3" s="6">
        <v>0.63600000000000001</v>
      </c>
      <c r="N3" s="6">
        <v>0.628</v>
      </c>
      <c r="O3" s="3">
        <v>450</v>
      </c>
    </row>
    <row r="4" spans="1:18" ht="27" x14ac:dyDescent="0.15">
      <c r="A4" s="1" t="s">
        <v>6</v>
      </c>
      <c r="B4" s="6">
        <v>0.51300000000000001</v>
      </c>
      <c r="C4" s="6">
        <v>0.46500000000000002</v>
      </c>
      <c r="D4" s="6">
        <v>0.46</v>
      </c>
      <c r="E4" s="6">
        <v>0.44</v>
      </c>
      <c r="F4" s="6">
        <v>0.45500000000000002</v>
      </c>
      <c r="G4" s="6">
        <v>0.54800000000000004</v>
      </c>
      <c r="H4" s="6"/>
      <c r="O4" s="3">
        <v>450</v>
      </c>
    </row>
    <row r="5" spans="1:18" x14ac:dyDescent="0.15">
      <c r="A5" t="s">
        <v>9</v>
      </c>
    </row>
    <row r="6" spans="1:18" ht="15.75" x14ac:dyDescent="0.15">
      <c r="C6" t="s">
        <v>8</v>
      </c>
      <c r="D6" t="s">
        <v>1</v>
      </c>
    </row>
    <row r="8" spans="1:18" ht="40.5" x14ac:dyDescent="0.15">
      <c r="A8" s="1" t="s">
        <v>2</v>
      </c>
      <c r="B8">
        <f>(-7.2966*B2^2+54.354*B2-7.9655)*5</f>
        <v>89.989315373000011</v>
      </c>
      <c r="C8">
        <f>(-7.2966*C2^2+54.354*C2-7.9655)*5</f>
        <v>77.943162548000004</v>
      </c>
      <c r="D8">
        <f>(-7.2966*D2^2+54.354*D2-7.9655)*5</f>
        <v>93.262902893000017</v>
      </c>
      <c r="E8">
        <f>(-7.2966*E2^2+54.354*E2-7.9655)*5</f>
        <v>96.986633933000007</v>
      </c>
      <c r="F8">
        <f>(-7.2966*F2^2+54.354*F2-7.9655)*5</f>
        <v>70.047462196999987</v>
      </c>
      <c r="G8">
        <f>(-7.2966*G2^2+54.354*G2-7.9655)*5</f>
        <v>55.488068236999993</v>
      </c>
      <c r="H8" s="1" t="s">
        <v>3</v>
      </c>
      <c r="I8">
        <f>(-7.2966*I2^2+54.354*I2-7.9655)*5</f>
        <v>109.87259311699999</v>
      </c>
      <c r="J8">
        <f>(-7.2966*J2^2+54.354*J2-7.9655)*5</f>
        <v>113.96591321299999</v>
      </c>
      <c r="K8">
        <f>(-7.2966*K2^2+54.354*K2-7.9655)*5</f>
        <v>96.75444798800001</v>
      </c>
      <c r="L8">
        <f>(-7.2966*L2^2+54.354*L2-7.9655)*5</f>
        <v>101.845683632</v>
      </c>
      <c r="M8">
        <f>(-7.2966*M2^2+54.354*M2-7.9655)*5</f>
        <v>90.223617332000003</v>
      </c>
      <c r="N8">
        <f>(-7.2966*N2^2+54.354*N2-7.9655)*5</f>
        <v>89.520492557000011</v>
      </c>
    </row>
    <row r="9" spans="1:18" ht="40.5" x14ac:dyDescent="0.15">
      <c r="A9" s="1" t="s">
        <v>4</v>
      </c>
      <c r="B9">
        <f>(-7.2966*B3^2+54.354*B3-7.9655)*5</f>
        <v>112.83125124800002</v>
      </c>
      <c r="C9">
        <f>(-7.2966*C3^2+54.354*C3-7.9655)*5</f>
        <v>95.127103325000007</v>
      </c>
      <c r="D9">
        <f>(-7.2966*D3^2+54.354*D3-7.9655)*5</f>
        <v>97.914648053000008</v>
      </c>
      <c r="E9">
        <f>(-7.2966*E3^2+54.354*E3-7.9655)*5</f>
        <v>96.75444798800001</v>
      </c>
      <c r="F9">
        <f>(-7.2966*F3^2+54.354*F3-7.9655)*5</f>
        <v>104.378058125</v>
      </c>
      <c r="G9">
        <f>(-7.2966*G3^2+54.354*G3-7.9655)*5</f>
        <v>128.994389552</v>
      </c>
      <c r="H9" s="1" t="s">
        <v>5</v>
      </c>
      <c r="I9">
        <f>(-7.2966*I3^2+54.354*I3-7.9655)*5</f>
        <v>94.195586837000008</v>
      </c>
      <c r="J9">
        <f t="shared" ref="I8:N9" si="0">(-7.2966*J3^2+54.354*J3-7.9655)*5</f>
        <v>101.15350375700002</v>
      </c>
      <c r="K9">
        <f t="shared" si="0"/>
        <v>111.01199787200001</v>
      </c>
      <c r="L9">
        <f>(-7.2966*L3^2+54.354*L3-7.9655)*5</f>
        <v>113.05832957299999</v>
      </c>
      <c r="M9">
        <f t="shared" si="0"/>
        <v>118.26099243200002</v>
      </c>
      <c r="N9">
        <f t="shared" si="0"/>
        <v>116.45574852800002</v>
      </c>
    </row>
    <row r="10" spans="1:18" ht="27" x14ac:dyDescent="0.15">
      <c r="A10" s="1" t="s">
        <v>6</v>
      </c>
      <c r="B10">
        <f>(-7.2966*B4^2+54.354*B4-7.9655)*5</f>
        <v>89.989315373000011</v>
      </c>
      <c r="C10">
        <f>(-7.2966*C4^2+54.354*C4-7.9655)*5</f>
        <v>78.657013325000023</v>
      </c>
      <c r="D10">
        <f>(-7.2966*D4^2+54.354*D4-7.9655)*5</f>
        <v>77.466897200000005</v>
      </c>
      <c r="E10">
        <f>(-7.2966*E4^2+54.354*E4-7.9655)*5</f>
        <v>72.688191200000006</v>
      </c>
      <c r="F10">
        <f>(-7.2966*F4^2+54.354*F4-7.9655)*5</f>
        <v>76.274956924999998</v>
      </c>
      <c r="G10">
        <f>(-7.2966*G4^2+54.354*G4-7.9655)*5</f>
        <v>98.14646916800001</v>
      </c>
    </row>
    <row r="12" spans="1:18" ht="27" x14ac:dyDescent="0.15">
      <c r="A12" s="1" t="s">
        <v>7</v>
      </c>
      <c r="B12" s="1" t="s">
        <v>2</v>
      </c>
      <c r="C12" s="1" t="s">
        <v>3</v>
      </c>
      <c r="D12" s="1" t="s">
        <v>4</v>
      </c>
      <c r="E12" s="1" t="s">
        <v>5</v>
      </c>
      <c r="F12" s="1" t="s">
        <v>6</v>
      </c>
    </row>
    <row r="13" spans="1:18" x14ac:dyDescent="0.2">
      <c r="B13" s="4">
        <v>89.989320000000006</v>
      </c>
      <c r="C13" s="4">
        <v>109.87260000000001</v>
      </c>
      <c r="D13" s="4">
        <v>112.8313</v>
      </c>
      <c r="E13" s="4">
        <v>94.195589999999996</v>
      </c>
      <c r="F13" s="4">
        <v>89.989320000000006</v>
      </c>
    </row>
    <row r="14" spans="1:18" x14ac:dyDescent="0.2">
      <c r="B14" s="4">
        <v>77.943160000000006</v>
      </c>
      <c r="C14" s="4">
        <v>113.9659</v>
      </c>
      <c r="D14" s="4">
        <v>95.127099999999999</v>
      </c>
      <c r="E14" s="4">
        <v>101.15349999999999</v>
      </c>
      <c r="F14" s="4">
        <v>78.65701</v>
      </c>
    </row>
    <row r="15" spans="1:18" x14ac:dyDescent="0.2">
      <c r="B15" s="4">
        <v>93.262900000000002</v>
      </c>
      <c r="C15" s="4">
        <v>96.754450000000006</v>
      </c>
      <c r="D15" s="4">
        <v>97.914649999999995</v>
      </c>
      <c r="E15" s="4">
        <v>111.012</v>
      </c>
      <c r="F15" s="4">
        <v>77.466899999999995</v>
      </c>
      <c r="Q15" s="5"/>
      <c r="R15" s="4"/>
    </row>
    <row r="16" spans="1:18" x14ac:dyDescent="0.2">
      <c r="B16" s="4">
        <v>96.986630000000005</v>
      </c>
      <c r="C16" s="4">
        <v>101.84569999999999</v>
      </c>
      <c r="D16" s="4">
        <v>96.754450000000006</v>
      </c>
      <c r="E16" s="4">
        <v>113.0583</v>
      </c>
      <c r="F16" s="4">
        <v>72.688190000000006</v>
      </c>
      <c r="Q16" s="5"/>
      <c r="R16" s="4"/>
    </row>
    <row r="17" spans="1:20" x14ac:dyDescent="0.2">
      <c r="B17" s="4">
        <v>70.047460000000001</v>
      </c>
      <c r="C17" s="4">
        <v>90.223619999999997</v>
      </c>
      <c r="D17" s="4">
        <v>104.3781</v>
      </c>
      <c r="E17" s="4">
        <v>118.261</v>
      </c>
      <c r="F17" s="4">
        <v>76.274959999999993</v>
      </c>
      <c r="R17" s="4"/>
    </row>
    <row r="18" spans="1:20" x14ac:dyDescent="0.2">
      <c r="B18" s="4">
        <v>55.48807</v>
      </c>
      <c r="C18" s="4">
        <v>89.520489999999995</v>
      </c>
      <c r="D18" s="4">
        <v>128.99440000000001</v>
      </c>
      <c r="E18" s="4">
        <v>116.45569999999999</v>
      </c>
      <c r="F18" s="4">
        <v>98.146469999999994</v>
      </c>
      <c r="R18" s="4"/>
    </row>
    <row r="19" spans="1:20" x14ac:dyDescent="0.2">
      <c r="R19" s="4"/>
    </row>
    <row r="20" spans="1:20" x14ac:dyDescent="0.2">
      <c r="B20" s="5">
        <f>AVERAGE(B13:B18)</f>
        <v>80.619590000000002</v>
      </c>
      <c r="C20" s="5">
        <f t="shared" ref="C20:F20" si="1">AVERAGE(C13:C18)</f>
        <v>100.36379333333333</v>
      </c>
      <c r="D20" s="5">
        <f t="shared" si="1"/>
        <v>106</v>
      </c>
      <c r="E20" s="5">
        <f t="shared" si="1"/>
        <v>109.02268166666666</v>
      </c>
      <c r="F20" s="5">
        <f t="shared" si="1"/>
        <v>82.203808333333328</v>
      </c>
      <c r="R20" s="4"/>
    </row>
    <row r="22" spans="1:20" x14ac:dyDescent="0.15">
      <c r="A22" s="5"/>
      <c r="B22" s="5"/>
      <c r="C22" s="5"/>
      <c r="D22" s="5"/>
    </row>
    <row r="24" spans="1:20" x14ac:dyDescent="0.2">
      <c r="S24" s="4"/>
      <c r="T24" s="4"/>
    </row>
    <row r="25" spans="1:20" x14ac:dyDescent="0.2">
      <c r="A25" s="4"/>
      <c r="B25" s="4"/>
      <c r="C25" s="4"/>
      <c r="D25" s="4"/>
      <c r="S25" s="4"/>
      <c r="T25" s="4"/>
    </row>
    <row r="26" spans="1:20" x14ac:dyDescent="0.2">
      <c r="A26" s="4"/>
      <c r="B26" s="4"/>
      <c r="C26" s="4"/>
      <c r="D26" s="4"/>
      <c r="S26" s="4"/>
      <c r="T26" s="4"/>
    </row>
    <row r="27" spans="1:20" x14ac:dyDescent="0.2">
      <c r="A27" s="4"/>
      <c r="B27" s="4"/>
      <c r="C27" s="4"/>
      <c r="D27" s="4"/>
      <c r="S27" s="4"/>
      <c r="T27" s="4"/>
    </row>
    <row r="28" spans="1:20" x14ac:dyDescent="0.2">
      <c r="A28" s="4"/>
      <c r="B28" s="4"/>
      <c r="C28" s="4"/>
      <c r="D28" s="4"/>
      <c r="S28" s="4"/>
      <c r="T28" s="4"/>
    </row>
    <row r="29" spans="1:20" x14ac:dyDescent="0.2">
      <c r="A29" s="4"/>
      <c r="B29" s="4"/>
      <c r="C29" s="4"/>
      <c r="D29" s="4"/>
      <c r="S29" s="4"/>
      <c r="T29" s="4"/>
    </row>
    <row r="30" spans="1:20" x14ac:dyDescent="0.2">
      <c r="A30" s="4"/>
      <c r="B30" s="4"/>
      <c r="C30" s="4"/>
      <c r="D30" s="4"/>
    </row>
    <row r="32" spans="1:20" x14ac:dyDescent="0.15">
      <c r="A32" s="5"/>
      <c r="B32" s="5"/>
      <c r="C32" s="5"/>
      <c r="D32" s="5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IFN-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2023-11-14T12:57:29Z</dcterms:created>
  <dcterms:modified xsi:type="dcterms:W3CDTF">2023-11-14T13:13:55Z</dcterms:modified>
</cp:coreProperties>
</file>