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图" sheetId="4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4" l="1"/>
  <c r="M4" i="4"/>
  <c r="M8" i="4"/>
  <c r="M12" i="4" l="1"/>
  <c r="K12" i="4"/>
  <c r="D12" i="4"/>
  <c r="B12" i="4"/>
  <c r="I12" i="4"/>
  <c r="C12" i="4"/>
  <c r="B13" i="4"/>
  <c r="L11" i="4"/>
  <c r="F11" i="4"/>
  <c r="D13" i="4"/>
  <c r="G12" i="4"/>
  <c r="I11" i="4"/>
  <c r="B11" i="4"/>
  <c r="D11" i="4"/>
  <c r="J11" i="4"/>
  <c r="N11" i="4"/>
  <c r="E12" i="4"/>
  <c r="F13" i="4"/>
  <c r="C11" i="4"/>
  <c r="G11" i="4"/>
  <c r="M11" i="4"/>
  <c r="J12" i="4"/>
  <c r="N12" i="4"/>
  <c r="E11" i="4"/>
  <c r="K11" i="4"/>
  <c r="F12" i="4"/>
  <c r="L12" i="4"/>
  <c r="C13" i="4"/>
  <c r="G13" i="4"/>
</calcChain>
</file>

<file path=xl/sharedStrings.xml><?xml version="1.0" encoding="utf-8"?>
<sst xmlns="http://schemas.openxmlformats.org/spreadsheetml/2006/main" count="25" uniqueCount="10">
  <si>
    <t>对照组</t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</si>
  <si>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</si>
  <si>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</si>
  <si>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</si>
  <si>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</si>
  <si>
    <t>空白管</t>
    <phoneticPr fontId="2" type="noConversion"/>
  </si>
  <si>
    <t>标准管</t>
    <phoneticPr fontId="2" type="noConversion"/>
  </si>
  <si>
    <t>非酶管</t>
    <phoneticPr fontId="2" type="noConversion"/>
  </si>
  <si>
    <t>酶管</t>
    <phoneticPr fontId="2" type="noConversion"/>
  </si>
  <si>
    <t>稀释4倍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</si>
</sst>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等线"/>
      <family val="2"/>
      <charset val="134"/>
      <scheme val="minor"/>
    </font>
    <font>
      <sz val="10"/>
      <color rgb="FF27413E"/>
      <name val="Arial"/>
      <family val="2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b/>
      <sz val="10"/>
      <color rgb="FF27413E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workbookViewId="0">
      <selection activeCell="N2" sqref="N2"/>
    </sheetView>
  </sheetViews>
  <sheetFormatPr defaultRowHeight="14.25" x14ac:dyDescent="0.2"/>
  <cols>
    <col min="1" max="1" width="12.125" customWidth="1"/>
    <col min="2" max="2" width="11.25" customWidth="1"/>
    <col min="3" max="3" width="10.5" customWidth="1"/>
    <col min="4" max="4" width="11.25" customWidth="1"/>
    <col min="5" max="5" width="11.375" customWidth="1"/>
    <col min="6" max="6" width="11.25" customWidth="1"/>
    <col min="8" max="8" width="12" customWidth="1"/>
  </cols>
  <sheetData>
    <row r="1" spans="1:15" x14ac:dyDescent="0.2">
      <c r="A1" s="7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" t="s">
        <v>9</v>
      </c>
    </row>
    <row r="2" spans="1:15" ht="27" x14ac:dyDescent="0.2">
      <c r="A2" s="2" t="s">
        <v>1</v>
      </c>
      <c r="B2" s="3">
        <v>0.28200000000000003</v>
      </c>
      <c r="C2" s="3">
        <v>0.28400000000000003</v>
      </c>
      <c r="D2" s="3">
        <v>0.27400000000000002</v>
      </c>
      <c r="E2" s="3">
        <v>0.27600000000000002</v>
      </c>
      <c r="F2" s="3">
        <v>0.28399999999999997</v>
      </c>
      <c r="G2" s="3">
        <v>0.28499999999999998</v>
      </c>
      <c r="H2" s="2" t="s">
        <v>4</v>
      </c>
      <c r="I2" s="3">
        <v>0.27600000000000002</v>
      </c>
      <c r="J2" s="3">
        <v>0.246</v>
      </c>
      <c r="K2" s="3">
        <v>0.253</v>
      </c>
      <c r="L2" s="3">
        <v>0.28699999999999998</v>
      </c>
      <c r="M2" s="3">
        <v>0.26400000000000001</v>
      </c>
      <c r="N2" s="3">
        <v>0.27400000000000002</v>
      </c>
      <c r="O2" s="10"/>
    </row>
    <row r="3" spans="1:15" ht="27" x14ac:dyDescent="0.2">
      <c r="A3" s="2" t="s">
        <v>3</v>
      </c>
      <c r="B3" s="3">
        <v>0.27100000000000002</v>
      </c>
      <c r="C3" s="3">
        <v>0.27400000000000002</v>
      </c>
      <c r="D3" s="3">
        <v>0.28200000000000003</v>
      </c>
      <c r="E3" s="3">
        <v>0.28299999999999997</v>
      </c>
      <c r="F3" s="3">
        <v>0.28100000000000003</v>
      </c>
      <c r="G3" s="3">
        <v>0.28799999999999998</v>
      </c>
      <c r="H3" s="2" t="s">
        <v>2</v>
      </c>
      <c r="I3" s="3">
        <v>0.27500000000000002</v>
      </c>
      <c r="J3" s="3">
        <v>0.26800000000000002</v>
      </c>
      <c r="K3" s="3">
        <v>0.28100000000000003</v>
      </c>
      <c r="L3" s="3">
        <v>0.27900000000000003</v>
      </c>
      <c r="M3" s="3">
        <v>0.28599999999999998</v>
      </c>
      <c r="N3" s="3">
        <v>0.27700000000000002</v>
      </c>
    </row>
    <row r="4" spans="1:15" x14ac:dyDescent="0.2">
      <c r="A4" s="2" t="s">
        <v>0</v>
      </c>
      <c r="B4" s="3">
        <v>0.26200000000000001</v>
      </c>
      <c r="C4" s="3">
        <v>0.26200000000000001</v>
      </c>
      <c r="D4" s="3">
        <v>0.248</v>
      </c>
      <c r="E4" s="3">
        <v>0.28300000000000003</v>
      </c>
      <c r="F4" s="3">
        <v>0.28000000000000003</v>
      </c>
      <c r="G4" s="3">
        <v>0.28200000000000003</v>
      </c>
      <c r="H4" s="2" t="s">
        <v>5</v>
      </c>
      <c r="I4" s="3">
        <v>8.5000000000000006E-2</v>
      </c>
      <c r="J4" s="3">
        <v>8.8999999999999996E-2</v>
      </c>
      <c r="K4" s="3">
        <v>9.0999999999999998E-2</v>
      </c>
      <c r="L4" s="3"/>
      <c r="M4" s="3">
        <f>AVERAGE(I4:K4)</f>
        <v>8.8333333333333333E-2</v>
      </c>
      <c r="N4" s="3"/>
    </row>
    <row r="5" spans="1:15" x14ac:dyDescent="0.2">
      <c r="A5" s="8" t="s">
        <v>8</v>
      </c>
      <c r="B5" s="3"/>
      <c r="C5" s="3"/>
      <c r="D5" s="3"/>
      <c r="E5" s="3"/>
      <c r="F5" s="3"/>
      <c r="G5" s="3"/>
      <c r="H5" s="2"/>
      <c r="I5" s="3"/>
      <c r="J5" s="3"/>
      <c r="K5" s="3"/>
      <c r="L5" s="3"/>
      <c r="M5" s="3"/>
      <c r="N5" s="3"/>
    </row>
    <row r="6" spans="1:15" ht="27" x14ac:dyDescent="0.2">
      <c r="A6" s="2" t="s">
        <v>1</v>
      </c>
      <c r="B6" s="3">
        <v>0.19400000000000001</v>
      </c>
      <c r="C6" s="3">
        <v>0.189</v>
      </c>
      <c r="D6" s="3">
        <v>0.187</v>
      </c>
      <c r="E6" s="3">
        <v>0.183</v>
      </c>
      <c r="F6" s="3">
        <v>0.18099999999999999</v>
      </c>
      <c r="G6" s="3">
        <v>0.2</v>
      </c>
      <c r="H6" s="2" t="s">
        <v>4</v>
      </c>
      <c r="I6" s="3">
        <v>0.187</v>
      </c>
      <c r="J6" s="3">
        <v>0.13900000000000001</v>
      </c>
      <c r="K6" s="3">
        <v>0.16300000000000001</v>
      </c>
      <c r="L6" s="3">
        <v>0.189</v>
      </c>
      <c r="M6" s="3">
        <v>0.18</v>
      </c>
      <c r="N6" s="3">
        <v>0.186</v>
      </c>
    </row>
    <row r="7" spans="1:15" ht="27" x14ac:dyDescent="0.2">
      <c r="A7" s="2" t="s">
        <v>3</v>
      </c>
      <c r="B7" s="3">
        <v>0.159</v>
      </c>
      <c r="C7" s="3">
        <v>0.16700000000000001</v>
      </c>
      <c r="D7" s="3">
        <v>0.161</v>
      </c>
      <c r="E7" s="3">
        <v>0.17199999999999999</v>
      </c>
      <c r="F7" s="3">
        <v>0.19</v>
      </c>
      <c r="G7" s="3">
        <v>0.19900000000000001</v>
      </c>
      <c r="H7" s="2" t="s">
        <v>2</v>
      </c>
      <c r="I7" s="3">
        <v>0.17599999999999999</v>
      </c>
      <c r="J7" s="3">
        <v>0.18</v>
      </c>
      <c r="K7" s="3">
        <v>0.184</v>
      </c>
      <c r="L7" s="3">
        <v>0.189</v>
      </c>
      <c r="M7" s="3">
        <v>0.188</v>
      </c>
      <c r="N7" s="3">
        <v>0.18</v>
      </c>
    </row>
    <row r="8" spans="1:15" ht="29.25" customHeight="1" x14ac:dyDescent="0.2">
      <c r="A8" s="2" t="s">
        <v>0</v>
      </c>
      <c r="B8" s="3">
        <v>0.17799999999999999</v>
      </c>
      <c r="C8" s="3">
        <v>0.17100000000000001</v>
      </c>
      <c r="D8" s="3">
        <v>0.16300000000000001</v>
      </c>
      <c r="E8" s="3">
        <v>0.19400000000000001</v>
      </c>
      <c r="F8" s="3">
        <v>0.193</v>
      </c>
      <c r="G8" s="3">
        <v>0.19600000000000001</v>
      </c>
      <c r="H8" s="2" t="s">
        <v>6</v>
      </c>
      <c r="I8" s="3">
        <v>0.13800000000000001</v>
      </c>
      <c r="J8" s="3">
        <v>0.13500000000000001</v>
      </c>
      <c r="K8" s="3">
        <v>0.14299999999999999</v>
      </c>
      <c r="L8" s="3"/>
      <c r="M8" s="3">
        <f>AVERAGE(I8:K8)</f>
        <v>0.13866666666666669</v>
      </c>
      <c r="N8" s="3"/>
    </row>
    <row r="9" spans="1:15" x14ac:dyDescent="0.2">
      <c r="A9" s="2"/>
      <c r="B9" s="4"/>
      <c r="C9" s="4"/>
      <c r="D9" s="4"/>
      <c r="E9" s="4"/>
      <c r="F9" s="4"/>
      <c r="G9" s="4"/>
      <c r="H9" s="2"/>
      <c r="I9" s="4"/>
      <c r="J9" s="4"/>
      <c r="K9" s="4"/>
    </row>
    <row r="11" spans="1:15" ht="27" x14ac:dyDescent="0.2">
      <c r="A11" s="2" t="s">
        <v>1</v>
      </c>
      <c r="B11">
        <f>((B2-B6)/($M$8-$M$4))*20*6*4</f>
        <v>839.20529801324483</v>
      </c>
      <c r="C11">
        <f>((C2-C6)/($M$8-$M$4))*20*6*4</f>
        <v>905.9602649006622</v>
      </c>
      <c r="D11">
        <f>((D2-D6)/($M$8-$M$4))*20*6*4</f>
        <v>829.66887417218538</v>
      </c>
      <c r="E11">
        <f>((E2-E6)/($M$8-$M$4))*20*6*4</f>
        <v>886.88741721854285</v>
      </c>
      <c r="F11">
        <f>((F2-F6)/($M$8-$M$4))*20*6*4</f>
        <v>982.25165562913844</v>
      </c>
      <c r="G11">
        <f>((G2-G6)/($M$8-$M$4))*20*6*4</f>
        <v>810.59602649006547</v>
      </c>
      <c r="H11" s="2" t="s">
        <v>4</v>
      </c>
      <c r="I11">
        <f>((I2-I6)/($M$8-$M$4))*20*6*4</f>
        <v>848.74172185430461</v>
      </c>
      <c r="J11">
        <f>((J2-J6)/($M$8-$M$4))*20*6*4</f>
        <v>1020.3973509933768</v>
      </c>
      <c r="K11">
        <f>((K2-K6)/($M$8-$M$4))*20*6*4</f>
        <v>858.27814569536395</v>
      </c>
      <c r="L11">
        <f>((L2-L6)/($M$8-$M$4))*20*6*4</f>
        <v>934.56953642384042</v>
      </c>
      <c r="M11">
        <f>((M2-M6)/($M$8-$M$4))*20*6*4</f>
        <v>801.05960264900637</v>
      </c>
      <c r="N11">
        <f>((N2-N6)/($M$8-$M$4))*20*6*4</f>
        <v>839.20529801324483</v>
      </c>
    </row>
    <row r="12" spans="1:15" ht="27" x14ac:dyDescent="0.2">
      <c r="A12" s="2" t="s">
        <v>3</v>
      </c>
      <c r="B12">
        <f>((B3-B7)/($M$8-$M$4))*20*6*4</f>
        <v>1068.0794701986752</v>
      </c>
      <c r="C12">
        <f>((C3-C7)/($M$8-$M$4))*20*6*4</f>
        <v>1020.3973509933774</v>
      </c>
      <c r="D12">
        <f>((D3-D7)/($M$8-$M$4))*20*6*4</f>
        <v>1153.9072847682116</v>
      </c>
      <c r="E12">
        <f>((E3-E7)/($M$8-$M$4))*20*6*4</f>
        <v>1058.5430463576151</v>
      </c>
      <c r="F12">
        <f>((F3-F7)/($M$8-$M$4))*20*6*4</f>
        <v>867.81456953642373</v>
      </c>
      <c r="G12">
        <f>((G3-G7)/($M$8-$M$4))*20*6*4</f>
        <v>848.74172185430405</v>
      </c>
      <c r="H12" s="2" t="s">
        <v>2</v>
      </c>
      <c r="I12">
        <f>((I3-I7)/($M$8-$M$4))*20*6*4</f>
        <v>944.10596026490066</v>
      </c>
      <c r="J12">
        <f>((J3-J7)/($M$8-$M$4))*20*6*4</f>
        <v>839.20529801324483</v>
      </c>
      <c r="K12">
        <f>((K3-K7)/($M$8-$M$4))*20*6*4</f>
        <v>925.03311258278143</v>
      </c>
      <c r="L12">
        <f>((L3-L7)/($M$8-$M$4))*20*6*4</f>
        <v>858.27814569536406</v>
      </c>
      <c r="M12">
        <f>((M3-M7)/($M$8-$M$4))*20*6*4</f>
        <v>934.56953642384042</v>
      </c>
      <c r="N12">
        <f>((N3-N7)/($M$8-$M$4))*20*6*4</f>
        <v>925.03311258278143</v>
      </c>
    </row>
    <row r="13" spans="1:15" ht="25.5" customHeight="1" x14ac:dyDescent="0.2">
      <c r="A13" s="2" t="s">
        <v>0</v>
      </c>
      <c r="B13">
        <f>((B4-B8)/($M$8-$M$4))*20*6*4</f>
        <v>801.05960264900637</v>
      </c>
      <c r="C13">
        <f>((C4-C8)/($M$8-$M$4))*20*6*4</f>
        <v>867.81456953642339</v>
      </c>
      <c r="D13">
        <f>((D4-D8)/($M$8-$M$4))*20*6*4</f>
        <v>810.5960264900657</v>
      </c>
      <c r="E13">
        <f>((E4-E8)/($M$8-$M$4))*20*6*4</f>
        <v>848.74172185430461</v>
      </c>
      <c r="F13">
        <f>((F4-F8)/($M$8-$M$4))*20*6*4</f>
        <v>829.66887417218538</v>
      </c>
      <c r="G13">
        <f>((G4-G8)/($M$8-$M$4))*20*6*4</f>
        <v>820.13245033112571</v>
      </c>
      <c r="O13" s="1"/>
    </row>
    <row r="16" spans="1:15" x14ac:dyDescent="0.2">
      <c r="H16" s="1"/>
      <c r="N16" s="1"/>
    </row>
    <row r="17" spans="2:14" x14ac:dyDescent="0.2">
      <c r="H17" s="1"/>
      <c r="N17" s="1"/>
    </row>
    <row r="18" spans="2:14" ht="39.75" x14ac:dyDescent="0.2">
      <c r="B18" s="2" t="s">
        <v>0</v>
      </c>
      <c r="C18" s="2" t="s">
        <v>1</v>
      </c>
      <c r="D18" s="2" t="s">
        <v>2</v>
      </c>
      <c r="E18" s="2" t="s">
        <v>3</v>
      </c>
      <c r="F18" s="2" t="s">
        <v>4</v>
      </c>
      <c r="H18" s="1"/>
      <c r="N18" s="1"/>
    </row>
    <row r="19" spans="2:14" x14ac:dyDescent="0.2">
      <c r="B19" s="6">
        <v>801.05960000000005</v>
      </c>
      <c r="C19" s="6">
        <v>839.20529999999997</v>
      </c>
      <c r="D19" s="6">
        <v>944.10599999999999</v>
      </c>
      <c r="E19" s="6">
        <v>1068.079</v>
      </c>
      <c r="F19" s="6">
        <v>848.74170000000004</v>
      </c>
    </row>
    <row r="20" spans="2:14" x14ac:dyDescent="0.2">
      <c r="B20" s="6">
        <v>867.81460000000004</v>
      </c>
      <c r="C20" s="6">
        <v>905.96029999999996</v>
      </c>
      <c r="D20" s="6">
        <v>839.20529999999997</v>
      </c>
      <c r="E20" s="6">
        <v>1020.397</v>
      </c>
      <c r="F20" s="6">
        <v>1020.397</v>
      </c>
    </row>
    <row r="21" spans="2:14" x14ac:dyDescent="0.2">
      <c r="B21" s="6">
        <v>810.596</v>
      </c>
      <c r="C21" s="6">
        <v>829.66890000000001</v>
      </c>
      <c r="D21" s="6">
        <v>925.03309999999999</v>
      </c>
      <c r="E21" s="6">
        <v>1153.9069999999999</v>
      </c>
      <c r="F21" s="6">
        <v>858.27809999999999</v>
      </c>
    </row>
    <row r="22" spans="2:14" x14ac:dyDescent="0.2">
      <c r="B22" s="6">
        <v>848.74170000000004</v>
      </c>
      <c r="C22" s="6">
        <v>886.88739999999996</v>
      </c>
      <c r="D22" s="6">
        <v>858.27809999999999</v>
      </c>
      <c r="E22" s="6">
        <v>1058.5429999999999</v>
      </c>
      <c r="F22" s="6">
        <v>934.56949999999995</v>
      </c>
    </row>
    <row r="23" spans="2:14" x14ac:dyDescent="0.2">
      <c r="B23" s="6">
        <v>829.66890000000001</v>
      </c>
      <c r="C23" s="6">
        <v>982.25170000000003</v>
      </c>
      <c r="D23" s="6">
        <v>934.56949999999995</v>
      </c>
      <c r="E23" s="6">
        <v>867.81460000000004</v>
      </c>
      <c r="F23" s="6">
        <v>801.05960000000005</v>
      </c>
    </row>
    <row r="24" spans="2:14" x14ac:dyDescent="0.2">
      <c r="B24" s="6">
        <v>820.13250000000005</v>
      </c>
      <c r="C24" s="6">
        <v>810.596</v>
      </c>
      <c r="D24" s="6">
        <v>925.03309999999999</v>
      </c>
      <c r="E24" s="6">
        <v>848.74170000000004</v>
      </c>
      <c r="F24" s="5">
        <v>839.20529999999997</v>
      </c>
    </row>
  </sheetData>
  <mergeCells count="1">
    <mergeCell ref="O1:O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Windows 用户</cp:lastModifiedBy>
  <dcterms:created xsi:type="dcterms:W3CDTF">2013-01-14T23:23:26Z</dcterms:created>
  <dcterms:modified xsi:type="dcterms:W3CDTF">2023-11-15T07:02:09Z</dcterms:modified>
</cp:coreProperties>
</file>