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405" windowWidth="19155" windowHeight="7335"/>
  </bookViews>
  <sheets>
    <sheet name="C3" sheetId="1" r:id="rId1"/>
  </sheets>
  <calcPr calcId="145621"/>
</workbook>
</file>

<file path=xl/calcChain.xml><?xml version="1.0" encoding="utf-8"?>
<calcChain xmlns="http://schemas.openxmlformats.org/spreadsheetml/2006/main">
  <c r="J11" i="1" l="1"/>
  <c r="F10" i="1"/>
  <c r="K11" i="1"/>
  <c r="L11" i="1"/>
  <c r="K10" i="1"/>
  <c r="D11" i="1"/>
  <c r="C10" i="1"/>
  <c r="C9" i="1"/>
  <c r="F9" i="1" l="1"/>
  <c r="C11" i="1" l="1"/>
  <c r="H9" i="1"/>
  <c r="G9" i="1"/>
  <c r="E9" i="1"/>
  <c r="D9" i="1"/>
  <c r="G23" i="1"/>
  <c r="F23" i="1"/>
  <c r="E23" i="1"/>
  <c r="D23" i="1"/>
  <c r="C23" i="1"/>
  <c r="O11" i="1"/>
  <c r="N11" i="1"/>
  <c r="M11" i="1"/>
  <c r="H11" i="1"/>
  <c r="G11" i="1"/>
  <c r="F11" i="1"/>
  <c r="E11" i="1"/>
  <c r="O10" i="1"/>
  <c r="N10" i="1"/>
  <c r="M10" i="1"/>
  <c r="L10" i="1"/>
  <c r="J10" i="1"/>
  <c r="H10" i="1"/>
  <c r="G10" i="1"/>
  <c r="E10" i="1"/>
  <c r="D10" i="1"/>
</calcChain>
</file>

<file path=xl/sharedStrings.xml><?xml version="1.0" encoding="utf-8"?>
<sst xmlns="http://schemas.openxmlformats.org/spreadsheetml/2006/main" count="21" uniqueCount="10">
  <si>
    <t>c3</t>
    <phoneticPr fontId="1" type="noConversion"/>
  </si>
  <si>
    <r>
      <t>y = 1.9774x</t>
    </r>
    <r>
      <rPr>
        <vertAlign val="superscript"/>
        <sz val="10"/>
        <color rgb="FF000000"/>
        <rFont val="宋体"/>
        <family val="3"/>
        <charset val="134"/>
        <scheme val="minor"/>
      </rPr>
      <t>2</t>
    </r>
    <r>
      <rPr>
        <sz val="10"/>
        <color rgb="FF000000"/>
        <rFont val="宋体"/>
        <family val="3"/>
        <charset val="134"/>
        <scheme val="minor"/>
      </rPr>
      <t xml:space="preserve"> + 327.03x - 58.838</t>
    </r>
  </si>
  <si>
    <t xml:space="preserve">ug/m L  </t>
    <phoneticPr fontId="1" type="noConversion"/>
  </si>
  <si>
    <t>R² = 0.996</t>
  </si>
  <si>
    <t>对照组</t>
  </si>
  <si>
    <r>
      <t>2×10</t>
    </r>
    <r>
      <rPr>
        <vertAlign val="superscript"/>
        <sz val="10"/>
        <rFont val="Arial"/>
        <family val="2"/>
      </rPr>
      <t>7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</si>
  <si>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8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</si>
  <si>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</si>
  <si>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LA组</t>
    </r>
  </si>
  <si>
    <t>c3 (ug/mL)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</si>
</sst>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sz val="10"/>
      <color rgb="FF000000"/>
      <name val="宋体"/>
      <family val="3"/>
      <charset val="134"/>
      <scheme val="minor"/>
    </font>
    <font>
      <vertAlign val="superscript"/>
      <sz val="10"/>
      <color rgb="FF000000"/>
      <name val="宋体"/>
      <family val="3"/>
      <charset val="134"/>
      <scheme val="minor"/>
    </font>
    <font>
      <sz val="10"/>
      <name val="Arial"/>
      <family val="2"/>
    </font>
    <font>
      <b/>
      <sz val="11"/>
      <color theme="1"/>
      <name val="宋体"/>
      <family val="3"/>
      <charset val="134"/>
      <scheme val="minor"/>
    </font>
    <font>
      <vertAlign val="superscript"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E8F3FF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2" borderId="1" xfId="0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readingOrder="1"/>
    </xf>
    <xf numFmtId="0" fontId="7" fillId="0" borderId="0" xfId="0" applyFont="1" applyAlignment="1"/>
    <xf numFmtId="0" fontId="2" fillId="2" borderId="2" xfId="0" applyFont="1" applyFill="1" applyBorder="1" applyAlignment="1">
      <alignment horizontal="center" vertical="center" wrapText="1"/>
    </xf>
    <xf numFmtId="0" fontId="8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tabSelected="1" topLeftCell="B4" zoomScaleNormal="100" workbookViewId="0">
      <selection activeCell="J11" sqref="J11"/>
    </sheetView>
  </sheetViews>
  <sheetFormatPr defaultRowHeight="13.5" x14ac:dyDescent="0.15"/>
  <cols>
    <col min="2" max="2" width="14.5" customWidth="1"/>
    <col min="4" max="4" width="13.625" customWidth="1"/>
    <col min="5" max="6" width="12.625" customWidth="1"/>
    <col min="7" max="7" width="11.75" customWidth="1"/>
    <col min="9" max="9" width="11.875" customWidth="1"/>
  </cols>
  <sheetData>
    <row r="1" spans="1:16" ht="18" customHeight="1" x14ac:dyDescent="0.15">
      <c r="A1" s="2"/>
      <c r="B1" s="1" t="s">
        <v>9</v>
      </c>
      <c r="C1" s="4"/>
      <c r="D1" s="6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5"/>
    </row>
    <row r="2" spans="1:16" ht="30" customHeight="1" x14ac:dyDescent="0.15">
      <c r="A2" s="2"/>
      <c r="B2" s="1" t="s">
        <v>4</v>
      </c>
      <c r="C2" s="7">
        <v>0.40600000000000003</v>
      </c>
      <c r="D2" s="7">
        <v>0.42799999999999999</v>
      </c>
      <c r="E2" s="7">
        <v>0.49399999999999999</v>
      </c>
      <c r="F2" s="7">
        <v>0.45</v>
      </c>
      <c r="G2" s="7">
        <v>0.46600000000000003</v>
      </c>
      <c r="H2" s="7">
        <v>0.43099999999999999</v>
      </c>
      <c r="P2" s="5">
        <v>450.08</v>
      </c>
    </row>
    <row r="3" spans="1:16" ht="40.5" x14ac:dyDescent="0.15">
      <c r="A3" s="2"/>
      <c r="B3" s="1" t="s">
        <v>5</v>
      </c>
      <c r="C3" s="7">
        <v>0.46200000000000002</v>
      </c>
      <c r="D3" s="7">
        <v>0.45600000000000002</v>
      </c>
      <c r="E3" s="7">
        <v>0.436</v>
      </c>
      <c r="F3" s="7">
        <v>0.45600000000000002</v>
      </c>
      <c r="G3" s="7">
        <v>0.48799999999999999</v>
      </c>
      <c r="H3" s="7">
        <v>0.49399999999999999</v>
      </c>
      <c r="I3" s="1" t="s">
        <v>6</v>
      </c>
      <c r="J3" s="7">
        <v>0.47399999999999998</v>
      </c>
      <c r="K3" s="7">
        <v>0.45</v>
      </c>
      <c r="L3" s="7">
        <v>0.48499999999999999</v>
      </c>
      <c r="M3" s="7">
        <v>0.48499999999999999</v>
      </c>
      <c r="N3" s="7">
        <v>0.57299999999999995</v>
      </c>
      <c r="O3" s="7">
        <v>0.59799999999999998</v>
      </c>
      <c r="P3" s="5">
        <v>450.08</v>
      </c>
    </row>
    <row r="4" spans="1:16" ht="40.5" x14ac:dyDescent="0.15">
      <c r="A4" s="2"/>
      <c r="B4" s="1" t="s">
        <v>8</v>
      </c>
      <c r="C4" s="7">
        <v>0.45200000000000001</v>
      </c>
      <c r="D4" s="7">
        <v>0.439</v>
      </c>
      <c r="E4" s="7">
        <v>0.46100000000000002</v>
      </c>
      <c r="F4" s="7">
        <v>0.43099999999999999</v>
      </c>
      <c r="G4" s="7">
        <v>0.46400000000000002</v>
      </c>
      <c r="H4" s="7">
        <v>0.46100000000000002</v>
      </c>
      <c r="I4" s="1" t="s">
        <v>7</v>
      </c>
      <c r="J4" s="7">
        <v>0.42699999999999999</v>
      </c>
      <c r="K4" s="7">
        <v>0.48699999999999999</v>
      </c>
      <c r="L4" s="7">
        <v>0.58599999999999997</v>
      </c>
      <c r="M4" s="7">
        <v>0.71899999999999997</v>
      </c>
      <c r="N4" s="7">
        <v>0.69099999999999995</v>
      </c>
      <c r="O4" s="7">
        <v>0.59199999999999997</v>
      </c>
      <c r="P4" s="5">
        <v>450</v>
      </c>
    </row>
    <row r="6" spans="1:16" ht="14.25" x14ac:dyDescent="0.15">
      <c r="A6" t="s">
        <v>0</v>
      </c>
      <c r="D6" s="8" t="s">
        <v>1</v>
      </c>
    </row>
    <row r="7" spans="1:16" x14ac:dyDescent="0.15">
      <c r="A7" s="10" t="s">
        <v>2</v>
      </c>
      <c r="D7" s="8" t="s">
        <v>3</v>
      </c>
    </row>
    <row r="9" spans="1:16" ht="27" x14ac:dyDescent="0.15">
      <c r="A9" s="10"/>
      <c r="B9" s="1" t="s">
        <v>9</v>
      </c>
      <c r="C9">
        <f>(1.9774*C2^2+327.03*C2-58.838)*5</f>
        <v>371.31063353200005</v>
      </c>
      <c r="D9">
        <f>(1.9774*D2^2+327.03*D2-58.838)*5</f>
        <v>407.46534020799982</v>
      </c>
      <c r="E9">
        <f>(1.9774*E2^2+327.03*E2-58.838)*5</f>
        <v>515.98688393200007</v>
      </c>
      <c r="F9">
        <f>(1.9774*F2^2+327.03*F2-58.838)*5</f>
        <v>443.62961749999999</v>
      </c>
      <c r="G9">
        <f>(1.9774*G2^2+327.03*G2-58.838)*5</f>
        <v>469.93692137200014</v>
      </c>
      <c r="H9">
        <f>(1.9774*H2^2+327.03*H2-58.838)*5</f>
        <v>412.396269007</v>
      </c>
    </row>
    <row r="10" spans="1:16" ht="40.5" x14ac:dyDescent="0.15">
      <c r="A10" s="10"/>
      <c r="B10" s="1" t="s">
        <v>5</v>
      </c>
      <c r="C10">
        <f>(1.9774*C3^2+327.03*C3-58.838)*5</f>
        <v>463.35962082800006</v>
      </c>
      <c r="D10">
        <f>(1.9774*D3^2+327.03*D3-58.838)*5</f>
        <v>453.49426323199992</v>
      </c>
      <c r="E10">
        <f>(1.9774*E3^2+327.03*E3-58.838)*5</f>
        <v>420.6148791519999</v>
      </c>
      <c r="F10">
        <f>(1.9774*F3^2+327.03*F3-58.838)*5</f>
        <v>453.49426323199992</v>
      </c>
      <c r="G10">
        <f>(1.9774*G3^2+327.03*G3-58.838)*5</f>
        <v>506.11772972799997</v>
      </c>
      <c r="H10">
        <f>(1.9774*H3^2+327.03*H3-58.838)*5</f>
        <v>515.98688393200007</v>
      </c>
      <c r="I10" s="1" t="s">
        <v>6</v>
      </c>
      <c r="J10">
        <f>(1.9774*J3^2+327.03*J3-58.838)*5</f>
        <v>483.09247161199994</v>
      </c>
      <c r="K10">
        <f>(1.9774*K3^2+327.03*K3-58.838)*5</f>
        <v>443.62961749999999</v>
      </c>
      <c r="L10">
        <f>(1.9774*L3^2+327.03*L3-58.838)*5</f>
        <v>501.1834195749999</v>
      </c>
      <c r="M10">
        <f>(1.9774*M3^2+327.03*M3-58.838)*5</f>
        <v>501.1834195749999</v>
      </c>
      <c r="N10">
        <f>(1.9774*N3^2+327.03*N3-58.838)*5</f>
        <v>645.99713882299989</v>
      </c>
      <c r="O10">
        <f>(1.9774*O3^2+327.03*O3-58.838)*5</f>
        <v>687.16533074799986</v>
      </c>
      <c r="P10" s="11"/>
    </row>
    <row r="11" spans="1:16" ht="40.5" x14ac:dyDescent="0.15">
      <c r="B11" s="1" t="s">
        <v>8</v>
      </c>
      <c r="C11">
        <f>(1.9774*C4^2+327.03*C4-58.838)*5</f>
        <v>446.91775364799992</v>
      </c>
      <c r="D11">
        <f>(1.9774*D4^2+327.03*D4-58.838)*5</f>
        <v>425.54628252700002</v>
      </c>
      <c r="E11">
        <f>(1.9774*E4^2+327.03*E4-58.838)*5</f>
        <v>461.71534512700009</v>
      </c>
      <c r="F11">
        <f>(1.9774*F4^2+327.03*F4-58.838)*5</f>
        <v>412.396269007</v>
      </c>
      <c r="G11">
        <f>(1.9774*G4^2+327.03*G4-58.838)*5</f>
        <v>466.64823155199997</v>
      </c>
      <c r="H11">
        <f>(1.9774*H4^2+327.03*H4-58.838)*5</f>
        <v>461.71534512700009</v>
      </c>
      <c r="I11" s="1" t="s">
        <v>7</v>
      </c>
      <c r="J11">
        <f>(1.9774*J4^2+327.03*J4-58.838)*5</f>
        <v>405.82173682299992</v>
      </c>
      <c r="K11">
        <f>(1.9774*K4^2+327.03*K4-58.838)*5</f>
        <v>504.47293990299983</v>
      </c>
      <c r="L11">
        <f>(1.9774*L4^2+327.03*L4-58.838)*5</f>
        <v>667.40305625199983</v>
      </c>
      <c r="M11">
        <f>(1.9774*M4^2+327.03*M4-58.838)*5</f>
        <v>886.59404340699996</v>
      </c>
      <c r="N11">
        <f>(1.9774*N4^2+327.03*N4-58.838)*5</f>
        <v>840.41950464699983</v>
      </c>
      <c r="O11">
        <f>(1.9774*O4^2+327.03*O4-58.838)*5</f>
        <v>677.28383756799997</v>
      </c>
      <c r="P11" s="11"/>
    </row>
    <row r="12" spans="1:16" x14ac:dyDescent="0.15">
      <c r="I12" s="11"/>
    </row>
    <row r="15" spans="1:16" ht="40.5" x14ac:dyDescent="0.15">
      <c r="B15" s="1" t="s">
        <v>9</v>
      </c>
      <c r="C15" s="1" t="s">
        <v>4</v>
      </c>
      <c r="D15" s="1" t="s">
        <v>5</v>
      </c>
      <c r="E15" s="1" t="s">
        <v>6</v>
      </c>
      <c r="F15" s="1" t="s">
        <v>7</v>
      </c>
      <c r="G15" s="1" t="s">
        <v>8</v>
      </c>
    </row>
    <row r="16" spans="1:16" x14ac:dyDescent="0.2">
      <c r="C16" s="9">
        <v>371.31063353200005</v>
      </c>
      <c r="D16" s="9">
        <v>463.35962082800006</v>
      </c>
      <c r="E16" s="9">
        <v>483.09247161199994</v>
      </c>
      <c r="F16">
        <v>405.82173682299992</v>
      </c>
      <c r="G16">
        <v>446.91775364799992</v>
      </c>
    </row>
    <row r="17" spans="3:7" x14ac:dyDescent="0.2">
      <c r="C17" s="9">
        <v>407.46534020799982</v>
      </c>
      <c r="D17" s="9">
        <v>453.49426323199992</v>
      </c>
      <c r="E17" s="9">
        <v>443.62961749999999</v>
      </c>
      <c r="F17">
        <v>504.47293990299983</v>
      </c>
      <c r="G17">
        <v>425.54628252700002</v>
      </c>
    </row>
    <row r="18" spans="3:7" x14ac:dyDescent="0.2">
      <c r="C18" s="9">
        <v>515.98688393200007</v>
      </c>
      <c r="D18" s="9">
        <v>420.6148791519999</v>
      </c>
      <c r="E18" s="9">
        <v>501.1834195749999</v>
      </c>
      <c r="F18">
        <v>667.40305625199983</v>
      </c>
      <c r="G18">
        <v>461.71534512700009</v>
      </c>
    </row>
    <row r="19" spans="3:7" x14ac:dyDescent="0.2">
      <c r="C19" s="9">
        <v>443.62961749999999</v>
      </c>
      <c r="D19" s="9">
        <v>453.49426323199992</v>
      </c>
      <c r="E19" s="9">
        <v>501.1834195749999</v>
      </c>
      <c r="F19">
        <v>886.59404340699996</v>
      </c>
      <c r="G19">
        <v>412.396269007</v>
      </c>
    </row>
    <row r="20" spans="3:7" x14ac:dyDescent="0.2">
      <c r="C20" s="9">
        <v>469.93692137200014</v>
      </c>
      <c r="D20" s="9">
        <v>506.11772972799997</v>
      </c>
      <c r="E20" s="9">
        <v>645.99713882299989</v>
      </c>
      <c r="F20">
        <v>840.41950464699983</v>
      </c>
      <c r="G20">
        <v>466.64823155199997</v>
      </c>
    </row>
    <row r="21" spans="3:7" x14ac:dyDescent="0.2">
      <c r="C21" s="9">
        <v>412.396269007</v>
      </c>
      <c r="D21" s="9">
        <v>515.98688393200007</v>
      </c>
      <c r="E21" s="9">
        <v>687.16533074799986</v>
      </c>
      <c r="F21">
        <v>677.28383756799997</v>
      </c>
      <c r="G21">
        <v>461.71534512700009</v>
      </c>
    </row>
    <row r="23" spans="3:7" x14ac:dyDescent="0.15">
      <c r="C23" s="11">
        <f>AVERAGE(C16:C21)</f>
        <v>436.78761092516669</v>
      </c>
      <c r="D23" s="11">
        <f>AVERAGE(D16:D21)</f>
        <v>468.84460668399998</v>
      </c>
      <c r="E23" s="11">
        <f t="shared" ref="D23:G23" si="0">AVERAGE(E16:E21)</f>
        <v>543.70856630549997</v>
      </c>
      <c r="F23" s="11">
        <f t="shared" si="0"/>
        <v>663.66585309999994</v>
      </c>
      <c r="G23" s="11">
        <f t="shared" si="0"/>
        <v>445.823204498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2023-11-14T12:55:09Z</dcterms:created>
  <dcterms:modified xsi:type="dcterms:W3CDTF">2023-11-14T13:25:09Z</dcterms:modified>
</cp:coreProperties>
</file>