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" l="1"/>
  <c r="G18" i="1"/>
  <c r="F15" i="1"/>
  <c r="C14" i="1"/>
  <c r="G16" i="1"/>
  <c r="C18" i="1" l="1"/>
  <c r="C15" i="1"/>
  <c r="F18" i="1"/>
  <c r="E15" i="1" l="1"/>
  <c r="D15" i="1"/>
  <c r="G15" i="1"/>
  <c r="E16" i="1"/>
  <c r="D16" i="1"/>
  <c r="C16" i="1"/>
  <c r="F16" i="1"/>
  <c r="E17" i="1"/>
  <c r="D17" i="1"/>
  <c r="C17" i="1"/>
  <c r="F17" i="1"/>
  <c r="G17" i="1"/>
  <c r="E18" i="1"/>
  <c r="D18" i="1"/>
  <c r="E19" i="1"/>
  <c r="D19" i="1"/>
  <c r="C19" i="1"/>
  <c r="F19" i="1"/>
  <c r="G19" i="1"/>
  <c r="D14" i="1"/>
  <c r="F14" i="1"/>
  <c r="G14" i="1"/>
</calcChain>
</file>

<file path=xl/sharedStrings.xml><?xml version="1.0" encoding="utf-8"?>
<sst xmlns="http://schemas.openxmlformats.org/spreadsheetml/2006/main" count="15" uniqueCount="10">
  <si>
    <r>
      <t>y = -24.524x</t>
    </r>
    <r>
      <rPr>
        <vertAlign val="superscript"/>
        <sz val="10"/>
        <color rgb="FF000000"/>
        <rFont val="等线"/>
        <family val="3"/>
        <charset val="134"/>
        <scheme val="minor"/>
      </rPr>
      <t>2</t>
    </r>
    <r>
      <rPr>
        <sz val="10"/>
        <color rgb="FF000000"/>
        <rFont val="等线"/>
        <family val="3"/>
        <charset val="134"/>
        <scheme val="minor"/>
      </rPr>
      <t xml:space="preserve"> + 277.71x - 32.857</t>
    </r>
  </si>
  <si>
    <t>R² = 0.9994</t>
  </si>
  <si>
    <t>对照组</t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</si>
  <si>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</si>
  <si>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</si>
  <si>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</si>
  <si>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</si>
  <si>
    <t>lgM(ug/mL)</t>
    <phoneticPr fontId="4" type="noConversion"/>
  </si>
  <si>
    <t>标曲</t>
    <phoneticPr fontId="4" type="noConversion"/>
  </si>
  <si>
    <t>浓度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</si>
</sst>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等线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9"/>
      <name val="等线"/>
      <family val="2"/>
      <charset val="134"/>
      <scheme val="minor"/>
    </font>
    <font>
      <sz val="10"/>
      <color rgb="FF000000"/>
      <name val="等线"/>
      <family val="3"/>
      <charset val="134"/>
      <scheme val="minor"/>
    </font>
    <font>
      <vertAlign val="superscript"/>
      <sz val="10"/>
      <color rgb="FF000000"/>
      <name val="等线"/>
      <family val="3"/>
      <charset val="134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sz val="10"/>
      <color rgb="FF27413E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readingOrder="1"/>
    </xf>
    <xf numFmtId="0" fontId="9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K24" sqref="K24"/>
    </sheetView>
  </sheetViews>
  <sheetFormatPr defaultRowHeight="14.25" x14ac:dyDescent="0.2"/>
  <cols>
    <col min="1" max="1" width="6.75" customWidth="1"/>
    <col min="2" max="2" width="10.125" customWidth="1"/>
    <col min="3" max="3" width="10" customWidth="1"/>
    <col min="4" max="4" width="12.375" customWidth="1"/>
    <col min="5" max="5" width="11.5" customWidth="1"/>
    <col min="6" max="6" width="11.25" customWidth="1"/>
    <col min="7" max="7" width="11.75" customWidth="1"/>
    <col min="8" max="8" width="10.375" customWidth="1"/>
  </cols>
  <sheetData>
    <row r="1" spans="1:11" x14ac:dyDescent="0.2">
      <c r="A1" s="1"/>
      <c r="B1" s="1"/>
      <c r="C1" s="1"/>
      <c r="D1" s="2"/>
      <c r="E1" s="2"/>
      <c r="F1" s="2"/>
      <c r="G1" s="2"/>
      <c r="H1" s="2"/>
    </row>
    <row r="2" spans="1:11" x14ac:dyDescent="0.2">
      <c r="A2" s="1"/>
      <c r="B2" s="12" t="s">
        <v>9</v>
      </c>
      <c r="C2" s="2">
        <v>0</v>
      </c>
      <c r="D2" s="2">
        <v>30</v>
      </c>
      <c r="E2" s="2">
        <v>60</v>
      </c>
      <c r="F2" s="2">
        <v>120</v>
      </c>
      <c r="G2" s="2">
        <v>240</v>
      </c>
      <c r="H2" s="2">
        <v>480</v>
      </c>
      <c r="K2" s="11" t="s">
        <v>0</v>
      </c>
    </row>
    <row r="3" spans="1:11" x14ac:dyDescent="0.2">
      <c r="A3" s="2"/>
      <c r="B3" s="12" t="s">
        <v>8</v>
      </c>
      <c r="C3" s="3">
        <v>8.5999999999999993E-2</v>
      </c>
      <c r="D3" s="3">
        <v>0.20599999999999999</v>
      </c>
      <c r="E3" s="4">
        <v>0.38</v>
      </c>
      <c r="F3" s="5">
        <v>0.59</v>
      </c>
      <c r="G3" s="6">
        <v>1.0349999999999999</v>
      </c>
      <c r="H3" s="7">
        <v>2.3809999999999998</v>
      </c>
      <c r="I3" s="9">
        <v>450</v>
      </c>
      <c r="K3" s="11" t="s">
        <v>1</v>
      </c>
    </row>
    <row r="4" spans="1:11" ht="39.75" x14ac:dyDescent="0.2">
      <c r="A4" s="2"/>
      <c r="B4" s="2"/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8"/>
      <c r="I4" s="9">
        <v>450</v>
      </c>
    </row>
    <row r="5" spans="1:11" x14ac:dyDescent="0.2">
      <c r="A5" s="2"/>
      <c r="B5" s="2"/>
      <c r="C5" s="8">
        <v>0.44900000000000001</v>
      </c>
      <c r="D5" s="8">
        <v>0.49299999999999999</v>
      </c>
      <c r="E5" s="8">
        <v>0.50800000000000001</v>
      </c>
      <c r="F5" s="8">
        <v>0.50600000000000001</v>
      </c>
      <c r="G5" s="8">
        <v>0.48</v>
      </c>
      <c r="H5" s="5"/>
      <c r="I5" s="9">
        <v>450</v>
      </c>
    </row>
    <row r="6" spans="1:11" x14ac:dyDescent="0.2">
      <c r="A6" s="2"/>
      <c r="B6" s="2"/>
      <c r="C6" s="8">
        <v>0.51</v>
      </c>
      <c r="D6" s="8">
        <v>0.46400000000000002</v>
      </c>
      <c r="E6" s="8">
        <v>0.53100000000000003</v>
      </c>
      <c r="F6" s="8">
        <v>0.56000000000000005</v>
      </c>
      <c r="G6" s="8">
        <v>0.43</v>
      </c>
      <c r="H6" s="10"/>
      <c r="I6" s="9">
        <v>450</v>
      </c>
    </row>
    <row r="7" spans="1:11" x14ac:dyDescent="0.2">
      <c r="A7" s="2"/>
      <c r="B7" s="2"/>
      <c r="C7" s="8">
        <v>0.48299999999999998</v>
      </c>
      <c r="D7" s="8">
        <v>0.48399999999999999</v>
      </c>
      <c r="E7" s="8">
        <v>0.55600000000000005</v>
      </c>
      <c r="F7" s="8">
        <v>0.57399999999999995</v>
      </c>
      <c r="G7" s="8">
        <v>0.51</v>
      </c>
      <c r="I7" s="9">
        <v>450</v>
      </c>
    </row>
    <row r="8" spans="1:11" x14ac:dyDescent="0.2">
      <c r="A8" s="2"/>
      <c r="B8" s="2"/>
      <c r="C8" s="8">
        <v>0.42699999999999999</v>
      </c>
      <c r="D8" s="8">
        <v>0.505</v>
      </c>
      <c r="E8" s="8">
        <v>0.51200000000000001</v>
      </c>
      <c r="F8" s="8">
        <v>0.56599999999999995</v>
      </c>
      <c r="G8" s="8">
        <v>0.54500000000000004</v>
      </c>
      <c r="I8" s="9">
        <v>450</v>
      </c>
    </row>
    <row r="9" spans="1:11" x14ac:dyDescent="0.2">
      <c r="A9" s="2"/>
      <c r="B9" s="2"/>
      <c r="C9" s="8">
        <v>0.46800000000000003</v>
      </c>
      <c r="D9" s="8">
        <v>0.47099999999999997</v>
      </c>
      <c r="E9" s="8">
        <v>0.53800000000000003</v>
      </c>
      <c r="F9" s="8">
        <v>0.53900000000000003</v>
      </c>
      <c r="G9" s="8">
        <v>0.52200000000000002</v>
      </c>
      <c r="I9" s="9">
        <v>450</v>
      </c>
    </row>
    <row r="10" spans="1:11" x14ac:dyDescent="0.2">
      <c r="A10" s="2"/>
      <c r="B10" s="2"/>
      <c r="C10" s="8">
        <v>0.52200000000000002</v>
      </c>
      <c r="D10" s="8">
        <v>0.51700000000000002</v>
      </c>
      <c r="E10" s="8">
        <v>0.55000000000000004</v>
      </c>
      <c r="F10" s="8">
        <v>0.60499999999999998</v>
      </c>
      <c r="G10" s="8">
        <v>0.55700000000000005</v>
      </c>
      <c r="I10" s="9">
        <v>450</v>
      </c>
    </row>
    <row r="13" spans="1:11" ht="39.75" x14ac:dyDescent="0.2">
      <c r="B13" t="s">
        <v>7</v>
      </c>
      <c r="C13" s="2" t="s">
        <v>2</v>
      </c>
      <c r="D13" s="2" t="s">
        <v>3</v>
      </c>
      <c r="E13" s="2" t="s">
        <v>4</v>
      </c>
      <c r="F13" s="2" t="s">
        <v>5</v>
      </c>
      <c r="G13" s="2" t="s">
        <v>6</v>
      </c>
    </row>
    <row r="14" spans="1:11" x14ac:dyDescent="0.2">
      <c r="C14">
        <f>(-24.524*C5^2+277.71*C5-32.857)*5</f>
        <v>434.45363538000004</v>
      </c>
      <c r="D14">
        <f>(-24.524*D5^2+277.71*D5-32.857)*5</f>
        <v>490.46748161999983</v>
      </c>
      <c r="E14">
        <f>(-24.524*E5^2+277.71*E5-32.857)*5</f>
        <v>509.4545923199999</v>
      </c>
      <c r="F14">
        <f>(-24.524*F5^2+277.71*F5-32.857)*5</f>
        <v>506.92616567999994</v>
      </c>
      <c r="G14">
        <f>(-24.524*G5^2+277.71*G5-32.857)*5</f>
        <v>473.96735199999989</v>
      </c>
    </row>
    <row r="15" spans="1:11" x14ac:dyDescent="0.2">
      <c r="C15">
        <f>(-24.524*C6^2+277.71*C6-32.857)*5</f>
        <v>511.98203799999987</v>
      </c>
      <c r="D15">
        <f>(-24.524*D6^2+277.71*D6-32.857)*5</f>
        <v>453.60260447999997</v>
      </c>
      <c r="E15">
        <f>(-24.524*E6^2+277.71*E6-32.857)*5</f>
        <v>538.46099218000006</v>
      </c>
      <c r="F15">
        <f>(-24.524*F6^2+277.71*F6-32.857)*5</f>
        <v>574.84936800000014</v>
      </c>
      <c r="G15">
        <f>(-24.524*G6^2+277.71*G6-32.857)*5</f>
        <v>410.11906199999993</v>
      </c>
    </row>
    <row r="16" spans="1:11" x14ac:dyDescent="0.2">
      <c r="C16">
        <f>(-24.524*C7^2+277.71*C7-32.857)*5</f>
        <v>477.77875281999997</v>
      </c>
      <c r="D16">
        <f>(-24.524*D7^2+277.71*D7-32.857)*5</f>
        <v>479.04872927999986</v>
      </c>
      <c r="E16">
        <f>(-24.524*E7^2+277.71*E7-32.857)*5</f>
        <v>569.84254367999995</v>
      </c>
      <c r="F16">
        <f>(-24.524*F7^2+277.71*F7-32.857)*5</f>
        <v>592.34235287999991</v>
      </c>
      <c r="G16">
        <f>(-24.524*G7^2+277.71*G7-32.857)*5</f>
        <v>511.98203799999987</v>
      </c>
    </row>
    <row r="17" spans="3:7" x14ac:dyDescent="0.2">
      <c r="C17">
        <f>(-24.524*C8^2+277.71*C8-32.857)*5</f>
        <v>406.26866801999995</v>
      </c>
      <c r="D17">
        <f>(-24.524*D8^2+277.71*D8-32.857)*5</f>
        <v>505.6615845</v>
      </c>
      <c r="E17">
        <f>(-24.524*E8^2+277.71*E8-32.857)*5</f>
        <v>514.50850272000002</v>
      </c>
      <c r="F17">
        <f>(-24.524*F8^2+277.71*F8-32.857)*5</f>
        <v>582.35224727999992</v>
      </c>
      <c r="G17">
        <f>(-24.524*G8^2+277.71*G8-32.857)*5</f>
        <v>556.05354449999993</v>
      </c>
    </row>
    <row r="18" spans="3:7" x14ac:dyDescent="0.2">
      <c r="C18">
        <f>(-24.524*C9^2+277.71*C9-32.857)*5</f>
        <v>458.69967711999999</v>
      </c>
      <c r="D18">
        <f>(-24.524*D9^2+277.71*D9-32.857)*5</f>
        <v>462.51990657999988</v>
      </c>
      <c r="E18">
        <f>(-24.524*E9^2+277.71*E9-32.857)*5</f>
        <v>547.26327672000014</v>
      </c>
      <c r="F18">
        <f>(-24.524*F9^2+277.71*F9-32.857)*5</f>
        <v>548.51976497999999</v>
      </c>
      <c r="G18">
        <f>(-24.524*G9^2+277.71*G9-32.857)*5</f>
        <v>527.12611191999997</v>
      </c>
    </row>
    <row r="19" spans="3:7" x14ac:dyDescent="0.2">
      <c r="C19">
        <f>(-24.524*C10^2+277.71*C10-32.857)*5</f>
        <v>527.12611191999997</v>
      </c>
      <c r="D19">
        <f>(-24.524*D10^2+277.71*D10-32.857)*5</f>
        <v>520.82037281999987</v>
      </c>
      <c r="E19">
        <f>(-24.524*E10^2+277.71*E10-32.857)*5</f>
        <v>562.32494999999994</v>
      </c>
      <c r="F19">
        <f>(-24.524*F10^2+277.71*F10-32.857)*5</f>
        <v>630.90576450000003</v>
      </c>
      <c r="G19">
        <f>(-24.524*G10^2+277.71*G10-32.857)*5</f>
        <v>571.09461762000001</v>
      </c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Windows 用户</cp:lastModifiedBy>
  <dcterms:created xsi:type="dcterms:W3CDTF">2013-01-11T14:38:35Z</dcterms:created>
  <dcterms:modified xsi:type="dcterms:W3CDTF">2023-11-13T09:24:12Z</dcterms:modified>
</cp:coreProperties>
</file>