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:\Pending Publications\Multiple Deletions mtDNA\Revisions from reviewer\Reviewer 2\Submitted Files post reviewer 2\"/>
    </mc:Choice>
  </mc:AlternateContent>
  <xr:revisionPtr revIDLastSave="0" documentId="8_{77727242-1918-4264-ACBE-242743214819}" xr6:coauthVersionLast="47" xr6:coauthVersionMax="47" xr10:uidLastSave="{00000000-0000-0000-0000-000000000000}"/>
  <bookViews>
    <workbookView xWindow="22932" yWindow="-108" windowWidth="23256" windowHeight="12576" xr2:uid="{3972A140-F718-8F48-B9AB-BFEC5C1DA20E}"/>
  </bookViews>
  <sheets>
    <sheet name="S1" sheetId="1" r:id="rId1"/>
    <sheet name="S2" sheetId="2" r:id="rId2"/>
  </sheets>
  <definedNames>
    <definedName name="_xlnm._FilterDatabase" localSheetId="0" hidden="1">'S1'!$A$2:$AG$52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<sst xmlns="http://schemas.openxmlformats.org/spreadsheetml/2006/main" count="481" uniqueCount="151">
  <si>
    <t>Age Difference</t>
  </si>
  <si>
    <t>Clinical Classification Group</t>
  </si>
  <si>
    <t>Ptosis or PEO: 0=No, 1=yes.</t>
  </si>
  <si>
    <t>WES performed? 0=No, 1=yes.</t>
  </si>
  <si>
    <t>WGS Performed? 0=No, 1=yes.</t>
  </si>
  <si>
    <t>CK 0 = &lt;300 U/L, 1 = &gt;300 U/L</t>
  </si>
  <si>
    <t>Baseline Serum Lactate (mM)</t>
  </si>
  <si>
    <t>RRFs: 0=No, 1=yes.</t>
  </si>
  <si>
    <t>RBFs: 0=No, 1=yes.</t>
  </si>
  <si>
    <t>COX-: 0=No, 1=yes.</t>
  </si>
  <si>
    <t>Type II Fiber Grouping</t>
  </si>
  <si>
    <t>Variation in Fiber Size</t>
  </si>
  <si>
    <t>Internally placed nuclei</t>
  </si>
  <si>
    <t>Nuclear Bags</t>
  </si>
  <si>
    <t>Fiber Degeneration and Regeneration</t>
  </si>
  <si>
    <t>Perivascular Inflammation</t>
  </si>
  <si>
    <t>Clinical indication</t>
  </si>
  <si>
    <t>NA</t>
  </si>
  <si>
    <t>Genetic Dx</t>
  </si>
  <si>
    <t>Ptosis, ophtalmoplegia, lactic acidosis, muscle weakness, End stage mitochondrial cardiomyopathy and heart transplantation</t>
  </si>
  <si>
    <t>I</t>
  </si>
  <si>
    <t>Negative</t>
  </si>
  <si>
    <t>Ptosis without ophthalmoplegia, diabetes, muscle weakness, imbalance, increased serum CK, increased alanine, hypothyroidism</t>
  </si>
  <si>
    <t xml:space="preserve">CPEO since 50s, ptosis, dyspnea, exercise intolerance, myopathy, dysphagia,  hearing loss, increased pyruvate, increased lactate, tremors, memory difficulties </t>
  </si>
  <si>
    <t>Non-diagnostic</t>
  </si>
  <si>
    <t>Exercise intolerance, Ptosis (since age 17), PEO, weakness, and reduced VO2 max and anerobic threshold</t>
  </si>
  <si>
    <t>m.3253 T&gt;C homoplasmic, present in unaffected mat grandmother at homoplasmy, LBEN</t>
  </si>
  <si>
    <t>Proliferated</t>
  </si>
  <si>
    <t>No comment</t>
  </si>
  <si>
    <t>HyperCKemia, Chronically elevated lactate, fatigue, muscle weakness, ptosis without ophthalmoplegia, unilateral optic atrophy, short stature, developmental delay, migraine, scoliosis</t>
  </si>
  <si>
    <t xml:space="preserve"> </t>
  </si>
  <si>
    <t>reduced CS</t>
  </si>
  <si>
    <t>II</t>
  </si>
  <si>
    <t>M</t>
  </si>
  <si>
    <t>Ptosis without ophthalmoplegia, progressive fatigue, proximal muscle weakness, pain, diplopia, dysphagia, poor balance, vomiting</t>
  </si>
  <si>
    <t>Unremarkable</t>
  </si>
  <si>
    <t>Ptosis without ophthalmoplegia, fatigue, exercise intolerance, dyspnea, myalgia, hypogonadism, migraine, irritable bowel disease, hashimotos thyroidits</t>
  </si>
  <si>
    <t xml:space="preserve">Myotonic Dystrophy type 2 + hearing loss and optic trophy </t>
  </si>
  <si>
    <t>not specified</t>
  </si>
  <si>
    <t>Not specified</t>
  </si>
  <si>
    <t xml:space="preserve">Myalgias, exercise intolerance, SNHL, memory difficulties, urinary incontinence, skin rash </t>
  </si>
  <si>
    <t>MT-RNR2 m.2593G&gt;A 1.7% VUS</t>
  </si>
  <si>
    <t>Ptosis without ophthalmoplegia, Rapidly progressive exercise intolerance, dyspnea, hearing loss, cataracts, hypogonadism, diabetes, cognitive decline</t>
  </si>
  <si>
    <t xml:space="preserve">m.1555A&gt;G 3.9% P; m.4450G&gt;A 4.4% P </t>
  </si>
  <si>
    <t>III</t>
  </si>
  <si>
    <t xml:space="preserve">GI issues including cyclic vomiting, ptosis without ophthalmoplegia, chronic nausea, chronic abdominal pain, EoE;  fatigue, delayed processing, hypersomnolence, episodic rhabdomyolysis, ptosis (L&gt;&gt;R); EDS, POTS, dysautonomia, MCAS, headache, </t>
  </si>
  <si>
    <t>"Rhabdo" - does not have CK level in chart, parental report admitted OSH</t>
  </si>
  <si>
    <t>Developmental Delay, muscle weakness, abnormal gait, autism, hearing loss conductive v SNHL?, increased serum CK, skin rash</t>
  </si>
  <si>
    <t>Ptosis without ophthalmoplegia, muscle weakness, hearing loss, exercise intolerance, paresthesias, diabetes, hypothyoridism, dermatomyositis, and fatty liver</t>
  </si>
  <si>
    <t>Fatigue, exercise intolerance, dysesthesia, brain fog, headaches, myalgias, POTS, dysautonomia, ?Mast Cell? idiopathic intracranial hypertension</t>
  </si>
  <si>
    <t>Fatigue, pain, myalgias, exercise intolerance, migraine, memory difficulties, imbalance, dysautonomia, POTS, paresthesias</t>
  </si>
  <si>
    <t>Muscle pain, hypertension, brain fog, history of developmental delay, Raynauds</t>
  </si>
  <si>
    <t>Ataxia, dysphonia, CPEO, muscle weakness, muscle bulk and atrophy, hyperreflexia, hypothyroidism, dysphagia, cognitive decline</t>
  </si>
  <si>
    <t>Fatigue, exercise intolerance, hypogonadism, headaches, dizziness</t>
  </si>
  <si>
    <t>Fatigue, exercise intolerance, mylagias, paresthesias, bowel and bladder involvement, urine incontinence, cataract, rosacea, vertigo</t>
  </si>
  <si>
    <t>Ptosis without ophthalmoplegia, optic atrophy, worsening muscle spasms, muscle weakness, myoclonic seizure like episodes, neuropathy, cognitive decline, hearing loss, dyspnea on exertion, diabetes, transverse myelitis and osteomyletitis, increased serum pyruvate</t>
  </si>
  <si>
    <t xml:space="preserve">Myalgias, exercise intolerance, imbalance, small fiber neuropathy, cognitive deficits, dysautonomia, cataracts (50s), GI dysmotlity </t>
  </si>
  <si>
    <t>EDS, POTS, Mast Cell; Exercise intolerance and fatigue, GI pseudo-obstruction with previous h/oTPN dependency, EDS hypermobility (with right shoulder subluxations s/p surgical intervention), migraines/chronic headaches, adrenal insufficiency, immunodeficiency, glaucoma, muscle pain, muscle spasms, bloating/nausea, hypersomnolence/fatigue</t>
  </si>
  <si>
    <t>autism, hypotonia, fatigue, GI dysmotility, diarrhea alt w constipation, now with weight loss, hyponatremia of unknown etiology, urinary incontinence/frequency/small bladder capacity; adrenal insufficiency (on cortef); abnl EEG w/ESES-like pattern; EoE; short stature on hGH deficiency; worsening anxiety and agitation (pacing, improved); heat intolerance, elevated testosterone</t>
  </si>
  <si>
    <t>Developmental regression, seizures, concern for Moya Moya, dysphagia, lymphatic disorder</t>
  </si>
  <si>
    <t>Seizures, Dysautonomia, POTS, imbalance, GI dysmotility, muscle fatigue, exercise intolerance, frequent infections</t>
  </si>
  <si>
    <t>Stroke-like episodes, Ptosis without ophthalmoplegia, muscle weakness, fatigue, exercise intolerance, GI dysmotility, palpitations and SVT, vertigo</t>
  </si>
  <si>
    <t xml:space="preserve">Fatigue, dyspnea, Ptosis without ophthalmoplegia, sero negative rheumatoid arthritis, POTS, vomiting nausea </t>
  </si>
  <si>
    <t>Fatigue, exercise intolerance, inceased serum CK, muscle cramping, dyspnea, GI dysmotility, brain fog</t>
  </si>
  <si>
    <t xml:space="preserve">Viral encephalitis, cerebral anginitis, mitocondrial disease, and recurring seizures FLAIR hyperintensity </t>
  </si>
  <si>
    <t>pending</t>
  </si>
  <si>
    <t>Exercise intolerance, muscle weakness, fatigue, developmental delay, regression, poor sleep, headaches, history of seizures, SNHL, hereditary spherocytosis, recurrent sinus infections, hypogammaglobulinemia, eosinophilic esophagitis</t>
  </si>
  <si>
    <t>Ptosis without ophthalmoplegia, fatigue, mylagias, ataxic gait, memory difficulties, migraines, weakness, hypermobile EDS</t>
  </si>
  <si>
    <t>CPEO, pigmentary retinopathy, cataracts, exercise intolerance</t>
  </si>
  <si>
    <t>Myalagias, muscle cramps, weakness, spasticity with dystonic episodes, POTS, dysautonomia, neurogenic bladder, TPN dependence, and GI dysmotility with G and J tubes</t>
  </si>
  <si>
    <t>Episodic weakness, allodynia, POTS, brain fog, migraine, neuropathy, borderline diabetes</t>
  </si>
  <si>
    <t>Chronic fatigue, diabetes, Graves disease, Fibromyalgia, muscle cramps, PVCs, cardiac dysrhythmia, migraines, dyspnea</t>
  </si>
  <si>
    <t>MT-ND1 m.3395A&gt;G LP at 100%</t>
  </si>
  <si>
    <t xml:space="preserve">Bilateral optic atrophy, vision loss, myoclonic epilepsy, migraines, episodic hypoglycemia, palpitations </t>
  </si>
  <si>
    <t>Ptosis without ophthalmoplegia, weakness, exercise intolerance, dysphagia, gastroparesis, protein losing enteropathy, coronary artery by pass s/p pacemaker</t>
  </si>
  <si>
    <t>GI dysmotility, exercise intolerance, fatigue, anxiety, urinary incontinence, migraines</t>
  </si>
  <si>
    <t>Fatigue, muscle weakness, exercise intolerance, pain, numbness, poor short term memory</t>
  </si>
  <si>
    <t>Optic atrophy, muscle cramps, headaches, abdominal pain, h/x thrombotic thrombocytic purpura</t>
  </si>
  <si>
    <t xml:space="preserve">Fatigue, fibromylagia, exercise intolerance, ptosis without ophthalmoplegia, POTS, dysautonomia, IBS, brain fog </t>
  </si>
  <si>
    <t>Muscle cramps, muscle weakness, elevated CK, dysautonomia, failure to thrive, pseudo-obstruction, intestinal dysmotility, TPN -dependent, pancreatitis, respiratory insufficiency, optic atrophy, history of liver failure, renal tubular acidosis</t>
  </si>
  <si>
    <t>Complex IV deficiency</t>
  </si>
  <si>
    <t>Lupus erythematosus, fatigue, weakness, cramps, spasms, neurogenic bladder, SNHL, history of seizures, cognitive decline, imbalance, dyspnea, neuropathy</t>
  </si>
  <si>
    <t xml:space="preserve">Muscle fatigue, exercise intolerance, gastroparesis,  refractory lactic acidosis, </t>
  </si>
  <si>
    <t>Increased serum CK muscle pain, muscle fatigue, headaches , abdominal pain, nausea, vomiting</t>
  </si>
  <si>
    <t>0 - very mild</t>
  </si>
  <si>
    <t>Hypertensive crises, ptosis without ophthalmoplegia, fatigue, muscle pain, norcirrhotic liver steatosis, hepatic ademona, vomiting, abdominal pain, constipation, hypoglycemia, Still's disease</t>
  </si>
  <si>
    <t>MT-TV m. 1641G&gt;A 1.1% VUS</t>
  </si>
  <si>
    <t>0- very mild</t>
  </si>
  <si>
    <t>exercise intolerance, GI dysmotlity, first degree AV block, psoriasis, learning disability, paresthesias, dysautonomia, POTS</t>
  </si>
  <si>
    <t>Ptosis without ophthalmoplegia, shortness of breath, migraine, fatigue, exercise intolerance, GI dysmotility, dysautonomia, POTS</t>
  </si>
  <si>
    <t>Demyelinating polyneuropathy,  white matter disease, premature ovarian failure, optic neuropathy, elevated CSF lactate, alanine, and protein</t>
  </si>
  <si>
    <t>Ptosis without ophthalmoplegia, exercise intolerance, weakness, fatigue, dysphagia, dysphonia, cardiac arrhythmia (first degree AV block), dysautonomia, chronic kidney disease, Hashimotos hypothyroidism</t>
  </si>
  <si>
    <t>WES results</t>
  </si>
  <si>
    <t>C1QBP c.612C&gt;G (p.F204L)/exon 4-6 deletion (in trans)</t>
  </si>
  <si>
    <t xml:space="preserve">Fatigue, exercise intolerance, refractory lactic acidosis, </t>
  </si>
  <si>
    <t>MELAS</t>
  </si>
  <si>
    <t>Exercise intolerance, muscle fatigue, muscle cramps.</t>
  </si>
  <si>
    <t xml:space="preserve">Signficiant histological artifact; Deceased at 4 yrs w Alpers syndrome </t>
  </si>
  <si>
    <t>Developmental delay, ataxia, abnormal brain MRI</t>
  </si>
  <si>
    <t xml:space="preserve">Imbalance, slowly progressive gait and limb ataxia, dysarthria, hyperreflexia, nystagmus, ophthalmoplegia, and ptosis, cognitive difficulties </t>
  </si>
  <si>
    <t>Type I  Fiber Predominance</t>
  </si>
  <si>
    <t>Type II Fiber Predominance</t>
  </si>
  <si>
    <t>Type I Fiber Grouping</t>
  </si>
  <si>
    <t>Clinical Features</t>
  </si>
  <si>
    <t>Heteroplasmy Level (%)</t>
  </si>
  <si>
    <t> MLSMD Heteroplasmy Level (%)</t>
  </si>
  <si>
    <t>mtDNA sequencing results</t>
  </si>
  <si>
    <t>Subject #</t>
  </si>
  <si>
    <t>Table S1. Summary of clinical, muscle biopsy  and laboratory test results in 50 subjects with MLSMD</t>
  </si>
  <si>
    <t>Depletion</t>
  </si>
  <si>
    <t>Age at Clinic Evaluation (y)</t>
  </si>
  <si>
    <t>Age at Muscle Biopsy</t>
  </si>
  <si>
    <t>mtDNA Variants</t>
  </si>
  <si>
    <t>mtDNA Content</t>
  </si>
  <si>
    <t>ETC Enzyme Activity</t>
  </si>
  <si>
    <t>Increased subsarcolemmal staining/accumulation 0 = no, 1 = yes</t>
  </si>
  <si>
    <t>CS level</t>
  </si>
  <si>
    <t>upregulated &gt;150%</t>
  </si>
  <si>
    <t>unremarkable</t>
  </si>
  <si>
    <t>Reduced</t>
  </si>
  <si>
    <r>
      <t>MT-TC</t>
    </r>
    <r>
      <rPr>
        <sz val="12"/>
        <color theme="1"/>
        <rFont val="Arial"/>
        <family val="2"/>
      </rPr>
      <t xml:space="preserve"> m.5777G&gt;A 7.8%,</t>
    </r>
    <r>
      <rPr>
        <i/>
        <sz val="12"/>
        <color theme="1"/>
        <rFont val="Arial"/>
        <family val="2"/>
      </rPr>
      <t xml:space="preserve"> MT-ATP6 m.9133G&gt;A 97.1%, MT-ND4 m.10863G&gt;A 17.9%  VUSs</t>
    </r>
  </si>
  <si>
    <r>
      <t>MT-TL</t>
    </r>
    <r>
      <rPr>
        <sz val="12"/>
        <color theme="1"/>
        <rFont val="Arial"/>
        <family val="2"/>
      </rPr>
      <t xml:space="preserve"> m.3243A&gt;G 42.4 in muscle, 14% in blood</t>
    </r>
  </si>
  <si>
    <r>
      <t>MT-CYB</t>
    </r>
    <r>
      <rPr>
        <sz val="12"/>
        <color theme="1"/>
        <rFont val="Arial"/>
        <family val="2"/>
      </rPr>
      <t xml:space="preserve"> m.15243G&gt;A at 26% in muscle, 5% in buccal, 14% in urine,16% in blood; not in mother's urine and buccal. LP</t>
    </r>
  </si>
  <si>
    <r>
      <t xml:space="preserve">MT-TL </t>
    </r>
    <r>
      <rPr>
        <sz val="12"/>
        <color theme="1"/>
        <rFont val="Arial"/>
        <family val="2"/>
      </rPr>
      <t xml:space="preserve">m.3243A&gt;G 12% in urine, 3% in buccal </t>
    </r>
  </si>
  <si>
    <r>
      <t>MT-TP</t>
    </r>
    <r>
      <rPr>
        <sz val="12"/>
        <color theme="1"/>
        <rFont val="Arial"/>
        <family val="2"/>
      </rPr>
      <t xml:space="preserve"> m.15987C&gt;T 1.7% in muscle, 8% in blood, 11% in saliva.</t>
    </r>
  </si>
  <si>
    <r>
      <t>MT-CO1</t>
    </r>
    <r>
      <rPr>
        <sz val="12"/>
        <color theme="1"/>
        <rFont val="Arial"/>
        <family val="2"/>
      </rPr>
      <t xml:space="preserve"> m.6021G&gt;C 1.7% VUS</t>
    </r>
  </si>
  <si>
    <r>
      <t>MT-TE</t>
    </r>
    <r>
      <rPr>
        <sz val="12"/>
        <color theme="1"/>
        <rFont val="Arial"/>
        <family val="2"/>
      </rPr>
      <t xml:space="preserve"> m.14700C&gt;T 8.6%  VUS</t>
    </r>
  </si>
  <si>
    <r>
      <t>MT-ND1</t>
    </r>
    <r>
      <rPr>
        <sz val="12"/>
        <color theme="1"/>
        <rFont val="Arial"/>
        <family val="2"/>
      </rPr>
      <t xml:space="preserve"> m.3316G&gt;C at 38.8% in muscle</t>
    </r>
  </si>
  <si>
    <r>
      <t>MT-ATP6</t>
    </r>
    <r>
      <rPr>
        <sz val="12"/>
        <color theme="1"/>
        <rFont val="Arial"/>
        <family val="2"/>
      </rPr>
      <t xml:space="preserve"> m.9160T&gt;C 4% in buccal, 9.5% in muscle</t>
    </r>
  </si>
  <si>
    <r>
      <t>MT-ND5</t>
    </r>
    <r>
      <rPr>
        <sz val="12"/>
        <color theme="1"/>
        <rFont val="Arial"/>
        <family val="2"/>
      </rPr>
      <t xml:space="preserve"> m.13154T&gt;C 8.8% in blood, 3.4% in muscle</t>
    </r>
  </si>
  <si>
    <r>
      <t>MT-CO3</t>
    </r>
    <r>
      <rPr>
        <sz val="12"/>
        <color theme="1"/>
        <rFont val="Arial"/>
        <family val="2"/>
      </rPr>
      <t xml:space="preserve"> m.9753G&gt;C homoplasmic  VUS</t>
    </r>
  </si>
  <si>
    <r>
      <t>MT-TP</t>
    </r>
    <r>
      <rPr>
        <sz val="12"/>
        <color theme="1"/>
        <rFont val="Arial"/>
        <family val="2"/>
      </rPr>
      <t xml:space="preserve"> m.15959G&gt;A 48% in muscle 38% in urine, neg in blood and buccal, de novo</t>
    </r>
  </si>
  <si>
    <r>
      <t>MT-TL</t>
    </r>
    <r>
      <rPr>
        <sz val="12"/>
        <color theme="1"/>
        <rFont val="Arial"/>
        <family val="2"/>
      </rPr>
      <t xml:space="preserve"> m.3243A&gt;G 7.1% in muscle, 1.5% in urine, not in buccal and blood</t>
    </r>
  </si>
  <si>
    <r>
      <t>MT-TT</t>
    </r>
    <r>
      <rPr>
        <sz val="12"/>
        <color theme="1"/>
        <rFont val="Arial"/>
        <family val="2"/>
      </rPr>
      <t xml:space="preserve"> m.15888G&gt;A 86.8% muscle</t>
    </r>
  </si>
  <si>
    <t>MT-ND4 m.10863G&gt;A 1.8% muscle</t>
  </si>
  <si>
    <t>No mtDNA variants, but Myotonic Dystrophy type 2 (CNBP repeat testing sent &gt; 75 CCTG repeats)</t>
  </si>
  <si>
    <r>
      <t>MT-TP</t>
    </r>
    <r>
      <rPr>
        <sz val="12"/>
        <color theme="1"/>
        <rFont val="Arial"/>
        <family val="2"/>
      </rPr>
      <t xml:space="preserve"> m.15959G&gt;A 48% in muscle 38% in urine, neg in blood and buccal, de novo </t>
    </r>
  </si>
  <si>
    <r>
      <t>MT-TT</t>
    </r>
    <r>
      <rPr>
        <sz val="12"/>
        <color theme="1"/>
        <rFont val="Arial"/>
        <family val="2"/>
      </rPr>
      <t xml:space="preserve"> m.15888G&gt;A 86.8% in muscle, 9% blood, 17% urine, de novo </t>
    </r>
  </si>
  <si>
    <r>
      <rPr>
        <i/>
        <sz val="12"/>
        <color theme="1"/>
        <rFont val="Arial"/>
        <family val="2"/>
      </rPr>
      <t>MT-TL</t>
    </r>
    <r>
      <rPr>
        <sz val="12"/>
        <color theme="1"/>
        <rFont val="Arial"/>
        <family val="2"/>
      </rPr>
      <t xml:space="preserve"> 3243A&gt;G 68% in muscle</t>
    </r>
  </si>
  <si>
    <r>
      <rPr>
        <i/>
        <sz val="12"/>
        <color theme="1"/>
        <rFont val="Arial"/>
        <family val="2"/>
      </rPr>
      <t>MT-TL1</t>
    </r>
    <r>
      <rPr>
        <sz val="12"/>
        <color theme="1"/>
        <rFont val="Arial"/>
        <family val="2"/>
      </rPr>
      <t xml:space="preserve"> m.3303C&gt;T 94.4% in muscle</t>
    </r>
  </si>
  <si>
    <r>
      <rPr>
        <i/>
        <sz val="12"/>
        <color theme="1"/>
        <rFont val="Arial"/>
        <family val="2"/>
      </rPr>
      <t>POLG</t>
    </r>
    <r>
      <rPr>
        <sz val="12"/>
        <color theme="1"/>
        <rFont val="Arial"/>
        <family val="2"/>
      </rPr>
      <t xml:space="preserve"> p. W748S and p. R807C  (in trans)</t>
    </r>
  </si>
  <si>
    <r>
      <rPr>
        <i/>
        <sz val="12"/>
        <color theme="1"/>
        <rFont val="Arial"/>
        <family val="2"/>
      </rPr>
      <t>MECR</t>
    </r>
    <r>
      <rPr>
        <sz val="12"/>
        <color theme="1"/>
        <rFont val="Arial"/>
        <family val="2"/>
      </rPr>
      <t xml:space="preserve"> c.830+2dup + c.695G&gt;A; p.Gly232Glu (in trans)</t>
    </r>
  </si>
  <si>
    <r>
      <t>AFG3L2</t>
    </r>
    <r>
      <rPr>
        <sz val="12"/>
        <color theme="1"/>
        <rFont val="Arial"/>
        <family val="2"/>
      </rPr>
      <t xml:space="preserve">  (AD) c.571G&gt;A (p.V191I) </t>
    </r>
  </si>
  <si>
    <t>Table S2. 10 subjects with definitive genetic etiologies, including 4 subjects with PMD (Subjects 1, 2, 32 and 44) and 1 subject with DM2 (Subject 8) in the MLSMD group and 5 subjects in the non-MLSMD cohort (Subjects 51-55)</t>
  </si>
  <si>
    <t>CK (U/L)</t>
  </si>
  <si>
    <t>GDF15 (pg/mL; &lt;750 pg/mL is normal)</t>
  </si>
  <si>
    <t>&gt;6000</t>
  </si>
  <si>
    <t>mitochondrial cardiomyopathy and heart transplantation</t>
  </si>
  <si>
    <t>Confirmed myotonic dystrophy type 2 with 1 allele of CNBP &gt; 75 CCTG repeats</t>
  </si>
  <si>
    <r>
      <t>MT-ND6</t>
    </r>
    <r>
      <rPr>
        <sz val="12"/>
        <color theme="1"/>
        <rFont val="Arial"/>
        <family val="2"/>
      </rPr>
      <t xml:space="preserve"> m.14339A&gt;T homoplasmic VUS, homoplasmic in mom</t>
    </r>
  </si>
  <si>
    <t>Nml GDF15 = 0 , Nominal elevation = 1, &gt;1200pg/mL =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</si>
</sst>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3" fontId="1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B6DA-F0F3-F848-BD0C-6D5D9F5919C9}">
  <dimension ref="A1:AL52"/>
  <sheetViews>
    <sheetView tabSelected="1" topLeftCell="B1" zoomScale="60" zoomScaleNormal="60" workbookViewId="0">
      <selection activeCell="Q50" sqref="Q50"/>
    </sheetView>
  </sheetViews>
  <sheetFormatPr defaultColWidth="10.796875" defaultRowHeight="15" x14ac:dyDescent="0.25"/>
  <cols>
    <col min="1" max="1" width="10.796875" style="1"/>
    <col min="2" max="2" width="13.796875" style="1" customWidth="1"/>
    <col min="3" max="4" width="10.796875" style="1"/>
    <col min="5" max="5" width="15.796875" style="1" customWidth="1"/>
    <col min="6" max="6" width="28.796875" style="1" customWidth="1"/>
    <col min="7" max="7" width="12.3984375" style="1" bestFit="1" customWidth="1"/>
    <col min="8" max="8" width="19.09765625" style="1" bestFit="1" customWidth="1"/>
    <col min="9" max="9" width="12.296875" style="1" bestFit="1" customWidth="1"/>
    <col min="10" max="10" width="17.296875" style="1" customWidth="1"/>
    <col min="11" max="11" width="10.796875" style="1"/>
    <col min="12" max="12" width="17" style="1" customWidth="1"/>
    <col min="13" max="13" width="15.09765625" style="1" customWidth="1"/>
    <col min="14" max="14" width="10.796875" style="1"/>
    <col min="15" max="15" width="17.3984375" style="1" customWidth="1"/>
    <col min="16" max="16" width="30.59765625" style="1" customWidth="1"/>
    <col min="17" max="17" width="19.796875" style="1" customWidth="1"/>
    <col min="18" max="21" width="10.796875" style="1"/>
    <col min="22" max="22" width="20.09765625" style="1" customWidth="1"/>
    <col min="23" max="23" width="18.5" style="1" customWidth="1"/>
    <col min="24" max="24" width="17.296875" style="1" customWidth="1"/>
    <col min="25" max="25" width="15" style="1" customWidth="1"/>
    <col min="26" max="26" width="14.796875" style="1" customWidth="1"/>
    <col min="27" max="27" width="16.296875" style="1" customWidth="1"/>
    <col min="28" max="29" width="10.796875" style="1"/>
    <col min="30" max="30" width="19.09765625" style="1" customWidth="1"/>
    <col min="31" max="31" width="15.796875" style="1" customWidth="1"/>
    <col min="32" max="32" width="127.296875" style="1" customWidth="1"/>
    <col min="33" max="16384" width="10.796875" style="1"/>
  </cols>
  <sheetData>
    <row r="1" spans="1:33" x14ac:dyDescent="0.25">
      <c r="A1" s="1" t="s">
        <v>108</v>
      </c>
    </row>
    <row r="2" spans="1:33" s="7" customFormat="1" ht="62.4" x14ac:dyDescent="0.3">
      <c r="A2" s="2" t="s">
        <v>107</v>
      </c>
      <c r="B2" s="2" t="s">
        <v>110</v>
      </c>
      <c r="C2" s="2" t="s">
        <v>111</v>
      </c>
      <c r="D2" s="3" t="s">
        <v>0</v>
      </c>
      <c r="E2" s="2" t="s">
        <v>104</v>
      </c>
      <c r="F2" s="2" t="s">
        <v>112</v>
      </c>
      <c r="G2" s="4" t="s">
        <v>113</v>
      </c>
      <c r="H2" s="2" t="s">
        <v>114</v>
      </c>
      <c r="I2" s="5" t="s">
        <v>116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144</v>
      </c>
      <c r="O2" s="2" t="s">
        <v>5</v>
      </c>
      <c r="P2" s="2" t="s">
        <v>145</v>
      </c>
      <c r="Q2" s="2" t="s">
        <v>150</v>
      </c>
      <c r="R2" s="2" t="s">
        <v>6</v>
      </c>
      <c r="S2" s="2" t="s">
        <v>7</v>
      </c>
      <c r="T2" s="2" t="s">
        <v>8</v>
      </c>
      <c r="U2" s="2" t="s">
        <v>9</v>
      </c>
      <c r="V2" s="2" t="s">
        <v>115</v>
      </c>
      <c r="W2" s="2" t="s">
        <v>100</v>
      </c>
      <c r="X2" s="2" t="s">
        <v>101</v>
      </c>
      <c r="Y2" s="2" t="s">
        <v>102</v>
      </c>
      <c r="Z2" s="2" t="s">
        <v>10</v>
      </c>
      <c r="AA2" s="2" t="s">
        <v>11</v>
      </c>
      <c r="AB2" s="2" t="s">
        <v>12</v>
      </c>
      <c r="AC2" s="2" t="s">
        <v>13</v>
      </c>
      <c r="AD2" s="2" t="s">
        <v>14</v>
      </c>
      <c r="AE2" s="2" t="s">
        <v>15</v>
      </c>
      <c r="AF2" s="6" t="s">
        <v>103</v>
      </c>
    </row>
    <row r="3" spans="1:33" s="7" customFormat="1" ht="15.6" x14ac:dyDescent="0.3">
      <c r="A3" s="7">
        <v>1</v>
      </c>
      <c r="B3" s="7">
        <v>29.3</v>
      </c>
      <c r="C3" s="7">
        <v>29.3</v>
      </c>
      <c r="D3" s="8">
        <f>B3-C3</f>
        <v>0</v>
      </c>
      <c r="E3" s="10">
        <v>0.33</v>
      </c>
      <c r="F3" s="14" t="s">
        <v>120</v>
      </c>
      <c r="G3" s="9" t="s">
        <v>17</v>
      </c>
      <c r="H3" s="9" t="s">
        <v>17</v>
      </c>
      <c r="I3" s="9" t="s">
        <v>17</v>
      </c>
      <c r="J3" s="7" t="s">
        <v>18</v>
      </c>
      <c r="K3" s="7">
        <v>1</v>
      </c>
      <c r="L3" s="7">
        <v>1</v>
      </c>
      <c r="M3" s="7">
        <v>0</v>
      </c>
      <c r="N3" s="7">
        <v>161</v>
      </c>
      <c r="O3" s="7">
        <v>0</v>
      </c>
      <c r="P3" s="7" t="s">
        <v>17</v>
      </c>
      <c r="Q3" s="7" t="s">
        <v>17</v>
      </c>
      <c r="R3" s="7">
        <v>5.6</v>
      </c>
      <c r="S3" s="7" t="s">
        <v>17</v>
      </c>
      <c r="T3" s="7" t="s">
        <v>17</v>
      </c>
      <c r="U3" s="7" t="s">
        <v>17</v>
      </c>
      <c r="V3" s="7" t="s">
        <v>17</v>
      </c>
      <c r="W3" s="7" t="s">
        <v>17</v>
      </c>
      <c r="X3" s="7" t="s">
        <v>17</v>
      </c>
      <c r="Y3" s="7" t="s">
        <v>17</v>
      </c>
      <c r="Z3" s="7" t="s">
        <v>17</v>
      </c>
      <c r="AA3" s="7" t="s">
        <v>17</v>
      </c>
      <c r="AB3" s="7" t="s">
        <v>17</v>
      </c>
      <c r="AC3" s="7" t="s">
        <v>17</v>
      </c>
      <c r="AD3" s="7" t="s">
        <v>17</v>
      </c>
      <c r="AE3" s="7" t="s">
        <v>17</v>
      </c>
      <c r="AF3" s="7" t="s">
        <v>19</v>
      </c>
    </row>
    <row r="4" spans="1:33" s="7" customFormat="1" ht="35.25" customHeight="1" x14ac:dyDescent="0.3">
      <c r="A4" s="7">
        <v>2</v>
      </c>
      <c r="B4" s="7">
        <v>77.7</v>
      </c>
      <c r="C4" s="7">
        <v>76.3</v>
      </c>
      <c r="D4" s="8">
        <f t="shared" ref="D4:D52" si="0">B4-C4</f>
        <v>1.4000000000000057</v>
      </c>
      <c r="E4" s="10">
        <v>0.24</v>
      </c>
      <c r="G4" s="9" t="s">
        <v>17</v>
      </c>
      <c r="H4" s="9" t="s">
        <v>17</v>
      </c>
      <c r="I4" s="9" t="s">
        <v>17</v>
      </c>
      <c r="J4" s="7" t="s">
        <v>20</v>
      </c>
      <c r="K4" s="7">
        <v>1</v>
      </c>
      <c r="L4" s="7">
        <v>1</v>
      </c>
      <c r="M4" s="7">
        <v>0</v>
      </c>
      <c r="N4" s="7">
        <v>449</v>
      </c>
      <c r="O4" s="7">
        <v>1</v>
      </c>
      <c r="P4" s="7">
        <v>3138</v>
      </c>
      <c r="Q4" s="7">
        <v>2</v>
      </c>
      <c r="R4" s="7">
        <v>1.67</v>
      </c>
      <c r="S4" s="7">
        <v>1</v>
      </c>
      <c r="T4" s="7">
        <v>0</v>
      </c>
      <c r="U4" s="7">
        <v>1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1</v>
      </c>
      <c r="AB4" s="7">
        <v>1</v>
      </c>
      <c r="AC4" s="7">
        <v>0</v>
      </c>
      <c r="AD4" s="7">
        <v>0</v>
      </c>
      <c r="AE4" s="7">
        <v>0</v>
      </c>
      <c r="AF4" s="7" t="s">
        <v>22</v>
      </c>
    </row>
    <row r="5" spans="1:33" s="7" customFormat="1" ht="35.25" customHeight="1" x14ac:dyDescent="0.3">
      <c r="A5" s="7">
        <v>3</v>
      </c>
      <c r="B5" s="7">
        <v>76.599999999999994</v>
      </c>
      <c r="C5" s="7">
        <v>76.5</v>
      </c>
      <c r="D5" s="8">
        <f t="shared" si="0"/>
        <v>9.9999999999994316E-2</v>
      </c>
      <c r="E5" s="10">
        <v>0.19</v>
      </c>
      <c r="F5" s="11"/>
      <c r="G5" s="9" t="s">
        <v>17</v>
      </c>
      <c r="H5" s="9" t="s">
        <v>117</v>
      </c>
      <c r="I5" s="9" t="s">
        <v>118</v>
      </c>
      <c r="J5" s="7" t="s">
        <v>20</v>
      </c>
      <c r="K5" s="7">
        <v>1</v>
      </c>
      <c r="L5" s="7">
        <v>1</v>
      </c>
      <c r="M5" s="7">
        <v>0</v>
      </c>
      <c r="N5" s="7">
        <v>104</v>
      </c>
      <c r="O5" s="7">
        <v>0</v>
      </c>
      <c r="P5" s="7">
        <v>3206</v>
      </c>
      <c r="Q5" s="7">
        <v>2</v>
      </c>
      <c r="R5" s="7">
        <v>2.92</v>
      </c>
      <c r="S5" s="7">
        <v>1</v>
      </c>
      <c r="T5" s="7">
        <v>1</v>
      </c>
      <c r="U5" s="7">
        <v>1</v>
      </c>
      <c r="V5" s="7">
        <v>1</v>
      </c>
      <c r="W5" s="7">
        <v>0</v>
      </c>
      <c r="X5" s="7">
        <v>1</v>
      </c>
      <c r="Y5" s="7">
        <v>0</v>
      </c>
      <c r="Z5" s="7">
        <v>0</v>
      </c>
      <c r="AA5" s="7">
        <v>1</v>
      </c>
      <c r="AB5" s="7">
        <v>1</v>
      </c>
      <c r="AC5" s="7">
        <v>1</v>
      </c>
      <c r="AD5" s="7">
        <v>1</v>
      </c>
      <c r="AE5" s="7">
        <v>0</v>
      </c>
      <c r="AF5" s="7" t="s">
        <v>23</v>
      </c>
    </row>
    <row r="6" spans="1:33" s="7" customFormat="1" ht="30.6" x14ac:dyDescent="0.3">
      <c r="A6" s="7">
        <v>4</v>
      </c>
      <c r="B6" s="7">
        <v>44.1</v>
      </c>
      <c r="C6" s="7">
        <v>43.8</v>
      </c>
      <c r="D6" s="8">
        <f t="shared" si="0"/>
        <v>0.30000000000000426</v>
      </c>
      <c r="E6" s="10">
        <v>0.13</v>
      </c>
      <c r="F6" s="15" t="s">
        <v>121</v>
      </c>
      <c r="G6" s="9" t="s">
        <v>17</v>
      </c>
      <c r="H6" s="9" t="s">
        <v>17</v>
      </c>
      <c r="I6" s="9" t="s">
        <v>17</v>
      </c>
      <c r="J6" s="7" t="s">
        <v>18</v>
      </c>
      <c r="K6" s="7">
        <v>1</v>
      </c>
      <c r="L6" s="7">
        <v>0</v>
      </c>
      <c r="M6" s="7">
        <v>0</v>
      </c>
      <c r="N6" s="7">
        <v>123</v>
      </c>
      <c r="O6" s="7">
        <v>0</v>
      </c>
      <c r="P6" s="7" t="s">
        <v>17</v>
      </c>
      <c r="Q6" s="7" t="s">
        <v>17</v>
      </c>
      <c r="R6" s="7" t="s">
        <v>17</v>
      </c>
      <c r="S6" s="7">
        <v>1</v>
      </c>
      <c r="T6" s="7">
        <v>0</v>
      </c>
      <c r="U6" s="7">
        <v>1</v>
      </c>
      <c r="V6" s="7">
        <v>1</v>
      </c>
      <c r="W6" s="7">
        <v>0</v>
      </c>
      <c r="X6" s="7">
        <v>0</v>
      </c>
      <c r="Y6" s="7">
        <v>0</v>
      </c>
      <c r="Z6" s="7">
        <v>0</v>
      </c>
      <c r="AA6" s="7">
        <v>1</v>
      </c>
      <c r="AB6" s="7">
        <v>0</v>
      </c>
      <c r="AC6" s="7">
        <v>0</v>
      </c>
      <c r="AD6" s="7">
        <v>0</v>
      </c>
      <c r="AE6" s="7">
        <v>0</v>
      </c>
      <c r="AF6" s="7" t="s">
        <v>25</v>
      </c>
    </row>
    <row r="7" spans="1:33" s="7" customFormat="1" ht="85.8" customHeight="1" x14ac:dyDescent="0.3">
      <c r="A7" s="7">
        <v>5</v>
      </c>
      <c r="B7" s="7">
        <v>12</v>
      </c>
      <c r="C7" s="7">
        <v>11.9</v>
      </c>
      <c r="D7" s="8">
        <f t="shared" si="0"/>
        <v>9.9999999999999645E-2</v>
      </c>
      <c r="E7" s="10">
        <v>0.13</v>
      </c>
      <c r="F7" s="11" t="s">
        <v>26</v>
      </c>
      <c r="G7" s="9" t="s">
        <v>27</v>
      </c>
      <c r="H7" s="9" t="s">
        <v>117</v>
      </c>
      <c r="I7" s="9" t="s">
        <v>118</v>
      </c>
      <c r="J7" s="7" t="s">
        <v>20</v>
      </c>
      <c r="K7" s="7">
        <v>1</v>
      </c>
      <c r="L7" s="7">
        <v>1</v>
      </c>
      <c r="M7" s="7">
        <v>1</v>
      </c>
      <c r="N7" s="19">
        <v>1176</v>
      </c>
      <c r="O7" s="7">
        <v>1</v>
      </c>
      <c r="P7" s="7">
        <v>4558</v>
      </c>
      <c r="Q7" s="7">
        <v>2</v>
      </c>
      <c r="R7" s="7">
        <v>12.3</v>
      </c>
      <c r="S7" s="7">
        <v>1</v>
      </c>
      <c r="T7" s="7">
        <v>1</v>
      </c>
      <c r="U7" s="7">
        <v>1</v>
      </c>
      <c r="V7" s="7">
        <v>1</v>
      </c>
      <c r="W7" s="7" t="s">
        <v>28</v>
      </c>
      <c r="X7" s="7" t="s">
        <v>28</v>
      </c>
      <c r="Y7" s="7" t="s">
        <v>28</v>
      </c>
      <c r="Z7" s="7" t="s">
        <v>28</v>
      </c>
      <c r="AA7" s="7">
        <v>1</v>
      </c>
      <c r="AB7" s="7">
        <v>1</v>
      </c>
      <c r="AC7" s="7">
        <v>0</v>
      </c>
      <c r="AD7" s="7">
        <v>1</v>
      </c>
      <c r="AE7" s="7">
        <v>0</v>
      </c>
      <c r="AF7" s="7" t="s">
        <v>29</v>
      </c>
      <c r="AG7" s="7" t="s">
        <v>30</v>
      </c>
    </row>
    <row r="8" spans="1:33" s="7" customFormat="1" x14ac:dyDescent="0.3">
      <c r="A8" s="7">
        <v>6</v>
      </c>
      <c r="B8" s="7">
        <v>66.099999999999994</v>
      </c>
      <c r="C8" s="7">
        <v>63.7</v>
      </c>
      <c r="D8" s="8">
        <f t="shared" si="0"/>
        <v>2.3999999999999915</v>
      </c>
      <c r="E8" s="10">
        <v>0.12</v>
      </c>
      <c r="F8" s="11"/>
      <c r="G8" s="9" t="s">
        <v>17</v>
      </c>
      <c r="H8" s="9" t="s">
        <v>117</v>
      </c>
      <c r="I8" s="9" t="s">
        <v>31</v>
      </c>
      <c r="J8" s="7" t="s">
        <v>32</v>
      </c>
      <c r="K8" s="7">
        <v>1</v>
      </c>
      <c r="L8" s="7">
        <v>1</v>
      </c>
      <c r="M8" s="7">
        <v>0</v>
      </c>
      <c r="N8" s="7">
        <v>82</v>
      </c>
      <c r="O8" s="7">
        <v>0</v>
      </c>
      <c r="P8" s="7" t="s">
        <v>17</v>
      </c>
      <c r="Q8" s="7" t="s">
        <v>17</v>
      </c>
      <c r="R8" s="7" t="s">
        <v>17</v>
      </c>
      <c r="S8" s="7">
        <v>0</v>
      </c>
      <c r="T8" s="7" t="s">
        <v>33</v>
      </c>
      <c r="U8" s="7">
        <v>1</v>
      </c>
      <c r="V8" s="7">
        <v>0</v>
      </c>
      <c r="W8" s="7">
        <v>0</v>
      </c>
      <c r="X8" s="7">
        <v>0</v>
      </c>
      <c r="Y8" s="7">
        <v>1</v>
      </c>
      <c r="Z8" s="7">
        <v>1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 t="s">
        <v>34</v>
      </c>
    </row>
    <row r="9" spans="1:33" s="7" customFormat="1" x14ac:dyDescent="0.3">
      <c r="A9" s="7">
        <v>7</v>
      </c>
      <c r="B9" s="7">
        <v>71.2</v>
      </c>
      <c r="C9" s="7">
        <v>71</v>
      </c>
      <c r="D9" s="8">
        <f t="shared" si="0"/>
        <v>0.20000000000000284</v>
      </c>
      <c r="E9" s="10">
        <v>0.12</v>
      </c>
      <c r="G9" s="9" t="s">
        <v>35</v>
      </c>
      <c r="H9" s="9" t="s">
        <v>117</v>
      </c>
      <c r="I9" s="9" t="s">
        <v>31</v>
      </c>
      <c r="J9" s="7" t="s">
        <v>32</v>
      </c>
      <c r="K9" s="7">
        <v>1</v>
      </c>
      <c r="L9" s="7">
        <v>1</v>
      </c>
      <c r="M9" s="7">
        <v>1</v>
      </c>
      <c r="N9" s="7">
        <v>107</v>
      </c>
      <c r="O9" s="7">
        <v>0</v>
      </c>
      <c r="P9" s="7">
        <v>1168</v>
      </c>
      <c r="Q9" s="7">
        <v>1</v>
      </c>
      <c r="R9" s="7">
        <v>0.96</v>
      </c>
      <c r="S9" s="7">
        <v>0</v>
      </c>
      <c r="T9" s="7">
        <v>0</v>
      </c>
      <c r="U9" s="7">
        <v>1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7" t="s">
        <v>36</v>
      </c>
    </row>
    <row r="10" spans="1:33" s="7" customFormat="1" ht="60" x14ac:dyDescent="0.3">
      <c r="A10" s="7">
        <v>8</v>
      </c>
      <c r="B10" s="7">
        <v>63.7</v>
      </c>
      <c r="C10" s="7">
        <v>63.5</v>
      </c>
      <c r="D10" s="8">
        <f t="shared" si="0"/>
        <v>0.20000000000000284</v>
      </c>
      <c r="E10" s="10">
        <v>0.1</v>
      </c>
      <c r="F10" s="11" t="s">
        <v>135</v>
      </c>
      <c r="G10" s="9" t="s">
        <v>109</v>
      </c>
      <c r="H10" s="9" t="s">
        <v>117</v>
      </c>
      <c r="I10" s="9" t="s">
        <v>118</v>
      </c>
      <c r="J10" s="7" t="s">
        <v>18</v>
      </c>
      <c r="K10" s="7">
        <v>0</v>
      </c>
      <c r="L10" s="7">
        <v>1</v>
      </c>
      <c r="M10" s="7">
        <v>0</v>
      </c>
      <c r="N10" s="7">
        <v>181</v>
      </c>
      <c r="O10" s="7">
        <v>0</v>
      </c>
      <c r="P10" s="7">
        <v>629</v>
      </c>
      <c r="Q10" s="7">
        <v>0</v>
      </c>
      <c r="R10" s="7">
        <v>1.1399999999999999</v>
      </c>
      <c r="S10" s="7">
        <v>1</v>
      </c>
      <c r="T10" s="7">
        <v>0</v>
      </c>
      <c r="U10" s="7">
        <v>1</v>
      </c>
      <c r="V10" s="7">
        <v>0</v>
      </c>
      <c r="W10" s="7">
        <v>1</v>
      </c>
      <c r="X10" s="7">
        <v>0</v>
      </c>
      <c r="Y10" s="7">
        <v>1</v>
      </c>
      <c r="Z10" s="7">
        <v>1</v>
      </c>
      <c r="AA10" s="7">
        <v>1</v>
      </c>
      <c r="AB10" s="7">
        <v>1</v>
      </c>
      <c r="AC10" s="7">
        <v>1</v>
      </c>
      <c r="AD10" s="7">
        <v>0</v>
      </c>
      <c r="AE10" s="7">
        <v>0</v>
      </c>
      <c r="AF10" s="7" t="s">
        <v>37</v>
      </c>
    </row>
    <row r="11" spans="1:33" s="7" customFormat="1" x14ac:dyDescent="0.3">
      <c r="A11" s="7">
        <v>9</v>
      </c>
      <c r="B11" s="7">
        <v>67.400000000000006</v>
      </c>
      <c r="C11" s="7">
        <v>66.900000000000006</v>
      </c>
      <c r="D11" s="8">
        <f t="shared" si="0"/>
        <v>0.5</v>
      </c>
      <c r="E11" s="10">
        <v>0.08</v>
      </c>
      <c r="F11" s="11"/>
      <c r="G11" s="9" t="s">
        <v>17</v>
      </c>
      <c r="H11" s="9" t="s">
        <v>117</v>
      </c>
      <c r="I11" s="9" t="s">
        <v>31</v>
      </c>
      <c r="J11" s="7" t="s">
        <v>32</v>
      </c>
      <c r="K11" s="7">
        <v>0</v>
      </c>
      <c r="L11" s="7">
        <v>1</v>
      </c>
      <c r="M11" s="7">
        <v>0</v>
      </c>
      <c r="N11" s="7">
        <v>50</v>
      </c>
      <c r="O11" s="7">
        <v>0</v>
      </c>
      <c r="P11" s="7">
        <v>913</v>
      </c>
      <c r="Q11" s="7">
        <v>1</v>
      </c>
      <c r="R11" s="7">
        <v>0.61</v>
      </c>
      <c r="S11" s="7">
        <v>0</v>
      </c>
      <c r="T11" s="7">
        <v>0</v>
      </c>
      <c r="U11" s="7">
        <v>1</v>
      </c>
      <c r="V11" s="7">
        <v>1</v>
      </c>
      <c r="W11" s="7">
        <v>0</v>
      </c>
      <c r="X11" s="7">
        <v>0</v>
      </c>
      <c r="Y11" s="7" t="s">
        <v>38</v>
      </c>
      <c r="Z11" s="7" t="s">
        <v>39</v>
      </c>
      <c r="AA11" s="7">
        <v>0</v>
      </c>
      <c r="AB11" s="7">
        <v>0</v>
      </c>
      <c r="AC11" s="7">
        <v>1</v>
      </c>
      <c r="AD11" s="7">
        <v>0</v>
      </c>
      <c r="AE11" s="7">
        <v>0</v>
      </c>
      <c r="AF11" s="7" t="s">
        <v>40</v>
      </c>
    </row>
    <row r="12" spans="1:33" s="7" customFormat="1" x14ac:dyDescent="0.3">
      <c r="A12" s="7">
        <v>10</v>
      </c>
      <c r="B12" s="7">
        <v>78.5</v>
      </c>
      <c r="C12" s="7">
        <v>78.2</v>
      </c>
      <c r="D12" s="8">
        <f t="shared" si="0"/>
        <v>0.29999999999999716</v>
      </c>
      <c r="E12" s="10">
        <v>0.08</v>
      </c>
      <c r="F12" s="7" t="s">
        <v>41</v>
      </c>
      <c r="G12" s="9" t="s">
        <v>17</v>
      </c>
      <c r="H12" s="9" t="s">
        <v>17</v>
      </c>
      <c r="I12" s="9" t="s">
        <v>17</v>
      </c>
      <c r="J12" s="7" t="s">
        <v>32</v>
      </c>
      <c r="K12" s="7">
        <v>1</v>
      </c>
      <c r="L12" s="7">
        <v>1</v>
      </c>
      <c r="M12" s="7">
        <v>0</v>
      </c>
      <c r="N12" s="7">
        <v>233</v>
      </c>
      <c r="O12" s="7">
        <v>0</v>
      </c>
      <c r="P12" s="7">
        <v>1147</v>
      </c>
      <c r="Q12" s="7">
        <v>1</v>
      </c>
      <c r="R12" s="7">
        <v>1.9</v>
      </c>
      <c r="S12" s="7">
        <v>0</v>
      </c>
      <c r="T12" s="7">
        <v>0</v>
      </c>
      <c r="U12" s="7">
        <v>1</v>
      </c>
      <c r="V12" s="7">
        <v>0</v>
      </c>
      <c r="W12" s="7">
        <v>0</v>
      </c>
      <c r="X12" s="7">
        <v>1</v>
      </c>
      <c r="Y12" s="7">
        <v>1</v>
      </c>
      <c r="Z12" s="7">
        <v>1</v>
      </c>
      <c r="AA12" s="7">
        <v>1</v>
      </c>
      <c r="AB12" s="7">
        <v>0</v>
      </c>
      <c r="AC12" s="7">
        <v>0</v>
      </c>
      <c r="AD12" s="7">
        <v>0</v>
      </c>
      <c r="AE12" s="7">
        <v>0</v>
      </c>
      <c r="AF12" s="7" t="s">
        <v>42</v>
      </c>
    </row>
    <row r="13" spans="1:33" s="7" customFormat="1" ht="30" x14ac:dyDescent="0.3">
      <c r="A13" s="7">
        <v>11</v>
      </c>
      <c r="B13" s="7">
        <v>19.7</v>
      </c>
      <c r="C13" s="7">
        <v>16.8</v>
      </c>
      <c r="D13" s="8">
        <f t="shared" si="0"/>
        <v>2.8999999999999986</v>
      </c>
      <c r="E13" s="10">
        <v>0.08</v>
      </c>
      <c r="F13" s="11" t="s">
        <v>43</v>
      </c>
      <c r="G13" s="9" t="s">
        <v>119</v>
      </c>
      <c r="H13" s="9" t="s">
        <v>117</v>
      </c>
      <c r="I13" s="9" t="s">
        <v>31</v>
      </c>
      <c r="J13" s="7" t="s">
        <v>44</v>
      </c>
      <c r="K13" s="7">
        <v>1</v>
      </c>
      <c r="L13" s="7">
        <v>1</v>
      </c>
      <c r="M13" s="7">
        <v>0</v>
      </c>
      <c r="N13" s="7">
        <v>111</v>
      </c>
      <c r="O13" s="7">
        <v>0</v>
      </c>
      <c r="P13" s="7">
        <v>783</v>
      </c>
      <c r="Q13" s="7">
        <v>1</v>
      </c>
      <c r="R13" s="7">
        <v>1.56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 t="s">
        <v>45</v>
      </c>
      <c r="AG13" s="7" t="s">
        <v>46</v>
      </c>
    </row>
    <row r="14" spans="1:33" s="7" customFormat="1" x14ac:dyDescent="0.3">
      <c r="A14" s="7">
        <v>12</v>
      </c>
      <c r="B14" s="7">
        <v>15.4</v>
      </c>
      <c r="C14" s="7">
        <v>15.3</v>
      </c>
      <c r="D14" s="8">
        <f t="shared" si="0"/>
        <v>9.9999999999999645E-2</v>
      </c>
      <c r="E14" s="10">
        <v>7.0000000000000007E-2</v>
      </c>
      <c r="G14" s="9" t="s">
        <v>35</v>
      </c>
      <c r="H14" s="9" t="s">
        <v>117</v>
      </c>
      <c r="I14" s="9" t="s">
        <v>118</v>
      </c>
      <c r="J14" s="7" t="s">
        <v>44</v>
      </c>
      <c r="K14" s="7">
        <v>0</v>
      </c>
      <c r="L14" s="7">
        <v>1</v>
      </c>
      <c r="M14" s="7">
        <v>1</v>
      </c>
      <c r="N14" s="7">
        <v>690</v>
      </c>
      <c r="O14" s="7">
        <v>1</v>
      </c>
      <c r="P14" s="7" t="s">
        <v>17</v>
      </c>
      <c r="Q14" s="7" t="s">
        <v>17</v>
      </c>
      <c r="R14" s="7">
        <v>1.38</v>
      </c>
      <c r="S14" s="7">
        <v>0</v>
      </c>
      <c r="T14" s="7">
        <v>0</v>
      </c>
      <c r="U14" s="7">
        <v>0</v>
      </c>
      <c r="V14" s="7">
        <v>1</v>
      </c>
      <c r="W14" s="7">
        <v>0</v>
      </c>
      <c r="X14" s="7">
        <v>0</v>
      </c>
      <c r="Y14" s="7">
        <v>1</v>
      </c>
      <c r="Z14" s="7">
        <v>1</v>
      </c>
      <c r="AA14" s="7">
        <v>1</v>
      </c>
      <c r="AB14" s="7">
        <v>1</v>
      </c>
      <c r="AC14" s="7">
        <v>0</v>
      </c>
      <c r="AD14" s="7">
        <v>0</v>
      </c>
      <c r="AE14" s="7">
        <v>0</v>
      </c>
      <c r="AF14" s="7" t="s">
        <v>47</v>
      </c>
    </row>
    <row r="15" spans="1:33" s="7" customFormat="1" x14ac:dyDescent="0.3">
      <c r="A15" s="7">
        <v>13</v>
      </c>
      <c r="B15" s="7">
        <v>64</v>
      </c>
      <c r="C15" s="7">
        <v>63.9</v>
      </c>
      <c r="D15" s="8">
        <f t="shared" si="0"/>
        <v>0.10000000000000142</v>
      </c>
      <c r="E15" s="10">
        <v>0.06</v>
      </c>
      <c r="F15" s="11"/>
      <c r="G15" s="9" t="s">
        <v>35</v>
      </c>
      <c r="H15" s="9" t="s">
        <v>117</v>
      </c>
      <c r="I15" s="9" t="s">
        <v>31</v>
      </c>
      <c r="J15" s="7" t="s">
        <v>32</v>
      </c>
      <c r="K15" s="7">
        <v>1</v>
      </c>
      <c r="L15" s="7">
        <v>1</v>
      </c>
      <c r="M15" s="7">
        <v>0</v>
      </c>
      <c r="N15" s="7">
        <v>57</v>
      </c>
      <c r="O15" s="7">
        <v>0</v>
      </c>
      <c r="P15" s="7">
        <v>1831</v>
      </c>
      <c r="Q15" s="7">
        <v>2</v>
      </c>
      <c r="R15" s="7">
        <v>1.69</v>
      </c>
      <c r="S15" s="7">
        <v>0</v>
      </c>
      <c r="T15" s="7">
        <v>0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 t="s">
        <v>48</v>
      </c>
    </row>
    <row r="16" spans="1:33" s="7" customFormat="1" x14ac:dyDescent="0.3">
      <c r="A16" s="7">
        <v>14</v>
      </c>
      <c r="B16" s="7">
        <v>47</v>
      </c>
      <c r="C16" s="7">
        <v>46.8</v>
      </c>
      <c r="D16" s="8">
        <f t="shared" si="0"/>
        <v>0.20000000000000284</v>
      </c>
      <c r="E16" s="10">
        <v>0.06</v>
      </c>
      <c r="F16" s="11"/>
      <c r="G16" s="9" t="s">
        <v>119</v>
      </c>
      <c r="H16" s="9" t="s">
        <v>117</v>
      </c>
      <c r="I16" s="9" t="s">
        <v>31</v>
      </c>
      <c r="J16" s="7" t="s">
        <v>44</v>
      </c>
      <c r="K16" s="7">
        <v>0</v>
      </c>
      <c r="L16" s="7">
        <v>1</v>
      </c>
      <c r="M16" s="7">
        <v>0</v>
      </c>
      <c r="N16" s="7">
        <v>225</v>
      </c>
      <c r="O16" s="7">
        <v>0</v>
      </c>
      <c r="P16" s="7">
        <v>606</v>
      </c>
      <c r="Q16" s="7">
        <v>0</v>
      </c>
      <c r="R16" s="7">
        <v>1.3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0</v>
      </c>
      <c r="AE16" s="7">
        <v>0</v>
      </c>
      <c r="AF16" s="7" t="s">
        <v>49</v>
      </c>
    </row>
    <row r="17" spans="1:38" s="7" customFormat="1" ht="35.25" customHeight="1" x14ac:dyDescent="0.3">
      <c r="A17" s="7">
        <v>15</v>
      </c>
      <c r="B17" s="7">
        <v>51.4</v>
      </c>
      <c r="C17" s="7">
        <v>42.3</v>
      </c>
      <c r="D17" s="8">
        <f t="shared" si="0"/>
        <v>9.1000000000000014</v>
      </c>
      <c r="E17" s="10">
        <v>0.05</v>
      </c>
      <c r="F17" s="15" t="s">
        <v>127</v>
      </c>
      <c r="G17" s="9" t="s">
        <v>35</v>
      </c>
      <c r="H17" s="9" t="s">
        <v>117</v>
      </c>
      <c r="I17" s="9" t="s">
        <v>118</v>
      </c>
      <c r="J17" s="7" t="s">
        <v>20</v>
      </c>
      <c r="K17" s="7">
        <v>0</v>
      </c>
      <c r="L17" s="7">
        <v>1</v>
      </c>
      <c r="M17" s="7">
        <v>0</v>
      </c>
      <c r="N17" s="7">
        <v>155</v>
      </c>
      <c r="O17" s="7">
        <v>0</v>
      </c>
      <c r="P17" s="7">
        <v>449</v>
      </c>
      <c r="Q17" s="7">
        <v>0</v>
      </c>
      <c r="R17" s="7">
        <v>0.61</v>
      </c>
      <c r="S17" s="7">
        <v>0</v>
      </c>
      <c r="T17" s="7">
        <v>0</v>
      </c>
      <c r="U17" s="7">
        <v>1</v>
      </c>
      <c r="V17" s="7">
        <v>1</v>
      </c>
      <c r="W17" s="7">
        <v>1</v>
      </c>
      <c r="X17" s="7">
        <v>0</v>
      </c>
      <c r="Y17" s="7">
        <v>0</v>
      </c>
      <c r="Z17" s="7">
        <v>0</v>
      </c>
      <c r="AA17" s="7">
        <v>1</v>
      </c>
      <c r="AB17" s="7">
        <v>0</v>
      </c>
      <c r="AC17" s="7">
        <v>0</v>
      </c>
      <c r="AD17" s="7">
        <v>0</v>
      </c>
      <c r="AE17" s="7">
        <v>0</v>
      </c>
      <c r="AF17" s="7" t="s">
        <v>50</v>
      </c>
    </row>
    <row r="18" spans="1:38" s="7" customFormat="1" x14ac:dyDescent="0.3">
      <c r="A18" s="7">
        <v>16</v>
      </c>
      <c r="B18" s="7">
        <v>71</v>
      </c>
      <c r="C18" s="7">
        <v>70.5</v>
      </c>
      <c r="D18" s="8">
        <f t="shared" si="0"/>
        <v>0.5</v>
      </c>
      <c r="E18" s="10">
        <v>0.04</v>
      </c>
      <c r="G18" s="9" t="s">
        <v>17</v>
      </c>
      <c r="H18" s="9" t="s">
        <v>17</v>
      </c>
      <c r="I18" s="9" t="s">
        <v>17</v>
      </c>
      <c r="J18" s="7" t="s">
        <v>32</v>
      </c>
      <c r="K18" s="7">
        <v>0</v>
      </c>
      <c r="L18" s="7">
        <v>1</v>
      </c>
      <c r="M18" s="7">
        <v>0</v>
      </c>
      <c r="N18" s="7">
        <v>130</v>
      </c>
      <c r="O18" s="7">
        <v>0</v>
      </c>
      <c r="P18" s="7">
        <v>748</v>
      </c>
      <c r="Q18" s="7">
        <v>0</v>
      </c>
      <c r="R18" s="7">
        <v>0.93</v>
      </c>
      <c r="S18" s="7" t="s">
        <v>33</v>
      </c>
      <c r="T18" s="7" t="s">
        <v>33</v>
      </c>
      <c r="U18" s="7" t="s">
        <v>33</v>
      </c>
      <c r="V18" s="7" t="s">
        <v>33</v>
      </c>
      <c r="W18" s="7" t="s">
        <v>33</v>
      </c>
      <c r="X18" s="7" t="s">
        <v>33</v>
      </c>
      <c r="Y18" s="7" t="s">
        <v>33</v>
      </c>
      <c r="Z18" s="7" t="s">
        <v>33</v>
      </c>
      <c r="AA18" s="7" t="s">
        <v>33</v>
      </c>
      <c r="AB18" s="7" t="s">
        <v>33</v>
      </c>
      <c r="AC18" s="7" t="s">
        <v>33</v>
      </c>
      <c r="AD18" s="7" t="s">
        <v>33</v>
      </c>
      <c r="AE18" s="7" t="s">
        <v>33</v>
      </c>
      <c r="AF18" s="7" t="s">
        <v>51</v>
      </c>
    </row>
    <row r="19" spans="1:38" s="7" customFormat="1" x14ac:dyDescent="0.3">
      <c r="A19" s="7">
        <v>17</v>
      </c>
      <c r="B19" s="7">
        <v>68.900000000000006</v>
      </c>
      <c r="C19" s="7">
        <v>68.7</v>
      </c>
      <c r="D19" s="8">
        <f t="shared" si="0"/>
        <v>0.20000000000000284</v>
      </c>
      <c r="E19" s="10">
        <v>0.04</v>
      </c>
      <c r="F19" s="11"/>
      <c r="G19" s="9" t="s">
        <v>17</v>
      </c>
      <c r="H19" s="9" t="s">
        <v>117</v>
      </c>
      <c r="I19" s="9" t="s">
        <v>31</v>
      </c>
      <c r="J19" s="7" t="s">
        <v>20</v>
      </c>
      <c r="K19" s="7">
        <v>1</v>
      </c>
      <c r="L19" s="7">
        <v>1</v>
      </c>
      <c r="M19" s="7">
        <v>0</v>
      </c>
      <c r="N19" s="7">
        <v>49</v>
      </c>
      <c r="O19" s="7">
        <v>0</v>
      </c>
      <c r="P19" s="7">
        <v>772</v>
      </c>
      <c r="Q19" s="7">
        <v>1</v>
      </c>
      <c r="R19" s="7">
        <v>0.92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1</v>
      </c>
      <c r="AA19" s="7">
        <v>1</v>
      </c>
      <c r="AB19" s="7">
        <v>0</v>
      </c>
      <c r="AC19" s="7">
        <v>0</v>
      </c>
      <c r="AD19" s="7">
        <v>0</v>
      </c>
      <c r="AE19" s="7">
        <v>0</v>
      </c>
      <c r="AF19" s="7" t="s">
        <v>52</v>
      </c>
    </row>
    <row r="20" spans="1:38" s="7" customFormat="1" x14ac:dyDescent="0.3">
      <c r="A20" s="7">
        <v>18</v>
      </c>
      <c r="B20" s="7">
        <v>47.2</v>
      </c>
      <c r="C20" s="7">
        <v>47.2</v>
      </c>
      <c r="D20" s="8">
        <f t="shared" si="0"/>
        <v>0</v>
      </c>
      <c r="E20" s="10">
        <v>0.03</v>
      </c>
      <c r="G20" s="9" t="s">
        <v>17</v>
      </c>
      <c r="H20" s="9" t="s">
        <v>117</v>
      </c>
      <c r="I20" s="9" t="s">
        <v>31</v>
      </c>
      <c r="J20" s="7" t="s">
        <v>44</v>
      </c>
      <c r="K20" s="7">
        <v>0</v>
      </c>
      <c r="L20" s="7">
        <v>1</v>
      </c>
      <c r="M20" s="11">
        <v>0</v>
      </c>
      <c r="N20" s="7">
        <v>71</v>
      </c>
      <c r="O20" s="7">
        <v>0</v>
      </c>
      <c r="P20" s="7" t="s">
        <v>17</v>
      </c>
      <c r="Q20" s="7" t="s">
        <v>17</v>
      </c>
      <c r="R20" s="7">
        <v>0.73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0</v>
      </c>
      <c r="Y20" s="7">
        <v>0</v>
      </c>
      <c r="Z20" s="7">
        <v>0</v>
      </c>
      <c r="AA20" s="7">
        <v>1</v>
      </c>
      <c r="AB20" s="7">
        <v>1</v>
      </c>
      <c r="AC20" s="7">
        <v>0</v>
      </c>
      <c r="AD20" s="7">
        <v>0</v>
      </c>
      <c r="AE20" s="7">
        <v>0</v>
      </c>
      <c r="AF20" s="7" t="s">
        <v>53</v>
      </c>
    </row>
    <row r="21" spans="1:38" s="7" customFormat="1" x14ac:dyDescent="0.3">
      <c r="A21" s="7">
        <v>19</v>
      </c>
      <c r="B21" s="7">
        <v>42</v>
      </c>
      <c r="C21" s="7">
        <v>41.9</v>
      </c>
      <c r="D21" s="8">
        <f t="shared" si="0"/>
        <v>0.10000000000000142</v>
      </c>
      <c r="E21" s="10">
        <v>0.03</v>
      </c>
      <c r="F21" s="11"/>
      <c r="G21" s="9" t="s">
        <v>35</v>
      </c>
      <c r="H21" s="9" t="s">
        <v>117</v>
      </c>
      <c r="I21" s="9" t="s">
        <v>31</v>
      </c>
      <c r="J21" s="7" t="s">
        <v>44</v>
      </c>
      <c r="K21" s="7">
        <v>0</v>
      </c>
      <c r="L21" s="7">
        <v>1</v>
      </c>
      <c r="M21" s="7">
        <v>1</v>
      </c>
      <c r="N21" s="7">
        <v>84</v>
      </c>
      <c r="O21" s="7">
        <v>0</v>
      </c>
      <c r="P21" s="7">
        <v>463</v>
      </c>
      <c r="Q21" s="7">
        <v>0</v>
      </c>
      <c r="R21" s="7">
        <v>0.79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 t="s">
        <v>54</v>
      </c>
      <c r="AL21" s="12"/>
    </row>
    <row r="22" spans="1:38" s="7" customFormat="1" ht="30.6" x14ac:dyDescent="0.3">
      <c r="A22" s="7">
        <v>20</v>
      </c>
      <c r="B22" s="7">
        <v>41.3</v>
      </c>
      <c r="C22" s="7">
        <v>41.1</v>
      </c>
      <c r="D22" s="8">
        <f t="shared" si="0"/>
        <v>0.19999999999999574</v>
      </c>
      <c r="E22" s="10">
        <v>0.03</v>
      </c>
      <c r="F22" s="15" t="s">
        <v>128</v>
      </c>
      <c r="G22" s="9" t="s">
        <v>35</v>
      </c>
      <c r="H22" s="9" t="s">
        <v>17</v>
      </c>
      <c r="I22" s="9" t="s">
        <v>17</v>
      </c>
      <c r="J22" s="7" t="s">
        <v>44</v>
      </c>
      <c r="K22" s="7">
        <v>1</v>
      </c>
      <c r="L22" s="7">
        <v>1</v>
      </c>
      <c r="M22" s="7">
        <v>1</v>
      </c>
      <c r="N22" s="7">
        <v>210</v>
      </c>
      <c r="O22" s="7">
        <v>0</v>
      </c>
      <c r="P22" s="7">
        <v>853</v>
      </c>
      <c r="Q22" s="7">
        <v>1</v>
      </c>
      <c r="R22" s="7">
        <v>1.23</v>
      </c>
      <c r="S22" s="7">
        <v>1</v>
      </c>
      <c r="T22" s="7">
        <v>0</v>
      </c>
      <c r="U22" s="7">
        <v>0</v>
      </c>
      <c r="V22" s="7">
        <v>1</v>
      </c>
      <c r="W22" s="7">
        <v>0</v>
      </c>
      <c r="X22" s="7">
        <v>1</v>
      </c>
      <c r="Y22" s="7">
        <v>0</v>
      </c>
      <c r="Z22" s="7">
        <v>0</v>
      </c>
      <c r="AA22" s="7">
        <v>1</v>
      </c>
      <c r="AB22" s="7">
        <v>0</v>
      </c>
      <c r="AC22" s="7">
        <v>0</v>
      </c>
      <c r="AD22" s="7">
        <v>0</v>
      </c>
      <c r="AE22" s="7">
        <v>0</v>
      </c>
      <c r="AF22" s="7" t="s">
        <v>55</v>
      </c>
    </row>
    <row r="23" spans="1:38" s="7" customFormat="1" x14ac:dyDescent="0.3">
      <c r="A23" s="7">
        <v>21</v>
      </c>
      <c r="B23" s="7">
        <v>68.7</v>
      </c>
      <c r="C23" s="7">
        <v>68.400000000000006</v>
      </c>
      <c r="D23" s="8">
        <f t="shared" si="0"/>
        <v>0.29999999999999716</v>
      </c>
      <c r="E23" s="10">
        <v>0.03</v>
      </c>
      <c r="F23" s="11"/>
      <c r="G23" s="9" t="s">
        <v>17</v>
      </c>
      <c r="H23" s="9" t="s">
        <v>117</v>
      </c>
      <c r="I23" s="9" t="s">
        <v>31</v>
      </c>
      <c r="J23" s="7" t="s">
        <v>32</v>
      </c>
      <c r="K23" s="7">
        <v>0</v>
      </c>
      <c r="L23" s="7">
        <v>1</v>
      </c>
      <c r="M23" s="7">
        <v>1</v>
      </c>
      <c r="N23" s="11">
        <v>124</v>
      </c>
      <c r="O23" s="11">
        <v>0</v>
      </c>
      <c r="P23" s="11">
        <v>899</v>
      </c>
      <c r="Q23" s="11">
        <v>1</v>
      </c>
      <c r="R23" s="11">
        <v>2.39</v>
      </c>
      <c r="S23" s="11">
        <v>0</v>
      </c>
      <c r="T23" s="11">
        <v>0</v>
      </c>
      <c r="U23" s="11">
        <v>1</v>
      </c>
      <c r="V23" s="11">
        <v>0</v>
      </c>
      <c r="W23" s="11">
        <v>0</v>
      </c>
      <c r="X23" s="11">
        <v>1</v>
      </c>
      <c r="Y23" s="11">
        <v>0</v>
      </c>
      <c r="Z23" s="11">
        <v>0</v>
      </c>
      <c r="AA23" s="11">
        <v>1</v>
      </c>
      <c r="AB23" s="11">
        <v>0</v>
      </c>
      <c r="AC23" s="11">
        <v>0</v>
      </c>
      <c r="AD23" s="11">
        <v>0</v>
      </c>
      <c r="AE23" s="11">
        <v>0</v>
      </c>
      <c r="AF23" s="7" t="s">
        <v>56</v>
      </c>
    </row>
    <row r="24" spans="1:38" s="7" customFormat="1" x14ac:dyDescent="0.3">
      <c r="A24" s="7">
        <v>22</v>
      </c>
      <c r="B24" s="7">
        <v>30.2</v>
      </c>
      <c r="C24" s="7">
        <v>30.2</v>
      </c>
      <c r="D24" s="8">
        <f t="shared" si="0"/>
        <v>0</v>
      </c>
      <c r="E24" s="10">
        <v>0.03</v>
      </c>
      <c r="F24" s="11"/>
      <c r="G24" s="9" t="s">
        <v>119</v>
      </c>
      <c r="H24" s="9" t="s">
        <v>117</v>
      </c>
      <c r="I24" s="9" t="s">
        <v>31</v>
      </c>
      <c r="J24" s="7" t="s">
        <v>44</v>
      </c>
      <c r="K24" s="7">
        <v>0</v>
      </c>
      <c r="L24" s="7">
        <v>1</v>
      </c>
      <c r="M24" s="7">
        <v>1</v>
      </c>
      <c r="N24" s="7">
        <v>43</v>
      </c>
      <c r="O24" s="7">
        <v>0</v>
      </c>
      <c r="P24" s="7">
        <v>721</v>
      </c>
      <c r="Q24" s="7">
        <v>0</v>
      </c>
      <c r="R24" s="7">
        <v>1.1000000000000001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1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 t="s">
        <v>57</v>
      </c>
    </row>
    <row r="25" spans="1:38" s="7" customFormat="1" ht="35.25" customHeight="1" x14ac:dyDescent="0.3">
      <c r="A25" s="7">
        <v>23</v>
      </c>
      <c r="B25" s="7">
        <v>15.5</v>
      </c>
      <c r="C25" s="7">
        <v>14.2</v>
      </c>
      <c r="D25" s="8">
        <f t="shared" si="0"/>
        <v>1.3000000000000007</v>
      </c>
      <c r="E25" s="10">
        <v>0.03</v>
      </c>
      <c r="F25" s="15" t="s">
        <v>122</v>
      </c>
      <c r="G25" s="9" t="s">
        <v>35</v>
      </c>
      <c r="H25" s="9" t="s">
        <v>117</v>
      </c>
      <c r="I25" s="9" t="s">
        <v>118</v>
      </c>
      <c r="J25" s="7" t="s">
        <v>20</v>
      </c>
      <c r="K25" s="7">
        <v>0</v>
      </c>
      <c r="L25" s="7">
        <v>1</v>
      </c>
      <c r="M25" s="7">
        <v>1</v>
      </c>
      <c r="N25" s="7">
        <v>240</v>
      </c>
      <c r="O25" s="7">
        <v>0</v>
      </c>
      <c r="P25" s="7">
        <v>373</v>
      </c>
      <c r="Q25" s="7">
        <v>0</v>
      </c>
      <c r="R25" s="7">
        <v>1.49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 t="s">
        <v>58</v>
      </c>
    </row>
    <row r="26" spans="1:38" s="7" customFormat="1" ht="30.6" x14ac:dyDescent="0.3">
      <c r="A26" s="7">
        <v>24</v>
      </c>
      <c r="B26" s="7">
        <v>9.1</v>
      </c>
      <c r="C26" s="7">
        <v>9</v>
      </c>
      <c r="D26" s="8">
        <f t="shared" si="0"/>
        <v>9.9999999999999645E-2</v>
      </c>
      <c r="E26" s="10">
        <v>0.03</v>
      </c>
      <c r="F26" s="15" t="s">
        <v>129</v>
      </c>
      <c r="G26" s="9" t="s">
        <v>17</v>
      </c>
      <c r="H26" s="9" t="s">
        <v>17</v>
      </c>
      <c r="I26" s="9" t="s">
        <v>17</v>
      </c>
      <c r="J26" s="7" t="s">
        <v>44</v>
      </c>
      <c r="K26" s="7">
        <v>0</v>
      </c>
      <c r="L26" s="7">
        <v>1</v>
      </c>
      <c r="M26" s="7">
        <v>0</v>
      </c>
      <c r="N26" s="7">
        <v>20</v>
      </c>
      <c r="O26" s="7">
        <v>0</v>
      </c>
      <c r="P26" s="7" t="s">
        <v>17</v>
      </c>
      <c r="Q26" s="7" t="s">
        <v>17</v>
      </c>
      <c r="R26" s="7">
        <v>1.8</v>
      </c>
      <c r="S26" s="7" t="s">
        <v>33</v>
      </c>
      <c r="T26" s="7" t="s">
        <v>33</v>
      </c>
      <c r="U26" s="7" t="s">
        <v>33</v>
      </c>
      <c r="V26" s="7" t="s">
        <v>33</v>
      </c>
      <c r="W26" s="7" t="s">
        <v>33</v>
      </c>
      <c r="X26" s="7" t="s">
        <v>33</v>
      </c>
      <c r="Y26" s="7" t="s">
        <v>33</v>
      </c>
      <c r="Z26" s="7" t="s">
        <v>33</v>
      </c>
      <c r="AA26" s="7" t="s">
        <v>33</v>
      </c>
      <c r="AB26" s="7" t="s">
        <v>33</v>
      </c>
      <c r="AC26" s="7" t="s">
        <v>33</v>
      </c>
      <c r="AD26" s="7" t="s">
        <v>33</v>
      </c>
      <c r="AE26" s="7" t="s">
        <v>33</v>
      </c>
      <c r="AF26" s="7" t="s">
        <v>59</v>
      </c>
    </row>
    <row r="27" spans="1:38" s="7" customFormat="1" x14ac:dyDescent="0.3">
      <c r="A27" s="7">
        <v>25</v>
      </c>
      <c r="B27" s="7">
        <v>45.5</v>
      </c>
      <c r="C27" s="7">
        <v>45.3</v>
      </c>
      <c r="D27" s="8">
        <f t="shared" si="0"/>
        <v>0.20000000000000284</v>
      </c>
      <c r="E27" s="10">
        <v>0.02</v>
      </c>
      <c r="F27" s="11"/>
      <c r="G27" s="9" t="s">
        <v>35</v>
      </c>
      <c r="H27" s="9" t="s">
        <v>117</v>
      </c>
      <c r="I27" s="9" t="s">
        <v>118</v>
      </c>
      <c r="J27" s="7" t="s">
        <v>44</v>
      </c>
      <c r="K27" s="7">
        <v>0</v>
      </c>
      <c r="L27" s="7">
        <v>1</v>
      </c>
      <c r="M27" s="7">
        <v>0</v>
      </c>
      <c r="N27" s="7">
        <v>74</v>
      </c>
      <c r="O27" s="7">
        <v>0</v>
      </c>
      <c r="P27" s="7">
        <v>501</v>
      </c>
      <c r="Q27" s="7">
        <v>0</v>
      </c>
      <c r="R27" s="7">
        <v>0.72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 t="s">
        <v>60</v>
      </c>
    </row>
    <row r="28" spans="1:38" s="7" customFormat="1" ht="35.25" customHeight="1" x14ac:dyDescent="0.3">
      <c r="A28" s="7">
        <v>26</v>
      </c>
      <c r="B28" s="7">
        <v>39.1</v>
      </c>
      <c r="C28" s="7">
        <v>39</v>
      </c>
      <c r="D28" s="8">
        <f t="shared" si="0"/>
        <v>0.10000000000000142</v>
      </c>
      <c r="E28" s="10">
        <v>0.02</v>
      </c>
      <c r="F28" s="15" t="s">
        <v>123</v>
      </c>
      <c r="G28" s="9" t="s">
        <v>17</v>
      </c>
      <c r="H28" s="9" t="s">
        <v>17</v>
      </c>
      <c r="I28" s="9" t="s">
        <v>17</v>
      </c>
      <c r="J28" s="7" t="s">
        <v>20</v>
      </c>
      <c r="K28" s="7">
        <v>1</v>
      </c>
      <c r="L28" s="7">
        <v>1</v>
      </c>
      <c r="M28" s="7">
        <v>0</v>
      </c>
      <c r="N28" s="7">
        <v>70</v>
      </c>
      <c r="O28" s="7">
        <v>0</v>
      </c>
      <c r="P28" s="7">
        <v>1568</v>
      </c>
      <c r="Q28" s="7">
        <v>2</v>
      </c>
      <c r="R28" s="7">
        <v>2.1</v>
      </c>
      <c r="S28" s="7">
        <v>1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1</v>
      </c>
      <c r="AB28" s="7">
        <v>1</v>
      </c>
      <c r="AC28" s="7">
        <v>0</v>
      </c>
      <c r="AD28" s="7">
        <v>0</v>
      </c>
      <c r="AE28" s="7">
        <v>0</v>
      </c>
      <c r="AF28" s="7" t="s">
        <v>61</v>
      </c>
    </row>
    <row r="29" spans="1:38" s="7" customFormat="1" ht="30.6" x14ac:dyDescent="0.3">
      <c r="A29" s="7">
        <v>27</v>
      </c>
      <c r="B29" s="7">
        <v>43.8</v>
      </c>
      <c r="C29" s="7">
        <v>43.6</v>
      </c>
      <c r="D29" s="8">
        <f t="shared" si="0"/>
        <v>0.19999999999999574</v>
      </c>
      <c r="E29" s="10">
        <v>0.02</v>
      </c>
      <c r="F29" s="15" t="s">
        <v>130</v>
      </c>
      <c r="G29" s="9" t="s">
        <v>17</v>
      </c>
      <c r="H29" s="9" t="s">
        <v>117</v>
      </c>
      <c r="I29" s="9" t="s">
        <v>31</v>
      </c>
      <c r="J29" s="7" t="s">
        <v>44</v>
      </c>
      <c r="K29" s="7">
        <v>1</v>
      </c>
      <c r="L29" s="7">
        <v>1</v>
      </c>
      <c r="M29" s="7">
        <v>0</v>
      </c>
      <c r="N29" s="7">
        <v>229</v>
      </c>
      <c r="O29" s="7">
        <v>0</v>
      </c>
      <c r="P29" s="7" t="s">
        <v>17</v>
      </c>
      <c r="Q29" s="7">
        <v>0</v>
      </c>
      <c r="R29" s="7">
        <v>0.7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1</v>
      </c>
      <c r="Y29" s="7">
        <v>0</v>
      </c>
      <c r="Z29" s="7">
        <v>0</v>
      </c>
      <c r="AA29" s="7">
        <v>1</v>
      </c>
      <c r="AB29" s="7">
        <v>1</v>
      </c>
      <c r="AC29" s="7">
        <v>0</v>
      </c>
      <c r="AD29" s="7">
        <v>0</v>
      </c>
      <c r="AE29" s="7">
        <v>0</v>
      </c>
      <c r="AF29" s="7" t="s">
        <v>62</v>
      </c>
    </row>
    <row r="30" spans="1:38" s="7" customFormat="1" x14ac:dyDescent="0.3">
      <c r="A30" s="7">
        <v>28</v>
      </c>
      <c r="B30" s="7">
        <v>51.7</v>
      </c>
      <c r="C30" s="7">
        <v>51.2</v>
      </c>
      <c r="D30" s="8">
        <f t="shared" si="0"/>
        <v>0.5</v>
      </c>
      <c r="E30" s="10">
        <v>0.02</v>
      </c>
      <c r="F30" s="11"/>
      <c r="G30" s="9" t="s">
        <v>35</v>
      </c>
      <c r="H30" s="9" t="s">
        <v>117</v>
      </c>
      <c r="I30" s="9" t="s">
        <v>118</v>
      </c>
      <c r="J30" s="7" t="s">
        <v>20</v>
      </c>
      <c r="K30" s="7">
        <v>0</v>
      </c>
      <c r="L30" s="7">
        <v>1</v>
      </c>
      <c r="M30" s="7">
        <v>0</v>
      </c>
      <c r="N30" s="19">
        <v>2146</v>
      </c>
      <c r="O30" s="7">
        <v>1</v>
      </c>
      <c r="P30" s="7" t="s">
        <v>17</v>
      </c>
      <c r="Q30" s="7" t="s">
        <v>17</v>
      </c>
      <c r="R30" s="7" t="s">
        <v>17</v>
      </c>
      <c r="S30" s="7">
        <v>0</v>
      </c>
      <c r="T30" s="7">
        <v>0</v>
      </c>
      <c r="U30" s="7">
        <v>0</v>
      </c>
      <c r="V30" s="7">
        <v>1</v>
      </c>
      <c r="W30" s="7">
        <v>0</v>
      </c>
      <c r="X30" s="7">
        <v>0</v>
      </c>
      <c r="Y30" s="7">
        <v>0</v>
      </c>
      <c r="Z30" s="7">
        <v>0</v>
      </c>
      <c r="AA30" s="7">
        <v>1</v>
      </c>
      <c r="AB30" s="7">
        <v>1</v>
      </c>
      <c r="AC30" s="7">
        <v>0</v>
      </c>
      <c r="AD30" s="7">
        <v>0</v>
      </c>
      <c r="AE30" s="7">
        <v>0</v>
      </c>
      <c r="AF30" s="7" t="s">
        <v>63</v>
      </c>
    </row>
    <row r="31" spans="1:38" s="7" customFormat="1" x14ac:dyDescent="0.3">
      <c r="A31" s="7">
        <v>29</v>
      </c>
      <c r="B31" s="7">
        <v>49.8</v>
      </c>
      <c r="C31" s="7">
        <v>49</v>
      </c>
      <c r="D31" s="8">
        <f t="shared" si="0"/>
        <v>0.79999999999999716</v>
      </c>
      <c r="E31" s="10">
        <v>0.01</v>
      </c>
      <c r="F31" s="11"/>
      <c r="G31" s="9" t="s">
        <v>17</v>
      </c>
      <c r="H31" s="9" t="s">
        <v>17</v>
      </c>
      <c r="I31" s="9" t="s">
        <v>17</v>
      </c>
      <c r="J31" s="7" t="s">
        <v>44</v>
      </c>
      <c r="K31" s="7">
        <v>0</v>
      </c>
      <c r="L31" s="7" t="s">
        <v>17</v>
      </c>
      <c r="M31" s="7" t="s">
        <v>17</v>
      </c>
      <c r="N31" s="7" t="s">
        <v>17</v>
      </c>
      <c r="O31" s="7" t="s">
        <v>17</v>
      </c>
      <c r="P31" s="7" t="s">
        <v>17</v>
      </c>
      <c r="Q31" s="7" t="s">
        <v>17</v>
      </c>
      <c r="R31" s="7" t="s">
        <v>17</v>
      </c>
      <c r="S31" s="7" t="s">
        <v>33</v>
      </c>
      <c r="T31" s="7" t="s">
        <v>33</v>
      </c>
      <c r="U31" s="7" t="s">
        <v>33</v>
      </c>
      <c r="V31" s="7" t="s">
        <v>33</v>
      </c>
      <c r="W31" s="7" t="s">
        <v>33</v>
      </c>
      <c r="X31" s="7" t="s">
        <v>33</v>
      </c>
      <c r="Y31" s="7" t="s">
        <v>33</v>
      </c>
      <c r="Z31" s="7" t="s">
        <v>33</v>
      </c>
      <c r="AA31" s="7" t="s">
        <v>33</v>
      </c>
      <c r="AB31" s="7" t="s">
        <v>33</v>
      </c>
      <c r="AC31" s="7" t="s">
        <v>33</v>
      </c>
      <c r="AD31" s="7" t="s">
        <v>33</v>
      </c>
      <c r="AE31" s="7" t="s">
        <v>33</v>
      </c>
      <c r="AF31" s="7" t="s">
        <v>64</v>
      </c>
    </row>
    <row r="32" spans="1:38" s="7" customFormat="1" x14ac:dyDescent="0.3">
      <c r="A32" s="7">
        <v>30</v>
      </c>
      <c r="B32" s="7">
        <v>12.2</v>
      </c>
      <c r="C32" s="7">
        <v>9.6</v>
      </c>
      <c r="D32" s="8">
        <f t="shared" si="0"/>
        <v>2.5999999999999996</v>
      </c>
      <c r="E32" s="10">
        <v>0.01</v>
      </c>
      <c r="F32" s="11"/>
      <c r="G32" s="9" t="s">
        <v>35</v>
      </c>
      <c r="H32" s="9" t="s">
        <v>35</v>
      </c>
      <c r="I32" s="9" t="s">
        <v>118</v>
      </c>
      <c r="J32" s="7" t="s">
        <v>44</v>
      </c>
      <c r="K32" s="7">
        <v>0</v>
      </c>
      <c r="L32" s="7">
        <v>1</v>
      </c>
      <c r="M32" s="7" t="s">
        <v>65</v>
      </c>
      <c r="N32" s="7">
        <v>96</v>
      </c>
      <c r="O32" s="7">
        <v>0</v>
      </c>
      <c r="P32" s="7">
        <v>375</v>
      </c>
      <c r="Q32" s="7">
        <v>0</v>
      </c>
      <c r="R32" s="7">
        <v>1.2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0</v>
      </c>
      <c r="AF32" s="7" t="s">
        <v>66</v>
      </c>
    </row>
    <row r="33" spans="1:38" s="7" customFormat="1" x14ac:dyDescent="0.3">
      <c r="A33" s="7">
        <v>31</v>
      </c>
      <c r="B33" s="7">
        <v>41</v>
      </c>
      <c r="C33" s="7">
        <v>40.6</v>
      </c>
      <c r="D33" s="8">
        <f t="shared" si="0"/>
        <v>0.39999999999999858</v>
      </c>
      <c r="E33" s="10">
        <v>0.01</v>
      </c>
      <c r="F33" s="11"/>
      <c r="G33" s="9" t="s">
        <v>27</v>
      </c>
      <c r="H33" s="9" t="s">
        <v>117</v>
      </c>
      <c r="I33" s="9" t="s">
        <v>31</v>
      </c>
      <c r="J33" s="7" t="s">
        <v>44</v>
      </c>
      <c r="K33" s="7">
        <v>1</v>
      </c>
      <c r="L33" s="7">
        <v>1</v>
      </c>
      <c r="M33" s="7">
        <v>0</v>
      </c>
      <c r="N33" s="7">
        <v>44</v>
      </c>
      <c r="O33" s="7">
        <v>0</v>
      </c>
      <c r="P33" s="7" t="s">
        <v>17</v>
      </c>
      <c r="Q33" s="7" t="s">
        <v>17</v>
      </c>
      <c r="R33" s="7">
        <v>1.05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 t="s">
        <v>67</v>
      </c>
    </row>
    <row r="34" spans="1:38" s="7" customFormat="1" ht="45.6" x14ac:dyDescent="0.3">
      <c r="A34" s="7">
        <v>32</v>
      </c>
      <c r="B34" s="7">
        <v>44</v>
      </c>
      <c r="C34" s="7">
        <v>43.7</v>
      </c>
      <c r="D34" s="8">
        <f t="shared" si="0"/>
        <v>0.29999999999999716</v>
      </c>
      <c r="E34" s="10">
        <v>0.01</v>
      </c>
      <c r="F34" s="15" t="s">
        <v>131</v>
      </c>
      <c r="G34" s="9" t="s">
        <v>35</v>
      </c>
      <c r="H34" s="9" t="s">
        <v>35</v>
      </c>
      <c r="I34" s="9" t="s">
        <v>118</v>
      </c>
      <c r="J34" s="7" t="s">
        <v>18</v>
      </c>
      <c r="K34" s="7">
        <v>1</v>
      </c>
      <c r="L34" s="7">
        <v>1</v>
      </c>
      <c r="M34" s="7">
        <v>0</v>
      </c>
      <c r="N34" s="7" t="s">
        <v>17</v>
      </c>
      <c r="O34" s="7" t="s">
        <v>17</v>
      </c>
      <c r="P34" s="7" t="s">
        <v>17</v>
      </c>
      <c r="Q34" s="7" t="s">
        <v>17</v>
      </c>
      <c r="R34" s="7">
        <v>2.31</v>
      </c>
      <c r="S34" s="7">
        <v>1</v>
      </c>
      <c r="T34" s="7">
        <v>1</v>
      </c>
      <c r="U34" s="7">
        <v>1</v>
      </c>
      <c r="V34" s="7">
        <v>0</v>
      </c>
      <c r="W34" s="7">
        <v>0</v>
      </c>
      <c r="X34" s="7">
        <v>1</v>
      </c>
      <c r="Y34" s="7">
        <v>0</v>
      </c>
      <c r="Z34" s="7">
        <v>0</v>
      </c>
      <c r="AA34" s="7">
        <v>1</v>
      </c>
      <c r="AB34" s="7">
        <v>1</v>
      </c>
      <c r="AC34" s="7">
        <v>1</v>
      </c>
      <c r="AD34" s="7">
        <v>1</v>
      </c>
      <c r="AE34" s="7">
        <v>0</v>
      </c>
      <c r="AF34" s="7" t="s">
        <v>68</v>
      </c>
    </row>
    <row r="35" spans="1:38" s="7" customFormat="1" ht="45.6" x14ac:dyDescent="0.3">
      <c r="A35" s="7">
        <v>33</v>
      </c>
      <c r="B35" s="7">
        <v>39.700000000000003</v>
      </c>
      <c r="C35" s="7">
        <v>39.299999999999997</v>
      </c>
      <c r="D35" s="8">
        <f t="shared" si="0"/>
        <v>0.40000000000000568</v>
      </c>
      <c r="E35" s="10">
        <v>0.01</v>
      </c>
      <c r="F35" s="15" t="s">
        <v>124</v>
      </c>
      <c r="G35" s="9" t="s">
        <v>17</v>
      </c>
      <c r="H35" s="9" t="s">
        <v>117</v>
      </c>
      <c r="I35" s="9" t="s">
        <v>31</v>
      </c>
      <c r="J35" s="7" t="s">
        <v>44</v>
      </c>
      <c r="K35" s="7">
        <v>0</v>
      </c>
      <c r="L35" s="7">
        <v>1</v>
      </c>
      <c r="M35" s="7">
        <v>0</v>
      </c>
      <c r="N35" s="7">
        <v>133</v>
      </c>
      <c r="O35" s="7">
        <v>0</v>
      </c>
      <c r="P35" s="7" t="s">
        <v>17</v>
      </c>
      <c r="Q35" s="7" t="s">
        <v>17</v>
      </c>
      <c r="R35" s="7">
        <v>0.6</v>
      </c>
      <c r="S35" s="7" t="s">
        <v>33</v>
      </c>
      <c r="T35" s="7" t="s">
        <v>33</v>
      </c>
      <c r="U35" s="7" t="s">
        <v>33</v>
      </c>
      <c r="V35" s="7" t="s">
        <v>33</v>
      </c>
      <c r="W35" s="7" t="s">
        <v>33</v>
      </c>
      <c r="X35" s="7" t="s">
        <v>33</v>
      </c>
      <c r="Y35" s="7" t="s">
        <v>33</v>
      </c>
      <c r="Z35" s="7" t="s">
        <v>33</v>
      </c>
      <c r="AA35" s="7" t="s">
        <v>33</v>
      </c>
      <c r="AB35" s="7" t="s">
        <v>33</v>
      </c>
      <c r="AC35" s="7" t="s">
        <v>33</v>
      </c>
      <c r="AD35" s="7" t="s">
        <v>33</v>
      </c>
      <c r="AE35" s="7" t="s">
        <v>33</v>
      </c>
      <c r="AF35" s="7" t="s">
        <v>69</v>
      </c>
    </row>
    <row r="36" spans="1:38" s="7" customFormat="1" ht="15.6" x14ac:dyDescent="0.3">
      <c r="A36" s="7">
        <v>34</v>
      </c>
      <c r="B36" s="7">
        <v>45.9</v>
      </c>
      <c r="C36" s="7">
        <v>45.6</v>
      </c>
      <c r="D36" s="8">
        <f t="shared" si="0"/>
        <v>0.29999999999999716</v>
      </c>
      <c r="E36" s="10">
        <v>0.01</v>
      </c>
      <c r="F36" s="14" t="s">
        <v>125</v>
      </c>
      <c r="G36" s="9" t="s">
        <v>35</v>
      </c>
      <c r="H36" s="9" t="s">
        <v>35</v>
      </c>
      <c r="I36" s="9" t="s">
        <v>118</v>
      </c>
      <c r="J36" s="7" t="s">
        <v>44</v>
      </c>
      <c r="K36" s="7">
        <v>0</v>
      </c>
      <c r="L36" s="7">
        <v>0</v>
      </c>
      <c r="M36" s="7">
        <v>1</v>
      </c>
      <c r="N36" s="7">
        <v>36</v>
      </c>
      <c r="O36" s="7">
        <v>0</v>
      </c>
      <c r="P36" s="7">
        <v>1773</v>
      </c>
      <c r="Q36" s="7">
        <v>2</v>
      </c>
      <c r="R36" s="7">
        <v>0.6</v>
      </c>
      <c r="S36" s="7">
        <v>0</v>
      </c>
      <c r="T36" s="7">
        <v>0</v>
      </c>
      <c r="U36" s="7">
        <v>1</v>
      </c>
      <c r="V36" s="7">
        <v>0</v>
      </c>
      <c r="W36" s="7">
        <v>0</v>
      </c>
      <c r="X36" s="7">
        <v>1</v>
      </c>
      <c r="Y36" s="7">
        <v>0</v>
      </c>
      <c r="Z36" s="7">
        <v>0</v>
      </c>
      <c r="AA36" s="7">
        <v>1</v>
      </c>
      <c r="AB36" s="7">
        <v>0</v>
      </c>
      <c r="AC36" s="7">
        <v>0</v>
      </c>
      <c r="AD36" s="7">
        <v>0</v>
      </c>
      <c r="AE36" s="7">
        <v>0</v>
      </c>
      <c r="AF36" s="7" t="s">
        <v>70</v>
      </c>
      <c r="AL36" s="12"/>
    </row>
    <row r="37" spans="1:38" s="7" customFormat="1" x14ac:dyDescent="0.3">
      <c r="A37" s="7">
        <v>35</v>
      </c>
      <c r="B37" s="7">
        <v>51.2</v>
      </c>
      <c r="C37" s="7">
        <v>50.7</v>
      </c>
      <c r="D37" s="8">
        <f t="shared" si="0"/>
        <v>0.5</v>
      </c>
      <c r="E37" s="10">
        <v>0.01</v>
      </c>
      <c r="F37" s="11"/>
      <c r="G37" s="9" t="s">
        <v>35</v>
      </c>
      <c r="H37" s="9" t="s">
        <v>35</v>
      </c>
      <c r="I37" s="9" t="s">
        <v>118</v>
      </c>
      <c r="J37" s="7" t="s">
        <v>32</v>
      </c>
      <c r="K37" s="7">
        <v>0</v>
      </c>
      <c r="L37" s="7">
        <v>1</v>
      </c>
      <c r="M37" s="7">
        <v>0</v>
      </c>
      <c r="N37" s="7">
        <v>121</v>
      </c>
      <c r="O37" s="7">
        <v>0</v>
      </c>
      <c r="P37" s="7" t="s">
        <v>17</v>
      </c>
      <c r="Q37" s="7" t="s">
        <v>17</v>
      </c>
      <c r="R37" s="7">
        <v>0.2</v>
      </c>
      <c r="S37" s="7">
        <v>0</v>
      </c>
      <c r="T37" s="7">
        <v>0</v>
      </c>
      <c r="U37" s="7">
        <v>1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 t="s">
        <v>71</v>
      </c>
    </row>
    <row r="38" spans="1:38" s="7" customFormat="1" x14ac:dyDescent="0.3">
      <c r="A38" s="7">
        <v>36</v>
      </c>
      <c r="B38" s="7">
        <v>21.2</v>
      </c>
      <c r="C38" s="7">
        <v>21.2</v>
      </c>
      <c r="D38" s="8">
        <f t="shared" si="0"/>
        <v>0</v>
      </c>
      <c r="E38" s="10">
        <v>0</v>
      </c>
      <c r="F38" s="7" t="s">
        <v>72</v>
      </c>
      <c r="G38" s="9" t="s">
        <v>35</v>
      </c>
      <c r="H38" s="9" t="s">
        <v>117</v>
      </c>
      <c r="I38" s="9" t="s">
        <v>31</v>
      </c>
      <c r="J38" s="7" t="s">
        <v>20</v>
      </c>
      <c r="K38" s="7">
        <v>0</v>
      </c>
      <c r="L38" s="7">
        <v>1</v>
      </c>
      <c r="M38" s="7">
        <v>1</v>
      </c>
      <c r="N38" s="7">
        <v>45</v>
      </c>
      <c r="O38" s="7">
        <v>0</v>
      </c>
      <c r="P38" s="7">
        <v>402</v>
      </c>
      <c r="Q38" s="7">
        <v>0</v>
      </c>
      <c r="R38" s="7">
        <v>1.01</v>
      </c>
      <c r="S38" s="7">
        <v>0</v>
      </c>
      <c r="T38" s="7">
        <v>0</v>
      </c>
      <c r="U38" s="7">
        <v>0</v>
      </c>
      <c r="V38" s="7">
        <v>1</v>
      </c>
      <c r="W38" s="7">
        <v>0</v>
      </c>
      <c r="X38" s="7">
        <v>1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 t="s">
        <v>73</v>
      </c>
    </row>
    <row r="39" spans="1:38" s="7" customFormat="1" x14ac:dyDescent="0.3">
      <c r="A39" s="7">
        <v>37</v>
      </c>
      <c r="B39" s="7">
        <v>67</v>
      </c>
      <c r="C39" s="7">
        <v>66.900000000000006</v>
      </c>
      <c r="D39" s="8">
        <f t="shared" si="0"/>
        <v>9.9999999999994316E-2</v>
      </c>
      <c r="E39" s="10">
        <v>0</v>
      </c>
      <c r="F39" s="11"/>
      <c r="G39" s="9" t="s">
        <v>17</v>
      </c>
      <c r="H39" s="9" t="s">
        <v>117</v>
      </c>
      <c r="I39" s="9" t="s">
        <v>31</v>
      </c>
      <c r="J39" s="7" t="s">
        <v>32</v>
      </c>
      <c r="K39" s="7">
        <v>1</v>
      </c>
      <c r="L39" s="7">
        <v>1</v>
      </c>
      <c r="M39" s="7">
        <v>0</v>
      </c>
      <c r="N39" s="7">
        <v>73</v>
      </c>
      <c r="O39" s="7">
        <v>0</v>
      </c>
      <c r="P39" s="7">
        <v>1082</v>
      </c>
      <c r="Q39" s="7">
        <v>1</v>
      </c>
      <c r="R39" s="7">
        <v>1.86</v>
      </c>
      <c r="S39" s="7">
        <v>0</v>
      </c>
      <c r="T39" s="7">
        <v>0</v>
      </c>
      <c r="U39" s="7">
        <v>1</v>
      </c>
      <c r="V39" s="7">
        <v>0</v>
      </c>
      <c r="W39" s="7">
        <v>0</v>
      </c>
      <c r="X39" s="7">
        <v>1</v>
      </c>
      <c r="Y39" s="7">
        <v>0</v>
      </c>
      <c r="Z39" s="7">
        <v>0</v>
      </c>
      <c r="AA39" s="7">
        <v>1</v>
      </c>
      <c r="AB39" s="7">
        <v>1</v>
      </c>
      <c r="AC39" s="7">
        <v>1</v>
      </c>
      <c r="AD39" s="7">
        <v>0</v>
      </c>
      <c r="AE39" s="7">
        <v>0</v>
      </c>
      <c r="AF39" s="7" t="s">
        <v>74</v>
      </c>
    </row>
    <row r="40" spans="1:38" s="7" customFormat="1" ht="45.6" x14ac:dyDescent="0.3">
      <c r="A40" s="7">
        <v>38</v>
      </c>
      <c r="B40" s="7">
        <v>50.7</v>
      </c>
      <c r="C40" s="7">
        <v>50.6</v>
      </c>
      <c r="D40" s="8">
        <f t="shared" si="0"/>
        <v>0.10000000000000142</v>
      </c>
      <c r="E40" s="10">
        <v>0</v>
      </c>
      <c r="F40" s="15" t="s">
        <v>132</v>
      </c>
      <c r="G40" s="9" t="s">
        <v>35</v>
      </c>
      <c r="H40" s="9" t="s">
        <v>117</v>
      </c>
      <c r="I40" s="9" t="s">
        <v>118</v>
      </c>
      <c r="J40" s="7" t="s">
        <v>32</v>
      </c>
      <c r="K40" s="7">
        <v>0</v>
      </c>
      <c r="L40" s="7">
        <v>1</v>
      </c>
      <c r="M40" s="7">
        <v>0</v>
      </c>
      <c r="N40" s="7">
        <v>82</v>
      </c>
      <c r="O40" s="7">
        <v>0</v>
      </c>
      <c r="P40" s="7">
        <v>507</v>
      </c>
      <c r="Q40" s="7">
        <v>0</v>
      </c>
      <c r="R40" s="7">
        <v>0.53</v>
      </c>
      <c r="S40" s="7">
        <v>0</v>
      </c>
      <c r="T40" s="7">
        <v>0</v>
      </c>
      <c r="U40" s="7">
        <v>0</v>
      </c>
      <c r="V40" s="7">
        <v>1</v>
      </c>
      <c r="W40" s="7">
        <v>0</v>
      </c>
      <c r="X40" s="7">
        <v>1</v>
      </c>
      <c r="Y40" s="7">
        <v>0</v>
      </c>
      <c r="Z40" s="7">
        <v>0</v>
      </c>
      <c r="AA40" s="7">
        <v>1</v>
      </c>
      <c r="AB40" s="7">
        <v>0</v>
      </c>
      <c r="AC40" s="7">
        <v>0</v>
      </c>
      <c r="AD40" s="7">
        <v>0</v>
      </c>
      <c r="AE40" s="7">
        <v>0</v>
      </c>
      <c r="AF40" s="7" t="s">
        <v>75</v>
      </c>
    </row>
    <row r="41" spans="1:38" s="7" customFormat="1" x14ac:dyDescent="0.3">
      <c r="A41" s="7">
        <v>39</v>
      </c>
      <c r="B41" s="7">
        <v>47.6</v>
      </c>
      <c r="C41" s="7">
        <v>47</v>
      </c>
      <c r="D41" s="8">
        <f t="shared" si="0"/>
        <v>0.60000000000000142</v>
      </c>
      <c r="E41" s="10">
        <v>0</v>
      </c>
      <c r="G41" s="9" t="s">
        <v>35</v>
      </c>
      <c r="H41" s="9" t="s">
        <v>117</v>
      </c>
      <c r="I41" s="9" t="s">
        <v>118</v>
      </c>
      <c r="J41" s="7" t="s">
        <v>44</v>
      </c>
      <c r="K41" s="7">
        <v>0</v>
      </c>
      <c r="L41" s="7">
        <v>0</v>
      </c>
      <c r="M41" s="7">
        <v>0</v>
      </c>
      <c r="N41" s="7">
        <v>59</v>
      </c>
      <c r="O41" s="7">
        <v>0</v>
      </c>
      <c r="P41" s="7" t="s">
        <v>17</v>
      </c>
      <c r="Q41" s="7" t="s">
        <v>17</v>
      </c>
      <c r="R41" s="7">
        <v>1.1000000000000001</v>
      </c>
      <c r="S41" s="7">
        <v>0</v>
      </c>
      <c r="T41" s="7">
        <v>0</v>
      </c>
      <c r="U41" s="7">
        <v>1</v>
      </c>
      <c r="V41" s="7">
        <v>0</v>
      </c>
      <c r="W41" s="7">
        <v>0</v>
      </c>
      <c r="X41" s="7">
        <v>1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 t="s">
        <v>76</v>
      </c>
    </row>
    <row r="42" spans="1:38" s="7" customFormat="1" x14ac:dyDescent="0.3">
      <c r="A42" s="7">
        <v>40</v>
      </c>
      <c r="B42" s="7">
        <v>38.1</v>
      </c>
      <c r="C42" s="7">
        <v>38</v>
      </c>
      <c r="D42" s="8">
        <f t="shared" si="0"/>
        <v>0.10000000000000142</v>
      </c>
      <c r="E42" s="10">
        <v>0</v>
      </c>
      <c r="G42" s="9" t="s">
        <v>17</v>
      </c>
      <c r="H42" s="9" t="s">
        <v>17</v>
      </c>
      <c r="I42" s="9" t="s">
        <v>17</v>
      </c>
      <c r="J42" s="7" t="s">
        <v>44</v>
      </c>
      <c r="K42" s="7">
        <v>0</v>
      </c>
      <c r="L42" s="7">
        <v>1</v>
      </c>
      <c r="M42" s="7">
        <v>0</v>
      </c>
      <c r="N42" s="7">
        <v>112</v>
      </c>
      <c r="O42" s="7">
        <v>0</v>
      </c>
      <c r="P42" s="7" t="s">
        <v>17</v>
      </c>
      <c r="Q42" s="7" t="s">
        <v>17</v>
      </c>
      <c r="R42" s="7" t="s">
        <v>17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 t="s">
        <v>77</v>
      </c>
    </row>
    <row r="43" spans="1:38" s="7" customFormat="1" x14ac:dyDescent="0.3">
      <c r="A43" s="7">
        <v>41</v>
      </c>
      <c r="B43" s="7">
        <v>47.3</v>
      </c>
      <c r="C43" s="7">
        <v>41.8</v>
      </c>
      <c r="D43" s="8">
        <f t="shared" si="0"/>
        <v>5.5</v>
      </c>
      <c r="E43" s="10">
        <v>0</v>
      </c>
      <c r="G43" s="9" t="s">
        <v>109</v>
      </c>
      <c r="H43" s="9" t="s">
        <v>117</v>
      </c>
      <c r="I43" s="9" t="s">
        <v>31</v>
      </c>
      <c r="J43" s="7" t="s">
        <v>44</v>
      </c>
      <c r="K43" s="7">
        <v>1</v>
      </c>
      <c r="L43" s="7">
        <v>1</v>
      </c>
      <c r="M43" s="7">
        <v>1</v>
      </c>
      <c r="N43" s="7">
        <v>72</v>
      </c>
      <c r="O43" s="7">
        <v>0</v>
      </c>
      <c r="P43" s="7">
        <v>421</v>
      </c>
      <c r="Q43" s="7">
        <v>0</v>
      </c>
      <c r="R43" s="7">
        <v>0.63</v>
      </c>
      <c r="S43" s="7">
        <v>0</v>
      </c>
      <c r="T43" s="7">
        <v>0</v>
      </c>
      <c r="U43" s="7">
        <v>0</v>
      </c>
      <c r="V43" s="7">
        <v>1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 t="s">
        <v>78</v>
      </c>
    </row>
    <row r="44" spans="1:38" s="7" customFormat="1" ht="35.25" customHeight="1" x14ac:dyDescent="0.3">
      <c r="A44" s="7">
        <v>42</v>
      </c>
      <c r="B44" s="7">
        <v>13</v>
      </c>
      <c r="C44" s="7">
        <v>12.6</v>
      </c>
      <c r="D44" s="8">
        <f t="shared" si="0"/>
        <v>0.40000000000000036</v>
      </c>
      <c r="E44" s="10">
        <v>0</v>
      </c>
      <c r="G44" s="9" t="s">
        <v>109</v>
      </c>
      <c r="H44" s="9" t="s">
        <v>117</v>
      </c>
      <c r="I44" s="9" t="s">
        <v>31</v>
      </c>
      <c r="J44" s="7" t="s">
        <v>20</v>
      </c>
      <c r="K44" s="7">
        <v>0</v>
      </c>
      <c r="L44" s="7">
        <v>1</v>
      </c>
      <c r="M44" s="7">
        <v>0</v>
      </c>
      <c r="N44" s="19">
        <v>2351</v>
      </c>
      <c r="O44" s="7">
        <v>1</v>
      </c>
      <c r="P44" s="7">
        <v>4006</v>
      </c>
      <c r="Q44" s="7">
        <v>2</v>
      </c>
      <c r="R44" s="7">
        <v>0.8</v>
      </c>
      <c r="S44" s="7" t="s">
        <v>33</v>
      </c>
      <c r="T44" s="7" t="s">
        <v>33</v>
      </c>
      <c r="U44" s="7" t="s">
        <v>33</v>
      </c>
      <c r="V44" s="7" t="s">
        <v>33</v>
      </c>
      <c r="W44" s="7" t="s">
        <v>33</v>
      </c>
      <c r="X44" s="7" t="s">
        <v>33</v>
      </c>
      <c r="Y44" s="7" t="s">
        <v>33</v>
      </c>
      <c r="Z44" s="7" t="s">
        <v>33</v>
      </c>
      <c r="AA44" s="7" t="s">
        <v>33</v>
      </c>
      <c r="AB44" s="7" t="s">
        <v>33</v>
      </c>
      <c r="AC44" s="7" t="s">
        <v>33</v>
      </c>
      <c r="AD44" s="7" t="s">
        <v>33</v>
      </c>
      <c r="AE44" s="7" t="s">
        <v>33</v>
      </c>
      <c r="AF44" s="7" t="s">
        <v>79</v>
      </c>
    </row>
    <row r="45" spans="1:38" s="7" customFormat="1" ht="35.25" customHeight="1" x14ac:dyDescent="0.3">
      <c r="A45" s="7">
        <v>43</v>
      </c>
      <c r="B45" s="7">
        <v>65.5</v>
      </c>
      <c r="C45" s="7">
        <v>65</v>
      </c>
      <c r="D45" s="8">
        <f t="shared" si="0"/>
        <v>0.5</v>
      </c>
      <c r="E45" s="10">
        <v>0</v>
      </c>
      <c r="F45" s="14" t="s">
        <v>149</v>
      </c>
      <c r="G45" s="9" t="s">
        <v>109</v>
      </c>
      <c r="H45" s="9" t="s">
        <v>80</v>
      </c>
      <c r="I45" s="9" t="s">
        <v>118</v>
      </c>
      <c r="J45" s="7" t="s">
        <v>20</v>
      </c>
      <c r="K45" s="7">
        <v>0</v>
      </c>
      <c r="L45" s="7">
        <v>1</v>
      </c>
      <c r="M45" s="7">
        <v>0</v>
      </c>
      <c r="N45" s="7">
        <v>125</v>
      </c>
      <c r="O45" s="7">
        <v>0</v>
      </c>
      <c r="P45" s="7">
        <v>1091</v>
      </c>
      <c r="Q45" s="7">
        <v>1</v>
      </c>
      <c r="R45" s="7">
        <v>0.8</v>
      </c>
      <c r="S45" s="7">
        <v>1</v>
      </c>
      <c r="T45" s="7">
        <v>0</v>
      </c>
      <c r="U45" s="7">
        <v>1</v>
      </c>
      <c r="V45" s="7">
        <v>1</v>
      </c>
      <c r="W45" s="7">
        <v>1</v>
      </c>
      <c r="X45" s="7">
        <v>0</v>
      </c>
      <c r="Y45" s="7">
        <v>1</v>
      </c>
      <c r="Z45" s="7">
        <v>1</v>
      </c>
      <c r="AA45" s="7">
        <v>1</v>
      </c>
      <c r="AB45" s="7">
        <v>1</v>
      </c>
      <c r="AC45" s="7">
        <v>1</v>
      </c>
      <c r="AD45" s="7">
        <v>0</v>
      </c>
      <c r="AE45" s="7">
        <v>0</v>
      </c>
      <c r="AF45" s="7" t="s">
        <v>81</v>
      </c>
    </row>
    <row r="46" spans="1:38" s="7" customFormat="1" ht="30" x14ac:dyDescent="0.3">
      <c r="A46" s="7">
        <v>44</v>
      </c>
      <c r="B46" s="7">
        <v>25.1</v>
      </c>
      <c r="C46" s="7">
        <v>24</v>
      </c>
      <c r="D46" s="8">
        <f t="shared" si="0"/>
        <v>1.1000000000000014</v>
      </c>
      <c r="E46" s="10">
        <v>0</v>
      </c>
      <c r="F46" s="14" t="s">
        <v>133</v>
      </c>
      <c r="G46" s="9" t="s">
        <v>35</v>
      </c>
      <c r="H46" s="13" t="s">
        <v>35</v>
      </c>
      <c r="I46" s="13" t="s">
        <v>118</v>
      </c>
      <c r="J46" s="11" t="s">
        <v>18</v>
      </c>
      <c r="K46" s="11">
        <v>0</v>
      </c>
      <c r="L46" s="11">
        <v>1</v>
      </c>
      <c r="M46" s="7">
        <v>0</v>
      </c>
      <c r="N46" s="7">
        <v>125</v>
      </c>
      <c r="O46" s="7">
        <v>0</v>
      </c>
      <c r="P46" s="7" t="s">
        <v>146</v>
      </c>
      <c r="Q46" s="7">
        <v>2</v>
      </c>
      <c r="R46" s="7">
        <v>20</v>
      </c>
      <c r="S46" s="7">
        <v>1</v>
      </c>
      <c r="T46" s="7">
        <v>0</v>
      </c>
      <c r="U46" s="7">
        <v>1</v>
      </c>
      <c r="V46" s="7">
        <v>1</v>
      </c>
      <c r="W46" s="7">
        <v>1</v>
      </c>
      <c r="X46" s="7">
        <v>0</v>
      </c>
      <c r="Y46" s="7">
        <v>0</v>
      </c>
      <c r="Z46" s="7">
        <v>0</v>
      </c>
      <c r="AA46" s="7">
        <v>1</v>
      </c>
      <c r="AB46" s="7">
        <v>1</v>
      </c>
      <c r="AC46" s="7">
        <v>0</v>
      </c>
      <c r="AD46" s="7">
        <v>1</v>
      </c>
      <c r="AE46" s="7">
        <v>0</v>
      </c>
      <c r="AF46" s="7" t="s">
        <v>82</v>
      </c>
    </row>
    <row r="47" spans="1:38" s="7" customFormat="1" ht="15.6" x14ac:dyDescent="0.3">
      <c r="A47" s="7">
        <v>45</v>
      </c>
      <c r="B47" s="7">
        <v>16.3</v>
      </c>
      <c r="C47" s="7">
        <v>16.3</v>
      </c>
      <c r="D47" s="8">
        <f t="shared" si="0"/>
        <v>0</v>
      </c>
      <c r="E47" s="10">
        <v>0</v>
      </c>
      <c r="F47" s="14" t="s">
        <v>126</v>
      </c>
      <c r="G47" s="9" t="s">
        <v>27</v>
      </c>
      <c r="H47" s="9" t="s">
        <v>117</v>
      </c>
      <c r="I47" s="9" t="s">
        <v>118</v>
      </c>
      <c r="J47" s="7" t="s">
        <v>44</v>
      </c>
      <c r="K47" s="7">
        <v>0</v>
      </c>
      <c r="L47" s="7">
        <v>1</v>
      </c>
      <c r="M47" s="7">
        <v>1</v>
      </c>
      <c r="N47" s="19">
        <v>1554</v>
      </c>
      <c r="O47" s="7">
        <v>1</v>
      </c>
      <c r="P47" s="7">
        <v>301</v>
      </c>
      <c r="Q47" s="7">
        <v>0</v>
      </c>
      <c r="R47" s="7">
        <v>0.85</v>
      </c>
      <c r="S47" s="7">
        <v>0</v>
      </c>
      <c r="T47" s="7">
        <v>0</v>
      </c>
      <c r="U47" s="7">
        <v>0</v>
      </c>
      <c r="V47" s="7">
        <v>1</v>
      </c>
      <c r="W47" s="7">
        <v>1</v>
      </c>
      <c r="X47" s="7">
        <v>0</v>
      </c>
      <c r="Y47" s="7">
        <v>0</v>
      </c>
      <c r="Z47" s="7">
        <v>0</v>
      </c>
      <c r="AA47" s="7">
        <v>1</v>
      </c>
      <c r="AB47" s="7">
        <v>0</v>
      </c>
      <c r="AC47" s="7">
        <v>0</v>
      </c>
      <c r="AD47" s="7">
        <v>0</v>
      </c>
      <c r="AE47" s="7">
        <v>0</v>
      </c>
      <c r="AF47" s="7" t="s">
        <v>83</v>
      </c>
    </row>
    <row r="48" spans="1:38" s="7" customFormat="1" x14ac:dyDescent="0.3">
      <c r="A48" s="7">
        <v>46</v>
      </c>
      <c r="B48" s="7">
        <v>53.4</v>
      </c>
      <c r="C48" s="7">
        <v>52.8</v>
      </c>
      <c r="D48" s="8">
        <f t="shared" si="0"/>
        <v>0.60000000000000142</v>
      </c>
      <c r="E48" s="10">
        <v>0</v>
      </c>
      <c r="F48" s="11"/>
      <c r="G48" s="9" t="s">
        <v>35</v>
      </c>
      <c r="H48" s="9" t="s">
        <v>117</v>
      </c>
      <c r="I48" s="9" t="s">
        <v>31</v>
      </c>
      <c r="J48" s="7" t="s">
        <v>32</v>
      </c>
      <c r="K48" s="7">
        <v>1</v>
      </c>
      <c r="L48" s="7">
        <v>1</v>
      </c>
      <c r="M48" s="7">
        <v>1</v>
      </c>
      <c r="N48" s="7">
        <v>88</v>
      </c>
      <c r="O48" s="7">
        <v>0</v>
      </c>
      <c r="P48" s="7">
        <v>1164</v>
      </c>
      <c r="Q48" s="7">
        <v>1</v>
      </c>
      <c r="R48" s="7">
        <v>1.22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1</v>
      </c>
      <c r="Y48" s="7">
        <v>0</v>
      </c>
      <c r="Z48" s="7">
        <v>0</v>
      </c>
      <c r="AA48" s="7" t="s">
        <v>84</v>
      </c>
      <c r="AB48" s="7">
        <v>0</v>
      </c>
      <c r="AC48" s="7">
        <v>0</v>
      </c>
      <c r="AD48" s="7">
        <v>0</v>
      </c>
      <c r="AE48" s="7">
        <v>0</v>
      </c>
      <c r="AF48" s="7" t="s">
        <v>85</v>
      </c>
    </row>
    <row r="49" spans="1:32" s="7" customFormat="1" x14ac:dyDescent="0.3">
      <c r="A49" s="7">
        <v>47</v>
      </c>
      <c r="B49" s="7">
        <v>46.1</v>
      </c>
      <c r="C49" s="7">
        <v>46</v>
      </c>
      <c r="D49" s="8">
        <f t="shared" si="0"/>
        <v>0.10000000000000142</v>
      </c>
      <c r="E49" s="10">
        <v>0</v>
      </c>
      <c r="F49" s="7" t="s">
        <v>86</v>
      </c>
      <c r="G49" s="9" t="s">
        <v>35</v>
      </c>
      <c r="H49" s="9" t="s">
        <v>35</v>
      </c>
      <c r="I49" s="9" t="s">
        <v>118</v>
      </c>
      <c r="J49" s="7" t="s">
        <v>44</v>
      </c>
      <c r="K49" s="7">
        <v>0</v>
      </c>
      <c r="L49" s="7">
        <v>1</v>
      </c>
      <c r="M49" s="7">
        <v>1</v>
      </c>
      <c r="N49" s="7">
        <v>114</v>
      </c>
      <c r="O49" s="7">
        <v>0</v>
      </c>
      <c r="P49" s="7">
        <v>364</v>
      </c>
      <c r="Q49" s="7">
        <v>0</v>
      </c>
      <c r="R49" s="7">
        <v>1.7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 t="s">
        <v>87</v>
      </c>
      <c r="AB49" s="7">
        <v>0</v>
      </c>
      <c r="AC49" s="7">
        <v>0</v>
      </c>
      <c r="AD49" s="7">
        <v>0</v>
      </c>
      <c r="AE49" s="7">
        <v>0</v>
      </c>
      <c r="AF49" s="7" t="s">
        <v>88</v>
      </c>
    </row>
    <row r="50" spans="1:32" s="7" customFormat="1" x14ac:dyDescent="0.3">
      <c r="A50" s="7">
        <v>48</v>
      </c>
      <c r="B50" s="7">
        <v>46.8</v>
      </c>
      <c r="C50" s="7">
        <v>45.8</v>
      </c>
      <c r="D50" s="8">
        <f t="shared" si="0"/>
        <v>1</v>
      </c>
      <c r="E50" s="10">
        <v>0</v>
      </c>
      <c r="G50" s="9" t="s">
        <v>35</v>
      </c>
      <c r="H50" s="9" t="s">
        <v>117</v>
      </c>
      <c r="I50" s="9" t="s">
        <v>118</v>
      </c>
      <c r="J50" s="7" t="s">
        <v>44</v>
      </c>
      <c r="K50" s="7">
        <v>1</v>
      </c>
      <c r="L50" s="7">
        <v>1</v>
      </c>
      <c r="M50" s="7">
        <v>0</v>
      </c>
      <c r="N50" s="7">
        <v>107</v>
      </c>
      <c r="O50" s="7">
        <v>0</v>
      </c>
      <c r="P50" s="7">
        <v>1027</v>
      </c>
      <c r="Q50" s="7">
        <v>1</v>
      </c>
      <c r="R50" s="7">
        <v>2.08</v>
      </c>
      <c r="S50" s="7">
        <v>0</v>
      </c>
      <c r="T50" s="7">
        <v>0</v>
      </c>
      <c r="U50" s="7">
        <v>1</v>
      </c>
      <c r="V50" s="7">
        <v>0</v>
      </c>
      <c r="W50" s="7">
        <v>0</v>
      </c>
      <c r="X50" s="7">
        <v>1</v>
      </c>
      <c r="Y50" s="7">
        <v>0</v>
      </c>
      <c r="Z50" s="7">
        <v>1</v>
      </c>
      <c r="AA50" s="7">
        <v>1</v>
      </c>
      <c r="AB50" s="7">
        <v>0</v>
      </c>
      <c r="AC50" s="7">
        <v>0</v>
      </c>
      <c r="AD50" s="7">
        <v>0</v>
      </c>
      <c r="AE50" s="7">
        <v>0</v>
      </c>
      <c r="AF50" s="7" t="s">
        <v>89</v>
      </c>
    </row>
    <row r="51" spans="1:32" s="7" customFormat="1" ht="35.25" customHeight="1" x14ac:dyDescent="0.3">
      <c r="A51" s="7">
        <v>49</v>
      </c>
      <c r="B51" s="7">
        <v>38.9</v>
      </c>
      <c r="C51" s="7">
        <v>35.200000000000003</v>
      </c>
      <c r="D51" s="8">
        <f t="shared" si="0"/>
        <v>3.6999999999999957</v>
      </c>
      <c r="E51" s="10">
        <v>0</v>
      </c>
      <c r="G51" s="9" t="s">
        <v>17</v>
      </c>
      <c r="H51" s="9" t="s">
        <v>17</v>
      </c>
      <c r="I51" s="9" t="s">
        <v>17</v>
      </c>
      <c r="J51" s="7" t="s">
        <v>20</v>
      </c>
      <c r="K51" s="7">
        <v>0</v>
      </c>
      <c r="L51" s="7">
        <v>1</v>
      </c>
      <c r="M51" s="7">
        <v>1</v>
      </c>
      <c r="N51" s="7" t="s">
        <v>17</v>
      </c>
      <c r="O51" s="7" t="s">
        <v>17</v>
      </c>
      <c r="P51" s="7" t="s">
        <v>17</v>
      </c>
      <c r="Q51" s="7" t="s">
        <v>17</v>
      </c>
      <c r="R51" s="7">
        <v>2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 t="s">
        <v>90</v>
      </c>
    </row>
    <row r="52" spans="1:32" s="7" customFormat="1" ht="35.25" customHeight="1" x14ac:dyDescent="0.3">
      <c r="A52" s="7">
        <v>50</v>
      </c>
      <c r="B52" s="7">
        <v>56.7</v>
      </c>
      <c r="C52" s="7">
        <v>54.3</v>
      </c>
      <c r="D52" s="8">
        <f t="shared" si="0"/>
        <v>2.4000000000000057</v>
      </c>
      <c r="E52" s="10">
        <v>0</v>
      </c>
      <c r="F52" s="7" t="s">
        <v>134</v>
      </c>
      <c r="G52" s="9" t="s">
        <v>17</v>
      </c>
      <c r="H52" s="9" t="s">
        <v>17</v>
      </c>
      <c r="I52" s="9" t="s">
        <v>17</v>
      </c>
      <c r="J52" s="7" t="s">
        <v>20</v>
      </c>
      <c r="K52" s="7">
        <v>1</v>
      </c>
      <c r="L52" s="7">
        <v>1</v>
      </c>
      <c r="M52" s="7">
        <v>0</v>
      </c>
      <c r="N52" s="7">
        <v>149</v>
      </c>
      <c r="O52" s="7">
        <v>0</v>
      </c>
      <c r="P52" s="7">
        <v>620</v>
      </c>
      <c r="Q52" s="7">
        <v>0</v>
      </c>
      <c r="R52" s="7">
        <v>0.9</v>
      </c>
      <c r="S52" s="7">
        <v>0</v>
      </c>
      <c r="T52" s="7">
        <v>0</v>
      </c>
      <c r="U52" s="7">
        <v>0</v>
      </c>
      <c r="V52" s="7">
        <v>1</v>
      </c>
      <c r="W52" s="7">
        <v>0</v>
      </c>
      <c r="X52" s="7">
        <v>1</v>
      </c>
      <c r="Y52" s="7">
        <v>0</v>
      </c>
      <c r="Z52" s="7">
        <v>0</v>
      </c>
      <c r="AA52" s="7">
        <v>1</v>
      </c>
      <c r="AB52" s="7">
        <v>0</v>
      </c>
      <c r="AC52" s="7">
        <v>0</v>
      </c>
      <c r="AD52" s="7">
        <v>0</v>
      </c>
      <c r="AE52" s="7">
        <v>0</v>
      </c>
      <c r="AF52" s="7" t="s">
        <v>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8627D-5E59-D54B-9D99-B497F8C0591D}">
  <dimension ref="A1:F12"/>
  <sheetViews>
    <sheetView workbookViewId="0">
      <selection activeCell="C12" sqref="C12"/>
    </sheetView>
  </sheetViews>
  <sheetFormatPr defaultColWidth="11" defaultRowHeight="15" x14ac:dyDescent="0.25"/>
  <cols>
    <col min="1" max="1" width="9" style="1" customWidth="1"/>
    <col min="2" max="2" width="16.19921875" style="1" customWidth="1"/>
    <col min="3" max="3" width="66.59765625" style="1" customWidth="1"/>
    <col min="4" max="4" width="45.5" style="1" customWidth="1"/>
    <col min="5" max="5" width="111" style="1" customWidth="1"/>
    <col min="6" max="6" width="100.796875" style="1" customWidth="1"/>
    <col min="7" max="16384" width="11" style="1"/>
  </cols>
  <sheetData>
    <row r="1" spans="1:6" ht="40.049999999999997" customHeight="1" x14ac:dyDescent="0.25">
      <c r="A1" s="1" t="s">
        <v>143</v>
      </c>
    </row>
    <row r="2" spans="1:6" s="7" customFormat="1" ht="46.8" x14ac:dyDescent="0.3">
      <c r="A2" s="2" t="s">
        <v>107</v>
      </c>
      <c r="B2" s="2" t="s">
        <v>105</v>
      </c>
      <c r="C2" s="2" t="s">
        <v>106</v>
      </c>
      <c r="D2" s="2" t="s">
        <v>92</v>
      </c>
      <c r="E2" s="6" t="s">
        <v>16</v>
      </c>
    </row>
    <row r="3" spans="1:6" s="7" customFormat="1" ht="15" customHeight="1" x14ac:dyDescent="0.3">
      <c r="A3" s="7">
        <v>1</v>
      </c>
      <c r="B3" s="10">
        <v>0.33</v>
      </c>
      <c r="C3" s="14" t="s">
        <v>35</v>
      </c>
      <c r="D3" s="7" t="s">
        <v>93</v>
      </c>
      <c r="E3" s="7" t="s">
        <v>147</v>
      </c>
    </row>
    <row r="4" spans="1:6" s="7" customFormat="1" ht="15" customHeight="1" x14ac:dyDescent="0.3">
      <c r="A4" s="7">
        <v>4</v>
      </c>
      <c r="B4" s="10">
        <v>0.13</v>
      </c>
      <c r="C4" s="14" t="s">
        <v>121</v>
      </c>
      <c r="D4" s="7" t="s">
        <v>24</v>
      </c>
      <c r="E4" s="7" t="s">
        <v>25</v>
      </c>
    </row>
    <row r="5" spans="1:6" s="7" customFormat="1" ht="15" customHeight="1" x14ac:dyDescent="0.25">
      <c r="A5" s="7">
        <v>8</v>
      </c>
      <c r="B5" s="10">
        <v>0.1</v>
      </c>
      <c r="C5" s="17" t="s">
        <v>35</v>
      </c>
      <c r="D5" s="1" t="s">
        <v>24</v>
      </c>
      <c r="E5" s="1" t="s">
        <v>148</v>
      </c>
    </row>
    <row r="6" spans="1:6" s="7" customFormat="1" ht="25.8" customHeight="1" x14ac:dyDescent="0.3">
      <c r="A6" s="7">
        <v>32</v>
      </c>
      <c r="B6" s="10">
        <v>0.01</v>
      </c>
      <c r="C6" s="15" t="s">
        <v>136</v>
      </c>
      <c r="D6" s="7" t="s">
        <v>21</v>
      </c>
      <c r="E6" s="7" t="s">
        <v>68</v>
      </c>
    </row>
    <row r="7" spans="1:6" s="7" customFormat="1" ht="15" customHeight="1" x14ac:dyDescent="0.3">
      <c r="A7" s="7">
        <v>44</v>
      </c>
      <c r="B7" s="10">
        <v>0</v>
      </c>
      <c r="C7" s="15" t="s">
        <v>137</v>
      </c>
      <c r="D7" s="7" t="s">
        <v>24</v>
      </c>
      <c r="E7" s="7" t="s">
        <v>94</v>
      </c>
    </row>
    <row r="8" spans="1:6" s="7" customFormat="1" ht="15" customHeight="1" x14ac:dyDescent="0.3">
      <c r="A8" s="7">
        <v>51</v>
      </c>
      <c r="B8" s="7" t="s">
        <v>21</v>
      </c>
      <c r="C8" s="11" t="s">
        <v>138</v>
      </c>
      <c r="D8" s="7" t="s">
        <v>24</v>
      </c>
      <c r="E8" s="7" t="s">
        <v>95</v>
      </c>
      <c r="F8" s="16"/>
    </row>
    <row r="9" spans="1:6" s="7" customFormat="1" ht="15" customHeight="1" x14ac:dyDescent="0.3">
      <c r="A9" s="7">
        <v>52</v>
      </c>
      <c r="B9" s="7" t="s">
        <v>21</v>
      </c>
      <c r="C9" s="11" t="s">
        <v>139</v>
      </c>
      <c r="D9" s="7" t="s">
        <v>21</v>
      </c>
      <c r="E9" s="12" t="s">
        <v>96</v>
      </c>
    </row>
    <row r="10" spans="1:6" s="7" customFormat="1" ht="15" customHeight="1" x14ac:dyDescent="0.25">
      <c r="A10" s="7">
        <v>53</v>
      </c>
      <c r="B10" s="7" t="s">
        <v>21</v>
      </c>
      <c r="C10" s="17" t="s">
        <v>21</v>
      </c>
      <c r="D10" s="7" t="s">
        <v>140</v>
      </c>
      <c r="E10" s="7" t="s">
        <v>97</v>
      </c>
    </row>
    <row r="11" spans="1:6" s="18" customFormat="1" ht="15" customHeight="1" x14ac:dyDescent="0.3">
      <c r="A11" s="7">
        <v>54</v>
      </c>
      <c r="B11" s="7" t="s">
        <v>21</v>
      </c>
      <c r="C11" s="17" t="s">
        <v>21</v>
      </c>
      <c r="D11" s="17" t="s">
        <v>141</v>
      </c>
      <c r="E11" s="18" t="s">
        <v>98</v>
      </c>
    </row>
    <row r="12" spans="1:6" s="7" customFormat="1" ht="15" customHeight="1" x14ac:dyDescent="0.25">
      <c r="A12" s="7">
        <v>55</v>
      </c>
      <c r="B12" s="7" t="s">
        <v>21</v>
      </c>
      <c r="C12" s="17" t="s">
        <v>21</v>
      </c>
      <c r="D12" s="15" t="s">
        <v>142</v>
      </c>
      <c r="E12" s="7" t="s">
        <v>99</v>
      </c>
      <c r="F1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</vt:lpstr>
      <vt:lpstr>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Wang, Jing</dc:creator>
  <cp:keywords/>
  <dc:description/>
  <cp:lastModifiedBy>Peterson, Jamie T</cp:lastModifiedBy>
  <cp:revision/>
  <dcterms:created xsi:type="dcterms:W3CDTF">2024-05-05T19:02:42Z</dcterms:created>
  <dcterms:modified xsi:type="dcterms:W3CDTF">2025-01-17T21:47:06Z</dcterms:modified>
  <cp:category/>
  <cp:contentStatus/>
</cp:coreProperties>
</file>