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chris89/Dropbox/Li Lab/nanopore project/submission/"/>
    </mc:Choice>
  </mc:AlternateContent>
  <xr:revisionPtr revIDLastSave="0" documentId="13_ncr:1_{B92B1033-A7BB-C242-B3C3-01EF07C21F2B}" xr6:coauthVersionLast="36" xr6:coauthVersionMax="47" xr10:uidLastSave="{00000000-0000-0000-0000-000000000000}"/>
  <bookViews>
    <workbookView xWindow="2520" yWindow="500" windowWidth="28040" windowHeight="16040" xr2:uid="{00000000-000D-0000-FFFF-FFFF00000000}"/>
  </bookViews>
  <sheets>
    <sheet name="SV_Length_distribution" sheetId="1" r:id="rId1"/>
  </sheets>
  <calcPr calcId="181029"/>
</workbook>
</file>

<file path=xl/calcChain.xml><?xml version="1.0" encoding="utf-8"?>
<calcChain xmlns="http://schemas.openxmlformats.org/spreadsheetml/2006/main">
  <c r="L35" i="1" l="1"/>
  <c r="L34" i="1"/>
  <c r="J33" i="1"/>
  <c r="K33" i="1"/>
  <c r="L33" i="1"/>
  <c r="I33" i="1"/>
  <c r="I5" i="1"/>
  <c r="J5" i="1"/>
  <c r="K5" i="1"/>
  <c r="L5" i="1"/>
  <c r="M5" i="1"/>
  <c r="I6" i="1"/>
  <c r="J6" i="1"/>
  <c r="K6" i="1"/>
  <c r="L6" i="1"/>
  <c r="M6" i="1"/>
  <c r="I7" i="1"/>
  <c r="J7" i="1"/>
  <c r="K7" i="1"/>
  <c r="L7" i="1"/>
  <c r="M7" i="1"/>
  <c r="I8" i="1"/>
  <c r="J8" i="1"/>
  <c r="K8" i="1"/>
  <c r="L8" i="1"/>
  <c r="M8" i="1"/>
  <c r="I9" i="1"/>
  <c r="J9" i="1"/>
  <c r="K9" i="1"/>
  <c r="L9" i="1"/>
  <c r="M9" i="1"/>
  <c r="I10" i="1"/>
  <c r="J10" i="1"/>
  <c r="K10" i="1"/>
  <c r="L10" i="1"/>
  <c r="M10" i="1"/>
  <c r="I11" i="1"/>
  <c r="J11" i="1"/>
  <c r="K11" i="1"/>
  <c r="L11" i="1"/>
  <c r="M11" i="1"/>
  <c r="I12" i="1"/>
  <c r="J12" i="1"/>
  <c r="K12" i="1"/>
  <c r="L12" i="1"/>
  <c r="M12" i="1"/>
  <c r="I13" i="1"/>
  <c r="J13" i="1"/>
  <c r="K13" i="1"/>
  <c r="L13" i="1"/>
  <c r="M13" i="1"/>
  <c r="I14" i="1"/>
  <c r="J14" i="1"/>
  <c r="K14" i="1"/>
  <c r="L14" i="1"/>
  <c r="M14" i="1"/>
  <c r="I15" i="1"/>
  <c r="J15" i="1"/>
  <c r="K15" i="1"/>
  <c r="L15" i="1"/>
  <c r="M15" i="1"/>
  <c r="I16" i="1"/>
  <c r="J16" i="1"/>
  <c r="K16" i="1"/>
  <c r="L16" i="1"/>
  <c r="M16" i="1"/>
  <c r="I17" i="1"/>
  <c r="J17" i="1"/>
  <c r="K17" i="1"/>
  <c r="L17" i="1"/>
  <c r="M17" i="1"/>
  <c r="I18" i="1"/>
  <c r="J18" i="1"/>
  <c r="K18" i="1"/>
  <c r="L18" i="1"/>
  <c r="M18" i="1"/>
  <c r="I19" i="1"/>
  <c r="J19" i="1"/>
  <c r="K19" i="1"/>
  <c r="L19" i="1"/>
  <c r="M19" i="1"/>
  <c r="I20" i="1"/>
  <c r="J20" i="1"/>
  <c r="K20" i="1"/>
  <c r="L20" i="1"/>
  <c r="M20" i="1"/>
  <c r="I21" i="1"/>
  <c r="J21" i="1"/>
  <c r="K21" i="1"/>
  <c r="L21" i="1"/>
  <c r="M21" i="1"/>
  <c r="I22" i="1"/>
  <c r="J22" i="1"/>
  <c r="K22" i="1"/>
  <c r="L22" i="1"/>
  <c r="M22" i="1"/>
  <c r="I23" i="1"/>
  <c r="J23" i="1"/>
  <c r="K23" i="1"/>
  <c r="L23" i="1"/>
  <c r="M23" i="1"/>
  <c r="I24" i="1"/>
  <c r="J24" i="1"/>
  <c r="K24" i="1"/>
  <c r="L24" i="1"/>
  <c r="M24" i="1"/>
  <c r="I25" i="1"/>
  <c r="J25" i="1"/>
  <c r="K25" i="1"/>
  <c r="L25" i="1"/>
  <c r="M25" i="1"/>
  <c r="I26" i="1"/>
  <c r="J26" i="1"/>
  <c r="K26" i="1"/>
  <c r="L26" i="1"/>
  <c r="M26" i="1"/>
  <c r="I27" i="1"/>
  <c r="J27" i="1"/>
  <c r="K27" i="1"/>
  <c r="L27" i="1"/>
  <c r="M27" i="1"/>
  <c r="I28" i="1"/>
  <c r="J28" i="1"/>
  <c r="K28" i="1"/>
  <c r="L28" i="1"/>
  <c r="M28" i="1"/>
  <c r="I29" i="1"/>
  <c r="J29" i="1"/>
  <c r="K29" i="1"/>
  <c r="L29" i="1"/>
  <c r="M29" i="1"/>
  <c r="I30" i="1"/>
  <c r="J30" i="1"/>
  <c r="K30" i="1"/>
  <c r="L30" i="1"/>
  <c r="M30" i="1"/>
  <c r="I31" i="1"/>
  <c r="J31" i="1"/>
  <c r="K31" i="1"/>
  <c r="L31" i="1"/>
  <c r="M31" i="1"/>
  <c r="I32" i="1"/>
  <c r="J32" i="1"/>
  <c r="K32" i="1"/>
  <c r="L32" i="1"/>
  <c r="M32" i="1"/>
  <c r="M4" i="1"/>
  <c r="L4" i="1"/>
  <c r="K4" i="1"/>
  <c r="J4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4" i="1"/>
</calcChain>
</file>

<file path=xl/sharedStrings.xml><?xml version="1.0" encoding="utf-8"?>
<sst xmlns="http://schemas.openxmlformats.org/spreadsheetml/2006/main" count="74" uniqueCount="39">
  <si>
    <t>Name</t>
  </si>
  <si>
    <t>50_100</t>
  </si>
  <si>
    <t>101-200bp</t>
  </si>
  <si>
    <t>201-500bp</t>
  </si>
  <si>
    <t>501-1500bp</t>
  </si>
  <si>
    <t>&gt;1501</t>
  </si>
  <si>
    <t>Hutchenson</t>
  </si>
  <si>
    <t>MFS-561</t>
  </si>
  <si>
    <t>N16-1296</t>
  </si>
  <si>
    <t>V16-0611</t>
  </si>
  <si>
    <t>S17-17168</t>
  </si>
  <si>
    <t>V18-2132</t>
  </si>
  <si>
    <t>PI408233B</t>
  </si>
  <si>
    <t>PI423823</t>
  </si>
  <si>
    <t>PI417491</t>
  </si>
  <si>
    <t>V16-0565</t>
  </si>
  <si>
    <t>PI506730</t>
  </si>
  <si>
    <t>PI084639</t>
  </si>
  <si>
    <t>PI243551</t>
  </si>
  <si>
    <t>PI398256</t>
  </si>
  <si>
    <t>PI417206</t>
  </si>
  <si>
    <t>PI424364B</t>
  </si>
  <si>
    <t>PI543794</t>
  </si>
  <si>
    <t>PI561286</t>
  </si>
  <si>
    <t>PI594409A</t>
  </si>
  <si>
    <t>S15-15809C</t>
  </si>
  <si>
    <t>S16-15170C</t>
  </si>
  <si>
    <t>V10-3653</t>
  </si>
  <si>
    <t>V12-4590</t>
  </si>
  <si>
    <t>V18-0621HOA</t>
  </si>
  <si>
    <t>V18-2523HO</t>
  </si>
  <si>
    <t>V18-2764HOLA</t>
  </si>
  <si>
    <t>VTsweet</t>
  </si>
  <si>
    <t>Zizuka</t>
  </si>
  <si>
    <t>WM82</t>
  </si>
  <si>
    <t>total SV</t>
  </si>
  <si>
    <t>Average</t>
  </si>
  <si>
    <t>Sum of average</t>
  </si>
  <si>
    <t>Table S2 Structural variant length distributions across the 29 soybean genotypes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</si>
</sst>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10" fontId="0" fillId="0" borderId="0" xfId="42" applyNumberFormat="1" applyFont="1"/>
    <xf numFmtId="1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="137" zoomScaleNormal="137" workbookViewId="0">
      <selection activeCell="J12" sqref="J12"/>
    </sheetView>
  </sheetViews>
  <sheetFormatPr baseColWidth="10" defaultRowHeight="16"/>
  <cols>
    <col min="11" max="11" width="14" bestFit="1" customWidth="1"/>
  </cols>
  <sheetData>
    <row r="1" spans="1:13">
      <c r="A1" s="3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0</v>
      </c>
      <c r="H3" t="s">
        <v>35</v>
      </c>
      <c r="I3" t="s">
        <v>1</v>
      </c>
      <c r="J3" t="s">
        <v>2</v>
      </c>
      <c r="K3" t="s">
        <v>3</v>
      </c>
      <c r="L3" t="s">
        <v>4</v>
      </c>
      <c r="M3" t="s">
        <v>5</v>
      </c>
    </row>
    <row r="4" spans="1:13">
      <c r="A4" t="s">
        <v>6</v>
      </c>
      <c r="B4">
        <v>4713</v>
      </c>
      <c r="C4">
        <v>2811</v>
      </c>
      <c r="D4">
        <v>2521</v>
      </c>
      <c r="E4">
        <v>18419</v>
      </c>
      <c r="F4">
        <v>970</v>
      </c>
      <c r="G4" t="s">
        <v>6</v>
      </c>
      <c r="H4">
        <f>SUM(B4:F4)</f>
        <v>29434</v>
      </c>
      <c r="I4" s="1">
        <f>B4/H4</f>
        <v>0.16012094856288644</v>
      </c>
      <c r="J4" s="1">
        <f>C4/H4</f>
        <v>9.5501800638717133E-2</v>
      </c>
      <c r="K4" s="1">
        <f>D4/H4</f>
        <v>8.5649249167629268E-2</v>
      </c>
      <c r="L4" s="1">
        <f>E4/H4</f>
        <v>0.62577291567574911</v>
      </c>
      <c r="M4" s="1">
        <f>F4/H4</f>
        <v>3.2955085955018004E-2</v>
      </c>
    </row>
    <row r="5" spans="1:13">
      <c r="A5" t="s">
        <v>7</v>
      </c>
      <c r="B5">
        <v>3151</v>
      </c>
      <c r="C5">
        <v>1964</v>
      </c>
      <c r="D5">
        <v>1581</v>
      </c>
      <c r="E5">
        <v>10878</v>
      </c>
      <c r="F5">
        <v>298</v>
      </c>
      <c r="G5" t="s">
        <v>7</v>
      </c>
      <c r="H5">
        <f t="shared" ref="H5:H32" si="0">SUM(B5:F5)</f>
        <v>17872</v>
      </c>
      <c r="I5" s="1">
        <f t="shared" ref="I5:I32" si="1">B5/H5</f>
        <v>0.17630931065353625</v>
      </c>
      <c r="J5" s="1">
        <f t="shared" ref="J5:J32" si="2">C5/H5</f>
        <v>0.10989256938227394</v>
      </c>
      <c r="K5" s="1">
        <f t="shared" ref="K5:K32" si="3">D5/H5</f>
        <v>8.8462399283795887E-2</v>
      </c>
      <c r="L5" s="1">
        <f t="shared" ref="L5:L32" si="4">E5/H5</f>
        <v>0.60866159355416294</v>
      </c>
      <c r="M5" s="1">
        <f t="shared" ref="M5:M32" si="5">F5/H5</f>
        <v>1.6674127126230977E-2</v>
      </c>
    </row>
    <row r="6" spans="1:13">
      <c r="A6" t="s">
        <v>8</v>
      </c>
      <c r="B6">
        <v>124</v>
      </c>
      <c r="C6">
        <v>59</v>
      </c>
      <c r="D6">
        <v>22</v>
      </c>
      <c r="E6">
        <v>350</v>
      </c>
      <c r="F6">
        <v>8</v>
      </c>
      <c r="G6" t="s">
        <v>8</v>
      </c>
      <c r="H6">
        <f t="shared" si="0"/>
        <v>563</v>
      </c>
      <c r="I6" s="1">
        <f t="shared" si="1"/>
        <v>0.2202486678507993</v>
      </c>
      <c r="J6" s="1">
        <f t="shared" si="2"/>
        <v>0.10479573712255773</v>
      </c>
      <c r="K6" s="1">
        <f t="shared" si="3"/>
        <v>3.9076376554174071E-2</v>
      </c>
      <c r="L6" s="1">
        <f t="shared" si="4"/>
        <v>0.62166962699822381</v>
      </c>
      <c r="M6" s="1">
        <f t="shared" si="5"/>
        <v>1.4209591474245116E-2</v>
      </c>
    </row>
    <row r="7" spans="1:13">
      <c r="A7" t="s">
        <v>9</v>
      </c>
      <c r="B7">
        <v>184</v>
      </c>
      <c r="C7">
        <v>116</v>
      </c>
      <c r="D7">
        <v>62</v>
      </c>
      <c r="E7">
        <v>748</v>
      </c>
      <c r="F7">
        <v>20</v>
      </c>
      <c r="G7" t="s">
        <v>9</v>
      </c>
      <c r="H7">
        <f t="shared" si="0"/>
        <v>1130</v>
      </c>
      <c r="I7" s="1">
        <f t="shared" si="1"/>
        <v>0.16283185840707964</v>
      </c>
      <c r="J7" s="1">
        <f t="shared" si="2"/>
        <v>0.10265486725663717</v>
      </c>
      <c r="K7" s="1">
        <f t="shared" si="3"/>
        <v>5.4867256637168141E-2</v>
      </c>
      <c r="L7" s="1">
        <f t="shared" si="4"/>
        <v>0.66194690265486722</v>
      </c>
      <c r="M7" s="1">
        <f t="shared" si="5"/>
        <v>1.7699115044247787E-2</v>
      </c>
    </row>
    <row r="8" spans="1:13">
      <c r="A8" t="s">
        <v>10</v>
      </c>
      <c r="B8">
        <v>1918</v>
      </c>
      <c r="C8">
        <v>836</v>
      </c>
      <c r="D8">
        <v>259</v>
      </c>
      <c r="E8">
        <v>5387</v>
      </c>
      <c r="F8">
        <v>33</v>
      </c>
      <c r="G8" t="s">
        <v>10</v>
      </c>
      <c r="H8">
        <f t="shared" si="0"/>
        <v>8433</v>
      </c>
      <c r="I8" s="1">
        <f t="shared" si="1"/>
        <v>0.22743981975572156</v>
      </c>
      <c r="J8" s="1">
        <f t="shared" si="2"/>
        <v>9.9134353136487607E-2</v>
      </c>
      <c r="K8" s="1">
        <f t="shared" si="3"/>
        <v>3.071267639037116E-2</v>
      </c>
      <c r="L8" s="1">
        <f t="shared" si="4"/>
        <v>0.63879995256729516</v>
      </c>
      <c r="M8" s="1">
        <f t="shared" si="5"/>
        <v>3.9131981501245106E-3</v>
      </c>
    </row>
    <row r="9" spans="1:13">
      <c r="A9" t="s">
        <v>11</v>
      </c>
      <c r="B9">
        <v>143</v>
      </c>
      <c r="C9">
        <v>94</v>
      </c>
      <c r="D9">
        <v>77</v>
      </c>
      <c r="E9">
        <v>537</v>
      </c>
      <c r="F9">
        <v>14</v>
      </c>
      <c r="G9" t="s">
        <v>11</v>
      </c>
      <c r="H9">
        <f t="shared" si="0"/>
        <v>865</v>
      </c>
      <c r="I9" s="1">
        <f t="shared" si="1"/>
        <v>0.16531791907514451</v>
      </c>
      <c r="J9" s="1">
        <f t="shared" si="2"/>
        <v>0.10867052023121387</v>
      </c>
      <c r="K9" s="1">
        <f t="shared" si="3"/>
        <v>8.9017341040462425E-2</v>
      </c>
      <c r="L9" s="1">
        <f t="shared" si="4"/>
        <v>0.62080924855491326</v>
      </c>
      <c r="M9" s="1">
        <f t="shared" si="5"/>
        <v>1.6184971098265895E-2</v>
      </c>
    </row>
    <row r="10" spans="1:13">
      <c r="A10" t="s">
        <v>12</v>
      </c>
      <c r="B10">
        <v>3686</v>
      </c>
      <c r="C10">
        <v>1966</v>
      </c>
      <c r="D10">
        <v>1375</v>
      </c>
      <c r="E10">
        <v>11637</v>
      </c>
      <c r="F10">
        <v>203</v>
      </c>
      <c r="G10" t="s">
        <v>12</v>
      </c>
      <c r="H10">
        <f t="shared" si="0"/>
        <v>18867</v>
      </c>
      <c r="I10" s="1">
        <f t="shared" si="1"/>
        <v>0.19536757301107754</v>
      </c>
      <c r="J10" s="1">
        <f t="shared" si="2"/>
        <v>0.10420310595219166</v>
      </c>
      <c r="K10" s="1">
        <f t="shared" si="3"/>
        <v>7.2878571049981453E-2</v>
      </c>
      <c r="L10" s="1">
        <f t="shared" si="4"/>
        <v>0.61679122276991571</v>
      </c>
      <c r="M10" s="1">
        <f t="shared" si="5"/>
        <v>1.0759527216833625E-2</v>
      </c>
    </row>
    <row r="11" spans="1:13">
      <c r="A11" t="s">
        <v>13</v>
      </c>
      <c r="B11">
        <v>2529</v>
      </c>
      <c r="C11">
        <v>1287</v>
      </c>
      <c r="D11">
        <v>788</v>
      </c>
      <c r="E11">
        <v>7084</v>
      </c>
      <c r="F11">
        <v>57</v>
      </c>
      <c r="G11" t="s">
        <v>13</v>
      </c>
      <c r="H11">
        <f t="shared" si="0"/>
        <v>11745</v>
      </c>
      <c r="I11" s="1">
        <f t="shared" si="1"/>
        <v>0.21532567049808429</v>
      </c>
      <c r="J11" s="1">
        <f t="shared" si="2"/>
        <v>0.10957854406130269</v>
      </c>
      <c r="K11" s="1">
        <f t="shared" si="3"/>
        <v>6.7092379736057903E-2</v>
      </c>
      <c r="L11" s="1">
        <f t="shared" si="4"/>
        <v>0.60315027671349508</v>
      </c>
      <c r="M11" s="1">
        <f t="shared" si="5"/>
        <v>4.8531289910600257E-3</v>
      </c>
    </row>
    <row r="12" spans="1:13">
      <c r="A12" t="s">
        <v>14</v>
      </c>
      <c r="B12">
        <v>80</v>
      </c>
      <c r="C12">
        <v>64</v>
      </c>
      <c r="D12">
        <v>82</v>
      </c>
      <c r="E12">
        <v>142</v>
      </c>
      <c r="F12">
        <v>8</v>
      </c>
      <c r="G12" t="s">
        <v>14</v>
      </c>
      <c r="H12">
        <f t="shared" si="0"/>
        <v>376</v>
      </c>
      <c r="I12" s="1">
        <f t="shared" si="1"/>
        <v>0.21276595744680851</v>
      </c>
      <c r="J12" s="1">
        <f t="shared" si="2"/>
        <v>0.1702127659574468</v>
      </c>
      <c r="K12" s="1">
        <f t="shared" si="3"/>
        <v>0.21808510638297873</v>
      </c>
      <c r="L12" s="1">
        <f t="shared" si="4"/>
        <v>0.37765957446808512</v>
      </c>
      <c r="M12" s="1">
        <f t="shared" si="5"/>
        <v>2.1276595744680851E-2</v>
      </c>
    </row>
    <row r="13" spans="1:13">
      <c r="A13" t="s">
        <v>15</v>
      </c>
      <c r="B13">
        <v>3541</v>
      </c>
      <c r="C13">
        <v>2021</v>
      </c>
      <c r="D13">
        <v>1754</v>
      </c>
      <c r="E13">
        <v>12632</v>
      </c>
      <c r="F13">
        <v>607</v>
      </c>
      <c r="G13" t="s">
        <v>15</v>
      </c>
      <c r="H13">
        <f t="shared" si="0"/>
        <v>20555</v>
      </c>
      <c r="I13" s="1">
        <f t="shared" si="1"/>
        <v>0.1722695207978594</v>
      </c>
      <c r="J13" s="1">
        <f t="shared" si="2"/>
        <v>9.8321576258817808E-2</v>
      </c>
      <c r="K13" s="1">
        <f t="shared" si="3"/>
        <v>8.5332036000972999E-2</v>
      </c>
      <c r="L13" s="1">
        <f t="shared" si="4"/>
        <v>0.6145463390902457</v>
      </c>
      <c r="M13" s="1">
        <f t="shared" si="5"/>
        <v>2.953052785210411E-2</v>
      </c>
    </row>
    <row r="14" spans="1:13">
      <c r="A14" t="s">
        <v>16</v>
      </c>
      <c r="B14">
        <v>2700</v>
      </c>
      <c r="C14">
        <v>1718</v>
      </c>
      <c r="D14">
        <v>1329</v>
      </c>
      <c r="E14">
        <v>9323</v>
      </c>
      <c r="F14">
        <v>108</v>
      </c>
      <c r="G14" t="s">
        <v>16</v>
      </c>
      <c r="H14">
        <f t="shared" si="0"/>
        <v>15178</v>
      </c>
      <c r="I14" s="1">
        <f t="shared" si="1"/>
        <v>0.17788904994070365</v>
      </c>
      <c r="J14" s="1">
        <f t="shared" si="2"/>
        <v>0.11319014362893662</v>
      </c>
      <c r="K14" s="1">
        <f t="shared" si="3"/>
        <v>8.7560943470813016E-2</v>
      </c>
      <c r="L14" s="1">
        <f t="shared" si="4"/>
        <v>0.61424430096191862</v>
      </c>
      <c r="M14" s="1">
        <f t="shared" si="5"/>
        <v>7.1155619976281462E-3</v>
      </c>
    </row>
    <row r="15" spans="1:13">
      <c r="A15" t="s">
        <v>17</v>
      </c>
      <c r="B15">
        <v>6079</v>
      </c>
      <c r="C15">
        <v>3577</v>
      </c>
      <c r="D15">
        <v>3106</v>
      </c>
      <c r="E15">
        <v>22915</v>
      </c>
      <c r="F15">
        <v>2186</v>
      </c>
      <c r="G15" t="s">
        <v>17</v>
      </c>
      <c r="H15">
        <f t="shared" si="0"/>
        <v>37863</v>
      </c>
      <c r="I15" s="1">
        <f t="shared" si="1"/>
        <v>0.16055251828962311</v>
      </c>
      <c r="J15" s="1">
        <f t="shared" si="2"/>
        <v>9.4472176002958028E-2</v>
      </c>
      <c r="K15" s="1">
        <f t="shared" si="3"/>
        <v>8.2032591184005493E-2</v>
      </c>
      <c r="L15" s="1">
        <f t="shared" si="4"/>
        <v>0.60520825079893303</v>
      </c>
      <c r="M15" s="1">
        <f t="shared" si="5"/>
        <v>5.7734463724480364E-2</v>
      </c>
    </row>
    <row r="16" spans="1:13">
      <c r="A16" t="s">
        <v>18</v>
      </c>
      <c r="B16">
        <v>5890</v>
      </c>
      <c r="C16">
        <v>3350</v>
      </c>
      <c r="D16">
        <v>2876</v>
      </c>
      <c r="E16">
        <v>22088</v>
      </c>
      <c r="F16">
        <v>1016</v>
      </c>
      <c r="G16" t="s">
        <v>18</v>
      </c>
      <c r="H16">
        <f t="shared" si="0"/>
        <v>35220</v>
      </c>
      <c r="I16" s="1">
        <f t="shared" si="1"/>
        <v>0.16723452583759227</v>
      </c>
      <c r="J16" s="1">
        <f t="shared" si="2"/>
        <v>9.5116411130039755E-2</v>
      </c>
      <c r="K16" s="1">
        <f t="shared" si="3"/>
        <v>8.1658148779102782E-2</v>
      </c>
      <c r="L16" s="1">
        <f t="shared" si="4"/>
        <v>0.62714366837024416</v>
      </c>
      <c r="M16" s="1">
        <f t="shared" si="5"/>
        <v>2.8847245883021011E-2</v>
      </c>
    </row>
    <row r="17" spans="1:13">
      <c r="A17" t="s">
        <v>19</v>
      </c>
      <c r="B17">
        <v>1437</v>
      </c>
      <c r="C17">
        <v>693</v>
      </c>
      <c r="D17">
        <v>471</v>
      </c>
      <c r="E17">
        <v>4663</v>
      </c>
      <c r="F17">
        <v>56</v>
      </c>
      <c r="G17" t="s">
        <v>19</v>
      </c>
      <c r="H17">
        <f t="shared" si="0"/>
        <v>7320</v>
      </c>
      <c r="I17" s="1">
        <f t="shared" si="1"/>
        <v>0.19631147540983607</v>
      </c>
      <c r="J17" s="1">
        <f t="shared" si="2"/>
        <v>9.4672131147540986E-2</v>
      </c>
      <c r="K17" s="1">
        <f t="shared" si="3"/>
        <v>6.4344262295081972E-2</v>
      </c>
      <c r="L17" s="1">
        <f t="shared" si="4"/>
        <v>0.6370218579234973</v>
      </c>
      <c r="M17" s="1">
        <f t="shared" si="5"/>
        <v>7.6502732240437158E-3</v>
      </c>
    </row>
    <row r="18" spans="1:13">
      <c r="A18" t="s">
        <v>20</v>
      </c>
      <c r="B18">
        <v>99</v>
      </c>
      <c r="C18">
        <v>26</v>
      </c>
      <c r="D18">
        <v>16</v>
      </c>
      <c r="E18">
        <v>467</v>
      </c>
      <c r="F18">
        <v>14</v>
      </c>
      <c r="G18" t="s">
        <v>20</v>
      </c>
      <c r="H18">
        <f t="shared" si="0"/>
        <v>622</v>
      </c>
      <c r="I18" s="1">
        <f t="shared" si="1"/>
        <v>0.15916398713826366</v>
      </c>
      <c r="J18" s="1">
        <f t="shared" si="2"/>
        <v>4.1800643086816719E-2</v>
      </c>
      <c r="K18" s="1">
        <f t="shared" si="3"/>
        <v>2.5723472668810289E-2</v>
      </c>
      <c r="L18" s="1">
        <f t="shared" si="4"/>
        <v>0.75080385852090037</v>
      </c>
      <c r="M18" s="1">
        <f t="shared" si="5"/>
        <v>2.2508038585209004E-2</v>
      </c>
    </row>
    <row r="19" spans="1:13">
      <c r="A19" t="s">
        <v>21</v>
      </c>
      <c r="B19">
        <v>4771</v>
      </c>
      <c r="C19">
        <v>2728</v>
      </c>
      <c r="D19">
        <v>2338</v>
      </c>
      <c r="E19">
        <v>17347</v>
      </c>
      <c r="F19">
        <v>780</v>
      </c>
      <c r="G19" t="s">
        <v>21</v>
      </c>
      <c r="H19">
        <f t="shared" si="0"/>
        <v>27964</v>
      </c>
      <c r="I19" s="1">
        <f t="shared" si="1"/>
        <v>0.17061221570590759</v>
      </c>
      <c r="J19" s="1">
        <f t="shared" si="2"/>
        <v>9.7553997997425257E-2</v>
      </c>
      <c r="K19" s="1">
        <f t="shared" si="3"/>
        <v>8.3607495351165781E-2</v>
      </c>
      <c r="L19" s="1">
        <f t="shared" si="4"/>
        <v>0.6203332856529824</v>
      </c>
      <c r="M19" s="1">
        <f t="shared" si="5"/>
        <v>2.7893005292518952E-2</v>
      </c>
    </row>
    <row r="20" spans="1:13">
      <c r="A20" t="s">
        <v>22</v>
      </c>
      <c r="B20">
        <v>112</v>
      </c>
      <c r="C20">
        <v>46</v>
      </c>
      <c r="D20">
        <v>27</v>
      </c>
      <c r="E20">
        <v>370</v>
      </c>
      <c r="F20">
        <v>8</v>
      </c>
      <c r="G20" t="s">
        <v>22</v>
      </c>
      <c r="H20">
        <f t="shared" si="0"/>
        <v>563</v>
      </c>
      <c r="I20" s="1">
        <f t="shared" si="1"/>
        <v>0.19893428063943161</v>
      </c>
      <c r="J20" s="1">
        <f t="shared" si="2"/>
        <v>8.1705150976909419E-2</v>
      </c>
      <c r="K20" s="1">
        <f t="shared" si="3"/>
        <v>4.7957371225577264E-2</v>
      </c>
      <c r="L20" s="1">
        <f t="shared" si="4"/>
        <v>0.65719360568383656</v>
      </c>
      <c r="M20" s="1">
        <f t="shared" si="5"/>
        <v>1.4209591474245116E-2</v>
      </c>
    </row>
    <row r="21" spans="1:13">
      <c r="A21" t="s">
        <v>23</v>
      </c>
      <c r="B21">
        <v>1105</v>
      </c>
      <c r="C21">
        <v>395</v>
      </c>
      <c r="D21">
        <v>196</v>
      </c>
      <c r="E21">
        <v>2859</v>
      </c>
      <c r="F21">
        <v>23</v>
      </c>
      <c r="G21" t="s">
        <v>23</v>
      </c>
      <c r="H21">
        <f t="shared" si="0"/>
        <v>4578</v>
      </c>
      <c r="I21" s="1">
        <f t="shared" si="1"/>
        <v>0.24137177806902577</v>
      </c>
      <c r="J21" s="1">
        <f t="shared" si="2"/>
        <v>8.6282219309742239E-2</v>
      </c>
      <c r="K21" s="1">
        <f t="shared" si="3"/>
        <v>4.2813455657492352E-2</v>
      </c>
      <c r="L21" s="1">
        <f t="shared" si="4"/>
        <v>0.62450851900393189</v>
      </c>
      <c r="M21" s="1">
        <f t="shared" si="5"/>
        <v>5.0240279598077761E-3</v>
      </c>
    </row>
    <row r="22" spans="1:13">
      <c r="A22" t="s">
        <v>24</v>
      </c>
      <c r="B22">
        <v>1268</v>
      </c>
      <c r="C22">
        <v>755</v>
      </c>
      <c r="D22">
        <v>530</v>
      </c>
      <c r="E22">
        <v>4234</v>
      </c>
      <c r="F22">
        <v>82</v>
      </c>
      <c r="G22" t="s">
        <v>24</v>
      </c>
      <c r="H22">
        <f t="shared" si="0"/>
        <v>6869</v>
      </c>
      <c r="I22" s="1">
        <f t="shared" si="1"/>
        <v>0.18459746688018636</v>
      </c>
      <c r="J22" s="1">
        <f t="shared" si="2"/>
        <v>0.10991410685689329</v>
      </c>
      <c r="K22" s="1">
        <f t="shared" si="3"/>
        <v>7.7158247197554222E-2</v>
      </c>
      <c r="L22" s="1">
        <f t="shared" si="4"/>
        <v>0.61639248798951818</v>
      </c>
      <c r="M22" s="1">
        <f t="shared" si="5"/>
        <v>1.1937691075848012E-2</v>
      </c>
    </row>
    <row r="23" spans="1:13">
      <c r="A23" t="s">
        <v>25</v>
      </c>
      <c r="B23">
        <v>5134</v>
      </c>
      <c r="C23">
        <v>3007</v>
      </c>
      <c r="D23">
        <v>2564</v>
      </c>
      <c r="E23">
        <v>18045</v>
      </c>
      <c r="F23">
        <v>627</v>
      </c>
      <c r="G23" t="s">
        <v>25</v>
      </c>
      <c r="H23">
        <f t="shared" si="0"/>
        <v>29377</v>
      </c>
      <c r="I23" s="1">
        <f t="shared" si="1"/>
        <v>0.17476256935697995</v>
      </c>
      <c r="J23" s="1">
        <f t="shared" si="2"/>
        <v>0.10235898832419921</v>
      </c>
      <c r="K23" s="1">
        <f t="shared" si="3"/>
        <v>8.7279163971814691E-2</v>
      </c>
      <c r="L23" s="1">
        <f t="shared" si="4"/>
        <v>0.6142560506518705</v>
      </c>
      <c r="M23" s="1">
        <f t="shared" si="5"/>
        <v>2.134322769513565E-2</v>
      </c>
    </row>
    <row r="24" spans="1:13">
      <c r="A24" t="s">
        <v>26</v>
      </c>
      <c r="B24">
        <v>661</v>
      </c>
      <c r="C24">
        <v>262</v>
      </c>
      <c r="D24">
        <v>98</v>
      </c>
      <c r="E24">
        <v>2085</v>
      </c>
      <c r="F24">
        <v>18</v>
      </c>
      <c r="G24" t="s">
        <v>26</v>
      </c>
      <c r="H24">
        <f t="shared" si="0"/>
        <v>3124</v>
      </c>
      <c r="I24" s="1">
        <f t="shared" si="1"/>
        <v>0.21158770806658131</v>
      </c>
      <c r="J24" s="1">
        <f t="shared" si="2"/>
        <v>8.3866837387964147E-2</v>
      </c>
      <c r="K24" s="1">
        <f t="shared" si="3"/>
        <v>3.1370038412291933E-2</v>
      </c>
      <c r="L24" s="1">
        <f t="shared" si="4"/>
        <v>0.6674135723431498</v>
      </c>
      <c r="M24" s="1">
        <f t="shared" si="5"/>
        <v>5.7618437900128043E-3</v>
      </c>
    </row>
    <row r="25" spans="1:13">
      <c r="A25" t="s">
        <v>27</v>
      </c>
      <c r="B25">
        <v>839</v>
      </c>
      <c r="C25">
        <v>326</v>
      </c>
      <c r="D25">
        <v>207</v>
      </c>
      <c r="E25">
        <v>2432</v>
      </c>
      <c r="F25">
        <v>22</v>
      </c>
      <c r="G25" t="s">
        <v>27</v>
      </c>
      <c r="H25">
        <f t="shared" si="0"/>
        <v>3826</v>
      </c>
      <c r="I25" s="1">
        <f t="shared" si="1"/>
        <v>0.2192890747516989</v>
      </c>
      <c r="J25" s="1">
        <f t="shared" si="2"/>
        <v>8.5206481965499223E-2</v>
      </c>
      <c r="K25" s="1">
        <f t="shared" si="3"/>
        <v>5.4103502352326187E-2</v>
      </c>
      <c r="L25" s="1">
        <f t="shared" si="4"/>
        <v>0.63565081024568737</v>
      </c>
      <c r="M25" s="1">
        <f t="shared" si="5"/>
        <v>5.7501306847882903E-3</v>
      </c>
    </row>
    <row r="26" spans="1:13">
      <c r="A26" t="s">
        <v>28</v>
      </c>
      <c r="B26">
        <v>127</v>
      </c>
      <c r="C26">
        <v>80</v>
      </c>
      <c r="D26">
        <v>54</v>
      </c>
      <c r="E26">
        <v>520</v>
      </c>
      <c r="F26">
        <v>12</v>
      </c>
      <c r="G26" t="s">
        <v>28</v>
      </c>
      <c r="H26">
        <f t="shared" si="0"/>
        <v>793</v>
      </c>
      <c r="I26" s="1">
        <f t="shared" si="1"/>
        <v>0.16015132408575031</v>
      </c>
      <c r="J26" s="1">
        <f t="shared" si="2"/>
        <v>0.10088272383354351</v>
      </c>
      <c r="K26" s="1">
        <f t="shared" si="3"/>
        <v>6.8095838587641871E-2</v>
      </c>
      <c r="L26" s="1">
        <f t="shared" si="4"/>
        <v>0.65573770491803274</v>
      </c>
      <c r="M26" s="1">
        <f t="shared" si="5"/>
        <v>1.5132408575031526E-2</v>
      </c>
    </row>
    <row r="27" spans="1:13">
      <c r="A27" t="s">
        <v>29</v>
      </c>
      <c r="B27">
        <v>989</v>
      </c>
      <c r="C27">
        <v>479</v>
      </c>
      <c r="D27">
        <v>237</v>
      </c>
      <c r="E27">
        <v>3089</v>
      </c>
      <c r="F27">
        <v>27</v>
      </c>
      <c r="G27" t="s">
        <v>29</v>
      </c>
      <c r="H27">
        <f t="shared" si="0"/>
        <v>4821</v>
      </c>
      <c r="I27" s="1">
        <f t="shared" si="1"/>
        <v>0.20514416096245591</v>
      </c>
      <c r="J27" s="1">
        <f t="shared" si="2"/>
        <v>9.9356979879693011E-2</v>
      </c>
      <c r="K27" s="1">
        <f t="shared" si="3"/>
        <v>4.9159925326695705E-2</v>
      </c>
      <c r="L27" s="1">
        <f t="shared" si="4"/>
        <v>0.64073843600912672</v>
      </c>
      <c r="M27" s="1">
        <f t="shared" si="5"/>
        <v>5.6004978220286251E-3</v>
      </c>
    </row>
    <row r="28" spans="1:13">
      <c r="A28" t="s">
        <v>30</v>
      </c>
      <c r="B28">
        <v>4668</v>
      </c>
      <c r="C28">
        <v>2770</v>
      </c>
      <c r="D28">
        <v>2599</v>
      </c>
      <c r="E28">
        <v>17423</v>
      </c>
      <c r="F28">
        <v>2685</v>
      </c>
      <c r="G28" t="s">
        <v>30</v>
      </c>
      <c r="H28">
        <f t="shared" si="0"/>
        <v>30145</v>
      </c>
      <c r="I28" s="1">
        <f t="shared" si="1"/>
        <v>0.15485155083761817</v>
      </c>
      <c r="J28" s="1">
        <f t="shared" si="2"/>
        <v>9.1889202189417818E-2</v>
      </c>
      <c r="K28" s="1">
        <f t="shared" si="3"/>
        <v>8.6216619671587322E-2</v>
      </c>
      <c r="L28" s="1">
        <f t="shared" si="4"/>
        <v>0.577973129872284</v>
      </c>
      <c r="M28" s="1">
        <f t="shared" si="5"/>
        <v>8.9069497429092717E-2</v>
      </c>
    </row>
    <row r="29" spans="1:13">
      <c r="A29" t="s">
        <v>31</v>
      </c>
      <c r="B29">
        <v>2550</v>
      </c>
      <c r="C29">
        <v>1499</v>
      </c>
      <c r="D29">
        <v>1177</v>
      </c>
      <c r="E29">
        <v>8052</v>
      </c>
      <c r="F29">
        <v>117</v>
      </c>
      <c r="G29" t="s">
        <v>31</v>
      </c>
      <c r="H29">
        <f t="shared" si="0"/>
        <v>13395</v>
      </c>
      <c r="I29" s="1">
        <f t="shared" si="1"/>
        <v>0.19036954087346025</v>
      </c>
      <c r="J29" s="1">
        <f t="shared" si="2"/>
        <v>0.11190742814483016</v>
      </c>
      <c r="K29" s="1">
        <f t="shared" si="3"/>
        <v>8.7868607689436357E-2</v>
      </c>
      <c r="L29" s="1">
        <f t="shared" si="4"/>
        <v>0.60111982082866744</v>
      </c>
      <c r="M29" s="1">
        <f t="shared" si="5"/>
        <v>8.7346024636058232E-3</v>
      </c>
    </row>
    <row r="30" spans="1:13">
      <c r="A30" t="s">
        <v>32</v>
      </c>
      <c r="B30">
        <v>5551</v>
      </c>
      <c r="C30">
        <v>3019</v>
      </c>
      <c r="D30">
        <v>2537</v>
      </c>
      <c r="E30">
        <v>18605</v>
      </c>
      <c r="F30">
        <v>1658</v>
      </c>
      <c r="G30" t="s">
        <v>32</v>
      </c>
      <c r="H30">
        <f t="shared" si="0"/>
        <v>31370</v>
      </c>
      <c r="I30" s="1">
        <f t="shared" si="1"/>
        <v>0.17695250239081925</v>
      </c>
      <c r="J30" s="1">
        <f t="shared" si="2"/>
        <v>9.6238444373605361E-2</v>
      </c>
      <c r="K30" s="1">
        <f t="shared" si="3"/>
        <v>8.0873445967484858E-2</v>
      </c>
      <c r="L30" s="1">
        <f t="shared" si="4"/>
        <v>0.59308256295824036</v>
      </c>
      <c r="M30" s="1">
        <f t="shared" si="5"/>
        <v>5.2853044309850175E-2</v>
      </c>
    </row>
    <row r="31" spans="1:13">
      <c r="A31" t="s">
        <v>33</v>
      </c>
      <c r="B31">
        <v>395</v>
      </c>
      <c r="C31">
        <v>238</v>
      </c>
      <c r="D31">
        <v>228</v>
      </c>
      <c r="E31">
        <v>1443</v>
      </c>
      <c r="F31">
        <v>78</v>
      </c>
      <c r="G31" t="s">
        <v>33</v>
      </c>
      <c r="H31">
        <f t="shared" si="0"/>
        <v>2382</v>
      </c>
      <c r="I31" s="1">
        <f t="shared" si="1"/>
        <v>0.1658270361041142</v>
      </c>
      <c r="J31" s="1">
        <f t="shared" si="2"/>
        <v>9.9916036943744749E-2</v>
      </c>
      <c r="K31" s="1">
        <f t="shared" si="3"/>
        <v>9.5717884130982367E-2</v>
      </c>
      <c r="L31" s="1">
        <f t="shared" si="4"/>
        <v>0.60579345088161207</v>
      </c>
      <c r="M31" s="1">
        <f t="shared" si="5"/>
        <v>3.2745591939546598E-2</v>
      </c>
    </row>
    <row r="32" spans="1:13">
      <c r="A32" t="s">
        <v>34</v>
      </c>
      <c r="B32">
        <v>43</v>
      </c>
      <c r="C32">
        <v>23</v>
      </c>
      <c r="D32">
        <v>17</v>
      </c>
      <c r="E32">
        <v>162</v>
      </c>
      <c r="F32">
        <v>8</v>
      </c>
      <c r="G32" t="s">
        <v>34</v>
      </c>
      <c r="H32">
        <f t="shared" si="0"/>
        <v>253</v>
      </c>
      <c r="I32" s="1">
        <f t="shared" si="1"/>
        <v>0.16996047430830039</v>
      </c>
      <c r="J32" s="1">
        <f t="shared" si="2"/>
        <v>9.0909090909090912E-2</v>
      </c>
      <c r="K32" s="1">
        <f t="shared" si="3"/>
        <v>6.7193675889328064E-2</v>
      </c>
      <c r="L32" s="1">
        <f t="shared" si="4"/>
        <v>0.64031620553359681</v>
      </c>
      <c r="M32" s="1">
        <f t="shared" si="5"/>
        <v>3.1620553359683792E-2</v>
      </c>
    </row>
    <row r="33" spans="8:12">
      <c r="H33" t="s">
        <v>36</v>
      </c>
      <c r="I33" s="2">
        <f>AVERAGE(I4:I32)</f>
        <v>0.18598484433473608</v>
      </c>
      <c r="J33" s="2">
        <f t="shared" ref="J33:L33" si="6">AVERAGE(J4:J32)</f>
        <v>9.9317414968499926E-2</v>
      </c>
      <c r="K33" s="2">
        <f t="shared" si="6"/>
        <v>7.351407179561327E-2</v>
      </c>
      <c r="L33" s="2">
        <f t="shared" si="6"/>
        <v>0.61981859421362018</v>
      </c>
    </row>
    <row r="34" spans="8:12">
      <c r="K34" t="s">
        <v>37</v>
      </c>
      <c r="L34" s="2">
        <f>SUM(I33:L33)</f>
        <v>0.97863492531246943</v>
      </c>
    </row>
    <row r="35" spans="8:12">
      <c r="L35" s="2">
        <f>SUM(I33:K33)</f>
        <v>0.35881633109884925</v>
      </c>
    </row>
  </sheetData>
  <mergeCells count="1">
    <mergeCell ref="A1:M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SV_Length_distribution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Wang, Zhibo</cp:lastModifiedBy>
  <dcterms:created xsi:type="dcterms:W3CDTF">2022-12-01T13:49:51Z</dcterms:created>
  <dcterms:modified xsi:type="dcterms:W3CDTF">2023-12-12T05:23:01Z</dcterms:modified>
</cp:coreProperties>
</file>