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upplementary_Table_S1" sheetId="6" r:id="rId1"/>
    <sheet name="Supplementary_Table_S2" sheetId="7" r:id="rId2"/>
    <sheet name="Supplementary_Table_S3" sheetId="1" r:id="rId3"/>
    <sheet name="Supplementary_Table_S4" sheetId="2" r:id="rId4"/>
    <sheet name="Supplementary_Table_S5" sheetId="3" r:id="rId5"/>
    <sheet name="Supplementary_Table_S6" sheetId="5" r:id="rId6"/>
    <sheet name="Supplementary_Table_S7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<sst xmlns="http://schemas.openxmlformats.org/spreadsheetml/2006/main" count="5089" uniqueCount="2164">
  <si>
    <t>SeqID</t>
  </si>
  <si>
    <t>Ave_Exp</t>
  </si>
  <si>
    <t>Framework</t>
  </si>
  <si>
    <t>Superfamily</t>
  </si>
  <si>
    <t>Signal</t>
  </si>
  <si>
    <t>Pre</t>
  </si>
  <si>
    <t>Mature</t>
  </si>
  <si>
    <t>Post</t>
  </si>
  <si>
    <t>Blastp_PID</t>
  </si>
  <si>
    <t>Blastp_Evalue</t>
  </si>
  <si>
    <t>Blastp_Hit</t>
  </si>
  <si>
    <t>Ce-0003</t>
  </si>
  <si>
    <t>XIV</t>
  </si>
  <si>
    <t>None</t>
  </si>
  <si>
    <t>MCRREWSSVVWCSDLSPSSQLYIPASLCDHLNLINMLRLIIAAVLASACLAYPQ</t>
  </si>
  <si>
    <t>KRDGAPADSANLQPFDAGMQAMPAMPNMQGMQGMPMPGIASQFLPFNPNLGLGYRRDVDENLEKRKHHSKFNEDNKSPFSAEDGLGNFMNFMKENGNLPFAQMDNGAADLGNFEPSAEKEDGKFRFFDEQQ</t>
  </si>
  <si>
    <t>gi|1004614111|gb|AMP44597.1| conotoxin [Conus betulinus]</t>
  </si>
  <si>
    <t>Ce-0007</t>
  </si>
  <si>
    <t>VI/VII</t>
  </si>
  <si>
    <t>cluster_06</t>
  </si>
  <si>
    <t>MEFPTFVMVLMAAVLLTNILETEA</t>
  </si>
  <si>
    <t>RTSLKARLKAKKSVPEETLEDFLER</t>
  </si>
  <si>
    <t>VEEACEGTPTSCRGKPNGTACCRYGHCFQGVCYI</t>
  </si>
  <si>
    <t>gi|1004614897|gb|AMP44693.1| conotoxin [Conus betulinus]</t>
  </si>
  <si>
    <t>Ce-0014</t>
  </si>
  <si>
    <t>cluster_01</t>
  </si>
  <si>
    <t>MHTLEMLLLLVLLLMPLAPGEG</t>
  </si>
  <si>
    <t>DGRTVGGDRNPGEAHRTYKRPLQRPAKRMDRR</t>
  </si>
  <si>
    <t>ECTPCGPGLCCEPGERCGTSTHHQSYGEPACLNY</t>
  </si>
  <si>
    <t>gi|1004614869|gb|AMP44682.1| conotoxin [Conus betulinus]</t>
  </si>
  <si>
    <t>Ce-0017</t>
  </si>
  <si>
    <t>III</t>
  </si>
  <si>
    <t>?</t>
  </si>
  <si>
    <t>MSKLGVVLCIFLILFPMATL</t>
  </si>
  <si>
    <t>QLDGDQPADLPALRTQDIATDHSPWFDPVKR</t>
  </si>
  <si>
    <t>CCSRYCYICIPCCPN</t>
  </si>
  <si>
    <t>sp|Q9BPI3|M23B_CONTS Conotoxin TsMMSK-011 OS=Conus tessulatus OX=101317 PE=2 SV=1</t>
  </si>
  <si>
    <t>Ce-0018</t>
  </si>
  <si>
    <t>cluster_05</t>
  </si>
  <si>
    <t>MKISWIICLLLMAFMIDDGST</t>
  </si>
  <si>
    <t>RNTMYSRKGAGIASGIKRFQKSFFRR</t>
  </si>
  <si>
    <t>SCDNCPEEPCCHGDKCMPDPGYEPFCGN</t>
  </si>
  <si>
    <t>gi|948542547|gb|ALM87484.1| Conotoxin [Conus betulinus]</t>
  </si>
  <si>
    <t>Ce-0019</t>
  </si>
  <si>
    <t>XVII</t>
  </si>
  <si>
    <t>MLKATVLILAILLLLPLSTA</t>
  </si>
  <si>
    <t>QDDEGSQENAAQREVDITTR</t>
  </si>
  <si>
    <t>CSGVGDPCGESAGQSCCGILKCVSSQCCRTTDC</t>
  </si>
  <si>
    <t>gi|1004615041|gb|AMP44751.1| conotoxin [Conus betulinus]</t>
  </si>
  <si>
    <t>Ce-0025</t>
  </si>
  <si>
    <t>MCSAFPTWVGYFFSSSRFSFKSSTSKACALICNCRLVSLV</t>
  </si>
  <si>
    <t>RRNKAKQK</t>
  </si>
  <si>
    <t>gi|1247123407|gb|ATF27752.1| conotoxin [Conus praecellens]</t>
  </si>
  <si>
    <t>Ce-0031</t>
  </si>
  <si>
    <t>XXXIII</t>
  </si>
  <si>
    <t>cluster_04</t>
  </si>
  <si>
    <t>MNALRSSAVVLLVTLFTQLMTLRA</t>
  </si>
  <si>
    <t>EDPCLQPKEVGRCDGSFDRFFFNPSSGTCEHFIYGGCDANANNFETFEACEAVCHNQCEQPKEPGSCDYEFVKFFFNSQTGACEEFIYGGCNGNRNNFDTLEDCQGTCLAITL</t>
  </si>
  <si>
    <t>gi|1446202746|gb|AXL95675.1| conkunitzin</t>
  </si>
  <si>
    <t xml:space="preserve"> partial [Conus ermineus]</t>
  </si>
  <si>
    <t>Ce-0047</t>
  </si>
  <si>
    <t>RTSFRARLKAKKFVPGETLREFPER</t>
  </si>
  <si>
    <t>Ce-0051</t>
  </si>
  <si>
    <t>cluster_15</t>
  </si>
  <si>
    <t>MKFATVFSLTLLAYVAC</t>
  </si>
  <si>
    <t>EEVEQEEKVYVLKATNFDKFINENEFVLVEFYAPWCGACKNLAPVYSEVAGKLMDEGSSIKLAKVDVTVEKDLAEKFNVSGYPTIKFFSSGEPTDYTGGRQTSNFINWLKKKTGPPAKEMKTSEEAKTFIDSDEVIVMGFFKDQEGKDAAAFKKIAAEIDDVAFGITSEDSVFKEHKMKKDGVVLFKKFDEGRSDFSGAFEEAAMSKFVKDNRLPLINEFSQETAQKIFSGDVKTHLMLFIKKEGAKDTLDTFKAAAGEFKGKVMFIYLDIAKEENERILEFFGLKAADTPVIRLIQLDEELVKYKPESDSLDKSTMTKFVQDFLDGKLKPHLKSEEVPEDWDAQPVKVLVSKNFKEVAMDKSKAVFVEFYAPWCGHCKELAPIWDQLGEKFKDSKDVIIAKMDSTANELEEVKIQGFPTLKYFPKGSDEIVDYDGE</t>
  </si>
  <si>
    <t>RTLEELTKFVESGGKPEPPKKEEEEEEEDDDKKKDEL</t>
  </si>
  <si>
    <t>gi|1790196656|tpg|DAC80631.1| TPA_inf: thioredoxin domain-containing protein 5 [Conus magus]</t>
  </si>
  <si>
    <t>Ce-0053</t>
  </si>
  <si>
    <t>A</t>
  </si>
  <si>
    <t>MGMRMMFTVFLLVVLATTVVS</t>
  </si>
  <si>
    <t>FNSDRASHGRNAAANVKASDLMARVLGKE</t>
  </si>
  <si>
    <t>CPSHPVPGMHKCMCSNKC</t>
  </si>
  <si>
    <t>R</t>
  </si>
  <si>
    <t>sp|C6ZJQ2|CAE1_CONPL Alpha-conotoxin Pu14.1 OS=Conus pulicarius OX=93154 PE=1 SV=1</t>
  </si>
  <si>
    <t>Ce-0056</t>
  </si>
  <si>
    <t>EEVEQEEKVYVLKATNFDKFINENEFVLVEFYAPWCGACKNLAPVYSEVAGKLMDEGSNIKLAKVDATVEKDLAEKFEVKGFPTIKFFSSGEPVDYTGGRQTSDIINWLKKKTGPPAKEMKTSEEAKTFIDSDEVIVMGFFKDQEGKDAAAFKKVAAKIEDVAFGITSEDSVFKEHKMKKDGVVLFKKFDEGRSDFSGAFEEAAMSKFVKDNRLPLINEFSQETAQKIFSGDVKTHLMLFIKKEGAKDTLDTFKAAAGEFKGKVMFIYLDIAKEENERILEFFGLKAADTPVIRLIQLDEELVKYKPESDSLDKSTMTKFVQDFLDGKLKPHLKSEEVPEDWDAQPVKVLVSKNFKEVAMDKSKAVFVEFYAPWCGHCKELAPIWDQLGEKFKDSKDVIIAKMDSTANELEEVKIQGFPTLKYFPKGSDEIVDYDGE</t>
  </si>
  <si>
    <t>Ce-0058</t>
  </si>
  <si>
    <t>MGMRMMFTVFLLVVLATTIDS</t>
  </si>
  <si>
    <t>FILDRASDGR</t>
  </si>
  <si>
    <t>DATVISTESDVIALDDCRLCMHPDCRFNRGRCRPRA</t>
  </si>
  <si>
    <t>gi|218944618|gb|ACL13208.1| conotoxin Pu14.3 [Conus pulicarius]</t>
  </si>
  <si>
    <t>Ce-0059</t>
  </si>
  <si>
    <t>MKLTYVLIIAVLLLTTCQL</t>
  </si>
  <si>
    <t>ITTASYARSERKHPDLRSSNQNSKLTKR</t>
  </si>
  <si>
    <t>CFESGDRCWPGSICCSLSCINSVCL</t>
  </si>
  <si>
    <t>sp|Q9BP96|O1615_CONVE Conotoxin VnMKLT2-0221 OS=Conus ventricosus OX=117992 PE=2 SV=1</t>
  </si>
  <si>
    <t>Ce-0062</t>
  </si>
  <si>
    <t>KRDGAPADSANLQPFDAGMQAMPAMPNMQGMQGMPMPGIASQFLPFNPNLGLGYRRDVDENLEKRKHHSKFNEDNKSPFSAEDGLGNFMNFMKENGNNLPFAQMDNGAPDLGNFEPSAEKEDGKFRFFDEQQ</t>
  </si>
  <si>
    <t>Ce-0063</t>
  </si>
  <si>
    <t>XV</t>
  </si>
  <si>
    <t>MEKLTIRILVATVLLAIQVLVQS</t>
  </si>
  <si>
    <t>DGESPLNGRVKQYAAKR</t>
  </si>
  <si>
    <t>LSALMRGPSQCTTRHQPCDEDEECCPYLECKCFSRPDCQSGYKCKP</t>
  </si>
  <si>
    <t>gi|482544090|gb|AGK23202.1| XV conotoxin Vt15a precursor [Conus planorbis]</t>
  </si>
  <si>
    <t>Ce-0071</t>
  </si>
  <si>
    <t>VIII</t>
  </si>
  <si>
    <t>cluster_16</t>
  </si>
  <si>
    <t>MDMKMTFSGFVLVVFVTTVVG</t>
  </si>
  <si>
    <t>WPDLPIEVSDNLAHCWLPQLRVCFVVCSELGIEADCFASCTSAIGEKHGPQTEEFDCEIFRICYGRCMILGKSERHCWKGTASSVTGKESDLETC</t>
  </si>
  <si>
    <t>gi|948542615|gb|ALM87518.1| Conotoxin [Conus betulinus]</t>
  </si>
  <si>
    <t>Ce-0074</t>
  </si>
  <si>
    <t>MSTLGMVLLLLLLLLPLGNS</t>
  </si>
  <si>
    <t>DGDGDRQAMDRDRTASEARSAPRLRLRRHMDRGRSADKR</t>
  </si>
  <si>
    <t>CSTITCGGDCCASSECTCTSHGGTGNEVGCSCPVMAILL</t>
  </si>
  <si>
    <t>K</t>
  </si>
  <si>
    <t>gi|948542573|gb|ALM87497.1| Conotoxin [Conus betulinus]</t>
  </si>
  <si>
    <t>Ce-0084</t>
  </si>
  <si>
    <t>RTSLRARLKAKKSVPGETLREFPER</t>
  </si>
  <si>
    <t>VEEACEGTPTSCRGKPNGTICCRYGHCFQGVCYI</t>
  </si>
  <si>
    <t>Ce-0086</t>
  </si>
  <si>
    <t>MSLLDRLAKR</t>
  </si>
  <si>
    <t>CSGFGAVCDPLNHNCCSGECFGFPNFGFCT</t>
  </si>
  <si>
    <t>P07704|Ca6.10 precursor|Conus caracteristicus|Precursor|conotoxin|O1 superfamily|VI/VII||nucleic acid level</t>
  </si>
  <si>
    <t>Ce-0088</t>
  </si>
  <si>
    <t>V</t>
  </si>
  <si>
    <t>cluster_13</t>
  </si>
  <si>
    <t>MTLSMLVMVVMATAVSDS</t>
  </si>
  <si>
    <t>TPVHETKARSAPWEVQSLAR</t>
  </si>
  <si>
    <t>QPVSCCRLVLLMEWCCL</t>
  </si>
  <si>
    <t>G</t>
  </si>
  <si>
    <t>gi|1782804342|gb|QGV13643.1| conopeptide [Conus arenatus]</t>
  </si>
  <si>
    <t>Ce-0089</t>
  </si>
  <si>
    <t>T</t>
  </si>
  <si>
    <t>MLCLPVFIILLLLVSPAAT</t>
  </si>
  <si>
    <t>VPVESEVQRDLAQESLKDLGMRTEPLPRK</t>
  </si>
  <si>
    <t>PWVDCTQFPESCQDSGFKA</t>
  </si>
  <si>
    <t>gi|1247123025|gb|ATF27561.1| conotoxin [Conus andremenezi]</t>
  </si>
  <si>
    <t>Ce-0091</t>
  </si>
  <si>
    <t>MNLACALIVAVLFLTACQL</t>
  </si>
  <si>
    <t>TTTNDSRGRREYPTKRWRVKMPNFKLFKQTMR</t>
  </si>
  <si>
    <t>CTAPGGSCSLWFNECCSNFCTLRISGPVCREKSS</t>
  </si>
  <si>
    <t>gi|1004614944|gb|AMP44712.1| conotoxin [Conus betulinus]</t>
  </si>
  <si>
    <t>Ce-0094</t>
  </si>
  <si>
    <t>cluster_03</t>
  </si>
  <si>
    <t>MKLSVMVIVLVLAMAFTPGLL</t>
  </si>
  <si>
    <t>LHDDNEGKALGRHDRHVRDTLTDERAKR</t>
  </si>
  <si>
    <t>TKCVNSSTCPSPLVCRLGVCDQYNSDM</t>
  </si>
  <si>
    <t>GR</t>
  </si>
  <si>
    <t>gi|1004614887|gb|AMP44689.1| conotoxin [Conus betulinus]</t>
  </si>
  <si>
    <t>Ce-0097</t>
  </si>
  <si>
    <t>O3</t>
  </si>
  <si>
    <t>MSGLGIMVLTLLLLVFMATSHQ</t>
  </si>
  <si>
    <t>DAGEKQATQRDAINVRRRRSITRR</t>
  </si>
  <si>
    <t>VDEECNEYCDDRNKECCGRTNGHPRCANVCF</t>
  </si>
  <si>
    <t>sp|Q9BP76|O364_CONTS Conotoxin TsMSGL-11 OS=Conus tessulatus OX=101317 PE=2 SV=1</t>
  </si>
  <si>
    <t>Ce-0100</t>
  </si>
  <si>
    <t>MKLSVMFIVFLMLTMPVIDA</t>
  </si>
  <si>
    <t>GHSRRAANEGEAGMLADDRAANLMVLLQER</t>
  </si>
  <si>
    <t>QCPPSCQSCSHC</t>
  </si>
  <si>
    <t>P05662|Pu14.4 precursor|Conus pulicarius|Precursor|conotoxin|L superfamily|||</t>
  </si>
  <si>
    <t>Ce-0101</t>
  </si>
  <si>
    <t>MNLTCALIIAVLLLTACQL</t>
  </si>
  <si>
    <t>TTTVDSRGKLEYLTKRSRAKMQNHKLSKLTKR</t>
  </si>
  <si>
    <t>CDPPGSGCTFWENECCNTCQLREKEPPVCVV</t>
  </si>
  <si>
    <t>gi|1004615142|gb|AMP44785.1| conotoxin</t>
  </si>
  <si>
    <t xml:space="preserve"> partial [Conus betulinus]</t>
  </si>
  <si>
    <t>Ce-0108</t>
  </si>
  <si>
    <t>IX</t>
  </si>
  <si>
    <t>MLLFALGNFVGVQPEQITRDVDNGQLTDNRRNLPSQWKPLSLFKSLDER</t>
  </si>
  <si>
    <t>QSCTGSCNADSDCGFLCGCWNNECFPIVVT</t>
  </si>
  <si>
    <t>gi|570999661|gb|JAB84642.1| P_Vc14.5 prepropeptide [Conus victoriae]</t>
  </si>
  <si>
    <t>Ce-0109</t>
  </si>
  <si>
    <t>MLCLPVFIILLLLASPAAP</t>
  </si>
  <si>
    <t>NPLERRIQSDLIRAVLEDADMKTEKGILSSIMGALGSIVG</t>
  </si>
  <si>
    <t>gi|12619525|gb|AAG60424.1|AF214996_1 conotoxin precursor [Conus tessulatus]</t>
  </si>
  <si>
    <t>Ce-0124</t>
  </si>
  <si>
    <t>XVI</t>
  </si>
  <si>
    <t>MLCLPVFIILLLLASPAAL</t>
  </si>
  <si>
    <t>NPLERRIQSDLIR</t>
  </si>
  <si>
    <t>AALEDADMKSEKGILSIMGKLGKVVNIGGIASSILCSVCTSCCSTE</t>
  </si>
  <si>
    <t>sp|Q9BHA6|CT51_CONAE Conotoxin Ar5.1 a OS=Conus arenatus OX=89451 PE=3 SV=1</t>
  </si>
  <si>
    <t>Ce-0126</t>
  </si>
  <si>
    <t>MKLTYVLIVAVLFLTACQLTTA</t>
  </si>
  <si>
    <t>DYSRSKQMHRALRSTDKNSKLTR</t>
  </si>
  <si>
    <t>DCTPPGGACGGHAHCCSKSCNIMASTCQ</t>
  </si>
  <si>
    <t>sp|Q9TVU1|O16C_CONAB Conotoxin AbVIC (Fragment) OS=Conus abbreviatus OX=100123 PE=2 SV=1</t>
  </si>
  <si>
    <t>Ce-0129</t>
  </si>
  <si>
    <t>MKLSAMFIVILMLTMPVIDA</t>
  </si>
  <si>
    <t>GHSRRAANEGEAGMLADDRAANLMALLQER</t>
  </si>
  <si>
    <t>QCPPMCRSCSNC</t>
  </si>
  <si>
    <t>gi|1767129472|gb|QFQ61025.1| conotoxin superfamily L [Conus magus]</t>
  </si>
  <si>
    <t>Ce-0133</t>
  </si>
  <si>
    <t>MLRLPIFLILLLSLSSAAG</t>
  </si>
  <si>
    <t>FPELQRDLTQHSPKDFGMRTDHLLLKK</t>
  </si>
  <si>
    <t>VGDDCCVDGNIGTCC</t>
  </si>
  <si>
    <t>KK</t>
  </si>
  <si>
    <t>gi|1004614450|gb|AMP44631.1| conotoxin [Conus betulinus]</t>
  </si>
  <si>
    <t>Ce-0137</t>
  </si>
  <si>
    <t>H</t>
  </si>
  <si>
    <t>MNTAGRLLLLCLALGLVFESLG</t>
  </si>
  <si>
    <t>IPVADDVEADRDTDPEDEDAR</t>
  </si>
  <si>
    <t>ALDSWFVHEETCGSGTCRFGCCETIDGEEKCREINCDLPDPLRHF</t>
  </si>
  <si>
    <t>gi|1446202284|gb|AXL95444.1| conotoxin precursor superfamily H [Conus ermineus]</t>
  </si>
  <si>
    <t>Ce-0144</t>
  </si>
  <si>
    <t>MEFPTFVMVLMAAVLLTSIVETEA</t>
  </si>
  <si>
    <t>Ce-0154</t>
  </si>
  <si>
    <t>XXVII</t>
  </si>
  <si>
    <t>MRSHLLLTVMLLLTLFTGGDA</t>
  </si>
  <si>
    <t>GPRRANRLEKHFVNR</t>
  </si>
  <si>
    <t>DCQSGCVGCHNPAGCCCGNQVCVNNNHCEPSSLWF</t>
  </si>
  <si>
    <t>P08590|Ml27.2 precursor|Conus miliaris|Precursor|conotoxin|G2 superfamily|XXVII||nucleic acid level</t>
  </si>
  <si>
    <t>Ce-0160</t>
  </si>
  <si>
    <t>O2</t>
  </si>
  <si>
    <t>MEKLTILLLVAAVLMSTLFLA</t>
  </si>
  <si>
    <t>QGVGEKTQKAKINLFKARKLSGNKQTR</t>
  </si>
  <si>
    <t>GNCIGWSAYCGPWNNPPCCTGYVCEGVYCALDW</t>
  </si>
  <si>
    <t>sp|Q9BPC2|O266_CONVE Conotoxin VnMEKL-0111 OS=Conus ventricosus OX=117992 PE=2 SV=1</t>
  </si>
  <si>
    <t>Ce-0161</t>
  </si>
  <si>
    <t>MRPLQTVPGCEIWKADCSFRACSWNFEWSLTTRCHLQATISLSFHLWNWMI</t>
  </si>
  <si>
    <t>gi|920152395|dbj|BAS23841.1| Conotoxin Superfamily T [Conus episcopatus]</t>
  </si>
  <si>
    <t>Ce-0162</t>
  </si>
  <si>
    <t>O1</t>
  </si>
  <si>
    <t>MKLTCVLIVAMLFLMACQLITAVYS</t>
  </si>
  <si>
    <t>REKQGYPAVRSSDKIQDSDHIMLTKR</t>
  </si>
  <si>
    <t>CTDNGDACEPGNHNCCSGSCIASEAGDYCAMSVEYEYVSMVS</t>
  </si>
  <si>
    <t>gi|1004614936|gb|AMP44709.1| conotoxin [Conus betulinus]</t>
  </si>
  <si>
    <t>Ce-0163</t>
  </si>
  <si>
    <t>MSGLGIMVLILLLFMFMATSHQ</t>
  </si>
  <si>
    <t>DAGEKQATQRNAVNVRRRR</t>
  </si>
  <si>
    <t>SIAGRTVTEECDEYCEDRNKNCCGVTNGEPVCATACL</t>
  </si>
  <si>
    <t>sp|Q9BP73|O367_CONTS Conotoxin TsMSGL-2 OS=Conus tessulatus OX=101317 PE=2 SV=1</t>
  </si>
  <si>
    <t>Ce-0164</t>
  </si>
  <si>
    <t>sp|Q9BP74|O366_CONTS Conotoxin TsMSGL-12 OS=Conus tessulatus OX=101317 PE=2 SV=1</t>
  </si>
  <si>
    <t>Ce-0168</t>
  </si>
  <si>
    <t>MHTLEMLLLLILLLLPLAPG</t>
  </si>
  <si>
    <t>EGDGRAVGGDTNPGEAHRTYKRRLQRSARRMDRR</t>
  </si>
  <si>
    <t>Ce-0171</t>
  </si>
  <si>
    <t>MEKLTALMVVAVVLMLIQVKG</t>
  </si>
  <si>
    <t>QGKQGNSPKDVHKRLRDSFVQRVRR</t>
  </si>
  <si>
    <t>CQEPSESCNESGECCEPYVCKCTSGSVCNARCSKAPPA</t>
  </si>
  <si>
    <t>gi|1004614366|gb|AMP44617.1| conotoxin [Conus betulinus]</t>
  </si>
  <si>
    <t>Ce-0176</t>
  </si>
  <si>
    <t>MKLTCMMIVAVLFLTAWTFVTA</t>
  </si>
  <si>
    <t>DDFGNGLENLFPKARHEAKNPEVFKLIKR</t>
  </si>
  <si>
    <t>CLGNGETCDVMSEPFCCSGQCFIVCY</t>
  </si>
  <si>
    <t>P01940|Sequence 324 from patent US 6762165|Unknown|Patent|conotoxin||||</t>
  </si>
  <si>
    <t>Ce-0178</t>
  </si>
  <si>
    <t>MEFRRLVTVALLLTLVMSVDS</t>
  </si>
  <si>
    <t>APAGQTETGRVSLR</t>
  </si>
  <si>
    <t>EGMENPFPCNPGRCACLPREGSSTSYQCQSTESSTDDCVDNECITEDEW</t>
  </si>
  <si>
    <t>P07740|Ca9.1 precursor|Conus caracteristicus|Precursor|conotoxin||IX||nucleic acid level</t>
  </si>
  <si>
    <t>Ce-0183</t>
  </si>
  <si>
    <t>XI</t>
  </si>
  <si>
    <t>MMCRLTSLWCLLVIVLLNSAVDG</t>
  </si>
  <si>
    <t>IPCTGPGGFCHSHMWCCNSLDICCELPGPATCTREEACETLQDAL</t>
  </si>
  <si>
    <t>GRRAQYKRFFRR</t>
  </si>
  <si>
    <t>sp|C7DQB9|I2B3_CONEB Conotoxin Eb11.3 OS=Conus eburneus OX=101300 PE=3 SV=1</t>
  </si>
  <si>
    <t>Ce-0188</t>
  </si>
  <si>
    <t>MKLMCVLIIAVLFLTACQLITA</t>
  </si>
  <si>
    <t>DYSRDKQEDPVVRSSDKVQRSKHRKLAKR</t>
  </si>
  <si>
    <t>CSEVGAACDTESNICCSGECFAVQGSTFGICE</t>
  </si>
  <si>
    <t>gi|444474829|gb|AGE10507.1| conotoxin Bt6.2 [Conus betulinus]</t>
  </si>
  <si>
    <t>Ce-0189</t>
  </si>
  <si>
    <t>I</t>
  </si>
  <si>
    <t>DRASNRENRR</t>
  </si>
  <si>
    <t>ASNWNTRMALIGCCDIPGCYNANREQCLEEGS</t>
  </si>
  <si>
    <t>gi|300085636|gb|ADJ67512.1| alpha conotoxin Im1.95 precursor [Conus imperialis]</t>
  </si>
  <si>
    <t>Ce-0191</t>
  </si>
  <si>
    <t>XII</t>
  </si>
  <si>
    <t>cluster_17</t>
  </si>
  <si>
    <t>MMTSSYFLLVALGLLLYVCQSSFG</t>
  </si>
  <si>
    <t>QEHLCEPEDPPHPQGKCGIELYSHYIESCEEEEAEQSRTYYAWKKRGRASPLRKRRGFLSMLKTRVMAPSRGIVCECCQNHCTEEEITEYCPPLTESS</t>
  </si>
  <si>
    <t>P06945|Con-ins Q1b precursor   |Conus quercinus|Precursor|coninsulin|Insulin superfamily|||nucleic acid level</t>
  </si>
  <si>
    <t>Ce-0194</t>
  </si>
  <si>
    <t>cluster_11</t>
  </si>
  <si>
    <t>MLLAYFRPSAFTSPATMRRAVILFSCIVLAVQA</t>
  </si>
  <si>
    <t>SDVLEFTDSNFESKIKELDVALVEFYAPWCGHCKRLAPEYDSAAKQLKKSDPPVPLVKVDCTAETKTCQEYGVSGYPTLKIFKGGEFAKDYNGPRESKGIISTMLKEAGPASRELEDFKQYEDFIGRETACLVGFFADADSEMAKTFSKLADTHEGDVRFGHTTASAIMDKAKYKDEIVLFRPKAMQNKFEDSAVKFTGDATKKSAIKEFMTQEHLGMCGLRTINNAGDFSKPTFVAFYDVDYVKNPKGSNYWRNRVMKVGKKLRDEGLKVFFGVSNREEHSHELGECGLQDAEGDKPIVCAYDEKNRKFKMEEEFSVDSFEKFVRGVLNGEVEAYLKSEPVPENNDQPVKVVVAKNFDELVNDPEKDVLIEFYAPWCGHCKSLAPKYDELAEKLKDETDIVIAKMDATANDPPSQYEVRGFPTIYFAPKGSKSSP</t>
  </si>
  <si>
    <t>KKYEGGREVNDFIKYLAKEATDELQGFDRKGKKKSGQKQKKKKTEL</t>
  </si>
  <si>
    <t>Ce-0196</t>
  </si>
  <si>
    <t>MMSKLGVLLIICLLLFPLTA</t>
  </si>
  <si>
    <t>VPLDGDQPADRPAERRQDIATDDHPLFDPVKR</t>
  </si>
  <si>
    <t>CCHTCYMGCIPCCF</t>
  </si>
  <si>
    <t>gi|371933577|gb|AEX60263.1| M superfamily MMSK group conopeptide Ca3-IP04 [Conus caracteristicus]</t>
  </si>
  <si>
    <t>Ce-0203</t>
  </si>
  <si>
    <t>NPLERRIQSDLIRAALEGSTE</t>
  </si>
  <si>
    <t>sp|Q9BPD7|CT0C_CONTS Conotoxin TsMLCL-02 OS=Conus tessulatus OX=101317 PE=3 SV=1</t>
  </si>
  <si>
    <t>Ce-0207</t>
  </si>
  <si>
    <t>MKISWIICLLLIAFMIDDGST</t>
  </si>
  <si>
    <t>RNTMYSRKGTGIASGIKRFQKSFFRR</t>
  </si>
  <si>
    <t>Ce-0208</t>
  </si>
  <si>
    <t>XXII</t>
  </si>
  <si>
    <t>MTIDDDSCFKSNSREEACIQLALSTLSVEFLTLVLFTSWLTTQKGNTAVKMHLSLARSAVLMLLLLFALGNFVGVQPGQITRDVDNGQLTDNRRNLRSQWKTVRLFRSLDKRDSCEGFCNKSSECESVCTCHSNECLFLI</t>
  </si>
  <si>
    <t>gi|1247123357|gb|ATF27727.1| conotoxin [Conus praecellens]</t>
  </si>
  <si>
    <t>Ce-0210</t>
  </si>
  <si>
    <t>M</t>
  </si>
  <si>
    <t>MMSKLGVLLTICLLLFPLTAVQL</t>
  </si>
  <si>
    <t>DGDQPADLPALRAQDFAPERSPWFDPVRR</t>
  </si>
  <si>
    <t>CCSQDCSVCIPCCPN</t>
  </si>
  <si>
    <t>gi|371933691|gb|AEX60320.1| M superfamily MMSK group conopeptide Ts3-IP05 [Conus tessulatus]</t>
  </si>
  <si>
    <t>Ce-0211</t>
  </si>
  <si>
    <t>MKLTCVVIVAVLFLTACQLITA</t>
  </si>
  <si>
    <t>DDSRSTQKHRALRSTTKLSKLTR</t>
  </si>
  <si>
    <t>ECTPYGGVCGIYSNCCGVCNVPLNSCM</t>
  </si>
  <si>
    <t>gi|1446202330|gb|AXL95467.1| conotoxin precursor superfamily O1 [Conus ermineus]</t>
  </si>
  <si>
    <t>Ce-0218</t>
  </si>
  <si>
    <t>MKFSSCLVLTLLVFVSA</t>
  </si>
  <si>
    <t>EDVKQEESVHVLTTK</t>
  </si>
  <si>
    <t>NFDSFIADNEFVLVEFYAPWCGHCKALTPEYAKAAATLEEEESNIKLAKVDATVEQSLASKFDVRGYPTIKFFRKEKPDSPADYNGGRQAVDIVNWLKKKTGPPAKELKKKDDAKSFVEKDEVVVIGFFKDQESAGALAFKKAAAGIDDIPFAITSEDHVFKEYKMDKDGIVLLKKFDEGRNDFEGEFEEEAIVKHVRENQLPLVVEFTQESAQKIFGGEVKNHILLFLKKEGGEDTIEKFRGAAEDFKGKVLFIYLDTDNEENGRITEFFGLKDDEIPAVRLIQLAEDMSKYKPESSDLETATIKKFVQDFLDGKLKPHLMSEDVPDDWDAKPVKVLVGKNFKEVAMDKSKAVFVEFYAPWCGHCKQLAPIWDELGEKYKDSKDVVVAKMDATANEIEEVKVQSFPTLKYFPKDSEEAVDYNGE</t>
  </si>
  <si>
    <t>RTLDAFVKFLESGGMEGAGVPEDEEEEDEEGDDEDLPRDEL</t>
  </si>
  <si>
    <t>Ce-0221</t>
  </si>
  <si>
    <t>XIII</t>
  </si>
  <si>
    <t>MNFLQLLLVLLLVSTITA</t>
  </si>
  <si>
    <t>LYQDRRATQRRGRNIR</t>
  </si>
  <si>
    <t>TMSNLLNIQTRECPSGCPVTCPDRNECCSGITCTYTTPGGPYYCIGCGGGGGD</t>
  </si>
  <si>
    <t>gi|948542563|gb|ALM87492.1| Conotoxin [Conus betulinus]</t>
  </si>
  <si>
    <t>Ce-0223</t>
  </si>
  <si>
    <t>MNFLQPLLVLLLISTITA</t>
  </si>
  <si>
    <t>FYQDGRATQRSGRNIRTMSNLLNIQRR</t>
  </si>
  <si>
    <t>ECPTGCPVSCPDRNECCSGITCTYTTPGGPYYCIGCGGGGGD</t>
  </si>
  <si>
    <t>Ce-0230</t>
  </si>
  <si>
    <t>cluster_09</t>
  </si>
  <si>
    <t>MFTRYTAVRRTARSIPASNVHGTLTASTPNVAHVAFLPCWRLRNKMRVLESAVWILTALSLPWVVA</t>
  </si>
  <si>
    <t>WDSSTAELCKENSNGCSVPFQWMPCQEQFRPACDRHDTCYVCGAHFHFTQDDCDNAFFTDMTALCSDKRNRREASSMSITTPLRQQELQEKLMPLNSLSDRDPRQPQERFVACTQCASAYSAATKSVGSWYFYKTANAMYCHKFKACMPEI</t>
  </si>
  <si>
    <t>gi|570999801|gb|JAB84712.1| Conodipine_Vc2 prepropeptide [Conus victoriae]</t>
  </si>
  <si>
    <t>Ce-0231</t>
  </si>
  <si>
    <t>MARFLSILLVIAIAVALA</t>
  </si>
  <si>
    <t>AGIYYPNDDRPIR</t>
  </si>
  <si>
    <t>PCSTNDISKTEVYSTRYDSYVPGYSYCSCASGEVHFEAEDTTSSFDTVPHKIYSCGAPTYSCSGGTLPVTDFSAEEPRRMQCTCGQYTYFVRSSWYVRCIPLEQ</t>
  </si>
  <si>
    <t>sp|A0A125S9F9|CXE2_CONIM Conotoxin Im14.2 OS=Conus imperialis OX=35631 PE=1 SV=1</t>
  </si>
  <si>
    <t>Ce-0234</t>
  </si>
  <si>
    <t>MGKLTILVLVAAALLSTQVMVQG</t>
  </si>
  <si>
    <t>DGDQPEDRDAVPRDDNPGGTSGKFMNVLR</t>
  </si>
  <si>
    <t>QSGCPWSPWC</t>
  </si>
  <si>
    <t>sp|P0C248|COW_CONAA Contryphan-Am OS=Conus amadis OX=198732 PE=1 SV=2</t>
  </si>
  <si>
    <t>Ce-0236</t>
  </si>
  <si>
    <t>DGDGDRQAMDRDRTASEARSAPRLRLRRHAVHGRSANKR</t>
  </si>
  <si>
    <t>CSTKICGDDCCSSSACECEVHGGTSNEVGCSCPVMILL</t>
  </si>
  <si>
    <t>gi|1004614931|gb|AMP44707.1| conotoxin [Conus betulinus]</t>
  </si>
  <si>
    <t>Ce-0238</t>
  </si>
  <si>
    <t>MSKVGVVLLIFLVLLSLAAL</t>
  </si>
  <si>
    <t>QNGDDPRRQRDEKQSPRRGIVRGTLRNYHSQRR</t>
  </si>
  <si>
    <t>CVNSSPCSECTSEGKTCQVQPGGKGTCGECV</t>
  </si>
  <si>
    <t>gi|1004614851|gb|AMP44675.1| conotoxin [Conus betulinus]</t>
  </si>
  <si>
    <t>Ce-0240</t>
  </si>
  <si>
    <t>MGMRMMFTVFLLVALATTVVS</t>
  </si>
  <si>
    <t>ASNWNTRIAYIGCCDIPDCYNKNREQCLDESS</t>
  </si>
  <si>
    <t>Ce-0241</t>
  </si>
  <si>
    <t>MMTLKHVLLFTLLLLPLATIRA</t>
  </si>
  <si>
    <t>EVYACTYWTSPGWAVKRCQTHSDCVPYCGSHFRCRCQPGANLCPGGAGCFQTS</t>
  </si>
  <si>
    <t>gi|1004614899|gb|AMP44694.1| conotoxin [Conus betulinus]</t>
  </si>
  <si>
    <t>Ce-0245</t>
  </si>
  <si>
    <t>FPAESELQRDLALQSPKDFGMRTDHLLLKR</t>
  </si>
  <si>
    <t>VGDDCCVDGHIGTCC</t>
  </si>
  <si>
    <t>Ce-0246</t>
  </si>
  <si>
    <t>DGESPLNGRVKQYAAKRLSALMRGPR</t>
  </si>
  <si>
    <t>QCTTRHQPCDEDEECCPYLECKCFSRPDCQSGYKCKP</t>
  </si>
  <si>
    <t>Ce-0254</t>
  </si>
  <si>
    <t>cluster_12</t>
  </si>
  <si>
    <t>MKLFMFAAIIFTMASTTVTA</t>
  </si>
  <si>
    <t>DQCANNQKVCIWEGAGDQNCDCIGYDCQMDDAHKVSAGGAAFYTCQEISAFDECVEGTRSVMDADWTQLNCRCRSGTYNIDQGAVVC</t>
  </si>
  <si>
    <t>sp|B0L0Y6|CX8_CONCB Putative conotoxin OS=Conus caracteristicus OX=89440 PE=2 SV=1</t>
  </si>
  <si>
    <t>Ce-0257</t>
  </si>
  <si>
    <t>DDSRSTQKHRAVRSTTKLSKLTR</t>
  </si>
  <si>
    <t>Ce-0259</t>
  </si>
  <si>
    <t>cluster_02</t>
  </si>
  <si>
    <t>MKIYLCLAILLLASTIVYS</t>
  </si>
  <si>
    <t>GLLDKIDTERR</t>
  </si>
  <si>
    <t>QDVYCEACNCAELRTPRCTDPIYCETFDCPFWPSCGKGKCACTRFVSGRCTRYVECVPGQC</t>
  </si>
  <si>
    <t>gi|1004614884|gb|AMP44688.1| conotoxin [Conus betulinus]</t>
  </si>
  <si>
    <t>Ce-0263</t>
  </si>
  <si>
    <t>MDALRFSAVLLIVAMACFLTVSA</t>
  </si>
  <si>
    <t>GICEKAKDEGTGNQNIRSFFFNSATGTCDIFFYKGSGNNDPFPNRFSSNSDCENVCQCKLRMDPGTGERPRTRYYHNTDGSGCLPFQYRGIGGNKNNFDSESKCEMECEL</t>
  </si>
  <si>
    <t>gi|763708650|gb|JAG92870.1| Ctr_75_N conopeptide precursor [Conus tribblei]</t>
  </si>
  <si>
    <t>Ce-0266</t>
  </si>
  <si>
    <t>MAIEDDSCFKSSSGEEACIQLALSTLSVEFLTLVLFTSWLTTQKGNTAVKMHLSLARSAVLMLLLLFALGNFVGVQPGQITRDVDNGQLTDNRRNLRSQWKPMSLFKSLDKRQSCSGSCNVDSDCESLCDCWRNQCFFFT</t>
  </si>
  <si>
    <t>gi|1247122891|gb|ATF27494.1| conotoxin [Conus andremenezi]</t>
  </si>
  <si>
    <t>Ce-0269</t>
  </si>
  <si>
    <t>I2</t>
  </si>
  <si>
    <t>MMCRLTSLCCLLVIVLLNSAVG</t>
  </si>
  <si>
    <t>RTSCAAGFLAHCSSSNPCCISYDTCCDVSGTGMCISSGACESLQKALAQYN</t>
  </si>
  <si>
    <t>Ce-0272</t>
  </si>
  <si>
    <t>KKYEGGREVNDFIKYLAKEATDELQGFDRKGKKKGGQKQKKKKTEL</t>
  </si>
  <si>
    <t>Ce-0278</t>
  </si>
  <si>
    <t>MGMRMMFTVFLLVVLATTVDS</t>
  </si>
  <si>
    <t>FILDRASDGRDAAANDKASDVTAR</t>
  </si>
  <si>
    <t>ADCNRCMSPACGIKFGEC</t>
  </si>
  <si>
    <t>Ce-0279</t>
  </si>
  <si>
    <t>MGFFLMLTVAVLLTSLICTDG</t>
  </si>
  <si>
    <t>APAEKLEVK</t>
  </si>
  <si>
    <t>RDCSDDCVTCSSDAPCGCCGNVICHSTGLCQLVSDPYGEYDYY</t>
  </si>
  <si>
    <t>gi|1247123541|gb|ATF27819.1| conotoxin [Conus praecellens]</t>
  </si>
  <si>
    <t>Ce-0281</t>
  </si>
  <si>
    <t>MKLTCMMIVAVMFLTAWTFVTA</t>
  </si>
  <si>
    <t>DDSINGLENRDIWGEPLSKARDEMKNPEASKR</t>
  </si>
  <si>
    <t>HCWTPGWFCGLGRHKCCKGCLFFCF</t>
  </si>
  <si>
    <t>P03126|Ts6.1 precursor|Conus tessulatus|Precursor|conotoxin|O1 superfamily|||nucleic acid level</t>
  </si>
  <si>
    <t>Ce-0282</t>
  </si>
  <si>
    <t>NAAVISTESDVIVTCKPCVNPACGINRGKC</t>
  </si>
  <si>
    <t>gi|218944615|gb|ACL13207.1| conotoxin Pu14.2 [Conus pulicarius]</t>
  </si>
  <si>
    <t>Ce-0287</t>
  </si>
  <si>
    <t>MESTSSSSSVVFAVWLRNVWA</t>
  </si>
  <si>
    <t>VVVVVCVCSILTGCVRILPTSSSRSFWWIHSTRPSDVTPRPTGSATLSTSTARCVA</t>
  </si>
  <si>
    <t>gi|948542619|gb|ALM87520.1| Conotoxin [Conus betulinus]</t>
  </si>
  <si>
    <t>Ce-0290</t>
  </si>
  <si>
    <t>LCPPMCRSCSNC</t>
  </si>
  <si>
    <t>Ce-0291</t>
  </si>
  <si>
    <t>MQAIVTRVSHR</t>
  </si>
  <si>
    <t>LPDPCTASLTSSFFAASFGITKAIINMKLTCVVIVAVLFLTACQLITADDSINGLENRDIWGEPLSKARDKMNPEASKLNKRCLPPGEYCESGLECCSGICFILCLS</t>
  </si>
  <si>
    <t>Ce-0292</t>
  </si>
  <si>
    <t>AALEDADMKTEKGILSNIMGNLGNIGNMAGSFCCSVYSGCCPE</t>
  </si>
  <si>
    <t>sp|Q9BPE3|CT53_CONTS Conotoxin TsMLCL-03 OS=Conus tessulatus OX=101317 PE=3 SV=1</t>
  </si>
  <si>
    <t>Ce-0295</t>
  </si>
  <si>
    <t>MMSKLGVLLTMCLLLFPLTAVRL</t>
  </si>
  <si>
    <t>DGDQHADRPADRMQDIATEQHPLFDPVKR</t>
  </si>
  <si>
    <t>CCDWPCTIGCVPCCLP</t>
  </si>
  <si>
    <t>gi|371933613|gb|AEX60281.1| M superfamily MMSK group conopeptide Ts+Ec3-VP01 [Conus tessulatus]</t>
  </si>
  <si>
    <t>Ce-0296</t>
  </si>
  <si>
    <t>MKLTCMMIVAVLFLTAWTFVMA</t>
  </si>
  <si>
    <t>DDSSNGLENLFLKARYEMNPEASKLNTK</t>
  </si>
  <si>
    <t>RCVAGGQFCGFPKIGGPCCSGWCFFVCA</t>
  </si>
  <si>
    <t>sp|Q9BPA2|O1611_CONVE Conotoxin VnMKLT1-01121 OS=Conus ventricosus OX=117992 PE=2 SV=1</t>
  </si>
  <si>
    <t>Ce-0300</t>
  </si>
  <si>
    <t>MLKMGVVLFTFLVLFPLATL</t>
  </si>
  <si>
    <t>QLDADQPVERYAENKQDLNPDERMRFILSSPGRFR</t>
  </si>
  <si>
    <t>CCISPLCDGCICCIT</t>
  </si>
  <si>
    <t>gi|371933158|gb|AEX60054.1| M superfamily MLKM group conopeptide S3-I05 [Conus striatus]</t>
  </si>
  <si>
    <t>Ce-0310</t>
  </si>
  <si>
    <t>MNPVTNPAHPMNPANPYSPMNPMTNPAHPMNPYNSMNPMNGLYNGMYSAYPFHPPMQVASYFLTPPLGTSYLLPMNGYGHVHPVPTQAASNLLHPSLAAASPLNLHMHFPYSYPAGMYSPYFLPPYQPSAALQAVYPPYGGVPGAMPWHQFGGAAWNPYSSMGFGAYPLWPSQFAHMWPMHPYYQTVMPAQEGICSYDRPFQCWGSATCITIDAVCDKNFDCNNHADEDPRICIS</t>
  </si>
  <si>
    <t>GRRPDYGTLVSYLALPDQQWMLQKLFNNVDPYTTAYALKLATSLGDLRWSLVLTDENVNNTKTVLEAVKNDDKEPLEALGMQASAWESVKFLMNSLLSTDFFLD</t>
  </si>
  <si>
    <t>gi|1247122913|gb|ATF27505.1| conotoxin [Conus andremenezi]</t>
  </si>
  <si>
    <t>Ce-0313</t>
  </si>
  <si>
    <t>MFRFTSLSCFLLVIVFLNLVVLTSA</t>
  </si>
  <si>
    <t>CRSEGTMCENDSQCCNSECCWGSCSNPCRVP</t>
  </si>
  <si>
    <t>GRRAKLQEFFRQR</t>
  </si>
  <si>
    <t>sp|P0C258|I2B2_CONSR Kappa-conotoxin-like Sx11.2 OS=Conus striolatus OX=101315 PE=2 SV=1</t>
  </si>
  <si>
    <t>Ce-0315</t>
  </si>
  <si>
    <t>DRSSNRKNRRASNWNTRR</t>
  </si>
  <si>
    <t>ALIDCCDIPRCYNEHQEECREESS</t>
  </si>
  <si>
    <t>P07670|Ca1.9 precursor|Conus caracteristicus|Precursor|conotoxin|A superfamily|I||nucleic acid level</t>
  </si>
  <si>
    <t>Ce-0320</t>
  </si>
  <si>
    <t>VEEACEGTPTSCRGKPNGNACCRYGHCFQGVCYI</t>
  </si>
  <si>
    <t>Ce-0321</t>
  </si>
  <si>
    <t>MNFSVMFIVALVLTLSMTDG</t>
  </si>
  <si>
    <t>FIRPAENGGRTFRQHSPDAKDLQTHQIKTR</t>
  </si>
  <si>
    <t>DLCPHCPNGCHVDRTCI</t>
  </si>
  <si>
    <t>gi|1004614907|gb|AMP44697.1| conotoxin [Conus betulinus]</t>
  </si>
  <si>
    <t>Ce-0322</t>
  </si>
  <si>
    <t>MSVMMIVLLVLGLSSTDG</t>
  </si>
  <si>
    <t>AIFRNINGREASGRHNPDAMVQLILKGDDGR</t>
  </si>
  <si>
    <t>CGSLCPPGQCTMQCTPKDP</t>
  </si>
  <si>
    <t>gi|1446202518|gb|AXL95561.1| conotoxin-like precursor unassigned superfamily 03 [Conus ermineus]</t>
  </si>
  <si>
    <t>Ce-0326</t>
  </si>
  <si>
    <t>DDSINGLEDRGIWGEPLSKARDEMNPEVSKR</t>
  </si>
  <si>
    <t>DCWPRYWFCGLQRGCCTGTTCFFLCF</t>
  </si>
  <si>
    <t>Ce-0339</t>
  </si>
  <si>
    <t>DAGEKQATQRDAVNFRRRRSIARR</t>
  </si>
  <si>
    <t>TADEECKEECSNQDKNCCGRTNGQSVCAKICL</t>
  </si>
  <si>
    <t>Ce-0349</t>
  </si>
  <si>
    <t>DGDHLADRDAVPRDDNPGGTREKIMNALRRF</t>
  </si>
  <si>
    <t>GCPPGLWC</t>
  </si>
  <si>
    <t>gi|444474861|gb|AGE10523.1| Contryphan conotoxin precursor analog Bt1 [Conus betulinus]</t>
  </si>
  <si>
    <t>Ce-0358</t>
  </si>
  <si>
    <t>MMSKLGVLLTICLLLFPLTA</t>
  </si>
  <si>
    <t>VPLDGDQPADQPAERKQNEQHPLFDQKR</t>
  </si>
  <si>
    <t>GCCRWPCPSRCGMARCCSS</t>
  </si>
  <si>
    <t>sp|H2BKS9|CM3A_CONTS Mu-conotoxin TsIIIA OS=Conus tessulatus OX=101317 PE=3 SV=1</t>
  </si>
  <si>
    <t>Ce-0360</t>
  </si>
  <si>
    <t>DCTPPGGLCGFHSDCCGVCNVLQNSCM</t>
  </si>
  <si>
    <t>gi|1004614956|gb|AMP44717.1| conotoxin [Conus betulinus]</t>
  </si>
  <si>
    <t>Ce-0362</t>
  </si>
  <si>
    <t>MRPLQTVPGCEIWKADCSFRTCSWNFEWSSTTRCFLQATISLSFHLWNCMF</t>
  </si>
  <si>
    <t>Ce-0364</t>
  </si>
  <si>
    <t>MEKLIALMVVAAVLVLIEVKVQG</t>
  </si>
  <si>
    <t>KQGNSPKDVHKRLRDSFVQRVRR</t>
  </si>
  <si>
    <t>CYEASEPCTENSECCSPYVCRCTSGSVCNAKCSASSSA</t>
  </si>
  <si>
    <t>Ce-0373</t>
  </si>
  <si>
    <t>B1</t>
  </si>
  <si>
    <t>MQLYTYLYVLVPLVTFYLILGTGTLA</t>
  </si>
  <si>
    <t>HGGALTERRSAEATALKPEPVLLQKSAARSTDDNGKDRLTQRKRILKKRGNKARGWEEDREIAETVRELEEIGRR</t>
  </si>
  <si>
    <t>P05676|conantokin-Pu2 precursor|Conus pulicarius|Precursor|conantokin|B1 superfamily|||</t>
  </si>
  <si>
    <t>Ce-0382</t>
  </si>
  <si>
    <t>Ce-0387</t>
  </si>
  <si>
    <t>MGVVLFIFLVLFPLATLQLEA</t>
  </si>
  <si>
    <t>DQPVERQQDLNVGDTRGIMRHAISKGTSFR</t>
  </si>
  <si>
    <t>GCCTGSACWNVPTCECCDD</t>
  </si>
  <si>
    <t>gi|371933512|gb|AEX60231.1| M superfamily MLKM group conopeptide Ts3-G01 [Conus tessulatus]</t>
  </si>
  <si>
    <t>Ce-0390</t>
  </si>
  <si>
    <t>NSPKDVHKRLRDSFVQRVRR</t>
  </si>
  <si>
    <t>Ce-0391</t>
  </si>
  <si>
    <t>WDSSTAELCKENSNGCSVPSHLTPCQEHFRPACDRHDNCYLCGTHFGFTQEDCDYAFFVDMVALCAHGTDDEGYCLEKRKRREASSMSNTTPLRQLRLLEKLMPPNSLLDPDTRQPQQRFFWDDCFDWAENYYNTVWYLGSWYFYDTANATHCPKYQDCMPEIRYPD</t>
  </si>
  <si>
    <t>Ce-0400</t>
  </si>
  <si>
    <t>QGVGEKTQKAKIDLFKARKLSENKQTR</t>
  </si>
  <si>
    <t>GECVGWSAYCGPWNNPPCCDWYVCEGVYCALDWD</t>
  </si>
  <si>
    <t>Ce-0412</t>
  </si>
  <si>
    <t>NPFETKLQSDLTRADADMKTDKNLDAVR</t>
  </si>
  <si>
    <t>KAICCNVYPGTDCCM</t>
  </si>
  <si>
    <t>gi|482544170|gb|AGK23242.1| T superfamily conotoxin Ts5.7 precursor [Conus tessulatus]</t>
  </si>
  <si>
    <t>Ce-0414</t>
  </si>
  <si>
    <t>VPLDGDQPADQPAERMQDDISSEQHPFFDPVKR</t>
  </si>
  <si>
    <t>CCVVCNAGCSGNCCP</t>
  </si>
  <si>
    <t>gi|326635544|gb|ADZ99315.1| conotoxin Eb3.5 [Conus eburneus]</t>
  </si>
  <si>
    <t>Ce-0419</t>
  </si>
  <si>
    <t>NFDSFIADNEFVLVEFYAPWCGHCKALAPEYAKAAATLEEEESNIKLAKVDATVEQSLASKFDVRGYPTIKFFRKEKPDSPADYNGGRQAVDIVNWLKKKTGPPAKELKKKDDAKSFVEKDEVVVIGFFKDQESAGALAFKKAAAGIDDIPFAITSEDHVFKEYKMDKDGIVLLKKFDEGRNDFEGEFEEEAIVKHVRENQLPLVVEFTQESAQKIFGGEVKNHILLFLKKEGGEDTIEKFRGAAEDFKGKVLFIYLDTDNEENGRITEFFGLKDDEIPAVRLIQLAEDMSKYKPESSDLETATIKKFVQDFLDGKLKPHLMSEDVPDDWDAKPVKVLVGKNFKEVAMDKSKAVFVEFYAPWCGHCKQLAPIWDELGEKYKDSKDVVVAKMDATANEIEEVKVQSFPTLKYFPQDSEEAVDYNGE</t>
  </si>
  <si>
    <t>RTLDAFVKFLESGGKEGAGVPEDEEEEEEDEEGDDEDLPRDEL</t>
  </si>
  <si>
    <t>Ce-0421</t>
  </si>
  <si>
    <t>MHTLEMLLLILLLLPLAPG</t>
  </si>
  <si>
    <t>EGDGRTVGGDRNPSEAHRTYKRRLQRSARRMDRR</t>
  </si>
  <si>
    <t>ECTPCGPGLCCEPGERCGTSTHHLTYGQPACLNY</t>
  </si>
  <si>
    <t>Ce-0422</t>
  </si>
  <si>
    <t>MLIQYTAVHRSAR</t>
  </si>
  <si>
    <t>SIPVSNVHGTLTASTPNVAHVAFFPCWRLRNKMKILESAVWILAALALPRIAAQDSSTAELCKINSNGCSVPFGWVPCQKHFLAACDRHDTCYSCGSYFKFTQKDCDKAFLTDMAALCAHGTDDEGFCLEKRKRREASSMSITTPLRQLRQLEKLMTPYFLSDRDQRQLDPRFFTCTEWSSNYYRGVRLAGWLHYHKTPEVADCHRFAACMP</t>
  </si>
  <si>
    <t>KRENE</t>
  </si>
  <si>
    <t>Ce-0424</t>
  </si>
  <si>
    <t>AGILYPDDDR</t>
  </si>
  <si>
    <t>PIEPCSTNDISKTEVYSTRYDSYVPGYSYCSCASGEVHFEAEDTTSISGPVSHKIYSCGAPTYSCSGGTLPVTDPDDEGRRRMQCTCGQYTYFVRSSWYVRCIPLEQ</t>
  </si>
  <si>
    <t>Ce-0426</t>
  </si>
  <si>
    <t>MSYGSKSYPTCLLFTIPCLISFSILSHS</t>
  </si>
  <si>
    <t>VNRCCVVCNAGCSGNCCP</t>
  </si>
  <si>
    <t>Ce-0429</t>
  </si>
  <si>
    <t>MLLFALGNFVGVQPGQITRDVDNGQLTDNRRNLRSQWKPVR</t>
  </si>
  <si>
    <t>LFKSLDEPQSCIGSCNVDSDCGFLCGCWNNECFPIVVT</t>
  </si>
  <si>
    <t>Ce-0430</t>
  </si>
  <si>
    <t>MVLGTYHWNVLLYCNLVPCRFIPRTGPQHLCHKRLFFDIFYFSQEIGELPLDEYRNLACAKYVLRTSTSDNFVSEEVQIKSEINFPKRARQISSLKPIGSYVSDLLKESEINRQCIDAQQVVSPYPDWEMNTPHFDINYTDVKKNENPNIMQSEVRFYLENKYPNHFKVYTDGSLLDDHRAGSGFVIPALKKEKLYFIGKNRSIFTAELVAILMALNYIVDLPLNIFQILFCVDSQSVLYALRSFDYKKKSKIIIEINQMINILSLKGTNITFCWVPSHVGLYSNDCADRAAKRGARQDRESIEINIPLSVTEGYNLLEQASWNKVSKSLHRKEKFSGLLLNSVGLTNKTAVNYSNSFKCRHITSLSYRIKLNAFKTKFSKNVKCLCGEQISNQHILLECQRLRPILPAISESSLDSILENFSLLFDFANCLLRSPIGHLL</t>
  </si>
  <si>
    <t>gi|1446202260|gb|AXL95432.1| conotoxin-like precursor unassigned superfamily 17</t>
  </si>
  <si>
    <t>Ce-0443</t>
  </si>
  <si>
    <t>QSCTGSCNADSDCDSVCDCWKKKCMYFM</t>
  </si>
  <si>
    <t>Ce-0447</t>
  </si>
  <si>
    <t>MFIRYTAVHR</t>
  </si>
  <si>
    <t>SASSIPVSNVHGTLTASTPNVAHVVFLPCWKLRNKMKMLESAVWILTALSLPWVVAWDSSTAELCKENSNGCSVPSHLTPCQEHFRPACDRHDNCYLCGTHFGFTQEDCDYAFFVDMVALCAHGTDDEGYCLEKRKRREASSMSITTPLRQLRLLEKLMPPNSLLDPDTRQPQQRFFWDDCFDWAENYYNTVWYLGSWYFYDTANATHCPKYQDCMPEIRYPD</t>
  </si>
  <si>
    <t>Ce-0448</t>
  </si>
  <si>
    <t>MFIRYTAVHRSASSIPVSNVHGTLTASTPNVAHVAFLPYWRLRNK</t>
  </si>
  <si>
    <t>MKILESAVWILAALALPRIAAQDSSTAELCKINSNGCSVPFEWIPCQKHFLAACDRHDTCYVCGAHFHFTQDDCDNAFFTDMTALCSDKRNRREASSMSITTPLRQQELQEKLMPLNSLSDRDPRQPQERFVACTQCASAYSAATKSVGSWYFYKTANAMYCHKFKACMPEI</t>
  </si>
  <si>
    <t>Ce-0449</t>
  </si>
  <si>
    <t>MKILESAVWILAALALPRIAAQDSSTAELCKINSNGCSVPFEWIPCQKHFLAACDRHDTCYSCGSYFKFTQKDCDKAFLTDMAALCAHGTDDEGFCLEKRKRREASSMSITTPLRQLRQLEKLMTPYFLSDRDQRQLDPRFFTCTEWSSNYYRGVRLAGWLHYHKTPEVADCHRFAACMP</t>
  </si>
  <si>
    <t>Ce-0450</t>
  </si>
  <si>
    <t>DGDRDRQAMDRDRTASEARSAPRLRLRRHAVHGRSANKR</t>
  </si>
  <si>
    <t>CSTKICGDDCCSSSACECEVHGGTSNEVGCSCP</t>
  </si>
  <si>
    <t>Ce-0452</t>
  </si>
  <si>
    <t>CSTITCGGDCCASSECTCTSHGGTGNEVGCSCPVMILL</t>
  </si>
  <si>
    <t>Ce-0454</t>
  </si>
  <si>
    <t>MLLFALGNFVGVQPGQITRDVDNGQLTDNRRNLRSWWKPR</t>
  </si>
  <si>
    <t>NVSKLWWCTGSCRYHTECGYMCYCLWNVC</t>
  </si>
  <si>
    <t>gi|1247122861|gb|ATF27479.1| conotoxin</t>
  </si>
  <si>
    <t xml:space="preserve"> partial [Conus andremenezi]</t>
  </si>
  <si>
    <t>Ce-0458</t>
  </si>
  <si>
    <t>MGVVLFIFLVLFPLATLQLDA</t>
  </si>
  <si>
    <t>DQPVERYAENKQLVSPYERRQIILHALGQR</t>
  </si>
  <si>
    <t>QCCDWQWCDGACDCCA</t>
  </si>
  <si>
    <t>sp|Q9BH51|CM11_CONTS Conotoxin TsMLKM-011 OS=Conus tessulatus OX=101317 PE=2 SV=1</t>
  </si>
  <si>
    <t>Ce-0460</t>
  </si>
  <si>
    <t>MGVVLFIFLVLFPLATLHL</t>
  </si>
  <si>
    <t>EAGQRVERQQDLNVGDTR</t>
  </si>
  <si>
    <t>GIMMHAMSEGTSLRGCCTGQGCWNVPTCDCCE</t>
  </si>
  <si>
    <t>Ce-0461</t>
  </si>
  <si>
    <t>EAGQRVERQQDLNVGDTRGIMRHAISKGTSLR</t>
  </si>
  <si>
    <t>GCCTGQGCWNVPTCECCDD</t>
  </si>
  <si>
    <t>Ce-0473</t>
  </si>
  <si>
    <t>GHSRRAANGGEAGVLAGDRAANLMVLLQER</t>
  </si>
  <si>
    <t>Ce-0476</t>
  </si>
  <si>
    <t>MKLTYILIVAVLFLTAWTFIMA</t>
  </si>
  <si>
    <t>DGSINGPDTAGGWRKLFLKARDEMRNPAASKLNER</t>
  </si>
  <si>
    <t>ECHEENEFCGIPFIKNGLCCSQLCIFVCLSW</t>
  </si>
  <si>
    <t>sp|Q9BPA1|O1612_CONVE Conotoxin VnMKLT1-021 OS=Conus ventricosus OX=117992 PE=2 SV=1</t>
  </si>
  <si>
    <t>Ce-0477</t>
  </si>
  <si>
    <t>GHSRRAANGGEAGVLAGDRAANLMALLQER</t>
  </si>
  <si>
    <t>QCPPSCQSCSNC</t>
  </si>
  <si>
    <t>Ce-0482</t>
  </si>
  <si>
    <t>MRCLPVFVILLLLIASTPSVDA</t>
  </si>
  <si>
    <t>RLNTKVDVPLASFHEDANGILQMLWKK</t>
  </si>
  <si>
    <t>GRSCCPSPTSCCPW</t>
  </si>
  <si>
    <t>GKRK</t>
  </si>
  <si>
    <t>sp|P0C636|CT51_CONPL Conotoxin Pu5.1 OS=Conus pulicarius OX=93154 PE=2 SV=1</t>
  </si>
  <si>
    <t>Ce-0486</t>
  </si>
  <si>
    <t>TKCVSSATCPSPLVCRLGVCDQYNSDM</t>
  </si>
  <si>
    <t>Ce-0487</t>
  </si>
  <si>
    <t>MNALRSSAVLLLVTLFTQLMTLRA</t>
  </si>
  <si>
    <t>Ce-0490</t>
  </si>
  <si>
    <t>MEKLTILILVAAVLLAIQVLVQS</t>
  </si>
  <si>
    <t>DGGNPLKGRVKQHAARR</t>
  </si>
  <si>
    <t>Ce-0496</t>
  </si>
  <si>
    <t>MRYHLMLTVILLLTLFTGGDA</t>
  </si>
  <si>
    <t>DCQSGCVGCQNPAGCCCGNQVCVNNNHCEPSSLWF</t>
  </si>
  <si>
    <t>Ce-0497</t>
  </si>
  <si>
    <t>DCQSGCVGCQNPAGCCCGELVCVNGNHCEPRSLWF</t>
  </si>
  <si>
    <t>Ce-0498</t>
  </si>
  <si>
    <t>MEKLTILLLVAAVLMSTQA</t>
  </si>
  <si>
    <t>LIQRGGARRRKVHSLSIREPGFEDWR</t>
  </si>
  <si>
    <t>EGNCTPWLAGCTSHEECCSGNCETYCRAW</t>
  </si>
  <si>
    <t>sp|Q9BPB9|O263_CONTS Conotoxin TsMEKL-011 OS=Conus tessulatus OX=101317 PE=2 SV=1</t>
  </si>
  <si>
    <t>Ce-0504</t>
  </si>
  <si>
    <t>ITTASDARSEREHPDPRSSDQNPKLTKR</t>
  </si>
  <si>
    <t>CLGSGETCWRDSSCCSFSCTNNVCF</t>
  </si>
  <si>
    <t>sp|Q9BP98|O164B_CONVE Conotoxin VnMKLT2-021 OS=Conus ventricosus OX=117992 PE=2 SV=1</t>
  </si>
  <si>
    <t>Ce-0506</t>
  </si>
  <si>
    <t>cluster_18</t>
  </si>
  <si>
    <t>MTRVFIAMFFLLALTEG</t>
  </si>
  <si>
    <t>CPRLHDHNCENGPNMHYSFTCQTKQRCGIIRKRNGQLTCRLMCKCEPGVDCLHGEDINWDDKTVKIIYCP</t>
  </si>
  <si>
    <t>gi|1004614776|gb|AMP44646.1| conotoxin [Conus betulinus]</t>
  </si>
  <si>
    <t>Ce-0510</t>
  </si>
  <si>
    <t>DGDQPEDRDAVPRDDNPGGTSGKFMNILRRS</t>
  </si>
  <si>
    <t>GCPWSPWC</t>
  </si>
  <si>
    <t>Ce-0514</t>
  </si>
  <si>
    <t>LIQEKRPKEKIKFLSKRKTNAER</t>
  </si>
  <si>
    <t>WWEGECRGWSNGCTQPSDCCSNECDVVVCTCC</t>
  </si>
  <si>
    <t>sp|Q9BPC7|O263_CONVE Conotoxin VnMEKL-023 OS=Conus ventricosus OX=117992 PE=2 SV=1</t>
  </si>
  <si>
    <t>Ce-0515</t>
  </si>
  <si>
    <t>MNFLQPLLVLLLVSTITA</t>
  </si>
  <si>
    <t>Ce-0518</t>
  </si>
  <si>
    <t>MKLTCVLIIAVLFLTACQLITA</t>
  </si>
  <si>
    <t>DYSRDKQEDPVVRSSDEVQRSEDPKLAKR</t>
  </si>
  <si>
    <t>sp|Q9BP83|O1613_CONAE Conotoxin ArMKLT2-0311 OS=Conus arenatus OX=89451 PE=2 SV=1</t>
  </si>
  <si>
    <t>Ce-0524</t>
  </si>
  <si>
    <t>MAIEDDSCFKSSSGEEACIQLALSTLSVEFLTLVLFTSWLTTQKGNTAVKMHLSLARSAVLMLLLLFALGNFVGVQPGQITRDVDNGQLTDNRRNLRSQWKPVRLFKSLDEPQSCIGSCNVDSDCGFLCGCWNNECFPIVVT</t>
  </si>
  <si>
    <t>Ce-0526</t>
  </si>
  <si>
    <t>MEQQDSNSEIFMSNTATWTFSIITSQAFPRSDHTTSQTTRNSQPHSHAKSRQPQLREEGGERFVMLKMGVVLFVFLVLFPLATLQLDADQPVERYAENKQLLSPYERRQIILHALGQR</t>
  </si>
  <si>
    <t>Ce-0529</t>
  </si>
  <si>
    <t>RLNTKVDVPLASFHENAKGTRQILQKK</t>
  </si>
  <si>
    <t>GGHCCPGPMSCCPY</t>
  </si>
  <si>
    <t>Ce-0533</t>
  </si>
  <si>
    <t>EDVRQEESVYVLTTK</t>
  </si>
  <si>
    <t>NFDSFIADNEFVLVEFYAPWCGHCKALAPEYAKAAATLEEEGLNIKLGKVDATVEESLASKFEVRGYPTIKFFRKEKPDSPADYNGGRQAVDIVNWLKKKTGPPAKELKKKDDAKSFVEKDEVVVIGFFKDQESAGALAFKKAAAGIDDIPFAITSEDHVFKEYKMDKDGIVLLKKFDEGRNDFEGEFEEEAIVKHVRENQLPLVVEFTQESAQKIFGGEVKNHILLFLKKEGGEDTIEKFRGAAEDFKGKVLFIYLDTDNEENGRITEFFGLKDDEIPAVRLIQLAEDMSKYKPESSDLETATIKKFVQDFLDGKLKPHLMSEDVPDDWDAKPVKVLVGKNFKEVAMDKSKAVFVEFYAPWCGHCKQLAPIWDELGEKYKDSKDVVVAKMDATANEIEEVKVQSFPTLKYFPKDSEEAVDYNGE</t>
  </si>
  <si>
    <t>RTLDAFVKFLESGGMEGAGVPEDEEEEEEDEEGDDEDLPRDEL</t>
  </si>
  <si>
    <t>Ce-0536</t>
  </si>
  <si>
    <t>SIAGRTVTEECDEYCEDLNKNCCGVTNGEPVCATACL</t>
  </si>
  <si>
    <t>Ce-0544</t>
  </si>
  <si>
    <t>CSGFGVDCDPGNHNCCSGECFGFPNFGLCT</t>
  </si>
  <si>
    <t>Ce-0555</t>
  </si>
  <si>
    <t>MKLTCMMIVAVLCLTAWTFVTA</t>
  </si>
  <si>
    <t>DDSGNGLENLFPKARHEAKNPEVFKLIKR</t>
  </si>
  <si>
    <t>gi|1508297606|gb|AYP73030.1| conotoxin precursor protein</t>
  </si>
  <si>
    <t xml:space="preserve"> partial [Conus amadis]</t>
  </si>
  <si>
    <t>Ce-0559</t>
  </si>
  <si>
    <t>MATNLWMTLSMLVMVVMATAVS</t>
  </si>
  <si>
    <t>DSTPVHETKARSAPWEVRSLAR</t>
  </si>
  <si>
    <t>QPVSCCLLVLLIEWCCP</t>
  </si>
  <si>
    <t>Ce-0561</t>
  </si>
  <si>
    <t>MKMTGTGLVLFSLAVAGVSA</t>
  </si>
  <si>
    <t>MYSPSDDVVDLTPTNFHSKVINGDELWIVEFYAPWCGHCQSLAPEWKKAASALKGIVKVGAVNADEHNALGGQYGVRGFPTIKFFGLDKFKPQDYQGQRTAQGIVDFSINQAKSVASARLSGKKSGDSKSKSGGSGKAGDPADVVELTDSNFEKEVLEHDGLVMVEFYAPWCGHCKNLAPQWAKAASELKGKVKLCALDATVHTVMANRYGVRGYPTIKAFPAGKKDGEAEDYDGGRTASDIVQWAMEKAAADIPSPDVYEITSGEVLMDNCEGHQLCIISVLPQIYDCQSECRNNYISILKTLGEKF</t>
  </si>
  <si>
    <t>KKNQWGWLWAEAGAQPALEQSLEVGGFGYPALAAVNTRKMKFSLLRGQFSEKGINEFLRDLSYGKGSTSPLRNAELPKIEAREPWDGKDAELPVEEDIDLSDVDLDDKDEL</t>
  </si>
  <si>
    <t>Ce-0565</t>
  </si>
  <si>
    <t>GLLDKIDTASDWRR</t>
  </si>
  <si>
    <t>QDIWCDQCLCAELRTSRCTNPMLCDTFGCPLGPPCGKGECSCTRFVSGYCARNAECMPGQC</t>
  </si>
  <si>
    <t>Ce-0569</t>
  </si>
  <si>
    <t>MNRMGFFLTLTVAVLLTLLTCTDG</t>
  </si>
  <si>
    <t>RDCSDDCVTCSSDAPCGCCGNVICHSTGLCQLVSDPYEY</t>
  </si>
  <si>
    <t>Ce-0572</t>
  </si>
  <si>
    <t>DGDRDRQAMDRDRTASEARSAPRLRLRRHMDRGRSADKR</t>
  </si>
  <si>
    <t>Ce-0578</t>
  </si>
  <si>
    <t>VPLDGDQPAERTQIEQHPLFDQKR</t>
  </si>
  <si>
    <t>RCCRWPCPSRCGMARCCSS</t>
  </si>
  <si>
    <t>gi|371933823|gb|AEX60386.1| M superfamily MMSK group conopeptide Ts3-GMAR04 [Conus tessulatus]</t>
  </si>
  <si>
    <t>Ce-0580</t>
  </si>
  <si>
    <t>MEKLIILLLVAAVLMSTQA</t>
  </si>
  <si>
    <t>LIQSGVEKRSKKIKSLSKR</t>
  </si>
  <si>
    <t>KTSAESWWEGECYGWLASCSSPEQCCSLNCENVYCRAW</t>
  </si>
  <si>
    <t>sp|Q9BPC0|O26X_CONTS Conotoxin TsMEKL-03 (Fragment) OS=Conus tessulatus OX=101317 PE=2 SV=1</t>
  </si>
  <si>
    <t>Ce-0581</t>
  </si>
  <si>
    <t>MTIDDDSCFKSNSREEACIQLALSTLSVEFLTLVLFTSWLTTQKGNTAVKMHLSLARSAVLMLLLLFALGNFVGVQPGQITRDVDNGQLTDNRHNLRLRWDLCSGSCTGDSDCETGCDCWGNECSLFI</t>
  </si>
  <si>
    <t>gi|1247122865|gb|ATF27481.1| conotoxin [Conus andremenezi]</t>
  </si>
  <si>
    <t>Ce-0583</t>
  </si>
  <si>
    <t>MMSKLGVLLTICLLLFPLTAVRL</t>
  </si>
  <si>
    <t>DGDQHADRPADRMQDISSEQHPLFDPVKR</t>
  </si>
  <si>
    <t>gi|371933563|gb|AEX60256.1| M superfamily MMSK group conopeptide Ts3-VP01 [Conus tessulatus]</t>
  </si>
  <si>
    <t>Ce-0595</t>
  </si>
  <si>
    <t>MKLTCMMIVAVLCLTAWTFATA</t>
  </si>
  <si>
    <t>DDSGNGLENLFLKARHEMNSKASR</t>
  </si>
  <si>
    <t>SGNQCRPGGVVCGFPKPGPYCCSGWCFFVCL</t>
  </si>
  <si>
    <t>sp|Q9BPA3|O1610_CONVE Conotoxin VnMKLT1-012 OS=Conus ventricosus OX=117992 PE=2 SV=1</t>
  </si>
  <si>
    <t>Ce-0598</t>
  </si>
  <si>
    <t>GECVGWSAYCGPWNNPPCCTGYVCEGVYCALDWD</t>
  </si>
  <si>
    <t>Ce-0599</t>
  </si>
  <si>
    <t>WWEGECRGWSNGCTQPSDCCSNDCDVIVCTCC</t>
  </si>
  <si>
    <t>Ce-0600</t>
  </si>
  <si>
    <t>GECVGWSAYCGPWNNPPCCTGYVCENYYCALDV</t>
  </si>
  <si>
    <t>Ce-0603</t>
  </si>
  <si>
    <t>MGMRMMFTVYLLVVLATTVVS</t>
  </si>
  <si>
    <t>FTSDRAPDGRNAAATDGR</t>
  </si>
  <si>
    <t>NAAAKAFGLITPTVRDGCCSNPACMLNNPNQC</t>
  </si>
  <si>
    <t>sp|F2XFS9|CA16_CONEB Omega-conotoxin Eu1.6 OS=Conus eburneus OX=101300 PE=1 SV=1</t>
  </si>
  <si>
    <t>Ce-0604</t>
  </si>
  <si>
    <t>Ce-0605</t>
  </si>
  <si>
    <t>MKLTCVLMVAVLFLTACQL</t>
  </si>
  <si>
    <t>ITPDSSRDKQEDPVVRSSDKVQRSKHRKLAKR</t>
  </si>
  <si>
    <t>CSEVGAACDTESNICCSGECFAVAGEPFGLCE</t>
  </si>
  <si>
    <t>Ce-0607</t>
  </si>
  <si>
    <t>SIPVSNVHGTLTASTPNVAHVAFFPCWRLRNKMKILESAVWILAALALPRIAAQDSSTAELCKINSNGCSVPFGWVPCQKHFLAACDRHDTCYSCGSYFKFTQKDCDKAFLTDMAALCAHGTDDEGFCLEKRKRREASSMSITTPLRQLRQLEKLMTLNSLSDRDQRQLHRRVATCTEWASIYFNTVQLFGSWYFYDRADATYCPQFEACMPEV</t>
  </si>
  <si>
    <t>Ce-0610</t>
  </si>
  <si>
    <t>AALEDADMKTAKGILSNIMGNLGNIGNVAGSVCCSFYSGCCPE</t>
  </si>
  <si>
    <t>Ce-0614</t>
  </si>
  <si>
    <t>IPVADDVEADRDTDPEDKDARSFDR</t>
  </si>
  <si>
    <t>LTTNVKSDCGGVLCTFGCCKTINGERKCREFECS</t>
  </si>
  <si>
    <t>P08094|T6.9 precursor|Conus tulipa|Wild type|conotoxin|H superfamily|VI/VII||nucleic acid level</t>
  </si>
  <si>
    <t>Ce-0620</t>
  </si>
  <si>
    <t>MEKLTIVILLAAVLVLAQA</t>
  </si>
  <si>
    <t>LIKGGGEKRQKEKINFLSKR</t>
  </si>
  <si>
    <t>KTTAESWWEGECYGWWTSCSSPEQCCSLNCETHCRAW</t>
  </si>
  <si>
    <t>sp|A0A125S9F3|O269_CONIM Conotoxin Im6.9 OS=Conus imperialis OX=35631 PE=1 SV=1</t>
  </si>
  <si>
    <t>Ce-0625</t>
  </si>
  <si>
    <t>SCDNCPEEPCCYGDQCMPDPGHEPFCGN</t>
  </si>
  <si>
    <t>gi|948542557|gb|ALM87489.1| Conotoxin [Conus betulinus]</t>
  </si>
  <si>
    <t>Ce-0626</t>
  </si>
  <si>
    <t>Ce-0634</t>
  </si>
  <si>
    <t>Ce-0636</t>
  </si>
  <si>
    <t>MNTAGRLLLLCLALGLVFESLGILVA</t>
  </si>
  <si>
    <t>DDVEADRDTDPEDKDARSFDR</t>
  </si>
  <si>
    <t>LTTNVKSDCGGVPCTFGCCKKVNGERKCNEFDCS</t>
  </si>
  <si>
    <t>Ce-0638</t>
  </si>
  <si>
    <t>MMEKLAMLLLGATVLLLVQSMVRG</t>
  </si>
  <si>
    <t>DRGDDQGAWRRVLGLEKR</t>
  </si>
  <si>
    <t>CKQRGESCDSDSECCEDLSCTCLQASGCSDQTRAKCRTS</t>
  </si>
  <si>
    <t>gi|482544100|gb|AGK23207.1| XV conotoxin S15a precursor [Conus striatus]</t>
  </si>
  <si>
    <t>Ce-0641</t>
  </si>
  <si>
    <t>SIAGRTVTEECDEYCEDLNKNCCGLSNGEPVCATACL</t>
  </si>
  <si>
    <t>Ce-0644</t>
  </si>
  <si>
    <t>MAIEDDSCFKSSSGEEACIQLALSTLSVEFLTLVLFTSWLTTQKGNTAVKMHLSLARSAVLMLLLLFALGNFVGVQPGQITRDVDNGQLTDNRRNLRSQWKTVRLFRSLDKRDSCEGFCNKSSECESVCTCHSNECLFLI</t>
  </si>
  <si>
    <t>Ce-0645</t>
  </si>
  <si>
    <t>MKPTCMIIAVLFLMACQLITA</t>
  </si>
  <si>
    <t>DYPRASDLENVAANRR</t>
  </si>
  <si>
    <t>AYDPIYQAIVLRCCFVDPNCPALC</t>
  </si>
  <si>
    <t>gi|1446202152|gb|AXL95378.1| conotoxin precursor superfamily O1 [Conus ermineus]</t>
  </si>
  <si>
    <t>Ce-0646</t>
  </si>
  <si>
    <t>MAIEDDSCFKSSSGEEACIQLALSTLSVEFLTLVLFTSWLTTQKGNTAVKMHLSLARSAVLMLLLLFALGNFVGVQPGQITRDVDNGQLTDNRRNLPSQWKPLSLFKSLDERQSCTGSCNADSDCDSVCDCWKKKCMYFM</t>
  </si>
  <si>
    <t>Ce-0648</t>
  </si>
  <si>
    <t>ALDSLTTAEGECGGVLCTFGCCKTINGERKCREFECS</t>
  </si>
  <si>
    <t>gi|1446202540|gb|AXL95572.1| conotoxin precursor superfamily H [Conus ermineus]</t>
  </si>
  <si>
    <t>Ce-0655</t>
  </si>
  <si>
    <t>ALDSLTTAEGECGGVLCTFGCCRTINGERKCREFECS</t>
  </si>
  <si>
    <t>Ce-0662</t>
  </si>
  <si>
    <t>MMSKLGVLLTICLLLFPLTAVS</t>
  </si>
  <si>
    <t>LDGDQPADQPAERTQNEQHPLYDPKR</t>
  </si>
  <si>
    <t>GCCQWPCPNRCGIACCV</t>
  </si>
  <si>
    <t>Ce-0664</t>
  </si>
  <si>
    <t>AALEDADMKSEKGIMSMLGKLSKVVNIGDVAGMASSLLCSVCTSCCPE</t>
  </si>
  <si>
    <t>gi|1446202378|gb|AXL95491.1| conotoxin precursor superfamily T [Conus ermineus]</t>
  </si>
  <si>
    <t>Ce-0667</t>
  </si>
  <si>
    <t>MGVVLFIFLVLFPLATLHLEA</t>
  </si>
  <si>
    <t>DQPVERQQDLNVGDTR</t>
  </si>
  <si>
    <t>Ce-0668</t>
  </si>
  <si>
    <t>DRASDGRDAAANDKASEVIAR</t>
  </si>
  <si>
    <t>DDCVPCMRPACGIHFGEC</t>
  </si>
  <si>
    <t>Ce-0671</t>
  </si>
  <si>
    <t>MNLACVLIVAVLLLTACQL</t>
  </si>
  <si>
    <t>Ce-0676</t>
  </si>
  <si>
    <t>Ce-0677</t>
  </si>
  <si>
    <t>MNCLQPLLVLLLISTITA</t>
  </si>
  <si>
    <t>Ce-0688</t>
  </si>
  <si>
    <t>MMSKLGVLLIICLLLFPLTAVQL</t>
  </si>
  <si>
    <t>DGDQPADLPALRTQDIATDHSPWFDPVKR</t>
  </si>
  <si>
    <t>Ce-0689</t>
  </si>
  <si>
    <t>MKLTCVLIVAMLFLMACQLITA</t>
  </si>
  <si>
    <t>DYSREKQGYPAVRSSDKIQDSDHIMLTKR</t>
  </si>
  <si>
    <t>Ce-0696</t>
  </si>
  <si>
    <t>Ce-0698</t>
  </si>
  <si>
    <t>MNLTCALIVAVLFLTTCQL</t>
  </si>
  <si>
    <t>Ce-0708</t>
  </si>
  <si>
    <t>LHDDNEGKALGRHDRHVRDTLTDKRAKR</t>
  </si>
  <si>
    <t>Ce-0713</t>
  </si>
  <si>
    <t>ECTPYGGVCGIYSNCCGVCNVLQNSCM</t>
  </si>
  <si>
    <t>Ce-0714</t>
  </si>
  <si>
    <t>IPCTGPGGFCHSHMWCCDSRDICCELPGPATCTREDACETLRIAL</t>
  </si>
  <si>
    <t>Ce-0715</t>
  </si>
  <si>
    <t>KTTAESWWEGECSGWSVYCTWDSECCSGECTRSYCELW</t>
  </si>
  <si>
    <t>gi|452891184|gb|AGG19148.1| conotoxin Bt6.3 [Conus betulinus]</t>
  </si>
  <si>
    <t>Ce-0718</t>
  </si>
  <si>
    <t>GICEKAKDEGTGNQNIRSFFFNSATGTCEVFFYKGSGNNDPFPNRFSSNSDCENVCKCKLRMDPGTGERPRTRYYHNTDGSGCLPFQYRGIGGNKNNFDSESKCEMECEL</t>
  </si>
  <si>
    <t>Ce-0721</t>
  </si>
  <si>
    <t>MARFLSILLGIAMAVALAAG</t>
  </si>
  <si>
    <t>ILYPDDDRPIR</t>
  </si>
  <si>
    <t>PCSTNDISKTEVYSTRYDSYVPGYSYCSCASGEVHFEAEDTTSISGPVSHKIYSCGAPTYSCSGGTLPVTDFSAEEPRRMQCTCGQYTYFVRSSWYVRCIPLEQ</t>
  </si>
  <si>
    <t>Ce-0722</t>
  </si>
  <si>
    <t>DDSINGPENRRIWEKLLTKAHDEMKNPEASKR</t>
  </si>
  <si>
    <t>sp|Q9BPA0|O1613_CONVE Conotoxin VnMKLT1-022 OS=Conus ventricosus OX=117992 PE=2 SV=1</t>
  </si>
  <si>
    <t>Ce-0729</t>
  </si>
  <si>
    <t>MATNLWMTLSILVMVVMATAVS</t>
  </si>
  <si>
    <t>DSTPFDETKAASVPQEVRSLALQR</t>
  </si>
  <si>
    <t>SSCCSLSLPMEWCCS</t>
  </si>
  <si>
    <t>Ce-0730</t>
  </si>
  <si>
    <t>FMRPAENGGRTFRQHSPDAKDLQTHQIKTR</t>
  </si>
  <si>
    <t>Ce-0733</t>
  </si>
  <si>
    <t>DQCANNQKVCIWEGADDQNCDCIGNDCQRNDAYKVSVGGAAFYTCQEISAFDECDEGTRSVMDADWTQLNCRCPGDTYTIDDGAVVC</t>
  </si>
  <si>
    <t>Ce-0736</t>
  </si>
  <si>
    <t>QEHSCDPDAAPHPQGTCGPQLSERHEELCEKEEYLHGGTDNTRKKRGRASPLRKRRGFLSMLKTRVKRNEAFPLQRAVSGMACECCNNKCTDEEVTEYCPPLTESS</t>
  </si>
  <si>
    <t>Ce-0740</t>
  </si>
  <si>
    <t>Ce-0744</t>
  </si>
  <si>
    <t>MRCLPVFIILLLLIPSAASVA</t>
  </si>
  <si>
    <t>QPKTKDDVALASFHDNAKRILQMLWYK</t>
  </si>
  <si>
    <t>RSCCEVGNATCCPW</t>
  </si>
  <si>
    <t>sp|Q9BPF6|CT03_CONTS Conotoxin Ts-03 OS=Conus tessulatus OX=101317 PE=3 SV=1</t>
  </si>
  <si>
    <t>Ce-0745</t>
  </si>
  <si>
    <t>MLKMGVVLFVFLVLFPLATL</t>
  </si>
  <si>
    <t>QLDADQPVERYAENKQLVSPYERRQIILHALGQR</t>
  </si>
  <si>
    <t>Ce-0747</t>
  </si>
  <si>
    <t>QPKTKDDVALASFYDNAKR</t>
  </si>
  <si>
    <t>TLQRHWAKFLCCPEDAWCC</t>
  </si>
  <si>
    <t>Ce-0749</t>
  </si>
  <si>
    <t>MGMQMMFTVFLLVALATTVVS</t>
  </si>
  <si>
    <t>Ce-0750</t>
  </si>
  <si>
    <t>QLDADQPVERYAENKQDLNPDERMKFILHALGQR</t>
  </si>
  <si>
    <t>RCCISPACNDTCYCCQD</t>
  </si>
  <si>
    <t>gi|371933170|gb|AEX60060.1| M superfamily MLKM group conopeptide Ts3-Y02 [Conus tessulatus]</t>
  </si>
  <si>
    <t>Ce-0753</t>
  </si>
  <si>
    <t>MKFATVFSLTLLAFVAC</t>
  </si>
  <si>
    <t>EKVEREEKVYVLKTK</t>
  </si>
  <si>
    <t>NFDNFIKENDFVLVEFYAPWCGHCKQLAPVYSEAAGKLMDEGSNIKLAKVDATVEKDLAEKFEVKGFPTIKFFSSGEPVDYTGGRQTSDIINWLKKKTGPPAKEMKTSEEAKTFIDSDEVIVMGFFKDQEGKDAAAFKKIAAEIDDVAFGITSEDSVFKEHKMKKDGVVLFKKFDEGRSDFSGAFEEAAMSKFVKDNRLPLINEFSQETAQKIFSGDVKTHLMLFIKKEGAKDTLDTFKAAAGEFKGKVMFIYLDIAKEENERILEFFGLKAADTPVIRLIQLDEELVKYKPESDSLDKSTMTKFVQDFLDGKLKPHLKSEEVPEDWDAQPVKVLVSKNFKEVAMDKSKAVFVEFYAPWCGHCKELAPIWDQLGEKFKDSKDVIIAKMDSTANELEEVKIQGFPTLKYFPKGSDEIVDYDGE</t>
  </si>
  <si>
    <t>Ce-0757</t>
  </si>
  <si>
    <t>MRFYMLVAVALLLNSVMS</t>
  </si>
  <si>
    <t>TDDVSIHQTDAKRQQKK</t>
  </si>
  <si>
    <t>DDDDNCPSSHPYFCLSLHVDNCCKTQCSSGNRCNSNEYVIME</t>
  </si>
  <si>
    <t>gi|1446202368|gb|AXL95486.1| conotoxin-like precursor unassigned superfamily 01 [Conus ermineus]</t>
  </si>
  <si>
    <t>Ce-0758</t>
  </si>
  <si>
    <t>MAIEDDSCFKSSSGEEACIQLALSTLSVEFLTLVLFTSWLTTQKGNTAVKMHLSLARSAVLMLLLLFALGNFVGVQPGQITRDVDNGQLTDNRRNLRSQWKTVSLFKSLHKRQSCSGSCSDDTDCDSICECFKNQCMFFT</t>
  </si>
  <si>
    <t>Ce-0761</t>
  </si>
  <si>
    <t>MFIRYTAVHRSAR</t>
  </si>
  <si>
    <t>SIPVSNVHGTLTASTPNVAHVAFLPCWRLRNKMRVLESAVWILTALSLPWVVAWDSSTAELCKENSNGCSVPFGWVPCQKHFLAACDRHDTCYSCGSYFKFTQKDCDKAFLTDMAALCAHGTDDEGFCLEKRKRREASSMSITTPLRQLRQLEKLMTPYFLSDRDQRQLDPRFFTCTEWSSNYYRGVRLAGWLHYHKTPEVADCHRFAACMP</t>
  </si>
  <si>
    <t>Ce-0763</t>
  </si>
  <si>
    <t>DGDQPADLPALREQDFAPESSPWFDPVKR</t>
  </si>
  <si>
    <t>CCSQNCAQCTPCCP</t>
  </si>
  <si>
    <t>Ce-0764</t>
  </si>
  <si>
    <t>QDVYCEACNCAELRTPRCTDPIYCETFDCPFWPSCGKGKCACTRFVSGRCTRYVECMPGQC</t>
  </si>
  <si>
    <t>Ce-0767</t>
  </si>
  <si>
    <t>MRFLLFLCIVVLLTSFRETEA</t>
  </si>
  <si>
    <t>RLPDKAFRQRQSQSIQRTQR</t>
  </si>
  <si>
    <t>CPWCGSTCCPPHYCQGVTCVYV</t>
  </si>
  <si>
    <t>gi|1004614979|gb|AMP44726.1| conotoxin [Conus betulinus]</t>
  </si>
  <si>
    <t>Ce-0768</t>
  </si>
  <si>
    <t>MLSTCVSAYTLSTSSA</t>
  </si>
  <si>
    <t>STRCCPVLGLTGSRLVCVVPLESHRALWPGCTLGSPSCLCVPVSSMRLPSSKLCVVPSSSTQDVRRSWCPRSGDSPSGHVRTTSACVLRAT</t>
  </si>
  <si>
    <t>gi|948542607|gb|ALM87514.1| Conotoxin [Conus betulinus]</t>
  </si>
  <si>
    <t>Ce-0774</t>
  </si>
  <si>
    <t>cluster_08</t>
  </si>
  <si>
    <t>MEGRRLAVVLIVTSCLSALTVGES</t>
  </si>
  <si>
    <t>EPRPGLCFQPVVVGPCKGSFPHYYYNPALGTCQLFFYGGCGGNENRFVDFNSCLYVCKYPWIENLVD</t>
  </si>
  <si>
    <t>gi|1004614756|gb|AMP44641.1| conotoxin [Conus betulinus]</t>
  </si>
  <si>
    <t>Ce-0784</t>
  </si>
  <si>
    <t>ECPTGCPVSCPDRNECCSGITCTYTTPGGPYYCIGCGGGGGE</t>
  </si>
  <si>
    <t>Ce-0788</t>
  </si>
  <si>
    <t>DDSINGLENRRIWEKHLTKAHDEMKNPKLSKR</t>
  </si>
  <si>
    <t>CFPFILCGVA</t>
  </si>
  <si>
    <t>P01894|Sequence 393 from patent US 6762165|Unknown|Patent|conotoxin||||</t>
  </si>
  <si>
    <t>Ce-0789</t>
  </si>
  <si>
    <t>EPRPGKLGSFGHSLNSNFLVPHHPFFSLRKSYAR</t>
  </si>
  <si>
    <t>NVTPPSLLRIAPPPIRSLCFQPVVVGPCKGSFPHYYYNPALGTCQLFFYGGCGGNENRFVDFNSCLYVCKYPWIENLVD</t>
  </si>
  <si>
    <t>gi|1446202262|gb|AXL95433.1| conkunitzin [Conus ermineus]</t>
  </si>
  <si>
    <t>Ce-0790</t>
  </si>
  <si>
    <t>QNGDDPRRQRDEKQSPRRDIVRGTLRNYHSQRR</t>
  </si>
  <si>
    <t>Ce-0795</t>
  </si>
  <si>
    <t>MRPLR</t>
  </si>
  <si>
    <t>TVPGCEIWKADCSFRACSWNFEWSSTTRCHLQAAISLSFHL</t>
  </si>
  <si>
    <t>Ce-0798</t>
  </si>
  <si>
    <t>IPVADDVEADRDTDPDDEDTR</t>
  </si>
  <si>
    <t>DLNPWFVHEETCGSGTCRFGCCETIDGEEKCREFNCD</t>
  </si>
  <si>
    <t>Ce-0804</t>
  </si>
  <si>
    <t>MMCRLTSLCCLLVIVLLNSAVDG</t>
  </si>
  <si>
    <t>Ce-0806</t>
  </si>
  <si>
    <t>MKLMCVLIIAVLFLTACQLTTA</t>
  </si>
  <si>
    <t>ETYSRGKQMHRALRSTDKNSKLTR</t>
  </si>
  <si>
    <t>Ce-0807</t>
  </si>
  <si>
    <t>MHCLPVLVILLLLIASTPSVDA</t>
  </si>
  <si>
    <t>RPNPKDDVPLASFHGADNAKRFLRTRWDLR</t>
  </si>
  <si>
    <t>GCCEAGSSCCFV</t>
  </si>
  <si>
    <t>sp|P0C637|CT52_CONPL Conotoxin Pu5.2 OS=Conus pulicarius OX=93154 PE=2 SV=1</t>
  </si>
  <si>
    <t>Ce-0821</t>
  </si>
  <si>
    <t>MRVLESAVWILTALSLPWVVA</t>
  </si>
  <si>
    <t>WDSSTAELCKENSNGCSVPSHLTPCQEHFRPACDRHDNCYLCGTHFGFTQEDCDYAFFVDMIALCHYGTDEEGYCLEKRKRREASSMSNTTPLRQLRLLEKLMPPNSLLDPDTRQPQQRFFWDDCFDWAENYYNTVWYLGSWYFYDTANATHCPKYHACMPEIRYPD</t>
  </si>
  <si>
    <t>Ce-0823</t>
  </si>
  <si>
    <t>MKILESAVWILAALALPRIAAQDSSTAELCKINSNGCSVPFGWVPCQKHFLAACDRHDTCYSCGSYFKFTQKDCDKAFLTDMAALCAHGTDDEGFCLEKRKRREASSMSITTPLRQLRQLEKLMTPYFLSDRDQRQLDPRFFTCTEWSSNYYRGVRLAGWLHYHKTPEVADCHRFAACMP</t>
  </si>
  <si>
    <t>Ce-0824</t>
  </si>
  <si>
    <t>Ce-0836</t>
  </si>
  <si>
    <t>EAGQRVERQQDLNVGDTRGIMRHAISKGTSFR</t>
  </si>
  <si>
    <t>Ce-0843</t>
  </si>
  <si>
    <t>cluster_07</t>
  </si>
  <si>
    <t>MTSLQSVTCCCLLWLMLSVQLVTP</t>
  </si>
  <si>
    <t>GLTGTARLSTHLDARIPSEENMEVL</t>
  </si>
  <si>
    <t>CPEMCNEGSGGVACSCS</t>
  </si>
  <si>
    <t>KRRDVVSSSVRRRKRSMV</t>
  </si>
  <si>
    <t>gi|444474809|gb|AGE10497.1| conotoxin Bt14.1 [Conus betulinus]</t>
  </si>
  <si>
    <t>Ce-0844</t>
  </si>
  <si>
    <t>MRLSTMHSVILMLFLMFAFDDVDG</t>
  </si>
  <si>
    <t>DGPGQTARDVDHGKFTRSLLSEGKLARRFMLGGK</t>
  </si>
  <si>
    <t>RQLCESGSCPDQCGPGCLCNANGFCDDLWI</t>
  </si>
  <si>
    <t>gi|1004614914|gb|AMP44700.1| conotoxin [Conus betulinus]</t>
  </si>
  <si>
    <t>Ce-0846</t>
  </si>
  <si>
    <t>DDDDNCPSSHPYFCLSLHVDNCCKTQCSSGNRCNDEYEIL</t>
  </si>
  <si>
    <t>Ce-0854</t>
  </si>
  <si>
    <t>EPRPDFLVPHHPFFSLRKSYAR</t>
  </si>
  <si>
    <t>Ce-0857</t>
  </si>
  <si>
    <t>Ce-0859</t>
  </si>
  <si>
    <t>DDSKNALAKLFMKARDEMYNPDATKLDDKR</t>
  </si>
  <si>
    <t>WCALDGELCIIPVIGSIFCCHGICMIYCV</t>
  </si>
  <si>
    <t>P01946|Sequence 315 from patent US 6762165|Unknown|Patent|conotoxin||||</t>
  </si>
  <si>
    <t>Ce-0861</t>
  </si>
  <si>
    <t>MHTLEMLLLLVLLLMPLAPG</t>
  </si>
  <si>
    <t>EGDGRAVGGDTNPGEAHRTYKRLLQRSARRMDRR</t>
  </si>
  <si>
    <t>Ce-0866</t>
  </si>
  <si>
    <t>NFDSFIADNEFVLVEFYAPWCGHCKALAPEYAKAAATLEEEESNIKLAKVDATVEQSLASKFDVRGYPTIKFFRKEKPDSPADYNGGRQAVDIVNWLKKKTGPPAKELKKKDDAKSFVEKDEVVVIGFFKDQESAGALAFKKAAAGIDDIPFAITSEDHVFKEYKMDKDGIVLLKKFDEGRNDFEGEFEEEAIVKHVRENQLPLVVEFTQESAQKIFGGEVKNHILLFLKKEGGEDTIEKFRGAAEDFKGKVLFIYLDTDNEENGRITEFFGLKDDEIPAVRLIQLAEDMSKYKPESSDLETATIKKFVQDFLDGKLKPHLMSEDVPDDWDAKPVKVLVGKNFKEVAMDKSKAVFVEFYAPWCGHCKQLAPIWDELGEKYKDSKDVVVAKMDATANEIEEVKVQSFPTLKYFPKDSEEAVDYNGE</t>
  </si>
  <si>
    <t>Ce-0869</t>
  </si>
  <si>
    <t>MTMDMKMTFSGFVLVVFVTTVVG</t>
  </si>
  <si>
    <t>WPDLPIEVSDNLAHCWLPQFRVCFVVCSELGIEADCFASCTSAIDEEHGSQTNAFDCEIFKICYGRCMILGKSEPHCWKGTASSVTGTLRDRETC</t>
  </si>
  <si>
    <t>Ce-0870</t>
  </si>
  <si>
    <t>QNGDDARRQRHEKQSPRRGTMWSTLRNYHSQRR</t>
  </si>
  <si>
    <t>Ce-0873</t>
  </si>
  <si>
    <t>MLIMATGIYSSVSCMFAFGNNVFLLIGLFNRVRTCQGMGESCSSNYDCCGSLCCAGASFFNGCVMGIVAC</t>
  </si>
  <si>
    <t>sp|D2DGD7|I3B2_CONPL Conotoxin Pu11.2 OS=Conus pulicarius OX=93154 PE=3 SV=1</t>
  </si>
  <si>
    <t>Ce-0879</t>
  </si>
  <si>
    <t>MAIEDDSCFKSSSGEEACIQLALSTLSVEFLTLVLFTSWLTTQKGNTAVKMHLSLARSAVLMLLLLFALGNFVGVQPGQITRDVDNGQLTDNRRNLRSWWKPRNVSKLWWCTGSCWYHTECGYMCYCLWNVC</t>
  </si>
  <si>
    <t>gi|1247122903|gb|ATF27500.1| conotoxin [Conus andremenezi]</t>
  </si>
  <si>
    <t>Ce-0881</t>
  </si>
  <si>
    <t>DDSINGLEDRGIWGEPLSKARDEMNPEASKLNKR</t>
  </si>
  <si>
    <t>CIPNSELCDIPTQCCSGICLVVCMP</t>
  </si>
  <si>
    <t>Ce-0887</t>
  </si>
  <si>
    <t>EEVEQEEKVYVLKATNFDKFINENEFVLVEFYAPWCGACKNLAPVYSEAAGKLMDEGSNIKLAKVDVTVEKDLAEKFNVSGYPTIKFFSSGEPTDYTGGRQTSNFINWLKKKTGPPAKEMKTSEEAKTFIDSDEVIVMGFFKDQEGKDAAAFKKIAAEIDDVAFGITSEDSVFKEHKMKKDGVVLFKKFDEGRSDFSGAFEEAAMSKFVKDNRLPLINEFSQETAQKIFSGDVKTHLMLFIKKEGAKDTLDTFKAAAGEFKGKVMFIYLDIAKEENERILEFFGLKAADTPVIRLIQLDEELVKYKPESDSLDKSTMTKFVQDFLDGKLKPHLKSEEVPEDWDAQPVKVLVSKNFKEVAMDKSKAVFVEFYAPWCGHCKELAPIWDQLGEKFKDSKDVIIAKMDSTANELEEVKIQGFPTLKYFPKGSDEIVDYDGE</t>
  </si>
  <si>
    <t>RTLEELTKFVESGGKQEPPKKEEEEEEEDDDKKKDEL</t>
  </si>
  <si>
    <t>Ce-0901</t>
  </si>
  <si>
    <t>MMTRVFLAMFFLLALTEG</t>
  </si>
  <si>
    <t>WPHMYDSDCERGPNIEYTCVQNEQCGRIMKRNGVLRCYLRCTCEDGHSCLDGEEIDWDAMSTKFYNCPWP</t>
  </si>
  <si>
    <t>gi|1446202462|gb|AXL95533.1| conotoxin precursor superfamily E [Conus ermineus]</t>
  </si>
  <si>
    <t>Ce-0903</t>
  </si>
  <si>
    <t>MEKLTILLLVAAVLVLAQA</t>
  </si>
  <si>
    <t>Ce-0906</t>
  </si>
  <si>
    <t>MEFPTFVVVLMAAILLTSIVETEA</t>
  </si>
  <si>
    <t>RTSLRARLRVKKSVPGETLREFPER</t>
  </si>
  <si>
    <t>VEEACEGTPSSCRGKPNGTACCRYGHCFQGVCYI</t>
  </si>
  <si>
    <t>Ce-0907</t>
  </si>
  <si>
    <t>QPVSCCLLVLLSEWCCP</t>
  </si>
  <si>
    <t>Ce-0911</t>
  </si>
  <si>
    <t>DDSRSTQKHRAVRSTTKRSK</t>
  </si>
  <si>
    <t>gi|1446202332|gb|AXL95468.1| conotoxin precursor superfamily O1 [Conus ermineus]</t>
  </si>
  <si>
    <t>Ce-0916</t>
  </si>
  <si>
    <t>cluster_14</t>
  </si>
  <si>
    <t>MSRSGVALFAFLLLWSLMTTVQG</t>
  </si>
  <si>
    <t>GGEGQKMYHDKHRQTVRKLFTLGRKLKR</t>
  </si>
  <si>
    <t>NDYCQFPSTTGDDCTGTQICCTHPGSTSGECKEANECYREKS</t>
  </si>
  <si>
    <t>gi|651219144|gb|AIC77101.1| conotoxin Lp7.1 precursor</t>
  </si>
  <si>
    <t xml:space="preserve"> partial [Conus leopardus]</t>
  </si>
  <si>
    <t>Ce-0919</t>
  </si>
  <si>
    <t>QDDEGSQENAAQTEVDISTR</t>
  </si>
  <si>
    <t>Ce-0926</t>
  </si>
  <si>
    <t>MTAVQSVTCCCLLWLMLSVQLVTS</t>
  </si>
  <si>
    <t>DLTGTARLSTHLDARIPSEENMEVL</t>
  </si>
  <si>
    <t>KRRDVVSSSVRRRKRSMMV</t>
  </si>
  <si>
    <t>Ce-0928</t>
  </si>
  <si>
    <t>LMGAGGEKRRKVNFFSKR</t>
  </si>
  <si>
    <t>KTTAESWWEGECTDWLGGCTSPAECCSGNCDGYCTAW</t>
  </si>
  <si>
    <t>Ce-0931</t>
  </si>
  <si>
    <t>DLCPHCPNGCHMDKTCI</t>
  </si>
  <si>
    <t>Ce-0932</t>
  </si>
  <si>
    <t>FNSDRASDGR</t>
  </si>
  <si>
    <t>DAEVISTESDVIVTCEPCMNPACGPNYGKC</t>
  </si>
  <si>
    <t>Ce-0934</t>
  </si>
  <si>
    <t>MMSKLGVLLTMCLLLFPLTA</t>
  </si>
  <si>
    <t>Ce-0936</t>
  </si>
  <si>
    <t>MLDRR</t>
  </si>
  <si>
    <t>PRMMCPQHLSTVQIMRIESYEHFGTYAVAAKIKLAVLLDDRLKTCICTLDETPANCPWM</t>
  </si>
  <si>
    <t>gi|920150912|dbj|BAS23517.1| Conotoxin Superfamily T [Conus episcopatus]</t>
  </si>
  <si>
    <t>Ce-0938</t>
  </si>
  <si>
    <t>MNCLQLLLVLLLVSTITA</t>
  </si>
  <si>
    <t>Ce-0940</t>
  </si>
  <si>
    <t>Ce-0942</t>
  </si>
  <si>
    <t>QLDADQPVERYAENKQGLNPDERMKFILHALGQR</t>
  </si>
  <si>
    <t>RCCISPACYDTCYCCQD</t>
  </si>
  <si>
    <t>gi|371933162|gb|AEX60056.1| M superfamily MLKM group conopeptide Vt3-Y01 [Conus planorbis]</t>
  </si>
  <si>
    <t>Ce-0947</t>
  </si>
  <si>
    <t>TKCVNSSTCPSPLVCRLGVCDQYNSDL</t>
  </si>
  <si>
    <t>Ce-0949</t>
  </si>
  <si>
    <t>GICEKAKDEGTGSQNIRSYFFNSATGTCDIFFYKGSGNNDPFPNRFSSNSDCENVCQCKLRMDPGTGERPRTRYYHNTDGSGCLPFQYRGIGGNKNNFDSESKCEMECEL</t>
  </si>
  <si>
    <t>Ct-0001</t>
  </si>
  <si>
    <t>P</t>
  </si>
  <si>
    <t>MHLSLARSAVLMLLLLFALGNFVGVQP</t>
  </si>
  <si>
    <t>GQITRDVDNGQLTDNRRNLRSQWKPMSLFKSLDKR</t>
  </si>
  <si>
    <t>QSCSGSCNVDSDCESLCDCWRNQCFFFT</t>
  </si>
  <si>
    <t>Ct-0003</t>
  </si>
  <si>
    <t>MLKMGVLLFTFLVLFPLATL</t>
  </si>
  <si>
    <t>gi|371933174|gb|AEX60062.1| M superfamily MLKM group conopeptide Ts3-Y03 [Conus tessulatus]</t>
  </si>
  <si>
    <t>Ct-0004</t>
  </si>
  <si>
    <t>MKPTCMIIAVLFLMACQFITA</t>
  </si>
  <si>
    <t>DYLRASDLENVAANRR</t>
  </si>
  <si>
    <t>AYDPIYQAIVLRCCFVDPYCPALC</t>
  </si>
  <si>
    <t>Ct-0005</t>
  </si>
  <si>
    <t>MQLYTYLYLLVPLVTFHLILGTGTLA</t>
  </si>
  <si>
    <t>HGGALTERRSADATALKPEPVLLQKSAARSTDDNGKDRLTQMNRMLKKRGNMARGAEEVRESAETLHEISVY</t>
  </si>
  <si>
    <t>gi|326416228|gb|ADZ72979.1| conantokin E1 precursor [Conus eburneus]</t>
  </si>
  <si>
    <t>Ct-0007</t>
  </si>
  <si>
    <t>MRPLQTVPGCEFWKQTVPFARVRGISNGRQQHAATCKLLSLCRFICGTGWPNN</t>
  </si>
  <si>
    <t>gi|920152298|dbj|BAS23796.1| Conotoxin Superfamily T [Conus episcopatus]</t>
  </si>
  <si>
    <t>Ct-0012</t>
  </si>
  <si>
    <t>MMTLRHVLLFTLLLLPLATIRA</t>
  </si>
  <si>
    <t>EVYACTYWTSPGWAVQRCRTNFDCVPNCGTHFRCRCQPGANLCPGGAGCFQTS</t>
  </si>
  <si>
    <t>Ct-0016</t>
  </si>
  <si>
    <t>Ct-0017</t>
  </si>
  <si>
    <t>MEFPTFVMVLMAAVLLTSILESEA</t>
  </si>
  <si>
    <t>RTSFRARLKAKKSVPGETLREFPER</t>
  </si>
  <si>
    <t>Ct-0020</t>
  </si>
  <si>
    <t>VPLDGDQPADQPAERTQNEQHPLYDQKR</t>
  </si>
  <si>
    <t>RCCPFPCPDRCSTLCC</t>
  </si>
  <si>
    <t>gi|371933637|gb|AEX60293.1| M superfamily MMSK group conopeptide Tx3-RYL01 [Conus textile]</t>
  </si>
  <si>
    <t>Ct-0021</t>
  </si>
  <si>
    <t>MSGLGIMVLTLLLFVFMATSHQGAG</t>
  </si>
  <si>
    <t>EKQATQRDAANFRRRR</t>
  </si>
  <si>
    <t>SITGRADEKCKEECKGQGRKQCCGRRNGQPRCAKTCL</t>
  </si>
  <si>
    <t>Ct-0026</t>
  </si>
  <si>
    <t>DGDQPADRNAEPRDDNPGGASGEFMNVLRRS</t>
  </si>
  <si>
    <t>GCPWEPWC</t>
  </si>
  <si>
    <t>sp|P58786|COW_CONRA Contryphan-R OS=Conus radiatus OX=61198 PE=1 SV=1</t>
  </si>
  <si>
    <t>Ct-0029</t>
  </si>
  <si>
    <t>Ct-0031</t>
  </si>
  <si>
    <t>SITGRADEKCKEECKGQGRKNCCGRTNGQPRCAKICL</t>
  </si>
  <si>
    <t>Ct-0035</t>
  </si>
  <si>
    <t>MHLSLAGSAVLMLLLLFALGNFAGVQS</t>
  </si>
  <si>
    <t>GQITRDADNGLTMDKRRNLRSLWKSMTLLKSLYKR</t>
  </si>
  <si>
    <t>SGCGEDCSSDADCPSGCSSCTLNLSKCM</t>
  </si>
  <si>
    <t>gi|763708462|gb|JAG92776.1| Ctr_68_N conopeptide precursor [Conus tribblei]</t>
  </si>
  <si>
    <t>Ct-0039</t>
  </si>
  <si>
    <t>SCDNCPEEPCCHGDQCMTDPGHEPFCGN</t>
  </si>
  <si>
    <t>Ct-0043</t>
  </si>
  <si>
    <t>MATNLWMTLSMLVMVIIATAVTDS</t>
  </si>
  <si>
    <t>TPVHETKARSAPWEVRSLAR</t>
  </si>
  <si>
    <t>Ct-0048</t>
  </si>
  <si>
    <t>DDSINGLENRDIWGEPLSKARDKMNPEASKLNKR</t>
  </si>
  <si>
    <t>CLPAGEYCRLSGLECCSGICFVLCFS</t>
  </si>
  <si>
    <t>P06808|Ml6.5 precursor|Conus miliaris|Precursor|conotoxin|O1 superfamily|VI/VII||</t>
  </si>
  <si>
    <t>Ct-0053</t>
  </si>
  <si>
    <t>QLDADQPVERYAENQQDLNPDKR</t>
  </si>
  <si>
    <t>REIILPALSQGCCPLTFCYPESQCRCCSKP</t>
  </si>
  <si>
    <t>gi|551479239|dbj|BAO02090.1| Mr_precursor_016 [Conus marmoreus]</t>
  </si>
  <si>
    <t>Ct-0059</t>
  </si>
  <si>
    <t>GLLDK</t>
  </si>
  <si>
    <t>IETESTTDCPFWPSCGGKCACTRFVSGRCTRYEECVPGQC</t>
  </si>
  <si>
    <t>Ct-0061</t>
  </si>
  <si>
    <t>Ct-0063</t>
  </si>
  <si>
    <t>MFIRYTAVRQIAR</t>
  </si>
  <si>
    <t>SIPVSNVHGTLTASTPNVAHVAFPPCWRLRNKMKMLESAVWILTALSLPWVVAWDSSTAELCKENSNGCSVPSDLVPCQEHFRPACDRHDNCYLCGTHFGFTQDDCDYAFFVDMVALCAHGTDEDGYCLEKRKRREASSMSNTTPLRQLRLLEKLMPPNSLSDPDPRHPQQRFFWDDCFDWAENYYNTVWNFGSWYFYDTANATHCPQYQDCMPEIRYPD</t>
  </si>
  <si>
    <t>Ct-0067</t>
  </si>
  <si>
    <t>MNLARCESGFIFLHRLLWTKRCNKHQRTFLHRQKNISRMKPTCMIIAVLFLMACQLITADYPRASDLENVAANRRAYDPIYQAIVLRCCFVDPYCPALC</t>
  </si>
  <si>
    <t>Ct-0069</t>
  </si>
  <si>
    <t>SCNNCPEEPCCYGDQCMPDPGYEPFCGN</t>
  </si>
  <si>
    <t>Ct-0076</t>
  </si>
  <si>
    <t>MDALRSSAVLLLVTLFTQLATVRA</t>
  </si>
  <si>
    <t>EDPCLQPKVVGSCDGGFDRFFFNPSSGTCEHFIYGGCDANANNFETFEACEAVCHNQCVQPKEPGSCDYEFVKFFFNSQTGACEEFIYGGCNGNRNNFDTLEDCQGTCLAITLPL</t>
  </si>
  <si>
    <t>Ct-0077</t>
  </si>
  <si>
    <t>HGGALTERRSADATALKPEPVLLQKSAARSTDDNGKDRLTQRKRMLKKRGNAARDAEEVRESAETLHEISVY</t>
  </si>
  <si>
    <t>Ct-0080</t>
  </si>
  <si>
    <t>Ct-0082</t>
  </si>
  <si>
    <t>RPQPKDDMPLASFHGNAKR</t>
  </si>
  <si>
    <t>TLQILWNIRNCCDTDTTCCAW</t>
  </si>
  <si>
    <t>gi|920153862|dbj|BAS25036.1| Conotoxin Superfamily T [Conus episcopatus]</t>
  </si>
  <si>
    <t>Ct-0083</t>
  </si>
  <si>
    <t>RPQPKDDMSMASFHDNAKRILQMLWSK</t>
  </si>
  <si>
    <t>Ct-0085</t>
  </si>
  <si>
    <t>DDVEADRDTDPEDEDAR</t>
  </si>
  <si>
    <t>ALDSLTTAKGECGGVLCTFGCCRTINGERKCREFECS</t>
  </si>
  <si>
    <t>Ct-0086</t>
  </si>
  <si>
    <t>Ct-0089</t>
  </si>
  <si>
    <t>FTSDRESNHGNRRASKQIPR</t>
  </si>
  <si>
    <t>GLWVECCADPPCRQNNMEHCPAN</t>
  </si>
  <si>
    <t>gi|1004613979|gb|AMP44588.1| conotoxin [Conus betulinus]</t>
  </si>
  <si>
    <t>Ct-0091</t>
  </si>
  <si>
    <t>MSRSGVALFAFLLLWSLLTTVQG</t>
  </si>
  <si>
    <t>NDYCQFPSTTGDDCTGTQICCIPSGSTSGVCKEANECY</t>
  </si>
  <si>
    <t>gi|948542559|gb|ALM87490.1| Conotoxin [Conus betulinus]</t>
  </si>
  <si>
    <t>Ct-0103</t>
  </si>
  <si>
    <t>MKLTCVLIVAVLFLTACPLITA</t>
  </si>
  <si>
    <t>CSDVGAACDTESNICCSGECFAVQGSTFGLCE</t>
  </si>
  <si>
    <t>Ct-0107</t>
  </si>
  <si>
    <t>AALEDADMKTAKGILSNIMGNLGNIGNMAGSFCCSLYSGCCPE</t>
  </si>
  <si>
    <t>Ct-0111</t>
  </si>
  <si>
    <t>QCPATCSSCTNCT</t>
  </si>
  <si>
    <t>Ct-0112</t>
  </si>
  <si>
    <t>MFSPSSTTDCPFWPSCGGKCACTRFVSGRCTRYEECVPGQC</t>
  </si>
  <si>
    <t>Ct-0113</t>
  </si>
  <si>
    <t>IPVADDVEVDRDTDPEDEDAR</t>
  </si>
  <si>
    <t>Ct-0124</t>
  </si>
  <si>
    <t>MKLTGMMIVAVLFLTAWTFITA</t>
  </si>
  <si>
    <t>DDSINGLENRGIWGEPLSKARDEMNPEVSKLNKR</t>
  </si>
  <si>
    <t>CIPNSELCDIPTQCCSGICLVICMP</t>
  </si>
  <si>
    <t>Ct-0126</t>
  </si>
  <si>
    <t>DDSINGLENRGIWGEPLSKARDKMNPEASKLNKR</t>
  </si>
  <si>
    <t>Ct-0130</t>
  </si>
  <si>
    <t>MKLTYVLIIAVLFMTTCQHITTA</t>
  </si>
  <si>
    <t>SYARSERKHPDQRSSNQNSKLTKR</t>
  </si>
  <si>
    <t>Ct-0139</t>
  </si>
  <si>
    <t>MDALRFSAVLLIVTVACFLTVSA</t>
  </si>
  <si>
    <t>GICEKAKDEGTGNENIRSYFFDSATGTCEIFFYKGSGNNDPFPNRFSRLSDCENVCQCKLRMDPGTGERPRTRYYHNTDGSGCLPFQYLGIGGNKNNFDTESECEMECEL</t>
  </si>
  <si>
    <t>Ct-0142</t>
  </si>
  <si>
    <t>MATSLWMTLSMLVMVVIATAVS</t>
  </si>
  <si>
    <t>DSTPFDETKAASVPQEVRSLALQHSSCCSLSLPMEWCCP</t>
  </si>
  <si>
    <t>Ct-0143</t>
  </si>
  <si>
    <t>MATNLWMTLSMLVMVVIATAVS</t>
  </si>
  <si>
    <t>DSTPFHETKAESDPREVRSLALQR</t>
  </si>
  <si>
    <t>SFCCSLGLPIEWCCP</t>
  </si>
  <si>
    <t>Ct-0144</t>
  </si>
  <si>
    <t>MQKLTILLLVAAVLMSTQA</t>
  </si>
  <si>
    <t>LIQGGVEQRQKAKIDFSKR</t>
  </si>
  <si>
    <t>KTTAESWWDGECRTWNAPCRLDSQCCSDNCNHRRCLAW</t>
  </si>
  <si>
    <t>P07721|Ca6.27 precursor|Conus caracteristicus|Precursor|conotoxin|O2 superfamily|VI/VII||nucleic acid level</t>
  </si>
  <si>
    <t>Ct-0147</t>
  </si>
  <si>
    <t>MRVFPYCLAAALGVVCLSRVGG</t>
  </si>
  <si>
    <t>AEPLRSSHEDER</t>
  </si>
  <si>
    <t>TADDESGDDCVDSNESCADWASSGQCEANPGYMLKNCRLSCKECGEGGYHHTTPFIPGCHDNNGQCVDWAESKQCEENPGYMHFHCKESCGLCSS</t>
  </si>
  <si>
    <t>sp|P0DUB0|CXE3_CONIM Conotoxin Im14.3 OS=Conus imperialis OX=35631 PE=1 SV=1</t>
  </si>
  <si>
    <t>Ct-0150</t>
  </si>
  <si>
    <t>VNRCCVVCNAGCSGHCCW</t>
  </si>
  <si>
    <t>Ct-0152</t>
  </si>
  <si>
    <t>MSTLGMVLLLFLLLLPLGNS</t>
  </si>
  <si>
    <t>DGDGDRQAMDRDRTASEARSAPRLRLRRHMDRGRSVDKR</t>
  </si>
  <si>
    <t>Ct-0154</t>
  </si>
  <si>
    <t>EGNCTPWLGGCTSHEECCAGNCETYCRAW</t>
  </si>
  <si>
    <t>Ct-0156</t>
  </si>
  <si>
    <t>MGLVLFIFLVLFPLATLQLEA</t>
  </si>
  <si>
    <t>EQPVERQQDLNVGDTRGIMMHAMSER</t>
  </si>
  <si>
    <t>TSLHGCCTGQGCWNVPICDCCE</t>
  </si>
  <si>
    <t>gi|1446202354|gb|AXL95479.1| conotoxin precursor superfamily M [Conus ermineus]</t>
  </si>
  <si>
    <t>Ct-0158</t>
  </si>
  <si>
    <t>DGDGDRQAMDRDRIASDERSAPRLRLRRHMDRGRSVDKR</t>
  </si>
  <si>
    <t>CSTITCGGDCCASSECTCTSHGGTSNEVGCSCPAMILL</t>
  </si>
  <si>
    <t>Ct-0168</t>
  </si>
  <si>
    <t>MNRMGFFLTLTVAVLLTSLICTDG</t>
  </si>
  <si>
    <t>APAETLEVK</t>
  </si>
  <si>
    <t>RDCSDDCVTCSADLPCGCCGNVICHDNGVCQLVSDPYEY</t>
  </si>
  <si>
    <t>Ct-0172</t>
  </si>
  <si>
    <t>MATNLWMTISMLVMVVMATAVTDS</t>
  </si>
  <si>
    <t>TPVHETKAGSAPWEVQRIAR</t>
  </si>
  <si>
    <t>QPVYCCLLVFLIEWCCP</t>
  </si>
  <si>
    <t>Ct-0174</t>
  </si>
  <si>
    <t>TKCVNSSTCPSPLVCRQGVCDQYNSDM</t>
  </si>
  <si>
    <t>Ct-0178</t>
  </si>
  <si>
    <t>DQCANNQMVCIWEGAGDQNCDCIDNDCQMDEAHKVSAGGAAFYTCQEISAFDECVEGTRSVMDADWTQLNCRCRSGTYNIDQGAVVC</t>
  </si>
  <si>
    <t>Ct-0181</t>
  </si>
  <si>
    <t>SCNNCPEEPCCHGDQCMTDPGHEPFCGN</t>
  </si>
  <si>
    <t>Ct-0184</t>
  </si>
  <si>
    <t>DDVEADRDTDPEDEDARGFDR</t>
  </si>
  <si>
    <t>LTTVMGECGGVLCTFGCCKTVNGERQCRVFECL</t>
  </si>
  <si>
    <t>Ct-0185</t>
  </si>
  <si>
    <t>EEVEQEEKVYVLKATNFDKFINENEFVLVEFYAPWCGACKNLAPVYSEVAGKLKDEGSNIKLAKVDVTVEKDLAEKFNVSGYPTIKFFSSGKPTDYTGGRQTSNFINWLKKKTGPPAKEVKTSEEAKTFIDSDEVIVMGFFKDQEGKDAAAFKKIAAEIDDIAFGITSEDSVFKEHKMKKDGVVLFKKFDEGRSDFSGDFEEAAMSKFVKDNRLPLINEFTQETAQKIFSGDVQSHLMLFIKKEGAKDTLDTFKAAAGEFKGKVMFIYLDIAKEENERILEFFGLKAADTPVMRLIQLDEDLVKYKPESDCLDKSTMTKFVQDFLDGKLKPHLKSEEVPEDWDAQPVKVLVSKNFKEVAMDKSKAVFVEFYAPWCGHC</t>
  </si>
  <si>
    <t>KKLAPIWDQLGEKFKDSKDVIIAKMDSTANELEEVKIQGFPTLKYFPKGSDEIVDYDGERTLEELTKFVESGGKPEPPKKKEEEEEEDDDKKKDEL</t>
  </si>
  <si>
    <t>Ct-0187</t>
  </si>
  <si>
    <t>MFIRYTAVRRTASSIPVSNVYGTLTASTPNVAHVAFLPCWRLRNKMKILESALWILAALALPRIAA</t>
  </si>
  <si>
    <t>QDSSTAKLCKINSNGCSVPFEWIPCQKHFLAACDRHDTCYVCGAHFHLTQDDCDNAFFTDMTALCSDKRKRREASSMSNTTPLRQQELQEKLMPLNSLSDRDPRQPQERFVACTQCASAYSAATKSVGSWFFHKTANAMYCPKFKACMPEI</t>
  </si>
  <si>
    <t>Ct-0192</t>
  </si>
  <si>
    <t>MMSKLGVLLTICLLLFPITA</t>
  </si>
  <si>
    <t>VPLDEDQLAERMQDDDSAAQHPWFDPVKR</t>
  </si>
  <si>
    <t>CCNECIPGCSGRCC</t>
  </si>
  <si>
    <t>gi|610520417|dbj|BAO65662.1| G129_RS_Superfamily_M_precursor_conopeptide [Conus geographus]</t>
  </si>
  <si>
    <t>Ct-0195</t>
  </si>
  <si>
    <t>DDSRSTQKHRAVRSTTKRSKLTR</t>
  </si>
  <si>
    <t>YCTSPGGACAYPNECCGLCSVIYNKCV</t>
  </si>
  <si>
    <t>gi|570999719|gb|JAB84671.1| Vc6.28 prepropeptide [Conus victoriae]</t>
  </si>
  <si>
    <t>Ct-0199</t>
  </si>
  <si>
    <t>EEVEQEEKVYVLKATNFDKFINENEFVLVEFYAPWCGACKNLAPVYSEVAGKLKDEGSNIKLAKVDVTVEKDLAEKFNVSGYPTIKFFSSGKPTDYTGGRQTSNFINWLKKKTGPPAKEVKTSEEAKTFIDSDEVIVMGFFKDQEGEGAAAFKKVATEIDDVAFGITSEDSVFKEHKMKKDGVVLFKKFDEGRSDFSGDFEEAAMSKFVKDNRLPLINEFTQETAQKIFSGDVKTHLMLFIKKEGAKDTLDTFKAAAGEFKGKVLFIYLDTTKEENEHIMGFFGLKAADAPAMRLIQLGEDLAKYKPESDSLDKSTMTKFVQDFLDGKLKPHLKSEEVPEDWDAQPVKVLVSKNFKEVAMDKSKAVFVEFYAPWCGHC</t>
  </si>
  <si>
    <t>Ct-0200</t>
  </si>
  <si>
    <t>EEVEQEEKVYVLKATNFDKFINENEFVLVEFYAPWCGACKNLAPVYSEVAGKLKDEGSNIKLAKVDVTVEKDLAEKFNVSGYPTIKFFSSGKPTDYTGGRQTSNFINWLKKKTGPPAKEVKTSEEAKTFIDSDEVIVMGFFKDQEGEGAAAFKKVATEIDDVAFGITSEDSVFKEHKMKKDGVVLFKKFDEGRSDFSGDFEEAAMSKFVKDNRLPLINEFTQETAQKIFSGDVKTHLMLFIKKEGAKDTLDTFKAAAGEFKGKVMFIYLDIAKEENERILEFFGLKAADTPVMRLIQLDEDLVKYKPESDCLDKSTMTKFVQDFLDGKLKPHLKSEEVPEDWDAQPVKVLVSKNFKEVAMDKSKAVFVEFYAPWCGHC</t>
  </si>
  <si>
    <t>Ct-0201</t>
  </si>
  <si>
    <t>EEVEQEEKVYVLKATNFDKFINENEFVLVEFYAPWCGACKNLAPVYSEVAGKLKDEGSNIKLAKVDVTVEKDLAEKFNVSGYPTIKFFSSGKPTDYTGGRQTSNFINWLKKKTGPPAKEVKTSEEAKTFIDSDEVIVMGFFKDQEGEGAAAFKKVATEIDDVAFGITSEDSVFKEHKMKKDGVVLFKKFDEGRSDFSGDFEEAAMSKFVKDNRLPLINEFSQETAQKLFSGDVQTHLMLFIKKEGAKDTLDTFKAAAGEFKGKVLFIYLDTTKEENEHIMGFFGLKAADAPAMRLIQLGEDLAKYRPESDSLDKSTMTKFVQDFLDGKLKPHLKSEEVPEDWDAQPVKVLVSKNFKEVAMDKSKAVFVEFYAPWCGHC</t>
  </si>
  <si>
    <t>Ct-0204</t>
  </si>
  <si>
    <t>EEVEQEEKVYVLKATNFDKFINENEFVLVEFYAPWCGACKNLAPVYSEVAGKLKDEGSNIKLAKVDVTVEKDLAEKFNVSGYPTIKFFSSGKPTDYTGGRQTSNFINWLKKKTGPPAKEVKTSEEAKTFIDSDEVIVMGFFKDQEGKDAAAFKKIAAKIEDVAFGITSEDSVFKEHKMKKDGVVLFKKFDEGRSDFSGDFEEAAMSKFVKDNRLPLINEFTQETAQKIFSGDVQSHLMLFIKKEGAKDTLDTFKAAAGEFKGKVLFIYLDTTKEENEHIMGFFGLKAADAPAMRLIQLGEDLAKYKPESDSLDKSTMTKFVQDFLDGKLKPHLKSEEVPEDWDAQPVKVLVSKNFKEVAMDKSKAVFVEFYAPWCGHC</t>
  </si>
  <si>
    <t>Ct-0205</t>
  </si>
  <si>
    <t>Ct-0209</t>
  </si>
  <si>
    <t>DDVEADRDTDPEDKDARNFDR</t>
  </si>
  <si>
    <t>LTTNVKADCGGVPCTFGCCKKVNGERKCNEFDCS</t>
  </si>
  <si>
    <t>Ct-0220</t>
  </si>
  <si>
    <t>LYQDGRATQRSGRNIRTMSNLLNIQRR</t>
  </si>
  <si>
    <t>ECPSGCPVSCPDRNECCSGITCTYITPGGPYYCIGCGGGGGE</t>
  </si>
  <si>
    <t>Ct-0226</t>
  </si>
  <si>
    <t>MHTLEMLLLLVLLLMPVAPG</t>
  </si>
  <si>
    <t>EGDGRAVGGDTNPGEARRTYKRLLQRPAKRMDRR</t>
  </si>
  <si>
    <t>ECTPCGPGLCCGPGERCGTSTHHQSYGEPACLNY</t>
  </si>
  <si>
    <t>Ct-0230</t>
  </si>
  <si>
    <t>WPDLPIEVSDNLAHCRLPEFRACLLVCWELGIEADCFASCILAIGEEHGPQTNEFDCEIFRTCYGRCMILGKPEHHCWKGTALSVTGKVSNLETC</t>
  </si>
  <si>
    <t>Ct-0231</t>
  </si>
  <si>
    <t>DAGEKQATQRDAANFRRRR</t>
  </si>
  <si>
    <t>Ct-0232</t>
  </si>
  <si>
    <t>MMAKLGVLLTICLLLFPLTA</t>
  </si>
  <si>
    <t>LPLDEDQPADRPAERMQDISYEKHPWFNPVKR</t>
  </si>
  <si>
    <t>CCDSPCLHCPPPSNCC</t>
  </si>
  <si>
    <t>gi|371933781|gb|AEX60365.1| M superfamily MMSK group conopeptide Ts3-PPPSN01 [Conus tessulatus]</t>
  </si>
  <si>
    <t>Ct-0233</t>
  </si>
  <si>
    <t>DAGEKQATQRDAVNVRRRR</t>
  </si>
  <si>
    <t>Ct-0234</t>
  </si>
  <si>
    <t>SITGRADEKCKEECKGQGRKNCCGRTNGQPRCAKTCL</t>
  </si>
  <si>
    <t>Ct-0238</t>
  </si>
  <si>
    <t>TVPGCEIWKADCSFRACSWNFEWSSSTRCHLQATISLSFHLWNWMI</t>
  </si>
  <si>
    <t>Ct-0239</t>
  </si>
  <si>
    <t>MEFRRLVTVALLLTLVIDSAPA</t>
  </si>
  <si>
    <t>RQTKTRR</t>
  </si>
  <si>
    <t>VSPREGMENPFPCNSGQCACLPKEGSTTSYQCQSTEASTDDCVDNLCVTEDEW</t>
  </si>
  <si>
    <t>Ct-0249</t>
  </si>
  <si>
    <t>MTTNSAAVELPYSGLVAPEQRCFENHIRCRGHFCCVSM</t>
  </si>
  <si>
    <t>P05018|Eb2C12|Conus ebraeus|Wild type|unclassified|M superfamily|||nucleic acid level</t>
  </si>
  <si>
    <t>Ct-0250</t>
  </si>
  <si>
    <t>DAGEKQATQRNAANFRRRR</t>
  </si>
  <si>
    <t>Ct-0254</t>
  </si>
  <si>
    <t>MKR</t>
  </si>
  <si>
    <t>INVTFCWVPSHCGISTNGKVDQAARRAARNIEGTTALNIPLDLSECYTLINKASLNSFKRLLKDTDSQYYHNCIRPNPDIHHKTKLDKLVSPISRVVVSLIHRMRLNSLRTKYSKNVKCVRGEIHSVSHLLLDCPRAKNTVQEAGTNISPDRSTPLTLPKMLNNYAFLSSLCPHSLGSPVGIYL</t>
  </si>
  <si>
    <t>gi|1446202716|gb|AXL95660.1| conotoxin-like precursor unassigned superfamily 17 [Conus ermineus]</t>
  </si>
  <si>
    <t>Ct-0258</t>
  </si>
  <si>
    <t>SGCGEDCSSDADCPSDCSSCTLNLSQCM</t>
  </si>
  <si>
    <t>Ct-0260</t>
  </si>
  <si>
    <t>MFIRYTAVRRTASSIPVSNVYGTLTASTPNVAHVAFPPCWRLRNKMKILESALWILAALALPRIAA</t>
  </si>
  <si>
    <t>QDSSTAKLCKINSNGCSVPFEWIPCQKHFLAACDRHDTCYSCGSLFKFTQKDCDKAFLTDMADLCAQGTDDEGFCLEKRKRREASSMSITTPLRQLRQLEKLMTPYSLSDRDQRQLDPRFFTCTEWSSNYYRAVRLAGWWHYHKTPEVADCHRFAACMPKHKNE</t>
  </si>
  <si>
    <t>Ct-0262</t>
  </si>
  <si>
    <t>NPLERRIQSDLIRAALEDADMKTDER</t>
  </si>
  <si>
    <t>SVEGVISTIKDYAVKVCCSVSLEFCCPTA</t>
  </si>
  <si>
    <t>sp|Q9BPD9|CT54_CONTS Conotoxin TsMLCL-04 OS=Conus tessulatus OX=101317 PE=3 SV=1</t>
  </si>
  <si>
    <t>Ct-0264</t>
  </si>
  <si>
    <t>MTVTTPFFVDMVALCAHGTDEDGYCLEKRKRREASSMSNTTPLRQLRLLEKLMPPNSLSDPDPRHPQQRFFWDDCFDWAENYYNTVWNFGSWYFYDTANATHCPQYQDCMPEIRYPD</t>
  </si>
  <si>
    <t>Ct-0265</t>
  </si>
  <si>
    <t>SDVLEFTDSNFESKIKELDVALVEFYAPWCGHCKRLAPEYDAAAKQLKKGDPPVPLVKVDCTAETKTCQEYGVSGYPTLKIFKGGEFAKDYNGPRESKGIISTMLKEAGPASKELEDFKQFEDFIGRETACLVGFFADADSEMAKTFSKLADTHEGDVRFGHTTASAIMDKAKYKDEIVLFRPKAMQNKFEDSAVKFPGDATKKSAIKEFMTQEHLGMCGLRTINNAGDFSKPTFVAFYDVDYVKNPKGSNYWRNRVMKVGKKLRDEGLKVFFGVSNREEHSHELGECGLQDAEGDKPIVCAYDEKNRKFKMEEEFSVDSFEKFVRGVLNGEVEAYLKSEPVPENNDQPVKVAVAKNFDELVNDPEKDVLIEFYAPWCGHCKSLAPKYDELAEKLKDETDIVIAKMDATANDPPSQYEVRGFPTIYFAPKGSKSSP</t>
  </si>
  <si>
    <t>Ct-0267</t>
  </si>
  <si>
    <t>MARRLGFLIVALGLLLHWSHA</t>
  </si>
  <si>
    <t>GYEHYCGSRTALQPRLGICGSALADMVGSLCRRRFSREVRENVSQLKKRGSTASLLKTRAERAILRQGIVCECCVNQCSYREFIEYCESA</t>
  </si>
  <si>
    <t>gi|1446202072|gb|AXL95338.1| insulin-related protein [Conus ermineus]</t>
  </si>
  <si>
    <t>Ct-0269</t>
  </si>
  <si>
    <t>MRPLQTVPGCEIWKADCSFRTCSWSFEWSLTTHCQLQTAISLSFCLWNWMV</t>
  </si>
  <si>
    <t>Ct-0273</t>
  </si>
  <si>
    <t>MNLSVMFIVALVLTLSMTDG</t>
  </si>
  <si>
    <t>FIRPAENGGRAFGQHGPDAKDLQTRQIKTR</t>
  </si>
  <si>
    <t>Ct-0278</t>
  </si>
  <si>
    <t>FTSDRDPASNHENSEGSNQKR</t>
  </si>
  <si>
    <t>WYTPDECCKIPDCRIMILELCLAGENGAAVFILRQLPFHLSSE</t>
  </si>
  <si>
    <t>P07673|Ca1.12 precursor|Conus caracteristicus|Precursor|conotoxin|A superfamily|I||nucleic acid level</t>
  </si>
  <si>
    <t>Ct-0280</t>
  </si>
  <si>
    <t>CSEFGAACDTESNICCSGECFAVQGSTFGLCE</t>
  </si>
  <si>
    <t>Ct-0281</t>
  </si>
  <si>
    <t>DYSREKQGYPAVRSSDKIQDSDHIKLTKR</t>
  </si>
  <si>
    <t>CTDGGDDCEPGNHNCCSGSCIASEAGAYCAMSVEYAFMVS</t>
  </si>
  <si>
    <t>Ct-0282</t>
  </si>
  <si>
    <t>GLWAECCADPPCRQNNMEHCPAN</t>
  </si>
  <si>
    <t>Ct-0283</t>
  </si>
  <si>
    <t>MRTLR</t>
  </si>
  <si>
    <t>TVPGCEIWKADCSFRTCSWNFEWSLTTRCHLQTAISLSFHLWNCMIN</t>
  </si>
  <si>
    <t>Ct-0286</t>
  </si>
  <si>
    <t>LYQDGRATQRRGRTIR</t>
  </si>
  <si>
    <t>KMSNLLNIQTRECPSGCPVSCPDRNECCSGITCTYITPGGPYYCIGCGGGGGE</t>
  </si>
  <si>
    <t>Ct-0293</t>
  </si>
  <si>
    <t>MEKASSWLSVIIEKKDYYPQGVSESTLSLSLPDRLTKR</t>
  </si>
  <si>
    <t>CTSPGGGCTYWIANCCSRLCMLRKRGGPVCVEEEE</t>
  </si>
  <si>
    <t>gi|1004614964|gb|AMP44720.1| conotoxin [Conus betulinus]</t>
  </si>
  <si>
    <t>Ct-0295</t>
  </si>
  <si>
    <t>Ct-0303</t>
  </si>
  <si>
    <t>MFTRYRAVRRTARSIPASNVHGTLTASTPNVAHVAFPPCWRLRNKMKMLESAVWILTALSLPWVVA</t>
  </si>
  <si>
    <t>WDSSTAELCKENSNGCSVPSDLVPCQEHFRPACDRHDNCYLCGTHFGFTQDDCDYAFFVDMIALCHYGTDEEGYCLEKRKRREASSMSNTTPLRQLRLLEKLMPPNSLSDPDPRHPQQRFFWDDCFDWAENYYNTVWNFGSWYFYDTANATHCPQYQDCMPEIRYPD</t>
  </si>
  <si>
    <t>Ct-0305</t>
  </si>
  <si>
    <t>Ct-0312</t>
  </si>
  <si>
    <t>MEKLTALMVVAVVLVLIQVKG</t>
  </si>
  <si>
    <t>CQEPSETCNESGECCAPYVCKCTSGSVCNARCSKAPPA</t>
  </si>
  <si>
    <t>Ct-0314</t>
  </si>
  <si>
    <t>CPWCGSTCCAPNYCQGVTCVYV</t>
  </si>
  <si>
    <t>gi|1446202350|gb|AXL95477.1| conotoxin-like precursor unassigned superfamily 02 [Conus ermineus]</t>
  </si>
  <si>
    <t>Ct-0315</t>
  </si>
  <si>
    <t>MTAHHTAHSCVCFAASGNVRA</t>
  </si>
  <si>
    <t>DTQLTSEFYQHLISSTNCQLVVFHFFDKMAVSQCRQNYHAECEAGINRQINMELHASYCYQSMAFYFDRDDVALPGFAKFF</t>
  </si>
  <si>
    <t>RKSSEEEREHAEKLMTFQNQRGGRIVLQDIKKPDRDEWGSGLDAMQVALALEKSVNQSLLDLHEVATSHNDAQMTDFLEGNYLQEQVRSIKELGDYITNLKRVGPGLGEYMFDKETLQE</t>
  </si>
  <si>
    <t>gi|1767129760|gb|QFQ61169.1| Ferritin [Conus magus]</t>
  </si>
  <si>
    <t>Ct-0323</t>
  </si>
  <si>
    <t>NFDNFIKENEFVLVEFYAPWCGHCKQLAPVYSEAAGKLMDEGSNIKLAKVDATVEKDLAEKFEVKGFPTIKFFSSGEPTDYTGGRQTSNFINWLKKKTGPPAKEMKTSEEAKTFIDSDEVIVMGFFKDQEGKDAAAFKKVATEIDDVAFGITSEDSVFKEHKMKKDGVVLFKKFDEGRTDFSGDFEEAPMSKFVKDNRLPLINEFTQETAQKIFSGDVQSHLMLFIKKEGAKDTLDTFKAAAGEFKGKVLFIYLDTTKEENEHIMGFFGLKAADAPAMRLIQLGEDLAKYRPESDSLDKSTMTKFVQDFLDGKLKPHLKSEEVPEDWDAQPVKVLVSKNFKEVAMDKSKAVFVEFYAPWCGHC</t>
  </si>
  <si>
    <t>KKLAPIWDQLGEKFKDSKDVIIAKMDSTANELEEVKIQSFPTLKYFPKGSDEIVDYDGERTLEELTKFVESGGKPEPPKKKEEEEEEDDDKKKDEL</t>
  </si>
  <si>
    <t>Ct-0324</t>
  </si>
  <si>
    <t>DSTPFDETKVGSVPR</t>
  </si>
  <si>
    <t>EVWSHPLPPTFCCSIDFMKEWCCPSSAHGIF</t>
  </si>
  <si>
    <t>Ct-0327</t>
  </si>
  <si>
    <t>GYEHYCDSRAPLPPLRGTCGSALADMVGSLCRRRFSREVRENVSQLKKRGSTASLLKTRAERAILPQGIVCECCVNQCSYREFIEYCESA</t>
  </si>
  <si>
    <t>Ct-0329</t>
  </si>
  <si>
    <t>MKLTCVLIIAVLFLTACQLTTA</t>
  </si>
  <si>
    <t>ECTPPEGSCTRHYHCCNLYCNKPANVCLENSSGF</t>
  </si>
  <si>
    <t>sp|Q3YEG7|O165_CONBE Conotoxin Bt6.5 OS=Conus betulinus OX=89764 PE=2 SV=1</t>
  </si>
  <si>
    <t>Ct-0334</t>
  </si>
  <si>
    <t>cluster_10</t>
  </si>
  <si>
    <t>MKLALTFLLILMVLPLMTG</t>
  </si>
  <si>
    <t>EKKSGDHERRSVQSLRAVFRDHR</t>
  </si>
  <si>
    <t>QFDCIDGGELCRVNSNCCSYLCCQKSIGKRCAIQRSVGCDDFRI</t>
  </si>
  <si>
    <t>gi|1446202916|gb|AXL95760.1| conotoxin precursor superfamily I1 [Conus ermineus]</t>
  </si>
  <si>
    <t>Ct-0338</t>
  </si>
  <si>
    <t>MRPLQTVPGCEIWKADCSFRTCSWNFEWSLSTRCHLQATISLSFHLWNCMI</t>
  </si>
  <si>
    <t>Ct-0343</t>
  </si>
  <si>
    <t>AALEDADMKTEKGVLSGIMSNLGTVGNMVGGFCCTVYSGCCAE</t>
  </si>
  <si>
    <t>Ct-0346</t>
  </si>
  <si>
    <t>MPQNSWTPWQSLSFNFEAAGFLISSRAFKKSFRQPPAVSGPFMESSAMMNVQAVKNSTATIIMHVSFILVMFWVKPRKTAEKYEAKFTVQGSGRR</t>
  </si>
  <si>
    <t>CDTRVTVACFYTLPAVSHRPKSSFHGYDRRNQRQDDHQHYCRHNRRETCLNH</t>
  </si>
  <si>
    <t>RRDDRRDHHGNGRRDNVRPRQYHSRLSSP</t>
  </si>
  <si>
    <t>gi|551477682|dbj|BAO02224.1| Mr_precursor_150 [Conus marmoreus]</t>
  </si>
  <si>
    <t>Ct-0350</t>
  </si>
  <si>
    <t>Ct-0351</t>
  </si>
  <si>
    <t>MNFLQLLLVLLLISTITA</t>
  </si>
  <si>
    <t>LYQDGRATQRSGRNTRTMSNLLNIQRR</t>
  </si>
  <si>
    <t>KCPSGCPVTCPNGNECCDGISCTYLTPGGTSYCIGCGGGGGD</t>
  </si>
  <si>
    <t>gi|859104830|gb|JAI17772.1| conopeptide precursor</t>
  </si>
  <si>
    <t xml:space="preserve"> partial [Conus lenavati]</t>
  </si>
  <si>
    <t>Ct-0354</t>
  </si>
  <si>
    <t>Ct-0361</t>
  </si>
  <si>
    <t>MQKAKVLILAILLLLPLSTA</t>
  </si>
  <si>
    <t>QDDEDIAGSQENAAQREVDITTR</t>
  </si>
  <si>
    <t>CSGVGDPCDEPAGQLCCGILKCVNSQCCRTTDC</t>
  </si>
  <si>
    <t>Ct-0362</t>
  </si>
  <si>
    <t>NPLERRIQSDLIRAALEDADMKTEKGILSSIMGALGSIVG</t>
  </si>
  <si>
    <t>Ct-0367</t>
  </si>
  <si>
    <t>XXV</t>
  </si>
  <si>
    <t>MKLLLSLILLAAVLTVTMA</t>
  </si>
  <si>
    <t>TDEGEAYAALFPSAKNLEISRR</t>
  </si>
  <si>
    <t>KPIWCVYCSCRPNADIYCGATSPCCT</t>
  </si>
  <si>
    <t>gi|1004614941|gb|AMP44711.1| conotoxin [Conus betulinus]</t>
  </si>
  <si>
    <t>Ct-0370</t>
  </si>
  <si>
    <t>MRSLPVVVILLLLIASAASIDA</t>
  </si>
  <si>
    <t>QSKTKDDVPLTSPNDNALQQHWNKR</t>
  </si>
  <si>
    <t>CCPRKLWCCMFP</t>
  </si>
  <si>
    <t>sp|P0C641|CT56_CONPL Conotoxin Pu5.6 OS=Conus pulicarius OX=93154 PE=2 SV=1</t>
  </si>
  <si>
    <t>Ct-0377</t>
  </si>
  <si>
    <t>FNSDRASHGRNAAANVKASDLMARVLDIR</t>
  </si>
  <si>
    <t>CAHSVPGMHPCKCNNTC</t>
  </si>
  <si>
    <t>Ct-0378</t>
  </si>
  <si>
    <t>MEKLTILILVAAVLLSIQVLVQS</t>
  </si>
  <si>
    <t>DGESPLKGRVKQYAAKRLSALMRGPR</t>
  </si>
  <si>
    <t>QCTTRHQPCDEDEECCPYLECKCFTRPDCQSGYKCKP</t>
  </si>
  <si>
    <t>Ct-0385</t>
  </si>
  <si>
    <t>MGMQMMFTAFLLVVLATTVVS</t>
  </si>
  <si>
    <t>FTSDRGPASNHENSKGSNPQKR</t>
  </si>
  <si>
    <t>LTLVECCKIPACRKIVLELCLAGENALNFRLLPYHLSSE</t>
  </si>
  <si>
    <t>Ct-0388</t>
  </si>
  <si>
    <t>FIPCTGPGGFCHSHMWCCNSLDICCELPGPATCTREEACETLQDAL</t>
  </si>
  <si>
    <t>Ct-0389</t>
  </si>
  <si>
    <t>NPLERRIQSDLIRAALEDADMKTEKGILSSIMGTLGKIVGLAP</t>
  </si>
  <si>
    <t>Ct-0393</t>
  </si>
  <si>
    <t>XXIII</t>
  </si>
  <si>
    <t>MKFFACLLFSLVVLTMVFNNVDG</t>
  </si>
  <si>
    <t>ECDPCAGVMGDCGNCCTCYPKT</t>
  </si>
  <si>
    <t>GRKRADGLRSRMKEPAGERNLLKLLSFH</t>
  </si>
  <si>
    <t>sp|A0A125S9G2|CXN5_CONIM Conotoxin Im23.5 OS=Conus imperialis OX=35631 PE=1 SV=1</t>
  </si>
  <si>
    <t>Ct-0404</t>
  </si>
  <si>
    <t>DQCANNQKVCIWEGAGDQNCDCIDNDCQMDEAHKVSAGGAAFYTCQEISAFDECVEGTRSVMDADWTQLNCRCRSGTYNIDQGAVVC</t>
  </si>
  <si>
    <t>Ct-0408</t>
  </si>
  <si>
    <t>MHKLEMLLLILLLLPLAPG</t>
  </si>
  <si>
    <t>Ct-0409</t>
  </si>
  <si>
    <t>MKTTSDFCAVNGVSEGQKMYHDKHRQTVRKLFTLGRKLKRNDYCQFPSTTGDDCTGTQICCIPSGSTSGVCKEANECY</t>
  </si>
  <si>
    <t>Ct-0410</t>
  </si>
  <si>
    <t>Ct-0413</t>
  </si>
  <si>
    <t>MRGCDFVSTDLTEDTCFHFRSMPWPKLLLNIKASVVYYSLDFFSPFFFLFFFRWIQHAIFVLFADIRVPSRKRSVYLFIVNSNVWFQMLVLLLCCETTMTII</t>
  </si>
  <si>
    <t>gi|1446202706|gb|AXL95655.1| conotoxin-like precursor unassigned superfamily 21</t>
  </si>
  <si>
    <t>Ct-0415</t>
  </si>
  <si>
    <t>MNLTCALIIAVLFLTACQL</t>
  </si>
  <si>
    <t>TTTDDSTGRQGYRTARARTKMQNDKIFKLTKR</t>
  </si>
  <si>
    <t>CTPPGGACSKYDNECCNACMLSYPEPPVCIV</t>
  </si>
  <si>
    <t>gi|1004614946|gb|AMP44713.1| conotoxin [Conus betulinus]</t>
  </si>
  <si>
    <t>Ct-0421</t>
  </si>
  <si>
    <t>MLCLPVFIVLLLLASPAAP</t>
  </si>
  <si>
    <t>NPFETKLQSDSTRADADMETDKNLDAVR</t>
  </si>
  <si>
    <t>KAICCDVFPGTDCCM</t>
  </si>
  <si>
    <t>Ct-0425</t>
  </si>
  <si>
    <t>MKLTCMMIVAVLFLTAWTFVTT</t>
  </si>
  <si>
    <t>DDSINGSENRRIWEKLLSKARDEMKNPEASKLNKR</t>
  </si>
  <si>
    <t>CLPPGEYCGSGLECCSGICFILCLS</t>
  </si>
  <si>
    <t>Ct-0428</t>
  </si>
  <si>
    <t>Ct-0436</t>
  </si>
  <si>
    <t>MSRSGVALFAFLLLWSLLTTVHG</t>
  </si>
  <si>
    <t>GGEGQKMYHDKHRQAVRKLFTLGRKLKR</t>
  </si>
  <si>
    <t>Ct-0437</t>
  </si>
  <si>
    <t>Ct-0439</t>
  </si>
  <si>
    <t>LPLDEDQLAERMQDDDSAAQHPWFDPVKR</t>
  </si>
  <si>
    <t>Ct-0449</t>
  </si>
  <si>
    <t>MQKAIVLILAILLLLPLSTA</t>
  </si>
  <si>
    <t>QDDEGSQENAAQREVDISTR</t>
  </si>
  <si>
    <t>Ct-0450</t>
  </si>
  <si>
    <t>EGDGRAVGGDTNPGEARRTYKRLLQRSAKRMDGR</t>
  </si>
  <si>
    <t>NCTPCGPGLCCEPGKTCGKSKNHKTYNQPACV</t>
  </si>
  <si>
    <t>gi|564731450|gb|AHB89644.1| Q-conotoxin peptide precursor</t>
  </si>
  <si>
    <t xml:space="preserve"> partial [Conus quercinus]</t>
  </si>
  <si>
    <t>Ct-0455</t>
  </si>
  <si>
    <t>MEQQDSNSEVFMSNTATWTFSIITSQAFPRSDHTTSQTTRNSQPHSHAKSRQPQLREEGGERFVMLKMGVVLFVFLVLFPLATLQLDADQPVERYAENKQGLNPDERMKFILHALGQR</t>
  </si>
  <si>
    <t>RCCISPACNDSCYCCQ</t>
  </si>
  <si>
    <t>Ct-0456</t>
  </si>
  <si>
    <t>QLDADQPVERYAENKQDLNPDKRREIILPALSQK</t>
  </si>
  <si>
    <t>CCSLTVCLKALCKCCA</t>
  </si>
  <si>
    <t>gi|570999751|gb|JAB84687.1| M_Vc3.1 prepropeptide [Conus victoriae]</t>
  </si>
  <si>
    <t>Ct-0459</t>
  </si>
  <si>
    <t>FNSDRASDGRNAAANVKASDLMARVLDR</t>
  </si>
  <si>
    <t>GCPEVPVPGMHPCVCRKTCV</t>
  </si>
  <si>
    <t>Ct-0462</t>
  </si>
  <si>
    <t>MEFPTFVMVLMAAVLLTSILETEA</t>
  </si>
  <si>
    <t>Ct-0463</t>
  </si>
  <si>
    <t>SYARSEREHPDPRSSDQNPKLTKR</t>
  </si>
  <si>
    <t>Ct-0465</t>
  </si>
  <si>
    <t>MFIRYTAVRRTASSIPVSNVNGTLTASTPNVAHVAFLPCWRLRNKMKILESALWILAALALPRIAA</t>
  </si>
  <si>
    <t>Ct-0469</t>
  </si>
  <si>
    <t>EKQATQRDAVNVRRRR</t>
  </si>
  <si>
    <t>Ct-0472</t>
  </si>
  <si>
    <t>FTSDHASDGRNAAANVKASDLMAR</t>
  </si>
  <si>
    <t>VLGKDCPSVPVPGMHRCQCTNTC</t>
  </si>
  <si>
    <t>Ct-0473</t>
  </si>
  <si>
    <t>GCPWQPWC</t>
  </si>
  <si>
    <t>Ct-0477</t>
  </si>
  <si>
    <t>Ct-0478</t>
  </si>
  <si>
    <t>YCTPHGGHCGGMFQHICCGSCNVLTNSC</t>
  </si>
  <si>
    <t>Ct-0485</t>
  </si>
  <si>
    <t>MADGSINGPDTAGGWRKLFLKARDEMKNRAASELNKR</t>
  </si>
  <si>
    <t>CAAFGSFCGLPGLVDCCSGRCFIVCLL</t>
  </si>
  <si>
    <t>sp|M9PQ91|O164_CONBE Delta-conotoxin-like Bt6.4 OS=Conus betulinus OX=89764 PE=3 SV=1</t>
  </si>
  <si>
    <t>Ct-0486</t>
  </si>
  <si>
    <t>MNRMGFFLMLTVAVLLTSLICTDG</t>
  </si>
  <si>
    <t>APAEKLEVER</t>
  </si>
  <si>
    <t>DCSDDCVTCSSDAPCGCCGNVICLDNGVCQFVSDPYQYYDYY</t>
  </si>
  <si>
    <t>Ct-0492</t>
  </si>
  <si>
    <t>MKLTCVMIVAALFLTACQLSTA</t>
  </si>
  <si>
    <t>ASYARDKQEYPAVRWSDEMQDAEDLTLAKK</t>
  </si>
  <si>
    <t>CTDDTQFCNPSSHNCCSGTCIDEGGNGVCAIVPVIV</t>
  </si>
  <si>
    <t>gi|805714108|gb|AKB91365.1| conopeptide Mi027 [Conus miles]</t>
  </si>
  <si>
    <t>Ct-0495</t>
  </si>
  <si>
    <t>DCSDDCVTCSSDAPCGCCGNVICLDNGLCQLVSDPYEGYDY</t>
  </si>
  <si>
    <t>Ct-0505</t>
  </si>
  <si>
    <t>MMKFATVFSLTLLAFVAC</t>
  </si>
  <si>
    <t>NFDNFIKENEFVLVEFYAPWCGHCKQLAPVYSEAAGKLMDEGSNIKLAKVDATVEKDLAEKFEVKGFPTIKFFSSGKPVDYTGGRQTSDIINWLKKKTGPPAKEVKTSEEAKTFIDSDEVIVMGFFKDQEGKDAAAFKKIAAKIEDVAFGITSEDSVFKEHKMKKDGVVLFKKFDEGRTDFSGDFEEAAMSKFVKDNRLPLINEFTQETAQKIFSGDVQSHLMLFVKKEGAKDTLDTFKAAAGEFKGKVMFIYLDIAKEESERILEFFGLKAADTPVMRLIQLGEDLVKYKPGTDCLDKSTMTKFVQDFLDGKLKPHLKSEEVPEDWDAQPVKVLVSKNFKEVAMDKSKAVFVEFYAPWCGHCKELAPIWDQLGEKFKDSKDVIIAKMDSTANELEEVKIQSFPTLKYFPKGSDEIVDYDGE</t>
  </si>
  <si>
    <t>RTLEELTKFVESGGKPEPPKKKEEEEEEDDDKKKDEL</t>
  </si>
  <si>
    <t>Ct-0506</t>
  </si>
  <si>
    <t>MNFSVVFIVALVLTLSMTDG</t>
  </si>
  <si>
    <t>FMRPAENGGR</t>
  </si>
  <si>
    <t>TFRQHSPDAKDLQTHQIKTWHHCHNCPIGCRADHTCIVLE</t>
  </si>
  <si>
    <t>Ct-0509</t>
  </si>
  <si>
    <t>MMAKLGVLLTVCLLLFPLTA</t>
  </si>
  <si>
    <t>Ct-0510</t>
  </si>
  <si>
    <t>MQKATVLILAILLLLPLSTA</t>
  </si>
  <si>
    <t>Ct-0511</t>
  </si>
  <si>
    <t>QNGDDPRQQRDEKQSPRRGIVRGTLRNYHSQRR</t>
  </si>
  <si>
    <t>CANGSPCSECTSEGKTCQVQPGGKGTCGECV</t>
  </si>
  <si>
    <t>gi|1790196398|tpg|DAC80582.1| TPA_inf: conotoxin superfamily M [Conus magus]</t>
  </si>
  <si>
    <t>Ct-0512</t>
  </si>
  <si>
    <t>QNGDDPRQQRDEKQSPRRGTMWSTLRNYHSQRR</t>
  </si>
  <si>
    <t>Ct-0513</t>
  </si>
  <si>
    <t>Ct-0516</t>
  </si>
  <si>
    <t>TKCVTSATCPSPLVCRQGVCDQYNSDM</t>
  </si>
  <si>
    <t>Ct-0518</t>
  </si>
  <si>
    <t>GYEHYCGSRTALQPRLGICGSALADMVGSLCRRRFSREVRENVSQLKKRGSTASLLKTRAERAILPQGIVCECCVNQCSYREFIEYCESA</t>
  </si>
  <si>
    <t>Ct-0523</t>
  </si>
  <si>
    <t>QFDCVDGGEQCRVNSNCCSYLCCQKSIGKRCAIQRSVGCDDFRI</t>
  </si>
  <si>
    <t>Ct-0527</t>
  </si>
  <si>
    <t>DSTPVHETKARSAPWEVQRIAR</t>
  </si>
  <si>
    <t>Ct-0528</t>
  </si>
  <si>
    <t>CCHKCYMGCIPCCI</t>
  </si>
  <si>
    <t>Ct-0529</t>
  </si>
  <si>
    <t>MLCSHGDLSFDVLSMSMALGSVGVIGIGIFMVTVDGRTWLCPLDGDLTRAGSVTFNNYCSQHWASRLCPLYVGSEPAPLNATEVTQQQCSVSSGELL</t>
  </si>
  <si>
    <t>gi|1446202912|gb|AXL95758.1| conotoxin precursor superfamily W [Conus ermineus]</t>
  </si>
  <si>
    <t>Ct-0530</t>
  </si>
  <si>
    <t>KMSNLLNIQTRQCPSGCPTTCPDRDECCSGITCTYITEGGPYYCIGCGGGGGE</t>
  </si>
  <si>
    <t>Ct-0534</t>
  </si>
  <si>
    <t>MILAGNLTSYFFTVFFGITKIISRMKLTCVLIIAVLFLTACQLIIA</t>
  </si>
  <si>
    <t>DFSRDKRVHRAERLRDIMQNFRGTR</t>
  </si>
  <si>
    <t>SCAQLGEPCSSTACCPDLDCVETYSPICLWE</t>
  </si>
  <si>
    <t>gi|444474833|gb|AGE10509.1| conotoxin Bt6.1 [Conus betulinus]</t>
  </si>
  <si>
    <t>Ct-0537</t>
  </si>
  <si>
    <t>MNRMGFFVMLTVAVLLTSLICTDG</t>
  </si>
  <si>
    <t>RDCSDDCVTCSSDAPCGCCGNVICHDNGVCQLVSDPYEY</t>
  </si>
  <si>
    <t>Ct-0538</t>
  </si>
  <si>
    <t>DDSGNGLENLFLKARHEMNSKVSR</t>
  </si>
  <si>
    <t>Ct-0539</t>
  </si>
  <si>
    <t>MFRLTSLSCFLLVIVFLNLVVLTSA</t>
  </si>
  <si>
    <t>CYPEGTRCENDFQCCFSECCWGSCSNPCRAP</t>
  </si>
  <si>
    <t>GRRAKPQEFFRQR</t>
  </si>
  <si>
    <t>Ct-0540</t>
  </si>
  <si>
    <t>MRFYMLLAVALLLNSVMS</t>
  </si>
  <si>
    <t>DDDDNCPSSHPYFCLSVHVDNCCKNPCDSGNRCNSNEYVIME</t>
  </si>
  <si>
    <t>Ct-0542</t>
  </si>
  <si>
    <t>MQSVQSVTRCCLLVLLLSALCVSHHPLGVS</t>
  </si>
  <si>
    <t>QPLPLQQVNIER</t>
  </si>
  <si>
    <t>GIPKDFDPCKQLCVRLNPPDHCQCPEPPDVVEV</t>
  </si>
  <si>
    <t>KRTELSMAP</t>
  </si>
  <si>
    <t>gi|763708544|gb|JAG92817.1| Ctr_153_T conopeptide precursor [Conus tribblei]</t>
  </si>
  <si>
    <t>Ct-0544</t>
  </si>
  <si>
    <t>DGDHLADRDAVPRDDNPGGASGEFMNVLRRS</t>
  </si>
  <si>
    <t>Ct-0547</t>
  </si>
  <si>
    <t>SGCGEDCSSNADCPIGCPYCTLNLSKCM</t>
  </si>
  <si>
    <t>Ct-0566</t>
  </si>
  <si>
    <t>DDPRDGPDIAEGWQNFFSKAHDEMKNRAASELNKR</t>
  </si>
  <si>
    <t>CVPFGEVCGVVECCSGRCLVICMP</t>
  </si>
  <si>
    <t>Ct-0573</t>
  </si>
  <si>
    <t>MRCLPVFVILLLLIASAASIDA</t>
  </si>
  <si>
    <t>CCPRKIWCCMFP</t>
  </si>
  <si>
    <t>Ct-0578</t>
  </si>
  <si>
    <t>Ct-0580</t>
  </si>
  <si>
    <t>MLFYLISR</t>
  </si>
  <si>
    <t>TRSNCIGMSSYCGKWNHPPCCKGHTCENYYCALDW</t>
  </si>
  <si>
    <t>sp|Q9BPC4|O266B_CONVE Conotoxin VnMEKL-0111 OS=Conus ventricosus OX=117992 PE=2 SV=1</t>
  </si>
  <si>
    <t>Ct-0584</t>
  </si>
  <si>
    <t>Ct-0590</t>
  </si>
  <si>
    <t>MATSHQDAGEKQATQRNAVNVRRRR</t>
  </si>
  <si>
    <t>SMAGRAKTEKCNLDCGAKKCCVVGGHPQCANVCL</t>
  </si>
  <si>
    <t>Ct-0591</t>
  </si>
  <si>
    <t>GQITRDVDNGQLTDNRRNLRSQWKTLSLFKSLHKR</t>
  </si>
  <si>
    <t>QSCSGSCSDDTDCDSICECYKNQCMHFTQTD</t>
  </si>
  <si>
    <t>Ct-0593</t>
  </si>
  <si>
    <t>FTSDHASDSRNAADNKAYDLLAMTVR</t>
  </si>
  <si>
    <t>GGCCSYPPCMNNNPWCG</t>
  </si>
  <si>
    <t>GRR</t>
  </si>
  <si>
    <t>gi|1004615066|gb|AMP44757.1| conotoxin</t>
  </si>
  <si>
    <t>Ct-0601</t>
  </si>
  <si>
    <t>VPLDGDQPADQPAERMQNEQHPLFDQKR</t>
  </si>
  <si>
    <t>Ct-0602</t>
  </si>
  <si>
    <t>MKMLESAVWILTALSLPWVVA</t>
  </si>
  <si>
    <t>WDSSTAELCKENSNGCSVPSDLVPCQEHFRPACDRHDNCYLCGTHFGFTQDDCDYAFFVDMIALCHYGTDEEGYCLEKRKRREASSMSNTTPLRQLRQLEKLMTPYSLSDRDQRQLDPRFFTCTEWSSNYYRAVRLAGWWHYHKTPEVADCHRFAACMPKQ</t>
  </si>
  <si>
    <t>Ct-0603</t>
  </si>
  <si>
    <t>MFIRYTAVRRTASSIPVSNVHGTLTASTPNVAHVAFLPCWRLRNKMKILESALWILAALALPRIAA</t>
  </si>
  <si>
    <t>QDSSTAKLCKINSNGCSVPFEWIPCQKHFLAACDRHDTCYSCGSLFKFTQKDCDKAFLTDMADLCAQGTDDEGFCLEKRKRREASSMSNTTPLRQLRLLEKLMPPNSLSDPDPRHPQQRFFWDDCFDWAENYYNTVWNFGSWYFYDTANATHCPQYQDCMPEIRYPD</t>
  </si>
  <si>
    <t>Ct-0604</t>
  </si>
  <si>
    <t>CLPDGEYCGVSSECCSGTCLIVCSPRSLRLLSVLPGLTFDWRVPFTGYKPL</t>
  </si>
  <si>
    <t>Ct-0605</t>
  </si>
  <si>
    <t>MSGLGIMLLTLLLLVFMATSHQ</t>
  </si>
  <si>
    <t>Ct-0607</t>
  </si>
  <si>
    <t>MLCLPIFLILLLSLSSAAG</t>
  </si>
  <si>
    <t>FSVESELQRDLALQSPKDFGMRTDHLLLKK</t>
  </si>
  <si>
    <t>Ct-0608</t>
  </si>
  <si>
    <t>MKMTCMMIVAVLCLTAWTFATA</t>
  </si>
  <si>
    <t>Ct-0611</t>
  </si>
  <si>
    <t>MADQVKK</t>
  </si>
  <si>
    <t>CLQVENMDQFEEFLKNAGDKLVVVDFYADWCGPCKMIAPKLEEMAKELKDTVIFLKVNVDDCDDIAAKHEIEAMPTFKFFKN</t>
  </si>
  <si>
    <t>GKKVHDFVGANDTKLREQILKNMNEQVKS</t>
  </si>
  <si>
    <t>Ct-0621</t>
  </si>
  <si>
    <t>Ct-0623</t>
  </si>
  <si>
    <t>MMKLTCMMIVAVMFLNAWTFATA</t>
  </si>
  <si>
    <t>VDSKHALAKLFMKARDEMYDPDATKLDDKR</t>
  </si>
  <si>
    <t>Ct-0626</t>
  </si>
  <si>
    <t>MEGRRFAAVLVLTICLLALGDG</t>
  </si>
  <si>
    <t>ASRR</t>
  </si>
  <si>
    <t>QGLCSLPAVTGPCLAYMPRFYFDWDSKLCKVFIYGGCQGNDNNFHSSTDCYDTCWFE</t>
  </si>
  <si>
    <t>gi|1004614759|gb|AMP44642.1| conotoxin [Conus betulinus]</t>
  </si>
  <si>
    <t>Ct-0628</t>
  </si>
  <si>
    <t>MNFLQSLLVLLLISTITA</t>
  </si>
  <si>
    <t>ECPYGCPVTCPNGNECCDGISCTYLTPGGTSYCIGCGGGGGE</t>
  </si>
  <si>
    <t>Ct-0630</t>
  </si>
  <si>
    <t>DLTGTARLSRRLDAR</t>
  </si>
  <si>
    <t>VPSETNMELLCPELCEEGNGGIFCTCS</t>
  </si>
  <si>
    <t>KRRDVVSSSIRRRKRSMMV</t>
  </si>
  <si>
    <t>Ct-0631</t>
  </si>
  <si>
    <t>DLTGTARLSRHLDARIPSEENMEVL</t>
  </si>
  <si>
    <t>Ct-0632</t>
  </si>
  <si>
    <t>MTPVQSMTCCCLLWLMLSVQLVTS</t>
  </si>
  <si>
    <t>DLTGTARLSRRLAAR</t>
  </si>
  <si>
    <t>VPSEAHMEILCPEWCEEGRGGIFCSCS</t>
  </si>
  <si>
    <t>Ct-0633</t>
  </si>
  <si>
    <t>MGKLTILVLVAAVLLSTQVMVQG</t>
  </si>
  <si>
    <t>DGDQPADRNAEPRDDNPGGASGKFMNVL</t>
  </si>
  <si>
    <t>LPTGCPWASWC</t>
  </si>
  <si>
    <t>Ct-0639</t>
  </si>
  <si>
    <t>VPLDGDQPADRPAERMQDISYEKHPWFNPVKR</t>
  </si>
  <si>
    <t>Ct-0644</t>
  </si>
  <si>
    <t>Ct-0647</t>
  </si>
  <si>
    <t>WPDLPIEVSDNLAHCWLPQFRVCFVVCSELGIEADCFASCTSAMDKEYGSQTNAFDCEIFKICYGRCMILGKSERHCWEGTASSVTGTLSDRETC</t>
  </si>
  <si>
    <t>gi|948542613|gb|ALM87517.1| Conotoxin [Conus betulinus]</t>
  </si>
  <si>
    <t>Ct-0648</t>
  </si>
  <si>
    <t>Ct-0650</t>
  </si>
  <si>
    <t>MGMQITFTVFLLVVLATTVVS</t>
  </si>
  <si>
    <t>FTSDRESSHENSKGSNPQKR</t>
  </si>
  <si>
    <t>LTLVECCRIPDCRIIVLELCLAGENGTAANIF</t>
  </si>
  <si>
    <t>RRLPYHLSSE</t>
  </si>
  <si>
    <t>sp|P0C8U8|CA14_CONPL Alpha-conotoxin-like Pu1.4 OS=Conus pulicarius OX=93154 PE=3 SV=1</t>
  </si>
  <si>
    <t>Ct-0656</t>
  </si>
  <si>
    <t>MEFPTFVVVLMAAVLLTSILETEA</t>
  </si>
  <si>
    <t>RRTSFRARLKAKKSVPEETLEEFPER</t>
  </si>
  <si>
    <t>VEEACEGMPRSCRGKPNGTPCCRNGHCFHGACYI</t>
  </si>
  <si>
    <t>Ct-0663</t>
  </si>
  <si>
    <t>DLTGTARLSTRLDAR</t>
  </si>
  <si>
    <t>Ct-0665</t>
  </si>
  <si>
    <t>MTAVQSVTCCCLLWLMLSVQLVTP</t>
  </si>
  <si>
    <t>Ct-0672</t>
  </si>
  <si>
    <t>GHSRSAANGGEAAVLAGDRAANLMALLQER</t>
  </si>
  <si>
    <t>Ct-0675</t>
  </si>
  <si>
    <t>Ct-0677</t>
  </si>
  <si>
    <t>Ct-0680</t>
  </si>
  <si>
    <t>Ct-0685</t>
  </si>
  <si>
    <t>TVPGCEIWKADCSFRTCSWNFEWSSTTRCHLQAAISLSFHL</t>
  </si>
  <si>
    <t>Ct-0689</t>
  </si>
  <si>
    <t>MSALRMMLLILLLLLPLAAFHGDGQA</t>
  </si>
  <si>
    <t>IPGDGVPSALSSRVRRLLGGDKKRGRTLKK</t>
  </si>
  <si>
    <t>DCSSNKTCGSGESEVCCARSDCYCQLIQSRPWSKIVCVCPE</t>
  </si>
  <si>
    <t>sp|P0DM18|NF1_CONMR Conotoxin Mr15.1 OS=Conus marmoreus OX=42752 PE=1 SV=1</t>
  </si>
  <si>
    <t>Ct-0692</t>
  </si>
  <si>
    <t>Ct-0694</t>
  </si>
  <si>
    <t>MQLYTHLYLLVPLVTFYLILGTGTLA</t>
  </si>
  <si>
    <t>HGGALTERRSADATALKPEPVLLQKSAARSTDGNGKDRLTQRKRILKKRGNKARGWEEDREIAETVRELEEIGRR</t>
  </si>
  <si>
    <t>P07814|Conantokin-Qc1 precursor|Conus quercinus|Precursor|conantokin|B1 superfamily|||nucleic acid level</t>
  </si>
  <si>
    <t>Ct-0700</t>
  </si>
  <si>
    <t>MMSKLGVVLVIFLVLSSMEA</t>
  </si>
  <si>
    <t>LHLDADGLAGVATKQKVDTNAVAEKSILALGLR</t>
  </si>
  <si>
    <t>REDNNHGLCESSTCASDGECGGEVCGSCSLCTNQDPQCWHCECGQGNPGC</t>
  </si>
  <si>
    <t>RK</t>
  </si>
  <si>
    <t>gi|1004614861|gb|AMP44679.1| conotoxin [Conus betulinus]</t>
  </si>
  <si>
    <t>Ct-0702</t>
  </si>
  <si>
    <t>MEGRHFAALLILTICLLPPGAGA</t>
  </si>
  <si>
    <t>SRR</t>
  </si>
  <si>
    <t>Ct-0705</t>
  </si>
  <si>
    <t>FPELQRGLTQHSPKDSGMRANHLFLK</t>
  </si>
  <si>
    <t>KVGDDCCVGNAGTCC</t>
  </si>
  <si>
    <t>Ct-0710</t>
  </si>
  <si>
    <t>MLKMGVVPFTFLVLFPLATLQLDA</t>
  </si>
  <si>
    <t>DQPVERYAENKQDLNPDERR</t>
  </si>
  <si>
    <t>EFMLPIVRGCCTACRMPPCTCCW</t>
  </si>
  <si>
    <t>gi|371933398|gb|AEX60174.1| M superfamily MLKM group conopeptide Ts3-T01 [Conus tessulatus]</t>
  </si>
  <si>
    <t>Ct-0713</t>
  </si>
  <si>
    <t>MKLSLAIVLILMLLSLSTG</t>
  </si>
  <si>
    <t>AETSDNRASSSATALRDRLLGPK</t>
  </si>
  <si>
    <t>VPACQGMGGSCIDDYDCCGWFCCGGPFVGCGISVVGC</t>
  </si>
  <si>
    <t>gi|1004614822|gb|AMP44663.1| conotoxin [Conus betulinus]</t>
  </si>
  <si>
    <t>Ct-0715</t>
  </si>
  <si>
    <t>Ct-0719</t>
  </si>
  <si>
    <t>ASYARDKQEYPAVRWSDEMQDADDLTLAKK</t>
  </si>
  <si>
    <t>CTDDSQFCNPSSHNCCSGTCIDEGGNGVCAIVPVIV</t>
  </si>
  <si>
    <t>Ct-0725</t>
  </si>
  <si>
    <t>CKQRGESCDSDSECCDDLSCTCLQASGCSDQTRAKCRTS</t>
  </si>
  <si>
    <t>Ct-0728</t>
  </si>
  <si>
    <t>SCAQLGEPCSSTACCPDLECVQTYALICLWD</t>
  </si>
  <si>
    <t>Ct-0733</t>
  </si>
  <si>
    <t>MEKLTIRILVAAVLLAIQVLVQS</t>
  </si>
  <si>
    <t>Ct-0745</t>
  </si>
  <si>
    <t>TKCVNSSTCPSPLVCRQGVCERFNADA</t>
  </si>
  <si>
    <t>Ct-0747</t>
  </si>
  <si>
    <t>CTDDTQFCNPSSHNCCSGTCIDEGGSGVCAIKPVIV</t>
  </si>
  <si>
    <t>Ct-0751</t>
  </si>
  <si>
    <t>CSDVGAACDTESNICCSGSCFAVAGEPFGLCE</t>
  </si>
  <si>
    <t>Ct-0760</t>
  </si>
  <si>
    <t>CPRLHDHNCENGPNMHYSFTCQTKQRCGIIRKRNGQLTCRLMCKCEPGVDCLHGEDINWGDKTVKFLYCP</t>
  </si>
  <si>
    <t>Ct-0767</t>
  </si>
  <si>
    <t>HGGALTERRSADATALKPEPVLLQKSAARSTDDNGKDRLTQMNRMLKKRGNAARGAEEDRETVEELHEMGRR</t>
  </si>
  <si>
    <t>Ct-0768</t>
  </si>
  <si>
    <t>CPRLHDHNCENGPNMHYSFTCQTKQRCGIIRKRNGQFTCKLMCKCEPGVDCLQGEDINWDDKTVKIIYCP</t>
  </si>
  <si>
    <t>Ct-0769</t>
  </si>
  <si>
    <t>Ct-0773</t>
  </si>
  <si>
    <t>VPLDGDQPADQPAERTQNEQHPLFDQKR</t>
  </si>
  <si>
    <t>Ct-0775</t>
  </si>
  <si>
    <t>MIRMGFFLTLTVAVLLTLLTCTDG</t>
  </si>
  <si>
    <t>Ct-0776</t>
  </si>
  <si>
    <t>MIRMGFFLTLTVAVLLTLLTCTEA</t>
  </si>
  <si>
    <t>APTNEGEMER</t>
  </si>
  <si>
    <t>LFDHVGLLLSGCSWCKVTCCPPDFVCQSSECRPA</t>
  </si>
  <si>
    <t>gi|1445798181|gb|AXL93751.1| conotoxin precursor</t>
  </si>
  <si>
    <t>Ct-0779</t>
  </si>
  <si>
    <t>MNRMGFFVMLTVAVLLTSLTCTDG</t>
  </si>
  <si>
    <t>RDCPDDCVTCSSDLPCGCCGNVICHSTGLCQLVSDPYEY</t>
  </si>
  <si>
    <t>Ct-0781</t>
  </si>
  <si>
    <t>HGGALTERRSADATALKPEPVLLQKSAARSTDDNGKDRLTQRKRMLKKRGNTARGWEEDLELAETVSELEEIGKR</t>
  </si>
  <si>
    <t>Ct-0785</t>
  </si>
  <si>
    <t>EPRPGLCFQPVVVGPCRGRFPHYYYNPALDTCQLFFYGGCKGNENRFVDFNSCLYMCKYPWIPYPVD</t>
  </si>
  <si>
    <t>Ct-0788</t>
  </si>
  <si>
    <t>LTTNVKSDCGGVLCTFGCCKIVNGERKCNEFECS</t>
  </si>
  <si>
    <t>Ct-0793</t>
  </si>
  <si>
    <t>MTRVFLAMFFLLALAEG</t>
  </si>
  <si>
    <t>WPRMYDSDCELGRNMGYTCIQDEQCGRILRRNGVLRCYLRCPCEGGHSCLHGEDVNWDERSSKIYSCPWP</t>
  </si>
  <si>
    <t>Ct-0795</t>
  </si>
  <si>
    <t>FTSDHASHGRNAAANVKASDLMARVLDIR</t>
  </si>
  <si>
    <t>Ct-0796</t>
  </si>
  <si>
    <t>DQPVERYAENKQDLNPDKRREIILPALSQK</t>
  </si>
  <si>
    <t>Ct-0801</t>
  </si>
  <si>
    <t>DGESPLKGRVKQYAAKRLSAHMRGSR</t>
  </si>
  <si>
    <t>QCTTRYQPCDEDEECCPYLECKCFTRPDCQSGYKCRP</t>
  </si>
  <si>
    <t>Ct-0802</t>
  </si>
  <si>
    <t>MKLTCVLIIAVLFLTACQLIIA</t>
  </si>
  <si>
    <t>SCAEFGEVCSSTACCPDLDCVETYSPICLWE</t>
  </si>
  <si>
    <t>Ct-0806</t>
  </si>
  <si>
    <t>QGVGEKTQKAKIDLFKARKLSGNKQTR</t>
  </si>
  <si>
    <t>DECLGWSAYCGPWNNPPCCDWYICESSYCDFDWD</t>
  </si>
  <si>
    <t>Ct-0807</t>
  </si>
  <si>
    <t>CCVVCNAGCSGHCCW</t>
  </si>
  <si>
    <t>gi|371933803|gb|AEX60376.1| M superfamily MMSK group conopeptide Ts3-SGN01 [Conus tessulatus]</t>
  </si>
  <si>
    <t>Ct-0811</t>
  </si>
  <si>
    <t>IPVADDVEADRDTDPEDEDARGFDR</t>
  </si>
  <si>
    <t>LTTVKGECGGVLCTFGCCKTVNGERQCRVFECL</t>
  </si>
  <si>
    <t>Ct-0813</t>
  </si>
  <si>
    <t>FTSDHESNHGNRRASKQIPR</t>
  </si>
  <si>
    <t>Ct-0816</t>
  </si>
  <si>
    <t>GPRRANRLEKHFVSR</t>
  </si>
  <si>
    <t>Ct-0818</t>
  </si>
  <si>
    <t>TVPGCEIWKADCSFRTCSWNFEWSLTTRCHLQATISLSFHLWNWMI</t>
  </si>
  <si>
    <t>Ct-0822</t>
  </si>
  <si>
    <t>MMSVMLIVSLVLTLSFTDG</t>
  </si>
  <si>
    <t>IKFPGSKAFPRSDTATNQRVR</t>
  </si>
  <si>
    <t>QGGVHAGCSQCPSGICDADATCVPPGEVNN</t>
  </si>
  <si>
    <t>GRRSTPHMK</t>
  </si>
  <si>
    <t>gi|1247123153|gb|ATF27625.1| conotoxin [Conus praecellens]</t>
  </si>
  <si>
    <t>Ct-0823</t>
  </si>
  <si>
    <t>VSCGDSCINSDECPSSCNTCLHALCKS</t>
  </si>
  <si>
    <t>Ct-0824</t>
  </si>
  <si>
    <t>Ct-0825</t>
  </si>
  <si>
    <t>Ct-0826</t>
  </si>
  <si>
    <t>CSGVGDPCGGSAGQSCCGILKCVSSQCCRTTDC</t>
  </si>
  <si>
    <t>Ct-0829</t>
  </si>
  <si>
    <t>MKLTCMMIVAVLCLTALTFVTA</t>
  </si>
  <si>
    <t>DDSGNGLENLFPKARHETKNPEASKLYKR</t>
  </si>
  <si>
    <t>CLENGEPCDPVTSNCCSGTCVLVCV</t>
  </si>
  <si>
    <t>gi|1004614934|gb|AMP44708.1| conotoxin [Conus betulinus]</t>
  </si>
  <si>
    <t>Ct-0830</t>
  </si>
  <si>
    <t>MKGTRQSKIKPGSTEGSRRHHSKQTMKHLPLQQSTR</t>
  </si>
  <si>
    <t>PGRPQNEPKAAHLLFNSEAARFFISSCAFEKKFCHPSAISGLFMEPSAMTDVQAVKNSTATIIMHVSFILLMFYVMPKKTAEKCAAKFTVQGPGRRCDTRVTVACFYTLPAVSHLPKSLFLTQL</t>
  </si>
  <si>
    <t>Ct-0834</t>
  </si>
  <si>
    <t>WPRMYDSDCELGRNMGYTCIQDEQCGRILKRNGVLRCYLRCPCEGGHSCLHGEDVNWDERSSKIYSCPWP</t>
  </si>
  <si>
    <t>Ct-0837</t>
  </si>
  <si>
    <t>MNPEASKLNKK</t>
  </si>
  <si>
    <t>DCADGGQFCGFPKIGGPCCSGWCFFVCA</t>
  </si>
  <si>
    <t>sp|Q9BPA5|O168_CONVE Omega-conotoxin-like VnMKLT1-0111 OS=Conus ventricosus OX=117992 PE=2 SV=1</t>
  </si>
  <si>
    <t>Ct-0838</t>
  </si>
  <si>
    <t>MQPSVMLVVLLMLTMPLING</t>
  </si>
  <si>
    <t>FILKTATGMEDFVPNERSESDSQIGKR</t>
  </si>
  <si>
    <t>RCPPGCYSCPEDTKDWKCTTGS</t>
  </si>
  <si>
    <t>gi|763708536|gb|JAG92813.1| Ctr_157_T conopeptide precursor [Conus tribblei]</t>
  </si>
  <si>
    <t>Ct-0840</t>
  </si>
  <si>
    <t>MLKMGVVLFIFLVLYPLATL</t>
  </si>
  <si>
    <t>Ct-0841</t>
  </si>
  <si>
    <t>RTSFRARLKAKKSVPEETLEEFPER</t>
  </si>
  <si>
    <t>Ct-0842</t>
  </si>
  <si>
    <t>MTVTTPFFTDMTALCSDKRKRREASSMSITTPLRQQELQEKLMPLNSLSDRDPRQPQERFVACTQCASAYSAATKSVGSWFFHKTANAMYCPKFKACMPEI</t>
  </si>
  <si>
    <t>Ct-0843</t>
  </si>
  <si>
    <t>MADSR</t>
  </si>
  <si>
    <t>THYESMHSLQTCHAVSGYNGTPSASSTSTISSLISIKKKCQILWPFMPCSYSDLFSIYSPCLCPWRICVEVVAIWKLMGTIAEWTWWPPLEVDTHSWQLRT</t>
  </si>
  <si>
    <t>gi|1446202878|gb|AXL95741.1| conotoxin precursor superfamily W [Conus ermineus]</t>
  </si>
  <si>
    <t>Ct-0844</t>
  </si>
  <si>
    <t>AALEDADMKSEKGIMSMLGKLSKVVNIGDMASMASSLLCSVCTSCCSTE</t>
  </si>
  <si>
    <t>gi|1004615048|gb|AMP44754.1| conotoxin [Conus betulinus]</t>
  </si>
  <si>
    <t>Ct-0845</t>
  </si>
  <si>
    <t>MKQPVLHISYPGTVWRCRFRCQQQLVQTEQRRLPAMALIRQFCRVYPLCCSECLFRFSYRHLQGLRESNRFGFSFPKGLELQVKPTEE</t>
  </si>
  <si>
    <t>gi|948542609|gb|ALM87515.1| Conotoxin [Conus betulinus]</t>
  </si>
  <si>
    <t>Ct-0846</t>
  </si>
  <si>
    <t>CTDGGDDCEPGNHNCCSGSCIASEAGDYCAMSVEYQFVVS</t>
  </si>
  <si>
    <t>Ct-0852</t>
  </si>
  <si>
    <t>MATNLWMTLSMLVMVIMATAVS</t>
  </si>
  <si>
    <t>SFCCSLGLPMEWCCP</t>
  </si>
  <si>
    <t>Ct-0854</t>
  </si>
  <si>
    <t>Ct-0861</t>
  </si>
  <si>
    <t>FILDR</t>
  </si>
  <si>
    <t>GKSISKFSCFVTWRQSAFVALNRSVLHCISFYCFAVRCCAVYWSMLCSSVL</t>
  </si>
  <si>
    <t>Ct-0862</t>
  </si>
  <si>
    <t>FNSDRASDSRNAADNKAYDLLAMTVR</t>
  </si>
  <si>
    <t>Ct-0863</t>
  </si>
  <si>
    <t>MEFPTFVMVLMAAILLTSILETEA</t>
  </si>
  <si>
    <t>Ct-0865</t>
  </si>
  <si>
    <t>QNGDDARRQRHEKQSPRRGTMWSTPRNYHSQRR</t>
  </si>
  <si>
    <t>CANGSPCGECTSEGKTCQVQSGGKGTCGQCV</t>
  </si>
  <si>
    <t>Ct-0867</t>
  </si>
  <si>
    <t>TRSNCIGMSSYCGKWNHPPCCKGYTCENYYCALDW</t>
  </si>
  <si>
    <t>Ct-0870</t>
  </si>
  <si>
    <t>DGDQPEDRDAVPRDDNPGGTSGKFMNVLRRS</t>
  </si>
  <si>
    <t>Ct-0872</t>
  </si>
  <si>
    <t>MEKLRILLLVAAVLKSTQA</t>
  </si>
  <si>
    <t>LIQRGGARRRKVNFLSIREPGFVDWR</t>
  </si>
  <si>
    <t>EGNCTPWLGGCTSLEECCAGICETYCWAWRCTLSPRHPT</t>
  </si>
  <si>
    <t>Ct-0874</t>
  </si>
  <si>
    <t>Ct-0875</t>
  </si>
  <si>
    <t>MQLYTYLYLLVPLVTFYLILGTGTLA</t>
  </si>
  <si>
    <t>Ct-0876</t>
  </si>
  <si>
    <t>NCTPCGPGLCCGPGKTCGKSKNHKTYNQPACV</t>
  </si>
  <si>
    <t>Ct-0877</t>
  </si>
  <si>
    <t>TKCVTSATCPSPLVCRLGVCDQYNSDM</t>
  </si>
  <si>
    <t>Ct-0884</t>
  </si>
  <si>
    <t>GKSISKFSCFETWRQSAFVALNRSVLHCISFYCFAVRCCAVYWSMLCSSVL</t>
  </si>
  <si>
    <t>Ct-0890</t>
  </si>
  <si>
    <t>DDSINGLENRGIWGEPLSKARDEMKNPEASKLNKRYVPVGE</t>
  </si>
  <si>
    <t>P06842|Ml6.7 precursor|Conus miliaris|Precursor|conotoxin|O1 superfamily|VI/VII||</t>
  </si>
  <si>
    <t>Ct-0891</t>
  </si>
  <si>
    <t>GNTMYSRKGAGIASGIKRFQKSFLRR</t>
  </si>
  <si>
    <t>Ct-0893</t>
  </si>
  <si>
    <t>MTSVQSVTCCCLLWLMLSVQLVTP</t>
  </si>
  <si>
    <t>GSPGTAQLPRDRTAR</t>
  </si>
  <si>
    <t>VPAEPVLEIICPHMCSIGIGEPFCNCRN</t>
  </si>
  <si>
    <t>KRDVVSSRIIRRKRPMAV</t>
  </si>
  <si>
    <t>gi|444474807|gb|AGE10496.1| conotoxin Im14.1 [Conus imperialis]</t>
  </si>
  <si>
    <t>Ct-0897</t>
  </si>
  <si>
    <t>Ct-0902</t>
  </si>
  <si>
    <t>EQITRDVDNGRLTDNRRNLPSQWKPVSLFKSLDER</t>
  </si>
  <si>
    <t>Ct-0909</t>
  </si>
  <si>
    <t>RTLDAFVKFLESGGTEGAGVPEEEEEEEEDEEGDDEDLPRDEL</t>
  </si>
  <si>
    <t>Ct-0911</t>
  </si>
  <si>
    <t>MRVLLFLALAVLLTSFTETEG</t>
  </si>
  <si>
    <t>RLVRELLRNPKAKR</t>
  </si>
  <si>
    <t>IDCVSCGGRNCCKPRQCGGTTCHS</t>
  </si>
  <si>
    <t>gi|1004614395|gb|AMP44619.1| conotoxin</t>
  </si>
  <si>
    <t>Ct-0912</t>
  </si>
  <si>
    <t>DDDDNCPSSHPYFCLSLHVDNCCKTQCGSGNRCNSNEYVIME</t>
  </si>
  <si>
    <t>Ct-0917</t>
  </si>
  <si>
    <t>Ct-0918</t>
  </si>
  <si>
    <t>DFSRDKRVHRAVRLRDIMRNFRGTR</t>
  </si>
  <si>
    <t>Ct-0919</t>
  </si>
  <si>
    <t>QFDCIDGGENCRVNSNCCSYLCCQKSIGKRCAIQRSVGCDDFRI</t>
  </si>
  <si>
    <t>Ct-0920</t>
  </si>
  <si>
    <t>EKKSGDHERRSVQSLRAVFRDLR</t>
  </si>
  <si>
    <t>Ct-0921</t>
  </si>
  <si>
    <t>QGKQGNSPTDVHKRLRDSFVQRVRR</t>
  </si>
  <si>
    <t>Ct-0922</t>
  </si>
  <si>
    <t>MIIEDDGTLKKR</t>
  </si>
  <si>
    <t>FSWCHCFVYLSFIFFVTFVYFSVCFALNRSVNVCLL</t>
  </si>
  <si>
    <t>gi|920148907|dbj|BAS22932.1| Conotoxin Superfamily SF9 [Conus episcopatus]</t>
  </si>
  <si>
    <t>Ct-0926</t>
  </si>
  <si>
    <t>DGDGDRQAMDRDRIASDERSAPRLHLRRHVAHGRLANKR</t>
  </si>
  <si>
    <t>Ct-0932</t>
  </si>
  <si>
    <t>FSADRANVKASDLIAQATR</t>
  </si>
  <si>
    <t>DGCPPHPVPGMHPCMCTNTC</t>
  </si>
  <si>
    <t>Ct-0936</t>
  </si>
  <si>
    <t>SDVLEFTDSNFESKIKELDVALVEFYAPWCGHCKRLAPEYDAAAKQLKKGDPPVPLVKVDCTAETKTCQEYGVSGYPTLKIFKGGEFAKDYNGPRESKGIISTMLKEAGPASKELEDFKQFEDFIGRETACLVGFFADADSEMAKTFSKLADTHEGDVRFGHTTASAIMDKAKYKDEIVLFRPKAMQNKFEDSAVKFPGDATKKSAIKEFMTQEHLGMCGLRTINNAGDFSKPTFVAFYDVDYVKNPKGSNYWRNRVMKVGKKLRDEGLKVFFGVSNREEHSHELGECGLQDAEGDKPIVCAYDEKNRKFKMEEEFSVDSFEKFVRGVLNGEVEAYLKSEPVPENNDQPVKVVVAKNFDELVNDPEKDVLIEFYAPWCGHCKSLAPKYDELAEKLKDETDIVIAKMDATANDPPSQYEVRGFPTIYFAPKGSKSSP</t>
  </si>
  <si>
    <t>KKYEGGREVNDFIKYLAKEATDELQGFDRKGKKKGGQKQKKKTEL</t>
  </si>
  <si>
    <t>Ct-0937</t>
  </si>
  <si>
    <t>QNGDDPRQQRDEKQSPRRDIVRGTLRNYHSQRR</t>
  </si>
  <si>
    <t>Ct-0938</t>
  </si>
  <si>
    <t>MMEKLAMLLLGATVLLLVQA</t>
  </si>
  <si>
    <t>MVQGDRGDDQGAWRGVLGLEKR</t>
  </si>
  <si>
    <t>CKKMGDPCTFKSGECCQGLKCKCVQASACSDKTRGKCKPI</t>
  </si>
  <si>
    <t>gi|482544098|gb|AGK23206.1| XV conotoxin Tx15a precursor [Conus textile]</t>
  </si>
  <si>
    <t>Ct-0939</t>
  </si>
  <si>
    <t>XXIV</t>
  </si>
  <si>
    <t>MEMNLQTYLNCVRRTLHLSVVPGLIPSDGAARRIAGYASLVAQIDQLHYCCHVKCLMN</t>
  </si>
  <si>
    <t>gi|920147866|dbj|BAS22331.1| Conotoxin Superfamily M [Conus episcopatus]</t>
  </si>
  <si>
    <t>Ct-0942</t>
  </si>
  <si>
    <t>DLCPHCPNGCHVDRTCIE</t>
  </si>
  <si>
    <t>Ct-0943</t>
  </si>
  <si>
    <t>TFRQHSPDAKDLKTHQIKTWHHCHNCPIGCRADHTCIVLE</t>
  </si>
  <si>
    <t>Ct-0944</t>
  </si>
  <si>
    <t>LYQDDRATPREGRTMSNLLNILKR</t>
  </si>
  <si>
    <t>ECSSDCVPHCPNRNECCDGDVCSYSSTLEKWFCIGCGSGGGE</t>
  </si>
  <si>
    <t>gi|763708402|gb|JAG92746.1| Ctr_131_T conopeptide precursor</t>
  </si>
  <si>
    <t xml:space="preserve"> partial [Conus tribblei]</t>
  </si>
  <si>
    <t>Ct-0946</t>
  </si>
  <si>
    <t>MGMKITFTVFLLVVLATTVVS</t>
  </si>
  <si>
    <t>Ct-0952</t>
  </si>
  <si>
    <t>MKTTSDFCAVNGVSEGQKMYHDKHRQAVRKLFTLGRKLKRNDYCQFPSTTGDDCTGTQICCIPSGSTSGVCKEANECY</t>
  </si>
  <si>
    <t>Ct-0960</t>
  </si>
  <si>
    <t>MTRVFIAMFFLLALAEG</t>
  </si>
  <si>
    <t>WPRMYDTDCELGRNMAYTCIQDEQCGRILKRNGVLRCYLRCPCEGGHSCLHGEDVNWDERSSKIYSCPWP</t>
  </si>
  <si>
    <t>Ct-0961</t>
  </si>
  <si>
    <t>CPRLHDHNCENGPNMHYSFTCQTKQRCGIIRKRNGQLTCRLMCKCEPGVDCLQGEDINWDDKTVKIIYCP</t>
  </si>
  <si>
    <t>Ct-0964</t>
  </si>
  <si>
    <t>MEKMTILLLVAAVLMSTQALMG</t>
  </si>
  <si>
    <t>AGGEKRRKVNFFSKR</t>
  </si>
  <si>
    <t>Ct-0966</t>
  </si>
  <si>
    <t>MFRVGIVLYTFLLLVTLTAG</t>
  </si>
  <si>
    <t>QQNGRDEQAVQKNINKPAR</t>
  </si>
  <si>
    <t>DTSYSLIQALRSGADCNGKDCYVSNCQGSCTCYKEIGKCINS</t>
  </si>
  <si>
    <t>gi|371933458|gb|AEX60204.1| M superfamily MLKM group conopeptide Vr3-DPP02 [Conus varius]</t>
  </si>
  <si>
    <t>Ct-0967</t>
  </si>
  <si>
    <t>Ct-0972</t>
  </si>
  <si>
    <t>FECVSCGGSNCCSPKWCSGSTCYS</t>
  </si>
  <si>
    <t>Ct-0975</t>
  </si>
  <si>
    <t>MEERRLAVVLIVTSCLSALTVGES</t>
  </si>
  <si>
    <t>Ct-0977</t>
  </si>
  <si>
    <t>WDSSTAELCKENSNGCSVPVQWMPCQEQFRPACDRHDTCYVCGAHFHLTQDDCDNAFFTDMTALCSDKRKRREASSMSITTPLRQQELQEKLMPLNSLSDRDPRQPQERFVACTQCASAYSAATKSVGSWFFHKTANAMYCPKFKACMPEI</t>
  </si>
  <si>
    <t>Ct-0979</t>
  </si>
  <si>
    <t>WPDLPLEVSDNLAHCWLPQFRVCFVVCSELGIEADCFASCTSAMDKEYGSQTNAFDCEIFKICYGRCMILGKSERHCWEGTASSVTGTLSDRETC</t>
  </si>
  <si>
    <t>Ct-0980</t>
  </si>
  <si>
    <t>MTPVQSMTCCCLLWLMLSVQLVTP</t>
  </si>
  <si>
    <t>Ct-0987</t>
  </si>
  <si>
    <t>Ct-0990</t>
  </si>
  <si>
    <t>MNLTCALIVAVLFLSACQL</t>
  </si>
  <si>
    <t>TTTDDSTGRQEYPTKRLRVKMTNSKIFRLTKR</t>
  </si>
  <si>
    <t>Ct-0993</t>
  </si>
  <si>
    <t>CPRLHDHNCENGPNMHYSFTCQTKQRCGIIRKRNGQLTCRLMCKCEPGVDCLHGEDINWGDKTVKIIYCP</t>
  </si>
  <si>
    <t>Ct-0994</t>
  </si>
  <si>
    <t>MNLTCALIVAVLLLTACQL</t>
  </si>
  <si>
    <t>TTTVDSRGKLKYLTKMSRAKIQNHKLSKLTKR</t>
  </si>
  <si>
    <t>Ct-0997</t>
  </si>
  <si>
    <t>QSKTKDDAPLTSPNDNALQQHWNKR</t>
  </si>
  <si>
    <t>Ct-1001</t>
  </si>
  <si>
    <t>Ct-1005</t>
  </si>
  <si>
    <t>CLPDGEYCGVSSECCSGTCLIVCSPRSLRLLSVLPGLTFDWRVPFTGYKPLCSSSLDASGVQHPNKATSQ</t>
  </si>
  <si>
    <t>Ct-1009</t>
  </si>
  <si>
    <t>MSTLLLAQGVGEKTQKAKIALFKARKLAGNKQTR</t>
  </si>
  <si>
    <t>DVCLGWSADCGPGNNPPCCEWYVCEGVYCALDV</t>
  </si>
  <si>
    <t>gi|1004615004|gb|AMP44736.1| conotoxin [Conus betulinus]</t>
  </si>
  <si>
    <t>Ct-1010</t>
  </si>
  <si>
    <t>FTSDHASDGRNAAANVKASDLMARVLDR</t>
  </si>
  <si>
    <t>Ct-1016</t>
  </si>
  <si>
    <t>MSALRMMLFILLLLLPLAAFHGDGQA</t>
  </si>
  <si>
    <t>Ct-1019</t>
  </si>
  <si>
    <t>Ct-1024</t>
  </si>
  <si>
    <t>EGDGRAVGGDTNPGEARRTYKRLLQRSARRMDGR</t>
  </si>
  <si>
    <t>ECTPCGPSLCCESGLRCGTSTHHQTYGEPACLNY</t>
  </si>
  <si>
    <t>sp|V5V9Y7|CQ62_CONCB Conotoxin Ca6.2 OS=Conus caracteristicus OX=89440 PE=3 SV=1</t>
  </si>
  <si>
    <t>Ct-1026</t>
  </si>
  <si>
    <t>FPAESELQRDLALQSPKDFGMRTDHLLLKK</t>
  </si>
  <si>
    <t>VGDDCCVGNAGTCC</t>
  </si>
  <si>
    <t>Ct-1033</t>
  </si>
  <si>
    <t>GLLDKIETERR</t>
  </si>
  <si>
    <t>QDVYCDACNCAELRTPRCTDPMFCDTTDCPFWPSCGGKCACTRFVSGRCTRYEECVPGQC</t>
  </si>
  <si>
    <t>Ct-1036</t>
  </si>
  <si>
    <t>MRPLQTVPGCEIWKADCSFRACSWNFEWSSTTRCHSQTAISLSFHLWNWMI</t>
  </si>
  <si>
    <t>Ct-1037</t>
  </si>
  <si>
    <t>KMSNLLNIQTRECPSGCPVSCPDRNECCSGITCTYITEGGPYYCIGCGGGGGE</t>
  </si>
  <si>
    <t>Ct-1038</t>
  </si>
  <si>
    <t>DAAVIYTDSEVIDMEDCDPASRCWNPACGKNYGRC</t>
  </si>
  <si>
    <t>Ct-1039</t>
  </si>
  <si>
    <t>MLIMATGIYSSVSCMFAFGNNVFLLIVLFNRVLVMTCQGMGESCGTDDNCCGSLCCVGTKCVMTIVEC</t>
  </si>
  <si>
    <t>Ct-1041</t>
  </si>
  <si>
    <t>TVPGCEIWKADCSFRTCSWNFEWSLTTRCHLQAAISLSFHLWNWMIKQLKCHRNFSMGIHYDHAQ</t>
  </si>
  <si>
    <t>Ct-1044</t>
  </si>
  <si>
    <t>MCSAFPTLIGYFFSSSRFSFKSSTSKAYVLICNCRLVCLMS</t>
  </si>
  <si>
    <t>Ct-1045</t>
  </si>
  <si>
    <t>CSTITCGGDCCASSECTCTSHGGTGNEVGCSCPAMILL</t>
  </si>
  <si>
    <t>Ct-1048</t>
  </si>
  <si>
    <t>MKFFACLLFSLVVLTMVFNHVDG</t>
  </si>
  <si>
    <t>HRQCDPCAGIIGHCGNCCTCYPKT</t>
  </si>
  <si>
    <t>Ct-1049</t>
  </si>
  <si>
    <t>DDDDNCPNSHPYFCLSVHVDNCCKNPCDSGNRCNSNEYEIL</t>
  </si>
  <si>
    <t>Ct-1050</t>
  </si>
  <si>
    <t>Ct-1051</t>
  </si>
  <si>
    <t>DDDDNCPNSHPYFCLSVHVDNCCKNPCDSGNRCNSNDYQIL</t>
  </si>
  <si>
    <t>Ct-1056</t>
  </si>
  <si>
    <t>Ct-1062</t>
  </si>
  <si>
    <t>MKLTCMMIVAVLFLTAWTSVMA</t>
  </si>
  <si>
    <t>DGSINRPDIAEGWQNFFSKAHDEMKNRAASELNKR</t>
  </si>
  <si>
    <t>Sample Species</t>
  </si>
  <si>
    <t>Sample Code</t>
  </si>
  <si>
    <t>Top Hit Accession</t>
  </si>
  <si>
    <t>Top Hit Description</t>
  </si>
  <si>
    <t>Top Hit Species</t>
  </si>
  <si>
    <t>% Identity</t>
  </si>
  <si>
    <t>E-value</t>
  </si>
  <si>
    <t>C. eburneus</t>
  </si>
  <si>
    <t>AFU50792.1</t>
  </si>
  <si>
    <t>Conantokin-F peptide precursor Fla-5a</t>
  </si>
  <si>
    <t>C. flavidus</t>
  </si>
  <si>
    <t>C. tessulatus</t>
  </si>
  <si>
    <t>ADZ72979.1</t>
  </si>
  <si>
    <t>Conantokin E1 precursor</t>
  </si>
  <si>
    <t>Conoserver_Hit</t>
  </si>
  <si>
    <t>Percent_ID</t>
  </si>
  <si>
    <t>Peptide_Class</t>
  </si>
  <si>
    <t>Ce-0006</t>
  </si>
  <si>
    <t>DQTADRHADERDQDLAEQYQNLKRVLKRGWVYHAHPDANSWWSLV</t>
  </si>
  <si>
    <t>Conomarphin-Bt3_precursor_Conus_betulinus_P05914</t>
  </si>
  <si>
    <t>conomarphin</t>
  </si>
  <si>
    <t>Ce-0033</t>
  </si>
  <si>
    <t>QLDGDQTADRHADERDQDLAEQYRNLKRVLKRGWVYHAHPEPNSFWTLV</t>
  </si>
  <si>
    <t>Conomarphin-Bt2_precursor_Conus_betulinus_P05913</t>
  </si>
  <si>
    <t>Ce-0038</t>
  </si>
  <si>
    <t>ARSTDDNGKDRLTQRKRILKKRGNKARGGEEDRETVEELHEMGKR</t>
  </si>
  <si>
    <t>Conantokin-E2_precursor_Conus_ermineus_Atlantic_fish-hunting_cone_P08472</t>
  </si>
  <si>
    <t>conantokin</t>
  </si>
  <si>
    <t>Ce-0042</t>
  </si>
  <si>
    <t>MQLYTHLYLLVPLVTFHLILGTGTLA</t>
  </si>
  <si>
    <t>HGGALTERRSADATALKPEPVLLQKSAARSTDDNGKDRLTQMNRMLKKRGNAARGAEEDRETVEELHEMGKR</t>
  </si>
  <si>
    <t>Conantokin-Eu1_precursor_Conus_eburneus_P04495</t>
  </si>
  <si>
    <t>Ce-0044</t>
  </si>
  <si>
    <t>HGGALTERRSADATALKPEPVLLQKSAARSTDDNGKDRLTQMKRILKKRGNKARGGEEDRETVEELHEMGKR</t>
  </si>
  <si>
    <t>Ce-0055</t>
  </si>
  <si>
    <t>MTRSAMQMGRLTLVLCLLLLLLLTTQA</t>
  </si>
  <si>
    <t>CFIRNCPEGGKRDVEDRYPTNLCMFCSFGQCVGPHICCGAGRCEMGTAEANRCSEEDDDPIPCQVLGSHCILNNPGNIYGNCVSNGICCVDDTCSIHSGC</t>
  </si>
  <si>
    <t>conophysin-conopressin_Eb_precursor_Conus_ebraeus_P08938</t>
  </si>
  <si>
    <t>conopressin</t>
  </si>
  <si>
    <t>Ce-0067</t>
  </si>
  <si>
    <t>MSKLGVVLCIFLILIPMATL</t>
  </si>
  <si>
    <t>QLDGDQTADRHADKRDQDLAEQYRNLKRVLKRGWVYYAHPHSNAVFSLV</t>
  </si>
  <si>
    <t>Ce-0070</t>
  </si>
  <si>
    <t>NMQGMQGLPMPGIASEFLPFNPNLGLGYRREVDENLEKR</t>
  </si>
  <si>
    <t>Conantokin-T31_precursor_Conus_tulipa_tulip_cone_P07968</t>
  </si>
  <si>
    <t>Ce-0082</t>
  </si>
  <si>
    <t>QLDGDQTADRHADERDQDLAEQYRNLKRVLKRGWVYHTHPEPNSWWTLV</t>
  </si>
  <si>
    <t>Ce-0103</t>
  </si>
  <si>
    <t>ATLQLDGDQTAVRHADERDLDLAEQYRYLKRVLKRGWVY</t>
  </si>
  <si>
    <t>Ce-0119</t>
  </si>
  <si>
    <t>PEPVLLQKSAARSTDDNGKDRLTQMNRILKKRGNAARDAEEVRESAETLHEISVY</t>
  </si>
  <si>
    <t>Ce-0132</t>
  </si>
  <si>
    <t>RMTRSAMQMGRLTLVLCLLLLLLLLTTQA</t>
  </si>
  <si>
    <t>CFIRDCPKGGKRDVEDRHPTKACMRCSFGQCVGPHICCGAGGCEMGTAEANRCGEEDDDPTPCQVLGSHCILNNPGNIYGHCVSNGICCVDDTCSIHSGC</t>
  </si>
  <si>
    <t>conophysin-conopressin_Lo2_precursor_Conus_loroisii_P08933</t>
  </si>
  <si>
    <t>Ce-0155</t>
  </si>
  <si>
    <t>SKLGVVLCIFLILFPMATL</t>
  </si>
  <si>
    <t>QLDGDQTADRHADERDQDLAEQYRNLKRVLKRGWVYHPHTHYNSMWSLV</t>
  </si>
  <si>
    <t>Ce-0157</t>
  </si>
  <si>
    <t>TADRHADDRDQDLAEQFRNLKRVLNRGWVYHARPGANSWWTLV</t>
  </si>
  <si>
    <t>Ce-0165</t>
  </si>
  <si>
    <t>AHGGALTERRSADATALKPEPVLLQKSAARSTDDNGKDRLTQMKRILKKRGNKARGWEEDREIAETVRELEEIGRR</t>
  </si>
  <si>
    <t>Conantokin-Qc1_precursor_Conus_quercinus_P07814</t>
  </si>
  <si>
    <t>Ce-0172</t>
  </si>
  <si>
    <t>MQLYTHLYLLVPLVTFYLILGTGTPAHG</t>
  </si>
  <si>
    <t>GALTERRSADATALKPEPVLLQKSAARSTDDNGKDRLTQMKRILKKRGNTARDAEEVRESAETLHEISVY</t>
  </si>
  <si>
    <t>Ce-0179</t>
  </si>
  <si>
    <t>LQLGTETVTATIGKSMLGSLSMMQSFTCLSLLVPLLFFHLTQRSDT</t>
  </si>
  <si>
    <t>ADHEGIAMEVRSADRNLKRFLHDFRRASKRRNDGRYDRKRELSVLLDSQLLTESYNEGQERLAESSTGTLEAIGR</t>
  </si>
  <si>
    <t>Conantokin-Eu2_precursor_Conus_eburneus_P04568</t>
  </si>
  <si>
    <t>Ce-0192</t>
  </si>
  <si>
    <t>TFYLILGTGTLAHGGALT</t>
  </si>
  <si>
    <t>ERRSAEATALKPEPVLLQKSAARSTDGNGKDRLTQMNRILKKRGNAARGAEEDRETVEELHEMGRR</t>
  </si>
  <si>
    <t>Ce-0200</t>
  </si>
  <si>
    <t>DEERSTPQPHRELTATVKVKKDQKRFAMSKLGVVLCIFLILYPMATLQLDGDQTADRHADERDQDL</t>
  </si>
  <si>
    <t>Conomarphin-Bt1_precursor_Conus_betulinus_P05912</t>
  </si>
  <si>
    <t>Ce-0232</t>
  </si>
  <si>
    <t>QNPTAGGRLFERHQAGYSRTQQLVDACLRGFRLVTPEQW</t>
  </si>
  <si>
    <t>conomarphin-Vc2_precursor_Conus_victoriae_P06366</t>
  </si>
  <si>
    <t>contryphan-Pu2_precursor_Conus_pulicarius_P05681</t>
  </si>
  <si>
    <t>contryphan</t>
  </si>
  <si>
    <t>Ce-0260</t>
  </si>
  <si>
    <t>QLDGDQTADRHADERDQDLAGQYRNLKRVLKRGWVYHANPEANSWWTLV</t>
  </si>
  <si>
    <t>Ce-0268</t>
  </si>
  <si>
    <t>PEPVLLQKSAARSTDDNGKDRLTQMNRMLKKRGNAARGAEEDRETVEELHEMGRR</t>
  </si>
  <si>
    <t>Ce-0274</t>
  </si>
  <si>
    <t>MQSFTCTCLLVPLLFFHLTQRSDT</t>
  </si>
  <si>
    <t>ADHEGAAMEVRSADRTLKRFLHNFRRTPKRRNDGRYDRKWDLSVRLDMRLLVESYREGGQRRVEASMEKLREIGR</t>
  </si>
  <si>
    <t>Ce-0285</t>
  </si>
  <si>
    <t>PEPVLLQKSAARSTDDNGKDRLTQMKRILKKRGNKARGWEEDREIAETVRELEEIGKR</t>
  </si>
  <si>
    <t>Ce-0294</t>
  </si>
  <si>
    <t>MQLYTYLYLLVPLVTFYLILGTGTPAHG</t>
  </si>
  <si>
    <t>GALTERRSADATALKPEPVLL</t>
  </si>
  <si>
    <t>Conantokin-E1_precursor_Conus_ermineus_Atlantic_fish-hunting_cone_P08464</t>
  </si>
  <si>
    <t>Contryphan-Bt1_precursor_Conus_betulinus_P05916</t>
  </si>
  <si>
    <t>Ce-0368</t>
  </si>
  <si>
    <t>LCIFLILFPMATLQLDG</t>
  </si>
  <si>
    <t>DQTADRHADERDQDLAGQYLNLKRVLKRGWVYHAHPEPNSFWTLV</t>
  </si>
  <si>
    <t>Ce-0370</t>
  </si>
  <si>
    <t>HGGALTERRSADATALKPEPVLLQKSAARSTDDNGKDRLTQRKRILKKRGN</t>
  </si>
  <si>
    <t>Ce-0374</t>
  </si>
  <si>
    <t>LILGTGTLAHGGALTERRSADATALKPEPVLLQKSAARSTDDNGKDRLTQRKRILKKRGNAARDAEEVRESAETLHEISVY</t>
  </si>
  <si>
    <t>Ce-0375</t>
  </si>
  <si>
    <t>MQSARIASSRPKYSLAMQLYTHLYLLVPLVTFHLILGTGTLA</t>
  </si>
  <si>
    <t>HGGALTERRSADATALKPEPVLLQKSAARSTDGNG</t>
  </si>
  <si>
    <t>Ce-0377</t>
  </si>
  <si>
    <t>MQLYTYLYVLVPLVTFHLILGTGTLA</t>
  </si>
  <si>
    <t>Ce-0399</t>
  </si>
  <si>
    <t>ERRSAEATALKPEPVLLQKSAARSTDGNGKDRLTQRKRILKKRGNKARGWEEDREIAETVRELEEIGRR</t>
  </si>
  <si>
    <t>Ce-0410</t>
  </si>
  <si>
    <t>MSKLGVELCIYLILFHMATHQLDG</t>
  </si>
  <si>
    <t>DQTDDRHAEERDQDLAGHYRNLKRDQKRGWVYHANPEPNSFWTLV</t>
  </si>
  <si>
    <t>Ce-0456</t>
  </si>
  <si>
    <t>MTRSAMQMGRLTLVLCLLLLLLLLTTQA</t>
  </si>
  <si>
    <t>CFIRDCPKGGKRDVEDRHPTKACMRCSVGQCVGPHICCGAGGCEMGTAEANRCGEEDDDPTPCQVLGSHCILNNPGNIYGHCVSNGICCVDDTCSIHSGC</t>
  </si>
  <si>
    <t>Ce-0462</t>
  </si>
  <si>
    <t>ERRSADATALKPEPVLLQKSAARSTDDNGKDRLTQRNRILKKRGNAARDAEEVRESAETLHEISVY</t>
  </si>
  <si>
    <t>Ce-0491</t>
  </si>
  <si>
    <t>GVVLCIFLILFPMATL</t>
  </si>
  <si>
    <t>QLDGDQTADRHADKRDQDLAEQYRNLKRVLKRGWVYHTHPEPNSWWTLV</t>
  </si>
  <si>
    <t>Contryphan-S_precursor_Conus_striatus_Striated_cone_P03548</t>
  </si>
  <si>
    <t>Ce-0537</t>
  </si>
  <si>
    <t>MELYTHLYLLVPLVTFHLILGTGTLA</t>
  </si>
  <si>
    <t>Ce-0556</t>
  </si>
  <si>
    <t>DGLGNLMNFMKENGNNLPFAQMDNGAADIGNFEPSAEKEDAENRIYDEQQ</t>
  </si>
  <si>
    <t>Conantokin_Ba2_Conus_bayani_P10136</t>
  </si>
  <si>
    <t>Ce-0577</t>
  </si>
  <si>
    <t>QLDGDQTADRHADERDQDLAEQYRNLKRVLKRGWVYHAHPDANSWWSLV</t>
  </si>
  <si>
    <t>Ce-0579</t>
  </si>
  <si>
    <t>MTRSAMQMGRLTLVLCLLLLLLLLTAQA</t>
  </si>
  <si>
    <t>CFIRNCPKGGKRDVEDRHPTKSCMRCSVGQCVGPHICCGAGGCEMGTAEANRCGEEDDDPTPCQVLGSHCILNNPGNIYGNCVSNGICCVDDTCSIHSGC</t>
  </si>
  <si>
    <t>Ce-0627</t>
  </si>
  <si>
    <t>RERERETDRQTDRQIDRQTDRQVGKEGESTVSDYGRDVDENLEKRKHHSKFNEDNKSPFSAEDGLGNFMNFMKENGNNLPFAQMDNGAPDLGNFEPSAEKEDGKFRFFDEQQ</t>
  </si>
  <si>
    <t>Conantokin_Ba2_precursor_Conus_bayani_P10137</t>
  </si>
  <si>
    <t>Ce-0652</t>
  </si>
  <si>
    <t>QLDGDLTADRLADDWVQELAEQYRKLKRVLIRG</t>
  </si>
  <si>
    <t>Ce-0658</t>
  </si>
  <si>
    <t>MMSKLVVLLTICLLLFPLTA</t>
  </si>
  <si>
    <t>VQLDGDKPADLPALRTKDIATDHRP</t>
  </si>
  <si>
    <t>conomarphin-Vc1_precursor_Conus_victoriae_P06367</t>
  </si>
  <si>
    <t>Ce-0665</t>
  </si>
  <si>
    <t>MSKLGVVLCIFLIQFPMATL</t>
  </si>
  <si>
    <t>QQDGDQTADRQADERDQDQAGQYRNMKRVVKRGWVYHSHPDANSWWA</t>
  </si>
  <si>
    <t>Ce-0679</t>
  </si>
  <si>
    <t>MATLQLDGDQTADRHADERDQDLAEQYQNLKRVLKRGWAYHPH</t>
  </si>
  <si>
    <t>Ce-0723</t>
  </si>
  <si>
    <t>QLDGDQTADRHADERDQDLAGQYQNLKQFLKRGWVYHANPEANSWWT</t>
  </si>
  <si>
    <t>Ce-0755</t>
  </si>
  <si>
    <t>LILGTGTLAHGGALTERRSADATALKPEPVLLQKSAARSTDDNGKDRLTQRKRILKKRGNTARDAEEVRESAETLHEISVY</t>
  </si>
  <si>
    <t>Ce-0772</t>
  </si>
  <si>
    <t>RADGHSYVKKGEKRFKILNMGLVLFIFLVLFPLATLQLEADQPVERQQDLNVGDTRGIMM</t>
  </si>
  <si>
    <t>Ce-0826</t>
  </si>
  <si>
    <t>QLDGDQTADRHADKRDQDLAEQYLNLKRVLKRGWVYHGHPHYNTVWSLV</t>
  </si>
  <si>
    <t>Ce-0867</t>
  </si>
  <si>
    <t>CFIRNCPEGGKRDVEDRYPTNLCMFCSFGQCVGPHICCGAGGCEMGTAEANRCGEEDDDPTPCQVLGSHCILNNPGNIYGHCVSNGICCVDDTCSIHSGC</t>
  </si>
  <si>
    <t>Ce-0889</t>
  </si>
  <si>
    <t>YTYLYLLVPLVTFHLILGTGTPAHG</t>
  </si>
  <si>
    <t>GVLTERRSADATALKPEPVLLQKSAA</t>
  </si>
  <si>
    <t>Ct-00262</t>
  </si>
  <si>
    <t>Ct-0075</t>
  </si>
  <si>
    <t>TFHLILGTGTLAHGGALT</t>
  </si>
  <si>
    <t>ERRSAEATALKPEPVLLQKSAARSTDDNGKDRLTQRNRILKKRGNMARGAEEIRESAETLHEISVY</t>
  </si>
  <si>
    <t>Ct-0100</t>
  </si>
  <si>
    <t>MNFMKENGNNLPFAQMDNGAPDHGNFEPSAEKEDGKFRFFDEQQKTTETCVRKEHTERMHAVLTTGDRKQTNNTNNKRE</t>
  </si>
  <si>
    <t>Ct-0106</t>
  </si>
  <si>
    <t>MLRLIIAAVLASACLA</t>
  </si>
  <si>
    <t>YPQKRDGAPADSANLQPFDAGMQAMPAMPNMQGMQGLPMPGMAGQFLPFNPNFGLGYRRDVDENLEKRKHHSKFNEDNKSPFSAEDGLGNFMNFMKENGNNLPFAQMDNGAPDLGNFEPSAEKEDGKFRFFDEQQ</t>
  </si>
  <si>
    <t>Ct-0114</t>
  </si>
  <si>
    <t>QYRNLKRVLKRGWVYHAHPHSIPCGRLFERHQAGYSRTVVI</t>
  </si>
  <si>
    <t>Ct-0229</t>
  </si>
  <si>
    <t>MSKLGVVLCIIQILFPMAT</t>
  </si>
  <si>
    <t>IKLDGDQTADRHEDERDQGLAGQYRNLKRGLKRGWV</t>
  </si>
  <si>
    <t>Ct-0235</t>
  </si>
  <si>
    <t>LQLDGDQTADRHADEWDQDLAEQYRNLKRVLKRGWVYYAHPHSNAVFSLI</t>
  </si>
  <si>
    <t>Ct-0240</t>
  </si>
  <si>
    <t>SVVNGCGLQNSFTQGVLNQDRLQDRMTRSAMQMGRLTLVLCLLLLLLLTAQA</t>
  </si>
  <si>
    <t>CFIRNCPKGGKRDVEDRHPTKACMPCSFGQCVGPHICCGAGGCEMGTAEANRCGEEDDDPTPCQVLSSHCILNNPGNIYGHCVSNGICCVDDTCSIHSGC</t>
  </si>
  <si>
    <t>Ct-0275</t>
  </si>
  <si>
    <t>KSVVNGCGLQNSFTQGVLNQDRLQDRMTRSAMQMGRLTLVLCLLLLLLLLTAQA</t>
  </si>
  <si>
    <t>CFIRDCPTGGKRDVDERHPTKACMRCSFGQCVGPHICCGAGGCEMGTAEANRCGEEDDDPTPCQVLSSHCILNNPGNIYGHCVSNGICCVDDTCSIHSGC</t>
  </si>
  <si>
    <t>Ct-0317</t>
  </si>
  <si>
    <t>RRSADATALKPEPVLLQKSAARSTNDDGKDRLTQRKRILKKRGNAARGAEEDRETVEELHEMGRR</t>
  </si>
  <si>
    <t>Ct-0320</t>
  </si>
  <si>
    <t>MKRRTFIMRKLTILVHVAAALLTTQVMVQG</t>
  </si>
  <si>
    <t>Contryphan-Li1_precursor_Conus_lividus_P09758</t>
  </si>
  <si>
    <t>Ct-0341</t>
  </si>
  <si>
    <t>QLDGDQTADRHADERDQGLAGQYRNLKRVLKRGWVYHAHPDANSWWSLV</t>
  </si>
  <si>
    <t>Ct-0373</t>
  </si>
  <si>
    <t>QLDGDQTADRHADERDQDLAEQYRNLKRVLKRGWVYHAHPHSNTMWSLV</t>
  </si>
  <si>
    <t>Ct-0374</t>
  </si>
  <si>
    <t>QLDGDQTADRHADERDQDLAEQYRNLKRVLKRGWVYQANPEANSWWTLV</t>
  </si>
  <si>
    <t>Ct-0375</t>
  </si>
  <si>
    <t>QLDGDQTADRHADERDQDLAEQYRNLKRVLKRGWVYQANPDANTWFSLV</t>
  </si>
  <si>
    <t>Ct-0387</t>
  </si>
  <si>
    <t>RQGTVSPTATPRADSHSYVKKGGERFVMLKMGVVLFTFLVLFPLATLQLDADQPVERYAENKQDLNPDER</t>
  </si>
  <si>
    <t>conomarphin-Mr1_precursor_Conus_marmoreus_P06163</t>
  </si>
  <si>
    <t>Ct-0442</t>
  </si>
  <si>
    <t>FIMGKLTILVLVAAALLSTQVMVQG</t>
  </si>
  <si>
    <t>DGDHLADRDAVPRDDNPGGTSEKIMNALRRF</t>
  </si>
  <si>
    <t>Contryphan-Sm_precursor_Conus_stercusmuscarum_P01311</t>
  </si>
  <si>
    <t>Ct-0507</t>
  </si>
  <si>
    <t>QLDGDQTADRHADERDQDLAEQYRNLKRVLKRGWVYHPHTHYNTMWSLV</t>
  </si>
  <si>
    <t>Ct-0585</t>
  </si>
  <si>
    <t>KSVVNGCGLQNSFTQGVLNQDRLQDRMTRSAMQMGRLTLVLCLLLLLLLTAQA</t>
  </si>
  <si>
    <t>CFIRNCPKGGKRDVEDRHPTKACMPCSFGQCVGPHICCGPGGCEMGTAEANRCGEEDDDPTPCQVLSSHCILNNPGNIYGHCVSNGICCVDDTCSIHSGC</t>
  </si>
  <si>
    <t>Ct-0662</t>
  </si>
  <si>
    <t>MATLQLDGDQTADRHADERDQDLAGQYRNLKRVLKRGWVYQANPDANTWFSLV</t>
  </si>
  <si>
    <t>Ct-0674</t>
  </si>
  <si>
    <t>LQLDGDQSADRHADERDQDLAEQYRNLKRVLKRGWVYHAHPDANSWWSLV</t>
  </si>
  <si>
    <t>Ct-0676</t>
  </si>
  <si>
    <t>RHADERDKDLAEQYLNLKRVLKKGWVYHAHTHSNTMWSLV</t>
  </si>
  <si>
    <t>Ct-0716</t>
  </si>
  <si>
    <t>QLDGDQTADRHADERDQGLAGQYRNLKQFLKRGWVYQANPEANSWWTLV</t>
  </si>
  <si>
    <t>Ct-0727</t>
  </si>
  <si>
    <t>KDRLTQVKRILKKRGNTARGWEEDLELAETVSELEEIGKR</t>
  </si>
  <si>
    <t>conantokin-Pu2_precursor_Conus_pulicarius_P05676</t>
  </si>
  <si>
    <t>Ct-0766</t>
  </si>
  <si>
    <t>QLDGDQPADRHADERDQGLAGQYRNLKRVLKRGWVYQANPDANTWFSLV</t>
  </si>
  <si>
    <t>Ct-0803</t>
  </si>
  <si>
    <t>LEGDQHADRPADRMQDIATEQHPLFDPVKRSSSGQIDNTQDNENEEK</t>
  </si>
  <si>
    <t>Ct-0814</t>
  </si>
  <si>
    <t>QLDGDQTADRHADERDQDLAEQYRNLKRVLKRGWAYHPH</t>
  </si>
  <si>
    <t>Ct-0832</t>
  </si>
  <si>
    <t>MQLYTHLYMLVPLVTFYLILGTGTLA</t>
  </si>
  <si>
    <t>HGGALTERRSADAT</t>
  </si>
  <si>
    <t>Conantokin-T20_precursor_Conus_tulipa_tulip_cone_P07957</t>
  </si>
  <si>
    <t>Ct-0879</t>
  </si>
  <si>
    <t>PEPVLLQKSAARSTDDNGKDRLTQMNRILKKRGNTARGAEEIRESAETLHEISVY</t>
  </si>
  <si>
    <t>Ct-0882</t>
  </si>
  <si>
    <t>SPSSQLYTPASLCDHLNLINMLRLIIAAVLASACLA</t>
  </si>
  <si>
    <t>YPQKRDGAPADAANLQPFDAGMQAMPAMPNMQGMQGLPMP</t>
  </si>
  <si>
    <t>Ct-0899</t>
  </si>
  <si>
    <t>MSKLVVALCFFLILFPMATL</t>
  </si>
  <si>
    <t>QLDGDQTADLHADERDQGLAGQYRNLKRVLKRGW</t>
  </si>
  <si>
    <t>Ct-0913</t>
  </si>
  <si>
    <t>SSFGQEHSCEPDAAPHPEGTCGPQLSERHEELCEKEESLH</t>
  </si>
  <si>
    <t>insulin-like_peptide-1_precursor_Conus_victoriae_P06729</t>
  </si>
  <si>
    <t>insulin</t>
  </si>
  <si>
    <t>Ct-0927</t>
  </si>
  <si>
    <t>HGGALTERRSADATALKPEPVLLQKSAARSTDDNGKDRLTQMN</t>
  </si>
  <si>
    <t>Ct-0930</t>
  </si>
  <si>
    <t>ADATALKPEPVLLQKSAARSTDDNGKDRLTQRKRILKKRGNKARGWEEDREIAETVRELEEIGRR</t>
  </si>
  <si>
    <t>Ct-0933</t>
  </si>
  <si>
    <t>LAMQLYTYLYLLVPLVTFYLILGTGTLA</t>
  </si>
  <si>
    <t>HGGALTERRSADATALKPEPVLLQKSAARSTNDDGKDRLTQVKRMLKKRGNAARGAEEDRETVEELHEMGKR</t>
  </si>
  <si>
    <t>Ct-0982</t>
  </si>
  <si>
    <t>EDGIGNFMNFMKENGYNLPFAQMDNGAPDLGNFEPSAEK</t>
  </si>
  <si>
    <t>Ct-0996</t>
  </si>
  <si>
    <t>QLDGDQTADRHADERDQGLAGQYRNLKRVLKRGWVYQANPDANTWFSLV</t>
  </si>
  <si>
    <t>Ct-1031</t>
  </si>
  <si>
    <t>MATLQLDGDQTADRHADERDQDLAGQYRNLKQFLKRGWVYQANPEANSWWTLV</t>
  </si>
  <si>
    <t>Ct-1034</t>
  </si>
  <si>
    <t>MSKLGVVLCIFLILFHMATL</t>
  </si>
  <si>
    <t>QLEGDQTADRHADERDQGQAGQYRNLKRVLIRGWVYQAN</t>
  </si>
  <si>
    <t>Ct-1058</t>
  </si>
  <si>
    <t>RRSADATALKPEPVLLQKSAARSTNDDGKDRLTQRKRILKKRGNAARGAEEVRESAETLHEISVY</t>
  </si>
  <si>
    <t>Ct-1063</t>
  </si>
  <si>
    <t>VCCSDLPMRGMAGQFLPFNPNFVLGY</t>
  </si>
  <si>
    <t>RRDVDENLEKRKHHSKFNEDNKSPFSAEDGLGNF</t>
  </si>
  <si>
    <t>Diet of Top Conoserver Match</t>
  </si>
  <si>
    <t xml:space="preserve">Cumulative Ave. Expression in TPM </t>
  </si>
  <si>
    <t>Vermivorous</t>
  </si>
  <si>
    <t>158,875.08 (53,400.94)</t>
  </si>
  <si>
    <t>121,088.99 (36,896.68)</t>
  </si>
  <si>
    <t>Piscivorous</t>
  </si>
  <si>
    <t>28,967.05 (9,615.61)</t>
  </si>
  <si>
    <t>42,638.89 (14,053.05)</t>
  </si>
  <si>
    <t>Molluscivorous</t>
  </si>
  <si>
    <t>85,549.08 (20,912.74)</t>
  </si>
  <si>
    <t>49,644.63 (13,093.09)</t>
  </si>
  <si>
    <t>Species</t>
  </si>
  <si>
    <t>Sample #</t>
  </si>
  <si>
    <t>Total Sequences</t>
  </si>
  <si>
    <t>% Retained</t>
  </si>
  <si>
    <t>Before QC</t>
  </si>
  <si>
    <t>After QC</t>
  </si>
  <si>
    <t>eburneus</t>
  </si>
  <si>
    <t>tessulatus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</si>
</sst>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color theme="1"/>
      <name val="Arial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i/>
      <sz val="11"/>
      <color theme="1"/>
      <name val="Calibri"/>
      <charset val="134"/>
    </font>
    <font>
      <i/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1" fontId="2" fillId="0" borderId="0" xfId="0" applyNumberFormat="1" applyFont="1"/>
    <xf numFmtId="0" fontId="5" fillId="0" borderId="0" xfId="0" applyFont="1"/>
    <xf numFmtId="11" fontId="5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1"/>
  <sheetViews>
    <sheetView tabSelected="1" workbookViewId="0">
      <selection activeCell="F9" sqref="F9"/>
    </sheetView>
  </sheetViews>
  <sheetFormatPr defaultColWidth="9" defaultRowHeight="14.4"/>
  <cols>
    <col min="1" max="16384" width="9" style="13"/>
  </cols>
  <sheetData>
    <row r="1" spans="1:1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</row>
    <row r="2" spans="1:11">
      <c r="A2" s="13" t="s">
        <v>11</v>
      </c>
      <c r="B2" s="13">
        <v>539.65</v>
      </c>
      <c r="C2" s="13" t="s">
        <v>12</v>
      </c>
      <c r="D2" s="13" t="s">
        <v>13</v>
      </c>
      <c r="G2" s="13" t="s">
        <v>14</v>
      </c>
      <c r="H2" s="13" t="s">
        <v>15</v>
      </c>
      <c r="I2" s="13">
        <v>83.553</v>
      </c>
      <c r="J2" s="14">
        <v>3.94e-87</v>
      </c>
      <c r="K2" s="13" t="s">
        <v>16</v>
      </c>
    </row>
    <row r="3" spans="1:11">
      <c r="A3" s="13" t="s">
        <v>17</v>
      </c>
      <c r="B3" s="13">
        <v>10.32</v>
      </c>
      <c r="C3" s="13" t="s">
        <v>18</v>
      </c>
      <c r="D3" s="13" t="s">
        <v>19</v>
      </c>
      <c r="E3" s="13" t="s">
        <v>20</v>
      </c>
      <c r="F3" s="13" t="s">
        <v>21</v>
      </c>
      <c r="G3" s="13" t="s">
        <v>22</v>
      </c>
      <c r="I3" s="13">
        <v>78.313</v>
      </c>
      <c r="J3" s="14">
        <v>5.33e-45</v>
      </c>
      <c r="K3" s="13" t="s">
        <v>23</v>
      </c>
    </row>
    <row r="4" spans="1:11">
      <c r="A4" s="13" t="s">
        <v>24</v>
      </c>
      <c r="B4" s="13">
        <v>165.51</v>
      </c>
      <c r="C4" s="13" t="s">
        <v>18</v>
      </c>
      <c r="D4" s="13" t="s">
        <v>25</v>
      </c>
      <c r="E4" s="13" t="s">
        <v>26</v>
      </c>
      <c r="F4" s="13" t="s">
        <v>27</v>
      </c>
      <c r="G4" s="13" t="s">
        <v>28</v>
      </c>
      <c r="I4" s="13">
        <v>79.545</v>
      </c>
      <c r="J4" s="14">
        <v>1.74e-40</v>
      </c>
      <c r="K4" s="13" t="s">
        <v>29</v>
      </c>
    </row>
    <row r="5" spans="1:11">
      <c r="A5" s="13" t="s">
        <v>30</v>
      </c>
      <c r="B5" s="13">
        <v>17.08</v>
      </c>
      <c r="C5" s="13" t="s">
        <v>31</v>
      </c>
      <c r="D5" s="13" t="s">
        <v>32</v>
      </c>
      <c r="E5" s="13" t="s">
        <v>33</v>
      </c>
      <c r="F5" s="13" t="s">
        <v>34</v>
      </c>
      <c r="G5" s="13" t="s">
        <v>35</v>
      </c>
      <c r="I5" s="13">
        <v>87.879</v>
      </c>
      <c r="J5" s="14">
        <v>3.49e-40</v>
      </c>
      <c r="K5" s="13" t="s">
        <v>36</v>
      </c>
    </row>
    <row r="6" spans="1:11">
      <c r="A6" s="13" t="s">
        <v>37</v>
      </c>
      <c r="B6" s="13">
        <v>459.05</v>
      </c>
      <c r="C6" s="13" t="s">
        <v>18</v>
      </c>
      <c r="D6" s="13" t="s">
        <v>38</v>
      </c>
      <c r="E6" s="13" t="s">
        <v>39</v>
      </c>
      <c r="F6" s="13" t="s">
        <v>40</v>
      </c>
      <c r="G6" s="13" t="s">
        <v>41</v>
      </c>
      <c r="I6" s="13">
        <v>80</v>
      </c>
      <c r="J6" s="14">
        <v>1.14e-34</v>
      </c>
      <c r="K6" s="13" t="s">
        <v>42</v>
      </c>
    </row>
    <row r="7" spans="1:11">
      <c r="A7" s="13" t="s">
        <v>43</v>
      </c>
      <c r="B7" s="13">
        <v>9.13</v>
      </c>
      <c r="C7" s="13" t="s">
        <v>44</v>
      </c>
      <c r="D7" s="13" t="s">
        <v>25</v>
      </c>
      <c r="E7" s="13" t="s">
        <v>45</v>
      </c>
      <c r="F7" s="13" t="s">
        <v>46</v>
      </c>
      <c r="G7" s="13" t="s">
        <v>47</v>
      </c>
      <c r="I7" s="13">
        <v>79.73</v>
      </c>
      <c r="J7" s="14">
        <v>5.35e-35</v>
      </c>
      <c r="K7" s="13" t="s">
        <v>48</v>
      </c>
    </row>
    <row r="8" spans="1:11">
      <c r="A8" s="13" t="s">
        <v>49</v>
      </c>
      <c r="B8" s="13">
        <v>114.99</v>
      </c>
      <c r="C8" s="13" t="s">
        <v>12</v>
      </c>
      <c r="D8" s="13" t="s">
        <v>13</v>
      </c>
      <c r="G8" s="13" t="s">
        <v>50</v>
      </c>
      <c r="H8" s="13" t="s">
        <v>51</v>
      </c>
      <c r="I8" s="13">
        <v>70</v>
      </c>
      <c r="J8" s="14">
        <v>9.88e-14</v>
      </c>
      <c r="K8" s="13" t="s">
        <v>52</v>
      </c>
    </row>
    <row r="9" spans="1:12">
      <c r="A9" s="13" t="s">
        <v>53</v>
      </c>
      <c r="B9" s="13">
        <v>3.48</v>
      </c>
      <c r="C9" s="13" t="s">
        <v>54</v>
      </c>
      <c r="D9" s="13" t="s">
        <v>55</v>
      </c>
      <c r="E9" s="13" t="s">
        <v>56</v>
      </c>
      <c r="G9" s="13" t="s">
        <v>57</v>
      </c>
      <c r="I9" s="13">
        <v>51.923</v>
      </c>
      <c r="J9" s="14">
        <v>1.78e-15</v>
      </c>
      <c r="K9" s="13" t="s">
        <v>58</v>
      </c>
      <c r="L9" s="13" t="s">
        <v>59</v>
      </c>
    </row>
    <row r="10" spans="1:11">
      <c r="A10" s="13" t="s">
        <v>60</v>
      </c>
      <c r="B10" s="13">
        <v>3.86</v>
      </c>
      <c r="C10" s="13" t="s">
        <v>18</v>
      </c>
      <c r="D10" s="13" t="s">
        <v>19</v>
      </c>
      <c r="E10" s="13" t="s">
        <v>20</v>
      </c>
      <c r="F10" s="13" t="s">
        <v>61</v>
      </c>
      <c r="G10" s="13" t="s">
        <v>22</v>
      </c>
      <c r="I10" s="13">
        <v>78.313</v>
      </c>
      <c r="J10" s="14">
        <v>2.17e-44</v>
      </c>
      <c r="K10" s="13" t="s">
        <v>23</v>
      </c>
    </row>
    <row r="11" spans="1:11">
      <c r="A11" s="13" t="s">
        <v>62</v>
      </c>
      <c r="B11" s="13">
        <v>14.26</v>
      </c>
      <c r="C11" s="13" t="s">
        <v>12</v>
      </c>
      <c r="D11" s="13" t="s">
        <v>63</v>
      </c>
      <c r="E11" s="13" t="s">
        <v>64</v>
      </c>
      <c r="G11" s="13" t="s">
        <v>65</v>
      </c>
      <c r="H11" s="13" t="s">
        <v>66</v>
      </c>
      <c r="I11" s="13">
        <v>38.776</v>
      </c>
      <c r="J11" s="14">
        <v>2.07e-14</v>
      </c>
      <c r="K11" s="13" t="s">
        <v>67</v>
      </c>
    </row>
    <row r="12" spans="1:11">
      <c r="A12" s="13" t="s">
        <v>68</v>
      </c>
      <c r="B12" s="13">
        <v>130.3</v>
      </c>
      <c r="C12" s="13" t="s">
        <v>12</v>
      </c>
      <c r="D12" s="13" t="s">
        <v>69</v>
      </c>
      <c r="E12" s="13" t="s">
        <v>70</v>
      </c>
      <c r="F12" s="13" t="s">
        <v>71</v>
      </c>
      <c r="G12" s="13" t="s">
        <v>72</v>
      </c>
      <c r="H12" s="13" t="s">
        <v>73</v>
      </c>
      <c r="I12" s="13">
        <v>86.957</v>
      </c>
      <c r="J12" s="14">
        <v>3.59e-40</v>
      </c>
      <c r="K12" s="13" t="s">
        <v>74</v>
      </c>
    </row>
    <row r="13" spans="1:11">
      <c r="A13" s="13" t="s">
        <v>75</v>
      </c>
      <c r="B13" s="13">
        <v>17.14</v>
      </c>
      <c r="C13" s="13" t="s">
        <v>12</v>
      </c>
      <c r="D13" s="13" t="s">
        <v>63</v>
      </c>
      <c r="E13" s="13" t="s">
        <v>64</v>
      </c>
      <c r="G13" s="13" t="s">
        <v>76</v>
      </c>
      <c r="H13" s="13" t="s">
        <v>66</v>
      </c>
      <c r="I13" s="13">
        <v>38.889</v>
      </c>
      <c r="J13" s="14">
        <v>4.05e-14</v>
      </c>
      <c r="K13" s="13" t="s">
        <v>67</v>
      </c>
    </row>
    <row r="14" spans="1:11">
      <c r="A14" s="13" t="s">
        <v>77</v>
      </c>
      <c r="B14" s="13">
        <v>24.03</v>
      </c>
      <c r="C14" s="13" t="s">
        <v>12</v>
      </c>
      <c r="D14" s="13" t="s">
        <v>69</v>
      </c>
      <c r="E14" s="13" t="s">
        <v>78</v>
      </c>
      <c r="F14" s="13" t="s">
        <v>79</v>
      </c>
      <c r="G14" s="13" t="s">
        <v>80</v>
      </c>
      <c r="I14" s="13">
        <v>70.312</v>
      </c>
      <c r="J14" s="14">
        <v>3.83e-28</v>
      </c>
      <c r="K14" s="13" t="s">
        <v>81</v>
      </c>
    </row>
    <row r="15" spans="1:11">
      <c r="A15" s="13" t="s">
        <v>82</v>
      </c>
      <c r="B15" s="13">
        <v>135.44</v>
      </c>
      <c r="C15" s="13" t="s">
        <v>18</v>
      </c>
      <c r="D15" s="13" t="s">
        <v>32</v>
      </c>
      <c r="E15" s="13" t="s">
        <v>83</v>
      </c>
      <c r="F15" s="13" t="s">
        <v>84</v>
      </c>
      <c r="G15" s="13" t="s">
        <v>85</v>
      </c>
      <c r="I15" s="13">
        <v>72.222</v>
      </c>
      <c r="J15" s="14">
        <v>1.96e-33</v>
      </c>
      <c r="K15" s="13" t="s">
        <v>86</v>
      </c>
    </row>
    <row r="16" spans="1:11">
      <c r="A16" s="13" t="s">
        <v>87</v>
      </c>
      <c r="B16" s="13">
        <v>1848.68</v>
      </c>
      <c r="C16" s="13" t="s">
        <v>12</v>
      </c>
      <c r="D16" s="13" t="s">
        <v>13</v>
      </c>
      <c r="G16" s="13" t="s">
        <v>14</v>
      </c>
      <c r="H16" s="13" t="s">
        <v>88</v>
      </c>
      <c r="I16" s="13">
        <v>84.211</v>
      </c>
      <c r="J16" s="14">
        <v>2.8e-89</v>
      </c>
      <c r="K16" s="13" t="s">
        <v>16</v>
      </c>
    </row>
    <row r="17" spans="1:11">
      <c r="A17" s="13" t="s">
        <v>89</v>
      </c>
      <c r="B17" s="13">
        <v>46.96</v>
      </c>
      <c r="C17" s="13" t="s">
        <v>90</v>
      </c>
      <c r="D17" s="13" t="s">
        <v>32</v>
      </c>
      <c r="E17" s="13" t="s">
        <v>91</v>
      </c>
      <c r="F17" s="13" t="s">
        <v>92</v>
      </c>
      <c r="G17" s="13" t="s">
        <v>93</v>
      </c>
      <c r="H17" s="13" t="s">
        <v>73</v>
      </c>
      <c r="I17" s="13">
        <v>91.954</v>
      </c>
      <c r="J17" s="14">
        <v>2.11e-57</v>
      </c>
      <c r="K17" s="13" t="s">
        <v>94</v>
      </c>
    </row>
    <row r="18" spans="1:11">
      <c r="A18" s="13" t="s">
        <v>95</v>
      </c>
      <c r="B18" s="13">
        <v>7.22</v>
      </c>
      <c r="C18" s="13" t="s">
        <v>96</v>
      </c>
      <c r="D18" s="13" t="s">
        <v>97</v>
      </c>
      <c r="E18" s="13" t="s">
        <v>98</v>
      </c>
      <c r="G18" s="13" t="s">
        <v>99</v>
      </c>
      <c r="I18" s="13">
        <v>68.103</v>
      </c>
      <c r="J18" s="14">
        <v>5.18e-57</v>
      </c>
      <c r="K18" s="13" t="s">
        <v>100</v>
      </c>
    </row>
    <row r="19" spans="1:11">
      <c r="A19" s="13" t="s">
        <v>101</v>
      </c>
      <c r="B19" s="13">
        <v>84.39</v>
      </c>
      <c r="C19" s="13" t="s">
        <v>90</v>
      </c>
      <c r="D19" s="13" t="s">
        <v>25</v>
      </c>
      <c r="E19" s="13" t="s">
        <v>102</v>
      </c>
      <c r="F19" s="13" t="s">
        <v>103</v>
      </c>
      <c r="G19" s="13" t="s">
        <v>104</v>
      </c>
      <c r="H19" s="13" t="s">
        <v>105</v>
      </c>
      <c r="I19" s="13">
        <v>84.848</v>
      </c>
      <c r="J19" s="14">
        <v>1.29e-47</v>
      </c>
      <c r="K19" s="13" t="s">
        <v>106</v>
      </c>
    </row>
    <row r="20" spans="1:11">
      <c r="A20" s="13" t="s">
        <v>107</v>
      </c>
      <c r="B20" s="13">
        <v>11.26</v>
      </c>
      <c r="C20" s="13" t="s">
        <v>18</v>
      </c>
      <c r="D20" s="13" t="s">
        <v>19</v>
      </c>
      <c r="E20" s="13" t="s">
        <v>20</v>
      </c>
      <c r="F20" s="13" t="s">
        <v>108</v>
      </c>
      <c r="G20" s="13" t="s">
        <v>109</v>
      </c>
      <c r="I20" s="13">
        <v>78.313</v>
      </c>
      <c r="J20" s="14">
        <v>8.36e-45</v>
      </c>
      <c r="K20" s="13" t="s">
        <v>23</v>
      </c>
    </row>
    <row r="21" spans="1:11">
      <c r="A21" s="13" t="s">
        <v>110</v>
      </c>
      <c r="B21" s="13">
        <v>5.06</v>
      </c>
      <c r="C21" s="13" t="s">
        <v>18</v>
      </c>
      <c r="D21" s="13" t="s">
        <v>13</v>
      </c>
      <c r="F21" s="13" t="s">
        <v>111</v>
      </c>
      <c r="G21" s="13" t="s">
        <v>112</v>
      </c>
      <c r="I21" s="13">
        <v>65.714</v>
      </c>
      <c r="J21" s="14">
        <v>5.35e-13</v>
      </c>
      <c r="K21" s="13" t="s">
        <v>113</v>
      </c>
    </row>
    <row r="22" spans="1:11">
      <c r="A22" s="13" t="s">
        <v>114</v>
      </c>
      <c r="B22" s="13">
        <v>13.74</v>
      </c>
      <c r="C22" s="13" t="s">
        <v>115</v>
      </c>
      <c r="D22" s="13" t="s">
        <v>116</v>
      </c>
      <c r="E22" s="13" t="s">
        <v>117</v>
      </c>
      <c r="F22" s="13" t="s">
        <v>118</v>
      </c>
      <c r="G22" s="13" t="s">
        <v>119</v>
      </c>
      <c r="H22" s="13" t="s">
        <v>120</v>
      </c>
      <c r="I22" s="13">
        <v>61.111</v>
      </c>
      <c r="J22" s="14">
        <v>1.96e-16</v>
      </c>
      <c r="K22" s="13" t="s">
        <v>121</v>
      </c>
    </row>
    <row r="23" spans="1:11">
      <c r="A23" s="13" t="s">
        <v>122</v>
      </c>
      <c r="B23" s="13">
        <v>205.8</v>
      </c>
      <c r="C23" s="13" t="s">
        <v>13</v>
      </c>
      <c r="D23" s="13" t="s">
        <v>123</v>
      </c>
      <c r="E23" s="13" t="s">
        <v>124</v>
      </c>
      <c r="F23" s="13" t="s">
        <v>125</v>
      </c>
      <c r="G23" s="13" t="s">
        <v>126</v>
      </c>
      <c r="I23" s="13">
        <v>68.852</v>
      </c>
      <c r="J23" s="14">
        <v>7.3e-25</v>
      </c>
      <c r="K23" s="13" t="s">
        <v>127</v>
      </c>
    </row>
    <row r="24" spans="1:11">
      <c r="A24" s="13" t="s">
        <v>128</v>
      </c>
      <c r="B24" s="13">
        <v>78.86</v>
      </c>
      <c r="C24" s="13" t="s">
        <v>18</v>
      </c>
      <c r="D24" s="13" t="s">
        <v>32</v>
      </c>
      <c r="E24" s="13" t="s">
        <v>129</v>
      </c>
      <c r="F24" s="13" t="s">
        <v>130</v>
      </c>
      <c r="G24" s="13" t="s">
        <v>131</v>
      </c>
      <c r="I24" s="13">
        <v>67.47</v>
      </c>
      <c r="J24" s="14">
        <v>1.18e-37</v>
      </c>
      <c r="K24" s="13" t="s">
        <v>132</v>
      </c>
    </row>
    <row r="25" spans="1:11">
      <c r="A25" s="13" t="s">
        <v>133</v>
      </c>
      <c r="B25" s="13">
        <v>35.15</v>
      </c>
      <c r="C25" s="13" t="s">
        <v>12</v>
      </c>
      <c r="D25" s="13" t="s">
        <v>134</v>
      </c>
      <c r="E25" s="13" t="s">
        <v>135</v>
      </c>
      <c r="F25" s="13" t="s">
        <v>136</v>
      </c>
      <c r="G25" s="13" t="s">
        <v>137</v>
      </c>
      <c r="H25" s="13" t="s">
        <v>138</v>
      </c>
      <c r="I25" s="13">
        <v>78.205</v>
      </c>
      <c r="J25" s="14">
        <v>1.44e-38</v>
      </c>
      <c r="K25" s="13" t="s">
        <v>139</v>
      </c>
    </row>
    <row r="26" spans="1:11">
      <c r="A26" s="13" t="s">
        <v>140</v>
      </c>
      <c r="B26" s="13">
        <v>465.59</v>
      </c>
      <c r="C26" s="13" t="s">
        <v>18</v>
      </c>
      <c r="D26" s="13" t="s">
        <v>141</v>
      </c>
      <c r="E26" s="13" t="s">
        <v>142</v>
      </c>
      <c r="F26" s="13" t="s">
        <v>143</v>
      </c>
      <c r="G26" s="13" t="s">
        <v>144</v>
      </c>
      <c r="H26" s="13" t="s">
        <v>120</v>
      </c>
      <c r="I26" s="13">
        <v>100</v>
      </c>
      <c r="J26" s="14">
        <v>1.83e-55</v>
      </c>
      <c r="K26" s="13" t="s">
        <v>145</v>
      </c>
    </row>
    <row r="27" spans="1:11">
      <c r="A27" s="13" t="s">
        <v>146</v>
      </c>
      <c r="B27" s="13">
        <v>173.78</v>
      </c>
      <c r="C27" s="13" t="s">
        <v>12</v>
      </c>
      <c r="D27" s="13" t="s">
        <v>134</v>
      </c>
      <c r="E27" s="13" t="s">
        <v>147</v>
      </c>
      <c r="F27" s="13" t="s">
        <v>148</v>
      </c>
      <c r="G27" s="13" t="s">
        <v>149</v>
      </c>
      <c r="I27" s="13">
        <v>72.581</v>
      </c>
      <c r="J27" s="14">
        <v>2.47e-26</v>
      </c>
      <c r="K27" s="13" t="s">
        <v>150</v>
      </c>
    </row>
    <row r="28" spans="1:12">
      <c r="A28" s="13" t="s">
        <v>151</v>
      </c>
      <c r="B28" s="13">
        <v>353.76</v>
      </c>
      <c r="C28" s="13" t="s">
        <v>18</v>
      </c>
      <c r="D28" s="13" t="s">
        <v>32</v>
      </c>
      <c r="E28" s="13" t="s">
        <v>152</v>
      </c>
      <c r="F28" s="13" t="s">
        <v>153</v>
      </c>
      <c r="G28" s="13" t="s">
        <v>154</v>
      </c>
      <c r="I28" s="13">
        <v>82.857</v>
      </c>
      <c r="J28" s="14">
        <v>8.61e-40</v>
      </c>
      <c r="K28" s="13" t="s">
        <v>155</v>
      </c>
      <c r="L28" s="13" t="s">
        <v>156</v>
      </c>
    </row>
    <row r="29" spans="1:11">
      <c r="A29" s="13" t="s">
        <v>157</v>
      </c>
      <c r="B29" s="13">
        <v>6.27</v>
      </c>
      <c r="C29" s="13" t="s">
        <v>158</v>
      </c>
      <c r="D29" s="13" t="s">
        <v>13</v>
      </c>
      <c r="F29" s="13" t="s">
        <v>159</v>
      </c>
      <c r="G29" s="13" t="s">
        <v>160</v>
      </c>
      <c r="I29" s="13">
        <v>73.611</v>
      </c>
      <c r="J29" s="14">
        <v>1.62e-34</v>
      </c>
      <c r="K29" s="13" t="s">
        <v>161</v>
      </c>
    </row>
    <row r="30" spans="1:11">
      <c r="A30" s="13" t="s">
        <v>162</v>
      </c>
      <c r="B30" s="13">
        <v>330.94</v>
      </c>
      <c r="C30" s="13" t="s">
        <v>13</v>
      </c>
      <c r="D30" s="13" t="s">
        <v>123</v>
      </c>
      <c r="E30" s="13" t="s">
        <v>163</v>
      </c>
      <c r="G30" s="13" t="s">
        <v>164</v>
      </c>
      <c r="I30" s="13">
        <v>98.305</v>
      </c>
      <c r="J30" s="14">
        <v>1.55e-36</v>
      </c>
      <c r="K30" s="13" t="s">
        <v>165</v>
      </c>
    </row>
    <row r="31" spans="1:11">
      <c r="A31" s="13" t="s">
        <v>166</v>
      </c>
      <c r="B31" s="13">
        <v>202.55</v>
      </c>
      <c r="C31" s="13" t="s">
        <v>167</v>
      </c>
      <c r="D31" s="13" t="s">
        <v>123</v>
      </c>
      <c r="E31" s="13" t="s">
        <v>168</v>
      </c>
      <c r="F31" s="13" t="s">
        <v>169</v>
      </c>
      <c r="G31" s="13" t="s">
        <v>170</v>
      </c>
      <c r="I31" s="13">
        <v>72.152</v>
      </c>
      <c r="J31" s="14">
        <v>5.57e-33</v>
      </c>
      <c r="K31" s="13" t="s">
        <v>171</v>
      </c>
    </row>
    <row r="32" spans="1:11">
      <c r="A32" s="13" t="s">
        <v>172</v>
      </c>
      <c r="B32" s="13">
        <v>2.59</v>
      </c>
      <c r="C32" s="13" t="s">
        <v>18</v>
      </c>
      <c r="D32" s="13" t="s">
        <v>32</v>
      </c>
      <c r="E32" s="13" t="s">
        <v>173</v>
      </c>
      <c r="F32" s="13" t="s">
        <v>174</v>
      </c>
      <c r="G32" s="13" t="s">
        <v>175</v>
      </c>
      <c r="I32" s="13">
        <v>85.507</v>
      </c>
      <c r="J32" s="14">
        <v>6.09e-39</v>
      </c>
      <c r="K32" s="13" t="s">
        <v>176</v>
      </c>
    </row>
    <row r="33" spans="1:11">
      <c r="A33" s="13" t="s">
        <v>177</v>
      </c>
      <c r="B33" s="13">
        <v>523.1</v>
      </c>
      <c r="C33" s="13" t="s">
        <v>12</v>
      </c>
      <c r="D33" s="13" t="s">
        <v>134</v>
      </c>
      <c r="E33" s="13" t="s">
        <v>178</v>
      </c>
      <c r="F33" s="13" t="s">
        <v>179</v>
      </c>
      <c r="G33" s="13" t="s">
        <v>180</v>
      </c>
      <c r="I33" s="13">
        <v>66.129</v>
      </c>
      <c r="J33" s="14">
        <v>1.6e-25</v>
      </c>
      <c r="K33" s="13" t="s">
        <v>181</v>
      </c>
    </row>
    <row r="34" spans="1:11">
      <c r="A34" s="13" t="s">
        <v>182</v>
      </c>
      <c r="B34" s="13">
        <v>29.45</v>
      </c>
      <c r="C34" s="13" t="s">
        <v>115</v>
      </c>
      <c r="D34" s="13" t="s">
        <v>32</v>
      </c>
      <c r="E34" s="13" t="s">
        <v>183</v>
      </c>
      <c r="F34" s="13" t="s">
        <v>184</v>
      </c>
      <c r="G34" s="13" t="s">
        <v>185</v>
      </c>
      <c r="H34" s="13" t="s">
        <v>186</v>
      </c>
      <c r="I34" s="13">
        <v>70.769</v>
      </c>
      <c r="J34" s="14">
        <v>7.58e-27</v>
      </c>
      <c r="K34" s="13" t="s">
        <v>187</v>
      </c>
    </row>
    <row r="35" spans="1:11">
      <c r="A35" s="13" t="s">
        <v>188</v>
      </c>
      <c r="B35" s="13">
        <v>6.1</v>
      </c>
      <c r="C35" s="13" t="s">
        <v>18</v>
      </c>
      <c r="D35" s="13" t="s">
        <v>189</v>
      </c>
      <c r="E35" s="13" t="s">
        <v>190</v>
      </c>
      <c r="F35" s="13" t="s">
        <v>191</v>
      </c>
      <c r="G35" s="13" t="s">
        <v>192</v>
      </c>
      <c r="H35" s="13" t="s">
        <v>120</v>
      </c>
      <c r="I35" s="13">
        <v>80</v>
      </c>
      <c r="J35" s="14">
        <v>6.78e-34</v>
      </c>
      <c r="K35" s="13" t="s">
        <v>193</v>
      </c>
    </row>
    <row r="36" spans="1:11">
      <c r="A36" s="13" t="s">
        <v>194</v>
      </c>
      <c r="B36" s="13">
        <v>79.51</v>
      </c>
      <c r="C36" s="13" t="s">
        <v>18</v>
      </c>
      <c r="D36" s="13" t="s">
        <v>19</v>
      </c>
      <c r="E36" s="13" t="s">
        <v>195</v>
      </c>
      <c r="F36" s="13" t="s">
        <v>61</v>
      </c>
      <c r="G36" s="13" t="s">
        <v>109</v>
      </c>
      <c r="I36" s="13">
        <v>75.904</v>
      </c>
      <c r="J36" s="14">
        <v>3.73e-43</v>
      </c>
      <c r="K36" s="13" t="s">
        <v>23</v>
      </c>
    </row>
    <row r="37" spans="1:11">
      <c r="A37" s="13" t="s">
        <v>196</v>
      </c>
      <c r="B37" s="13">
        <v>248.22</v>
      </c>
      <c r="C37" s="13" t="s">
        <v>197</v>
      </c>
      <c r="D37" s="13" t="s">
        <v>19</v>
      </c>
      <c r="E37" s="13" t="s">
        <v>198</v>
      </c>
      <c r="F37" s="13" t="s">
        <v>199</v>
      </c>
      <c r="G37" s="13" t="s">
        <v>200</v>
      </c>
      <c r="I37" s="13">
        <v>78.182</v>
      </c>
      <c r="J37" s="14">
        <v>3.04e-28</v>
      </c>
      <c r="K37" s="13" t="s">
        <v>201</v>
      </c>
    </row>
    <row r="38" spans="1:11">
      <c r="A38" s="13" t="s">
        <v>202</v>
      </c>
      <c r="B38" s="13">
        <v>14.1</v>
      </c>
      <c r="C38" s="13" t="s">
        <v>18</v>
      </c>
      <c r="D38" s="13" t="s">
        <v>203</v>
      </c>
      <c r="E38" s="13" t="s">
        <v>204</v>
      </c>
      <c r="F38" s="13" t="s">
        <v>205</v>
      </c>
      <c r="G38" s="13" t="s">
        <v>206</v>
      </c>
      <c r="H38" s="13" t="s">
        <v>105</v>
      </c>
      <c r="I38" s="13">
        <v>65.385</v>
      </c>
      <c r="J38" s="14">
        <v>3.55e-29</v>
      </c>
      <c r="K38" s="13" t="s">
        <v>207</v>
      </c>
    </row>
    <row r="39" spans="1:11">
      <c r="A39" s="13" t="s">
        <v>208</v>
      </c>
      <c r="B39" s="13">
        <v>8315.67</v>
      </c>
      <c r="C39" s="13" t="s">
        <v>12</v>
      </c>
      <c r="D39" s="13" t="s">
        <v>13</v>
      </c>
      <c r="G39" s="13" t="s">
        <v>209</v>
      </c>
      <c r="I39" s="13">
        <v>94.118</v>
      </c>
      <c r="J39" s="14">
        <v>1.99e-32</v>
      </c>
      <c r="K39" s="13" t="s">
        <v>210</v>
      </c>
    </row>
    <row r="40" spans="1:11">
      <c r="A40" s="13" t="s">
        <v>211</v>
      </c>
      <c r="B40" s="13">
        <v>3.7</v>
      </c>
      <c r="C40" s="13" t="s">
        <v>18</v>
      </c>
      <c r="D40" s="13" t="s">
        <v>212</v>
      </c>
      <c r="E40" s="13" t="s">
        <v>213</v>
      </c>
      <c r="F40" s="13" t="s">
        <v>214</v>
      </c>
      <c r="G40" s="13" t="s">
        <v>215</v>
      </c>
      <c r="H40" s="13" t="s">
        <v>73</v>
      </c>
      <c r="I40" s="13">
        <v>71.277</v>
      </c>
      <c r="J40" s="14">
        <v>4.2e-45</v>
      </c>
      <c r="K40" s="13" t="s">
        <v>216</v>
      </c>
    </row>
    <row r="41" spans="1:11">
      <c r="A41" s="13" t="s">
        <v>217</v>
      </c>
      <c r="B41" s="13">
        <v>259.29</v>
      </c>
      <c r="C41" s="13" t="s">
        <v>18</v>
      </c>
      <c r="D41" s="13" t="s">
        <v>141</v>
      </c>
      <c r="E41" s="13" t="s">
        <v>218</v>
      </c>
      <c r="F41" s="13" t="s">
        <v>219</v>
      </c>
      <c r="G41" s="13" t="s">
        <v>220</v>
      </c>
      <c r="H41" s="13" t="s">
        <v>120</v>
      </c>
      <c r="I41" s="13">
        <v>89.873</v>
      </c>
      <c r="J41" s="14">
        <v>1.55e-50</v>
      </c>
      <c r="K41" s="13" t="s">
        <v>221</v>
      </c>
    </row>
    <row r="42" spans="1:11">
      <c r="A42" s="13" t="s">
        <v>222</v>
      </c>
      <c r="B42" s="13">
        <v>14.44</v>
      </c>
      <c r="C42" s="13" t="s">
        <v>18</v>
      </c>
      <c r="D42" s="13" t="s">
        <v>141</v>
      </c>
      <c r="E42" s="13" t="s">
        <v>218</v>
      </c>
      <c r="F42" s="13" t="s">
        <v>143</v>
      </c>
      <c r="G42" s="13" t="s">
        <v>144</v>
      </c>
      <c r="H42" s="13" t="s">
        <v>120</v>
      </c>
      <c r="I42" s="13">
        <v>97.436</v>
      </c>
      <c r="J42" s="14">
        <v>6.71e-54</v>
      </c>
      <c r="K42" s="13" t="s">
        <v>223</v>
      </c>
    </row>
    <row r="43" spans="1:11">
      <c r="A43" s="13" t="s">
        <v>224</v>
      </c>
      <c r="B43" s="13">
        <v>39.73</v>
      </c>
      <c r="C43" s="13" t="s">
        <v>18</v>
      </c>
      <c r="D43" s="13" t="s">
        <v>25</v>
      </c>
      <c r="E43" s="13" t="s">
        <v>225</v>
      </c>
      <c r="F43" s="13" t="s">
        <v>226</v>
      </c>
      <c r="G43" s="13" t="s">
        <v>28</v>
      </c>
      <c r="I43" s="13">
        <v>79.545</v>
      </c>
      <c r="J43" s="14">
        <v>8.65e-40</v>
      </c>
      <c r="K43" s="13" t="s">
        <v>29</v>
      </c>
    </row>
    <row r="44" spans="1:11">
      <c r="A44" s="13" t="s">
        <v>227</v>
      </c>
      <c r="B44" s="13">
        <v>84.19</v>
      </c>
      <c r="C44" s="13" t="s">
        <v>90</v>
      </c>
      <c r="D44" s="13" t="s">
        <v>32</v>
      </c>
      <c r="E44" s="13" t="s">
        <v>228</v>
      </c>
      <c r="F44" s="13" t="s">
        <v>229</v>
      </c>
      <c r="G44" s="13" t="s">
        <v>230</v>
      </c>
      <c r="I44" s="13">
        <v>57.692</v>
      </c>
      <c r="J44" s="14">
        <v>4.03e-26</v>
      </c>
      <c r="K44" s="13" t="s">
        <v>231</v>
      </c>
    </row>
    <row r="45" spans="1:11">
      <c r="A45" s="13" t="s">
        <v>232</v>
      </c>
      <c r="B45" s="13">
        <v>6.76</v>
      </c>
      <c r="C45" s="13" t="s">
        <v>18</v>
      </c>
      <c r="D45" s="13" t="s">
        <v>212</v>
      </c>
      <c r="E45" s="13" t="s">
        <v>233</v>
      </c>
      <c r="F45" s="13" t="s">
        <v>234</v>
      </c>
      <c r="G45" s="13" t="s">
        <v>235</v>
      </c>
      <c r="I45" s="13">
        <v>73.333</v>
      </c>
      <c r="J45" s="14">
        <v>1.49e-34</v>
      </c>
      <c r="K45" s="13" t="s">
        <v>236</v>
      </c>
    </row>
    <row r="46" spans="1:11">
      <c r="A46" s="13" t="s">
        <v>237</v>
      </c>
      <c r="B46" s="13">
        <v>12.3</v>
      </c>
      <c r="C46" s="13" t="s">
        <v>158</v>
      </c>
      <c r="D46" s="13" t="s">
        <v>19</v>
      </c>
      <c r="E46" s="13" t="s">
        <v>238</v>
      </c>
      <c r="F46" s="13" t="s">
        <v>239</v>
      </c>
      <c r="G46" s="13" t="s">
        <v>240</v>
      </c>
      <c r="I46" s="13">
        <v>75.949</v>
      </c>
      <c r="J46" s="14">
        <v>3.51e-40</v>
      </c>
      <c r="K46" s="13" t="s">
        <v>241</v>
      </c>
    </row>
    <row r="47" spans="1:11">
      <c r="A47" s="13" t="s">
        <v>242</v>
      </c>
      <c r="B47" s="13">
        <v>7.07</v>
      </c>
      <c r="C47" s="13" t="s">
        <v>243</v>
      </c>
      <c r="D47" s="13" t="s">
        <v>32</v>
      </c>
      <c r="E47" s="13" t="s">
        <v>244</v>
      </c>
      <c r="G47" s="13" t="s">
        <v>245</v>
      </c>
      <c r="H47" s="13" t="s">
        <v>246</v>
      </c>
      <c r="I47" s="13">
        <v>87.654</v>
      </c>
      <c r="J47" s="14">
        <v>9.99e-49</v>
      </c>
      <c r="K47" s="13" t="s">
        <v>247</v>
      </c>
    </row>
    <row r="48" spans="1:11">
      <c r="A48" s="13" t="s">
        <v>248</v>
      </c>
      <c r="B48" s="13">
        <v>53.59</v>
      </c>
      <c r="C48" s="13" t="s">
        <v>18</v>
      </c>
      <c r="D48" s="13" t="s">
        <v>212</v>
      </c>
      <c r="E48" s="13" t="s">
        <v>249</v>
      </c>
      <c r="F48" s="13" t="s">
        <v>250</v>
      </c>
      <c r="G48" s="13" t="s">
        <v>251</v>
      </c>
      <c r="I48" s="13">
        <v>97.26</v>
      </c>
      <c r="J48" s="14">
        <v>1.2e-48</v>
      </c>
      <c r="K48" s="13" t="s">
        <v>252</v>
      </c>
    </row>
    <row r="49" spans="1:11">
      <c r="A49" s="13" t="s">
        <v>253</v>
      </c>
      <c r="B49" s="13">
        <v>4.47</v>
      </c>
      <c r="C49" s="13" t="s">
        <v>254</v>
      </c>
      <c r="D49" s="13" t="s">
        <v>69</v>
      </c>
      <c r="E49" s="13" t="s">
        <v>70</v>
      </c>
      <c r="F49" s="13" t="s">
        <v>255</v>
      </c>
      <c r="G49" s="13" t="s">
        <v>256</v>
      </c>
      <c r="H49" s="13" t="s">
        <v>120</v>
      </c>
      <c r="I49" s="13">
        <v>90.625</v>
      </c>
      <c r="J49" s="14">
        <v>2.77e-40</v>
      </c>
      <c r="K49" s="13" t="s">
        <v>257</v>
      </c>
    </row>
    <row r="50" spans="1:11">
      <c r="A50" s="13" t="s">
        <v>258</v>
      </c>
      <c r="B50" s="13">
        <v>189.98</v>
      </c>
      <c r="C50" s="13" t="s">
        <v>259</v>
      </c>
      <c r="D50" s="13" t="s">
        <v>260</v>
      </c>
      <c r="E50" s="13" t="s">
        <v>261</v>
      </c>
      <c r="G50" s="13" t="s">
        <v>262</v>
      </c>
      <c r="H50" s="13" t="s">
        <v>120</v>
      </c>
      <c r="I50" s="13">
        <v>67.176</v>
      </c>
      <c r="J50" s="14">
        <v>2.01e-45</v>
      </c>
      <c r="K50" s="13" t="s">
        <v>263</v>
      </c>
    </row>
    <row r="51" spans="1:11">
      <c r="A51" s="13" t="s">
        <v>264</v>
      </c>
      <c r="B51" s="13">
        <v>10.05</v>
      </c>
      <c r="C51" s="13" t="s">
        <v>96</v>
      </c>
      <c r="D51" s="13" t="s">
        <v>265</v>
      </c>
      <c r="E51" s="13" t="s">
        <v>266</v>
      </c>
      <c r="G51" s="13" t="s">
        <v>267</v>
      </c>
      <c r="H51" s="13" t="s">
        <v>268</v>
      </c>
      <c r="I51" s="13">
        <v>34.653</v>
      </c>
      <c r="J51" s="14">
        <v>1.06e-13</v>
      </c>
      <c r="K51" s="13" t="s">
        <v>67</v>
      </c>
    </row>
    <row r="52" spans="1:11">
      <c r="A52" s="13" t="s">
        <v>269</v>
      </c>
      <c r="B52" s="13">
        <v>12.07</v>
      </c>
      <c r="C52" s="13" t="s">
        <v>31</v>
      </c>
      <c r="D52" s="13" t="s">
        <v>32</v>
      </c>
      <c r="E52" s="13" t="s">
        <v>270</v>
      </c>
      <c r="F52" s="13" t="s">
        <v>271</v>
      </c>
      <c r="G52" s="13" t="s">
        <v>272</v>
      </c>
      <c r="I52" s="13">
        <v>84.848</v>
      </c>
      <c r="J52" s="14">
        <v>2.02e-39</v>
      </c>
      <c r="K52" s="13" t="s">
        <v>273</v>
      </c>
    </row>
    <row r="53" spans="1:11">
      <c r="A53" s="13" t="s">
        <v>274</v>
      </c>
      <c r="B53" s="13">
        <v>15.61</v>
      </c>
      <c r="C53" s="13" t="s">
        <v>13</v>
      </c>
      <c r="D53" s="13" t="s">
        <v>123</v>
      </c>
      <c r="E53" s="13" t="s">
        <v>168</v>
      </c>
      <c r="G53" s="13" t="s">
        <v>275</v>
      </c>
      <c r="I53" s="13">
        <v>97.222</v>
      </c>
      <c r="J53" s="14">
        <v>1.14e-18</v>
      </c>
      <c r="K53" s="13" t="s">
        <v>276</v>
      </c>
    </row>
    <row r="54" spans="1:11">
      <c r="A54" s="13" t="s">
        <v>277</v>
      </c>
      <c r="B54" s="13">
        <v>368.77</v>
      </c>
      <c r="C54" s="13" t="s">
        <v>18</v>
      </c>
      <c r="D54" s="13" t="s">
        <v>38</v>
      </c>
      <c r="E54" s="13" t="s">
        <v>278</v>
      </c>
      <c r="F54" s="13" t="s">
        <v>279</v>
      </c>
      <c r="G54" s="13" t="s">
        <v>41</v>
      </c>
      <c r="I54" s="13">
        <v>80</v>
      </c>
      <c r="J54" s="14">
        <v>3.64e-34</v>
      </c>
      <c r="K54" s="13" t="s">
        <v>42</v>
      </c>
    </row>
    <row r="55" spans="1:11">
      <c r="A55" s="13" t="s">
        <v>280</v>
      </c>
      <c r="B55" s="13">
        <v>178.86</v>
      </c>
      <c r="C55" s="13" t="s">
        <v>281</v>
      </c>
      <c r="D55" s="13" t="s">
        <v>13</v>
      </c>
      <c r="G55" s="13" t="s">
        <v>282</v>
      </c>
      <c r="I55" s="13">
        <v>68.235</v>
      </c>
      <c r="J55" s="14">
        <v>9.71e-38</v>
      </c>
      <c r="K55" s="13" t="s">
        <v>283</v>
      </c>
    </row>
    <row r="56" spans="1:11">
      <c r="A56" s="13" t="s">
        <v>284</v>
      </c>
      <c r="B56" s="13">
        <v>395.1</v>
      </c>
      <c r="C56" s="13" t="s">
        <v>31</v>
      </c>
      <c r="D56" s="13" t="s">
        <v>285</v>
      </c>
      <c r="E56" s="13" t="s">
        <v>286</v>
      </c>
      <c r="F56" s="13" t="s">
        <v>287</v>
      </c>
      <c r="G56" s="13" t="s">
        <v>288</v>
      </c>
      <c r="I56" s="13">
        <v>100</v>
      </c>
      <c r="J56" s="14">
        <v>7.29e-45</v>
      </c>
      <c r="K56" s="13" t="s">
        <v>289</v>
      </c>
    </row>
    <row r="57" spans="1:11">
      <c r="A57" s="13" t="s">
        <v>290</v>
      </c>
      <c r="B57" s="13">
        <v>119.46</v>
      </c>
      <c r="C57" s="13" t="s">
        <v>18</v>
      </c>
      <c r="D57" s="13" t="s">
        <v>212</v>
      </c>
      <c r="E57" s="13" t="s">
        <v>291</v>
      </c>
      <c r="F57" s="13" t="s">
        <v>292</v>
      </c>
      <c r="G57" s="13" t="s">
        <v>293</v>
      </c>
      <c r="I57" s="13">
        <v>84.507</v>
      </c>
      <c r="J57" s="14">
        <v>7.1e-40</v>
      </c>
      <c r="K57" s="13" t="s">
        <v>294</v>
      </c>
    </row>
    <row r="58" spans="1:11">
      <c r="A58" s="13" t="s">
        <v>295</v>
      </c>
      <c r="B58" s="13">
        <v>30.56</v>
      </c>
      <c r="C58" s="13" t="s">
        <v>12</v>
      </c>
      <c r="D58" s="13" t="s">
        <v>32</v>
      </c>
      <c r="E58" s="13" t="s">
        <v>296</v>
      </c>
      <c r="F58" s="13" t="s">
        <v>297</v>
      </c>
      <c r="G58" s="13" t="s">
        <v>298</v>
      </c>
      <c r="H58" s="13" t="s">
        <v>299</v>
      </c>
      <c r="I58" s="13">
        <v>39.13</v>
      </c>
      <c r="J58" s="14">
        <v>1.35e-13</v>
      </c>
      <c r="K58" s="13" t="s">
        <v>67</v>
      </c>
    </row>
    <row r="59" spans="1:11">
      <c r="A59" s="13" t="s">
        <v>300</v>
      </c>
      <c r="B59" s="13">
        <v>155.43</v>
      </c>
      <c r="C59" s="13" t="s">
        <v>301</v>
      </c>
      <c r="D59" s="13" t="s">
        <v>55</v>
      </c>
      <c r="E59" s="13" t="s">
        <v>302</v>
      </c>
      <c r="F59" s="13" t="s">
        <v>303</v>
      </c>
      <c r="G59" s="13" t="s">
        <v>304</v>
      </c>
      <c r="I59" s="13">
        <v>85.185</v>
      </c>
      <c r="J59" s="14">
        <v>6.26e-37</v>
      </c>
      <c r="K59" s="13" t="s">
        <v>305</v>
      </c>
    </row>
    <row r="60" spans="1:11">
      <c r="A60" s="13" t="s">
        <v>306</v>
      </c>
      <c r="B60" s="13">
        <v>10.33</v>
      </c>
      <c r="C60" s="13" t="s">
        <v>301</v>
      </c>
      <c r="D60" s="13" t="s">
        <v>55</v>
      </c>
      <c r="E60" s="13" t="s">
        <v>307</v>
      </c>
      <c r="F60" s="13" t="s">
        <v>308</v>
      </c>
      <c r="G60" s="13" t="s">
        <v>309</v>
      </c>
      <c r="I60" s="13">
        <v>85.185</v>
      </c>
      <c r="J60" s="14">
        <v>7.97e-37</v>
      </c>
      <c r="K60" s="13" t="s">
        <v>305</v>
      </c>
    </row>
    <row r="61" spans="1:11">
      <c r="A61" s="13" t="s">
        <v>310</v>
      </c>
      <c r="B61" s="13">
        <v>5.55</v>
      </c>
      <c r="C61" s="13" t="s">
        <v>54</v>
      </c>
      <c r="D61" s="13" t="s">
        <v>311</v>
      </c>
      <c r="E61" s="13" t="s">
        <v>312</v>
      </c>
      <c r="G61" s="13" t="s">
        <v>313</v>
      </c>
      <c r="I61" s="13">
        <v>63.587</v>
      </c>
      <c r="J61" s="14">
        <v>8.52e-83</v>
      </c>
      <c r="K61" s="13" t="s">
        <v>314</v>
      </c>
    </row>
    <row r="62" spans="1:11">
      <c r="A62" s="13" t="s">
        <v>315</v>
      </c>
      <c r="B62" s="13">
        <v>6.03</v>
      </c>
      <c r="C62" s="13" t="s">
        <v>281</v>
      </c>
      <c r="D62" s="13" t="s">
        <v>32</v>
      </c>
      <c r="E62" s="13" t="s">
        <v>316</v>
      </c>
      <c r="F62" s="13" t="s">
        <v>317</v>
      </c>
      <c r="G62" s="13" t="s">
        <v>318</v>
      </c>
      <c r="I62" s="13">
        <v>43.846</v>
      </c>
      <c r="J62" s="14">
        <v>7.21e-29</v>
      </c>
      <c r="K62" s="13" t="s">
        <v>319</v>
      </c>
    </row>
    <row r="63" spans="1:11">
      <c r="A63" s="13" t="s">
        <v>320</v>
      </c>
      <c r="B63" s="13">
        <v>95.1</v>
      </c>
      <c r="C63" s="13" t="s">
        <v>13</v>
      </c>
      <c r="D63" s="13" t="s">
        <v>203</v>
      </c>
      <c r="E63" s="13" t="s">
        <v>321</v>
      </c>
      <c r="F63" s="13" t="s">
        <v>322</v>
      </c>
      <c r="G63" s="13" t="s">
        <v>323</v>
      </c>
      <c r="H63" s="13" t="s">
        <v>120</v>
      </c>
      <c r="I63" s="13">
        <v>90.476</v>
      </c>
      <c r="J63" s="14">
        <v>6.83e-39</v>
      </c>
      <c r="K63" s="13" t="s">
        <v>324</v>
      </c>
    </row>
    <row r="64" spans="1:11">
      <c r="A64" s="13" t="s">
        <v>325</v>
      </c>
      <c r="B64" s="13">
        <v>98.46</v>
      </c>
      <c r="C64" s="13" t="s">
        <v>90</v>
      </c>
      <c r="D64" s="13" t="s">
        <v>25</v>
      </c>
      <c r="E64" s="13" t="s">
        <v>102</v>
      </c>
      <c r="F64" s="13" t="s">
        <v>326</v>
      </c>
      <c r="G64" s="13" t="s">
        <v>327</v>
      </c>
      <c r="I64" s="13">
        <v>85.567</v>
      </c>
      <c r="J64" s="14">
        <v>9.85e-50</v>
      </c>
      <c r="K64" s="13" t="s">
        <v>328</v>
      </c>
    </row>
    <row r="65" spans="1:11">
      <c r="A65" s="13" t="s">
        <v>329</v>
      </c>
      <c r="B65" s="13">
        <v>4.45</v>
      </c>
      <c r="C65" s="13" t="s">
        <v>158</v>
      </c>
      <c r="D65" s="13" t="s">
        <v>32</v>
      </c>
      <c r="E65" s="13" t="s">
        <v>330</v>
      </c>
      <c r="F65" s="13" t="s">
        <v>331</v>
      </c>
      <c r="G65" s="13" t="s">
        <v>332</v>
      </c>
      <c r="I65" s="13">
        <v>78.161</v>
      </c>
      <c r="J65" s="14">
        <v>6.35e-31</v>
      </c>
      <c r="K65" s="13" t="s">
        <v>333</v>
      </c>
    </row>
    <row r="66" spans="1:11">
      <c r="A66" s="13" t="s">
        <v>334</v>
      </c>
      <c r="B66" s="13">
        <v>29.7</v>
      </c>
      <c r="C66" s="13" t="s">
        <v>254</v>
      </c>
      <c r="D66" s="13" t="s">
        <v>69</v>
      </c>
      <c r="E66" s="13" t="s">
        <v>335</v>
      </c>
      <c r="F66" s="13" t="s">
        <v>255</v>
      </c>
      <c r="G66" s="13" t="s">
        <v>336</v>
      </c>
      <c r="H66" s="13" t="s">
        <v>120</v>
      </c>
      <c r="I66" s="13">
        <v>98.438</v>
      </c>
      <c r="J66" s="14">
        <v>3.11e-44</v>
      </c>
      <c r="K66" s="13" t="s">
        <v>257</v>
      </c>
    </row>
    <row r="67" spans="1:11">
      <c r="A67" s="13" t="s">
        <v>337</v>
      </c>
      <c r="B67" s="13">
        <v>14.03</v>
      </c>
      <c r="C67" s="13" t="s">
        <v>281</v>
      </c>
      <c r="D67" s="13" t="s">
        <v>25</v>
      </c>
      <c r="E67" s="13" t="s">
        <v>338</v>
      </c>
      <c r="G67" s="13" t="s">
        <v>339</v>
      </c>
      <c r="I67" s="13">
        <v>75</v>
      </c>
      <c r="J67" s="14">
        <v>1e-30</v>
      </c>
      <c r="K67" s="13" t="s">
        <v>340</v>
      </c>
    </row>
    <row r="68" spans="1:11">
      <c r="A68" s="13" t="s">
        <v>341</v>
      </c>
      <c r="B68" s="13">
        <v>8.17</v>
      </c>
      <c r="C68" s="13" t="s">
        <v>115</v>
      </c>
      <c r="D68" s="13" t="s">
        <v>32</v>
      </c>
      <c r="E68" s="13" t="s">
        <v>183</v>
      </c>
      <c r="F68" s="13" t="s">
        <v>342</v>
      </c>
      <c r="G68" s="13" t="s">
        <v>343</v>
      </c>
      <c r="H68" s="13" t="s">
        <v>186</v>
      </c>
      <c r="I68" s="13">
        <v>69.231</v>
      </c>
      <c r="J68" s="14">
        <v>2.45e-28</v>
      </c>
      <c r="K68" s="13" t="s">
        <v>187</v>
      </c>
    </row>
    <row r="69" spans="1:11">
      <c r="A69" s="13" t="s">
        <v>344</v>
      </c>
      <c r="B69" s="13">
        <v>2.4</v>
      </c>
      <c r="C69" s="13" t="s">
        <v>90</v>
      </c>
      <c r="D69" s="13" t="s">
        <v>32</v>
      </c>
      <c r="E69" s="13" t="s">
        <v>91</v>
      </c>
      <c r="F69" s="13" t="s">
        <v>345</v>
      </c>
      <c r="G69" s="13" t="s">
        <v>346</v>
      </c>
      <c r="H69" s="13" t="s">
        <v>73</v>
      </c>
      <c r="I69" s="13">
        <v>93.103</v>
      </c>
      <c r="J69" s="14">
        <v>3.85e-58</v>
      </c>
      <c r="K69" s="13" t="s">
        <v>94</v>
      </c>
    </row>
    <row r="70" spans="1:11">
      <c r="A70" s="13" t="s">
        <v>347</v>
      </c>
      <c r="B70" s="13">
        <v>11.8</v>
      </c>
      <c r="C70" s="13" t="s">
        <v>96</v>
      </c>
      <c r="D70" s="13" t="s">
        <v>348</v>
      </c>
      <c r="E70" s="13" t="s">
        <v>349</v>
      </c>
      <c r="G70" s="13" t="s">
        <v>350</v>
      </c>
      <c r="H70" s="13" t="s">
        <v>120</v>
      </c>
      <c r="I70" s="13">
        <v>68.224</v>
      </c>
      <c r="J70" s="14">
        <v>6.01e-49</v>
      </c>
      <c r="K70" s="13" t="s">
        <v>351</v>
      </c>
    </row>
    <row r="71" spans="1:11">
      <c r="A71" s="13" t="s">
        <v>352</v>
      </c>
      <c r="B71" s="13">
        <v>897.27</v>
      </c>
      <c r="C71" s="13" t="s">
        <v>18</v>
      </c>
      <c r="D71" s="13" t="s">
        <v>212</v>
      </c>
      <c r="E71" s="13" t="s">
        <v>291</v>
      </c>
      <c r="F71" s="13" t="s">
        <v>353</v>
      </c>
      <c r="G71" s="13" t="s">
        <v>293</v>
      </c>
      <c r="I71" s="13">
        <v>83.099</v>
      </c>
      <c r="J71" s="14">
        <v>1.91e-39</v>
      </c>
      <c r="K71" s="13" t="s">
        <v>294</v>
      </c>
    </row>
    <row r="72" spans="1:11">
      <c r="A72" s="13" t="s">
        <v>354</v>
      </c>
      <c r="B72" s="13">
        <v>60.41</v>
      </c>
      <c r="C72" s="13" t="s">
        <v>54</v>
      </c>
      <c r="D72" s="13" t="s">
        <v>355</v>
      </c>
      <c r="E72" s="13" t="s">
        <v>356</v>
      </c>
      <c r="F72" s="13" t="s">
        <v>357</v>
      </c>
      <c r="G72" s="13" t="s">
        <v>358</v>
      </c>
      <c r="I72" s="13">
        <v>48.485</v>
      </c>
      <c r="J72" s="14">
        <v>3.49e-16</v>
      </c>
      <c r="K72" s="13" t="s">
        <v>359</v>
      </c>
    </row>
    <row r="73" spans="1:11">
      <c r="A73" s="13" t="s">
        <v>360</v>
      </c>
      <c r="B73" s="13">
        <v>2.87</v>
      </c>
      <c r="C73" s="13" t="s">
        <v>281</v>
      </c>
      <c r="D73" s="13" t="s">
        <v>55</v>
      </c>
      <c r="E73" s="13" t="s">
        <v>361</v>
      </c>
      <c r="G73" s="13" t="s">
        <v>362</v>
      </c>
      <c r="I73" s="13">
        <v>70.455</v>
      </c>
      <c r="J73" s="14">
        <v>3.07e-67</v>
      </c>
      <c r="K73" s="13" t="s">
        <v>363</v>
      </c>
    </row>
    <row r="74" spans="1:11">
      <c r="A74" s="13" t="s">
        <v>364</v>
      </c>
      <c r="B74" s="13">
        <v>73.14</v>
      </c>
      <c r="C74" s="13" t="s">
        <v>281</v>
      </c>
      <c r="D74" s="13" t="s">
        <v>13</v>
      </c>
      <c r="G74" s="13" t="s">
        <v>365</v>
      </c>
      <c r="I74" s="13">
        <v>75.641</v>
      </c>
      <c r="J74" s="14">
        <v>1.05e-40</v>
      </c>
      <c r="K74" s="13" t="s">
        <v>366</v>
      </c>
    </row>
    <row r="75" spans="1:11">
      <c r="A75" s="13" t="s">
        <v>367</v>
      </c>
      <c r="B75" s="13">
        <v>30.34</v>
      </c>
      <c r="C75" s="13" t="s">
        <v>243</v>
      </c>
      <c r="D75" s="13" t="s">
        <v>368</v>
      </c>
      <c r="E75" s="13" t="s">
        <v>369</v>
      </c>
      <c r="G75" s="13" t="s">
        <v>370</v>
      </c>
      <c r="I75" s="13">
        <v>50</v>
      </c>
      <c r="J75" s="14">
        <v>2.98e-16</v>
      </c>
      <c r="K75" s="13" t="s">
        <v>247</v>
      </c>
    </row>
    <row r="76" spans="1:11">
      <c r="A76" s="13" t="s">
        <v>371</v>
      </c>
      <c r="B76" s="13">
        <v>6.23</v>
      </c>
      <c r="C76" s="13" t="s">
        <v>96</v>
      </c>
      <c r="D76" s="13" t="s">
        <v>265</v>
      </c>
      <c r="E76" s="13" t="s">
        <v>266</v>
      </c>
      <c r="G76" s="13" t="s">
        <v>267</v>
      </c>
      <c r="H76" s="13" t="s">
        <v>372</v>
      </c>
      <c r="I76" s="13">
        <v>34.653</v>
      </c>
      <c r="J76" s="14">
        <v>1.03e-13</v>
      </c>
      <c r="K76" s="13" t="s">
        <v>67</v>
      </c>
    </row>
    <row r="77" spans="1:11">
      <c r="A77" s="13" t="s">
        <v>373</v>
      </c>
      <c r="B77" s="13">
        <v>62.43</v>
      </c>
      <c r="C77" s="13" t="s">
        <v>12</v>
      </c>
      <c r="D77" s="13" t="s">
        <v>69</v>
      </c>
      <c r="E77" s="13" t="s">
        <v>374</v>
      </c>
      <c r="F77" s="13" t="s">
        <v>375</v>
      </c>
      <c r="G77" s="13" t="s">
        <v>376</v>
      </c>
      <c r="H77" s="13" t="s">
        <v>73</v>
      </c>
      <c r="I77" s="13">
        <v>68.75</v>
      </c>
      <c r="J77" s="14">
        <v>5.18e-25</v>
      </c>
      <c r="K77" s="13" t="s">
        <v>81</v>
      </c>
    </row>
    <row r="78" spans="1:11">
      <c r="A78" s="13" t="s">
        <v>377</v>
      </c>
      <c r="B78" s="13">
        <v>20.6</v>
      </c>
      <c r="C78" s="13" t="s">
        <v>259</v>
      </c>
      <c r="D78" s="13" t="s">
        <v>19</v>
      </c>
      <c r="E78" s="13" t="s">
        <v>378</v>
      </c>
      <c r="F78" s="13" t="s">
        <v>379</v>
      </c>
      <c r="G78" s="13" t="s">
        <v>380</v>
      </c>
      <c r="I78" s="13">
        <v>56.579</v>
      </c>
      <c r="J78" s="14">
        <v>4.13e-21</v>
      </c>
      <c r="K78" s="13" t="s">
        <v>381</v>
      </c>
    </row>
    <row r="79" spans="1:11">
      <c r="A79" s="13" t="s">
        <v>382</v>
      </c>
      <c r="B79" s="13">
        <v>5.87</v>
      </c>
      <c r="C79" s="13" t="s">
        <v>18</v>
      </c>
      <c r="D79" s="13" t="s">
        <v>212</v>
      </c>
      <c r="E79" s="13" t="s">
        <v>383</v>
      </c>
      <c r="F79" s="13" t="s">
        <v>384</v>
      </c>
      <c r="G79" s="13" t="s">
        <v>385</v>
      </c>
      <c r="I79" s="13">
        <v>76.543</v>
      </c>
      <c r="J79" s="14">
        <v>5.95e-38</v>
      </c>
      <c r="K79" s="13" t="s">
        <v>386</v>
      </c>
    </row>
    <row r="80" spans="1:11">
      <c r="A80" s="13" t="s">
        <v>387</v>
      </c>
      <c r="B80" s="13">
        <v>70.52</v>
      </c>
      <c r="C80" s="13" t="s">
        <v>12</v>
      </c>
      <c r="D80" s="13" t="s">
        <v>69</v>
      </c>
      <c r="E80" s="13" t="s">
        <v>78</v>
      </c>
      <c r="F80" s="13" t="s">
        <v>79</v>
      </c>
      <c r="G80" s="13" t="s">
        <v>388</v>
      </c>
      <c r="H80" s="13" t="s">
        <v>73</v>
      </c>
      <c r="I80" s="13">
        <v>83.871</v>
      </c>
      <c r="J80" s="14">
        <v>9.63e-35</v>
      </c>
      <c r="K80" s="13" t="s">
        <v>389</v>
      </c>
    </row>
    <row r="81" spans="1:11">
      <c r="A81" s="13" t="s">
        <v>390</v>
      </c>
      <c r="B81" s="13">
        <v>16.87</v>
      </c>
      <c r="C81" s="13" t="s">
        <v>12</v>
      </c>
      <c r="D81" s="13" t="s">
        <v>32</v>
      </c>
      <c r="E81" s="13" t="s">
        <v>391</v>
      </c>
      <c r="G81" s="13" t="s">
        <v>392</v>
      </c>
      <c r="I81" s="13">
        <v>97.403</v>
      </c>
      <c r="J81" s="14">
        <v>1.18e-47</v>
      </c>
      <c r="K81" s="13" t="s">
        <v>393</v>
      </c>
    </row>
    <row r="82" spans="1:11">
      <c r="A82" s="13" t="s">
        <v>394</v>
      </c>
      <c r="B82" s="13">
        <v>100.25</v>
      </c>
      <c r="C82" s="13" t="s">
        <v>12</v>
      </c>
      <c r="D82" s="13" t="s">
        <v>134</v>
      </c>
      <c r="E82" s="13" t="s">
        <v>147</v>
      </c>
      <c r="F82" s="13" t="s">
        <v>179</v>
      </c>
      <c r="G82" s="13" t="s">
        <v>395</v>
      </c>
      <c r="I82" s="13">
        <v>70.968</v>
      </c>
      <c r="J82" s="14">
        <v>5.73e-28</v>
      </c>
      <c r="K82" s="13" t="s">
        <v>181</v>
      </c>
    </row>
    <row r="83" spans="1:11">
      <c r="A83" s="13" t="s">
        <v>396</v>
      </c>
      <c r="B83" s="13">
        <v>53.59</v>
      </c>
      <c r="C83" s="13" t="s">
        <v>259</v>
      </c>
      <c r="D83" s="13" t="s">
        <v>13</v>
      </c>
      <c r="F83" s="13" t="s">
        <v>397</v>
      </c>
      <c r="G83" s="13" t="s">
        <v>398</v>
      </c>
      <c r="I83" s="13">
        <v>66.667</v>
      </c>
      <c r="J83" s="14">
        <v>1.91e-31</v>
      </c>
      <c r="K83" s="13" t="s">
        <v>386</v>
      </c>
    </row>
    <row r="84" spans="1:11">
      <c r="A84" s="13" t="s">
        <v>399</v>
      </c>
      <c r="B84" s="13">
        <v>1525.65</v>
      </c>
      <c r="C84" s="13" t="s">
        <v>115</v>
      </c>
      <c r="D84" s="13" t="s">
        <v>123</v>
      </c>
      <c r="E84" s="13" t="s">
        <v>163</v>
      </c>
      <c r="F84" s="13" t="s">
        <v>169</v>
      </c>
      <c r="G84" s="13" t="s">
        <v>400</v>
      </c>
      <c r="H84" s="13" t="s">
        <v>105</v>
      </c>
      <c r="I84" s="13">
        <v>85.526</v>
      </c>
      <c r="J84" s="14">
        <v>4.99e-45</v>
      </c>
      <c r="K84" s="13" t="s">
        <v>401</v>
      </c>
    </row>
    <row r="85" spans="1:11">
      <c r="A85" s="13" t="s">
        <v>402</v>
      </c>
      <c r="B85" s="13">
        <v>1508.27</v>
      </c>
      <c r="C85" s="13" t="s">
        <v>31</v>
      </c>
      <c r="D85" s="13" t="s">
        <v>285</v>
      </c>
      <c r="E85" s="13" t="s">
        <v>403</v>
      </c>
      <c r="F85" s="13" t="s">
        <v>404</v>
      </c>
      <c r="G85" s="13" t="s">
        <v>405</v>
      </c>
      <c r="I85" s="13">
        <v>100</v>
      </c>
      <c r="J85" s="14">
        <v>2.13e-46</v>
      </c>
      <c r="K85" s="13" t="s">
        <v>406</v>
      </c>
    </row>
    <row r="86" spans="1:11">
      <c r="A86" s="13" t="s">
        <v>407</v>
      </c>
      <c r="B86" s="13">
        <v>411.1</v>
      </c>
      <c r="C86" s="13" t="s">
        <v>18</v>
      </c>
      <c r="D86" s="13" t="s">
        <v>212</v>
      </c>
      <c r="E86" s="13" t="s">
        <v>408</v>
      </c>
      <c r="F86" s="13" t="s">
        <v>409</v>
      </c>
      <c r="G86" s="13" t="s">
        <v>410</v>
      </c>
      <c r="I86" s="13">
        <v>86.076</v>
      </c>
      <c r="J86" s="14">
        <v>5.54e-45</v>
      </c>
      <c r="K86" s="13" t="s">
        <v>411</v>
      </c>
    </row>
    <row r="87" spans="1:11">
      <c r="A87" s="13" t="s">
        <v>412</v>
      </c>
      <c r="B87" s="13">
        <v>909.27</v>
      </c>
      <c r="C87" s="13" t="s">
        <v>31</v>
      </c>
      <c r="D87" s="13" t="s">
        <v>285</v>
      </c>
      <c r="E87" s="13" t="s">
        <v>413</v>
      </c>
      <c r="F87" s="13" t="s">
        <v>414</v>
      </c>
      <c r="G87" s="13" t="s">
        <v>415</v>
      </c>
      <c r="H87" s="13" t="s">
        <v>120</v>
      </c>
      <c r="I87" s="13">
        <v>81.69</v>
      </c>
      <c r="J87" s="14">
        <v>7.24e-38</v>
      </c>
      <c r="K87" s="13" t="s">
        <v>416</v>
      </c>
    </row>
    <row r="88" spans="1:11">
      <c r="A88" s="13" t="s">
        <v>417</v>
      </c>
      <c r="B88" s="13">
        <v>21.7</v>
      </c>
      <c r="C88" s="13" t="s">
        <v>158</v>
      </c>
      <c r="D88" s="13" t="s">
        <v>13</v>
      </c>
      <c r="G88" s="13" t="s">
        <v>418</v>
      </c>
      <c r="H88" s="13" t="s">
        <v>419</v>
      </c>
      <c r="I88" s="13">
        <v>70.725</v>
      </c>
      <c r="J88" s="14">
        <v>7.28e-176</v>
      </c>
      <c r="K88" s="13" t="s">
        <v>420</v>
      </c>
    </row>
    <row r="89" spans="1:11">
      <c r="A89" s="13" t="s">
        <v>421</v>
      </c>
      <c r="B89" s="13">
        <v>448.75</v>
      </c>
      <c r="C89" s="13" t="s">
        <v>243</v>
      </c>
      <c r="D89" s="13" t="s">
        <v>32</v>
      </c>
      <c r="E89" s="13" t="s">
        <v>422</v>
      </c>
      <c r="G89" s="13" t="s">
        <v>423</v>
      </c>
      <c r="H89" s="13" t="s">
        <v>424</v>
      </c>
      <c r="I89" s="13">
        <v>78.261</v>
      </c>
      <c r="J89" s="14">
        <v>6.18e-37</v>
      </c>
      <c r="K89" s="13" t="s">
        <v>425</v>
      </c>
    </row>
    <row r="90" spans="1:11">
      <c r="A90" s="13" t="s">
        <v>426</v>
      </c>
      <c r="B90" s="13">
        <v>14.47</v>
      </c>
      <c r="C90" s="13" t="s">
        <v>254</v>
      </c>
      <c r="D90" s="13" t="s">
        <v>69</v>
      </c>
      <c r="E90" s="13" t="s">
        <v>70</v>
      </c>
      <c r="F90" s="13" t="s">
        <v>427</v>
      </c>
      <c r="G90" s="13" t="s">
        <v>428</v>
      </c>
      <c r="H90" s="13" t="s">
        <v>120</v>
      </c>
      <c r="I90" s="13">
        <v>85.938</v>
      </c>
      <c r="J90" s="14">
        <v>5.11e-36</v>
      </c>
      <c r="K90" s="13" t="s">
        <v>429</v>
      </c>
    </row>
    <row r="91" spans="1:11">
      <c r="A91" s="13" t="s">
        <v>430</v>
      </c>
      <c r="B91" s="13">
        <v>20.37</v>
      </c>
      <c r="C91" s="13" t="s">
        <v>18</v>
      </c>
      <c r="D91" s="13" t="s">
        <v>19</v>
      </c>
      <c r="E91" s="13" t="s">
        <v>195</v>
      </c>
      <c r="F91" s="13" t="s">
        <v>21</v>
      </c>
      <c r="G91" s="13" t="s">
        <v>431</v>
      </c>
      <c r="I91" s="13">
        <v>75.904</v>
      </c>
      <c r="J91" s="14">
        <v>8.11e-44</v>
      </c>
      <c r="K91" s="13" t="s">
        <v>23</v>
      </c>
    </row>
    <row r="92" spans="1:11">
      <c r="A92" s="13" t="s">
        <v>432</v>
      </c>
      <c r="B92" s="13">
        <v>69.46</v>
      </c>
      <c r="C92" s="13" t="s">
        <v>12</v>
      </c>
      <c r="D92" s="13" t="s">
        <v>134</v>
      </c>
      <c r="E92" s="13" t="s">
        <v>433</v>
      </c>
      <c r="F92" s="13" t="s">
        <v>434</v>
      </c>
      <c r="G92" s="13" t="s">
        <v>435</v>
      </c>
      <c r="I92" s="13">
        <v>83.582</v>
      </c>
      <c r="J92" s="14">
        <v>1.99e-40</v>
      </c>
      <c r="K92" s="13" t="s">
        <v>436</v>
      </c>
    </row>
    <row r="93" spans="1:11">
      <c r="A93" s="13" t="s">
        <v>437</v>
      </c>
      <c r="B93" s="13">
        <v>6.39</v>
      </c>
      <c r="C93" s="13" t="s">
        <v>12</v>
      </c>
      <c r="D93" s="13" t="s">
        <v>32</v>
      </c>
      <c r="E93" s="13" t="s">
        <v>438</v>
      </c>
      <c r="F93" s="13" t="s">
        <v>439</v>
      </c>
      <c r="G93" s="13" t="s">
        <v>440</v>
      </c>
      <c r="I93" s="13">
        <v>59.701</v>
      </c>
      <c r="J93" s="14">
        <v>1.28e-19</v>
      </c>
      <c r="K93" s="13" t="s">
        <v>441</v>
      </c>
    </row>
    <row r="94" spans="1:11">
      <c r="A94" s="13" t="s">
        <v>442</v>
      </c>
      <c r="B94" s="13">
        <v>10.05</v>
      </c>
      <c r="C94" s="13" t="s">
        <v>18</v>
      </c>
      <c r="D94" s="13" t="s">
        <v>212</v>
      </c>
      <c r="E94" s="13" t="s">
        <v>383</v>
      </c>
      <c r="F94" s="13" t="s">
        <v>443</v>
      </c>
      <c r="G94" s="13" t="s">
        <v>444</v>
      </c>
      <c r="I94" s="13">
        <v>93.671</v>
      </c>
      <c r="J94" s="14">
        <v>5.72e-54</v>
      </c>
      <c r="K94" s="13" t="s">
        <v>386</v>
      </c>
    </row>
    <row r="95" spans="1:11">
      <c r="A95" s="13" t="s">
        <v>445</v>
      </c>
      <c r="B95" s="13">
        <v>30.84</v>
      </c>
      <c r="C95" s="13" t="s">
        <v>18</v>
      </c>
      <c r="D95" s="13" t="s">
        <v>141</v>
      </c>
      <c r="E95" s="13" t="s">
        <v>142</v>
      </c>
      <c r="F95" s="13" t="s">
        <v>446</v>
      </c>
      <c r="G95" s="13" t="s">
        <v>447</v>
      </c>
      <c r="H95" s="13" t="s">
        <v>120</v>
      </c>
      <c r="I95" s="13">
        <v>79.747</v>
      </c>
      <c r="J95" s="14">
        <v>4.62e-42</v>
      </c>
      <c r="K95" s="13" t="s">
        <v>221</v>
      </c>
    </row>
    <row r="96" spans="1:11">
      <c r="A96" s="13" t="s">
        <v>448</v>
      </c>
      <c r="B96" s="13">
        <v>12.67</v>
      </c>
      <c r="C96" s="13" t="s">
        <v>13</v>
      </c>
      <c r="D96" s="13" t="s">
        <v>203</v>
      </c>
      <c r="E96" s="13" t="s">
        <v>321</v>
      </c>
      <c r="F96" s="13" t="s">
        <v>449</v>
      </c>
      <c r="G96" s="13" t="s">
        <v>450</v>
      </c>
      <c r="H96" s="13" t="s">
        <v>120</v>
      </c>
      <c r="I96" s="13">
        <v>98.413</v>
      </c>
      <c r="J96" s="14">
        <v>4.44e-42</v>
      </c>
      <c r="K96" s="13" t="s">
        <v>451</v>
      </c>
    </row>
    <row r="97" spans="1:11">
      <c r="A97" s="13" t="s">
        <v>452</v>
      </c>
      <c r="B97" s="13">
        <v>1986.9</v>
      </c>
      <c r="C97" s="13" t="s">
        <v>31</v>
      </c>
      <c r="D97" s="13" t="s">
        <v>285</v>
      </c>
      <c r="E97" s="13" t="s">
        <v>453</v>
      </c>
      <c r="F97" s="13" t="s">
        <v>454</v>
      </c>
      <c r="G97" s="13" t="s">
        <v>455</v>
      </c>
      <c r="I97" s="13">
        <v>100</v>
      </c>
      <c r="J97" s="14">
        <v>2.95e-46</v>
      </c>
      <c r="K97" s="13" t="s">
        <v>456</v>
      </c>
    </row>
    <row r="98" spans="1:11">
      <c r="A98" s="13" t="s">
        <v>457</v>
      </c>
      <c r="B98" s="13">
        <v>145.54</v>
      </c>
      <c r="C98" s="13" t="s">
        <v>18</v>
      </c>
      <c r="D98" s="13" t="s">
        <v>212</v>
      </c>
      <c r="E98" s="13" t="s">
        <v>291</v>
      </c>
      <c r="F98" s="13" t="s">
        <v>292</v>
      </c>
      <c r="G98" s="13" t="s">
        <v>458</v>
      </c>
      <c r="I98" s="13">
        <v>81.69</v>
      </c>
      <c r="J98" s="14">
        <v>2.08e-39</v>
      </c>
      <c r="K98" s="13" t="s">
        <v>459</v>
      </c>
    </row>
    <row r="99" spans="1:11">
      <c r="A99" s="13" t="s">
        <v>460</v>
      </c>
      <c r="B99" s="13">
        <v>687.93</v>
      </c>
      <c r="C99" s="13" t="s">
        <v>12</v>
      </c>
      <c r="D99" s="13" t="s">
        <v>13</v>
      </c>
      <c r="G99" s="13" t="s">
        <v>461</v>
      </c>
      <c r="I99" s="13">
        <v>92.157</v>
      </c>
      <c r="J99" s="14">
        <v>9.72e-32</v>
      </c>
      <c r="K99" s="13" t="s">
        <v>210</v>
      </c>
    </row>
    <row r="100" spans="1:11">
      <c r="A100" s="13" t="s">
        <v>462</v>
      </c>
      <c r="B100" s="13">
        <v>110.07</v>
      </c>
      <c r="C100" s="13" t="s">
        <v>90</v>
      </c>
      <c r="D100" s="13" t="s">
        <v>32</v>
      </c>
      <c r="E100" s="13" t="s">
        <v>463</v>
      </c>
      <c r="F100" s="13" t="s">
        <v>464</v>
      </c>
      <c r="G100" s="13" t="s">
        <v>465</v>
      </c>
      <c r="I100" s="13">
        <v>59.259</v>
      </c>
      <c r="J100" s="14">
        <v>5.26e-31</v>
      </c>
      <c r="K100" s="13" t="s">
        <v>231</v>
      </c>
    </row>
    <row r="101" spans="1:11">
      <c r="A101" s="13" t="s">
        <v>466</v>
      </c>
      <c r="B101" s="13">
        <v>451.08</v>
      </c>
      <c r="C101" s="13" t="s">
        <v>13</v>
      </c>
      <c r="D101" s="13" t="s">
        <v>467</v>
      </c>
      <c r="E101" s="13" t="s">
        <v>468</v>
      </c>
      <c r="G101" s="13" t="s">
        <v>469</v>
      </c>
      <c r="I101" s="13">
        <v>88.119</v>
      </c>
      <c r="J101" s="14">
        <v>2.28e-61</v>
      </c>
      <c r="K101" s="13" t="s">
        <v>470</v>
      </c>
    </row>
    <row r="102" spans="1:11">
      <c r="A102" s="13" t="s">
        <v>471</v>
      </c>
      <c r="B102" s="13">
        <v>47.96</v>
      </c>
      <c r="C102" s="13" t="s">
        <v>167</v>
      </c>
      <c r="D102" s="13" t="s">
        <v>123</v>
      </c>
      <c r="E102" s="13" t="s">
        <v>163</v>
      </c>
      <c r="F102" s="13" t="s">
        <v>169</v>
      </c>
      <c r="G102" s="13" t="s">
        <v>170</v>
      </c>
      <c r="I102" s="13">
        <v>72.152</v>
      </c>
      <c r="J102" s="14">
        <v>3.79e-33</v>
      </c>
      <c r="K102" s="13" t="s">
        <v>171</v>
      </c>
    </row>
    <row r="103" spans="1:11">
      <c r="A103" s="13" t="s">
        <v>472</v>
      </c>
      <c r="B103" s="13">
        <v>44.19</v>
      </c>
      <c r="C103" s="13" t="s">
        <v>31</v>
      </c>
      <c r="D103" s="13" t="s">
        <v>285</v>
      </c>
      <c r="E103" s="13" t="s">
        <v>473</v>
      </c>
      <c r="F103" s="13" t="s">
        <v>474</v>
      </c>
      <c r="G103" s="13" t="s">
        <v>475</v>
      </c>
      <c r="I103" s="13">
        <v>87.143</v>
      </c>
      <c r="J103" s="14">
        <v>9.17e-43</v>
      </c>
      <c r="K103" s="13" t="s">
        <v>476</v>
      </c>
    </row>
    <row r="104" spans="1:11">
      <c r="A104" s="13" t="s">
        <v>477</v>
      </c>
      <c r="B104" s="13">
        <v>484.9</v>
      </c>
      <c r="C104" s="13" t="s">
        <v>90</v>
      </c>
      <c r="D104" s="13" t="s">
        <v>32</v>
      </c>
      <c r="E104" s="13" t="s">
        <v>463</v>
      </c>
      <c r="F104" s="13" t="s">
        <v>478</v>
      </c>
      <c r="G104" s="13" t="s">
        <v>465</v>
      </c>
      <c r="I104" s="13">
        <v>58.025</v>
      </c>
      <c r="J104" s="14">
        <v>3.47e-28</v>
      </c>
      <c r="K104" s="13" t="s">
        <v>231</v>
      </c>
    </row>
    <row r="105" spans="1:11">
      <c r="A105" s="13" t="s">
        <v>479</v>
      </c>
      <c r="B105" s="13">
        <v>2.79</v>
      </c>
      <c r="C105" s="13" t="s">
        <v>54</v>
      </c>
      <c r="D105" s="13" t="s">
        <v>311</v>
      </c>
      <c r="E105" s="13" t="s">
        <v>312</v>
      </c>
      <c r="G105" s="13" t="s">
        <v>480</v>
      </c>
      <c r="I105" s="13">
        <v>72.826</v>
      </c>
      <c r="J105" s="14">
        <v>7.25e-102</v>
      </c>
      <c r="K105" s="13" t="s">
        <v>314</v>
      </c>
    </row>
    <row r="106" spans="1:11">
      <c r="A106" s="13" t="s">
        <v>481</v>
      </c>
      <c r="B106" s="13">
        <v>1024.92</v>
      </c>
      <c r="C106" s="13" t="s">
        <v>18</v>
      </c>
      <c r="D106" s="13" t="s">
        <v>203</v>
      </c>
      <c r="E106" s="13" t="s">
        <v>204</v>
      </c>
      <c r="F106" s="13" t="s">
        <v>482</v>
      </c>
      <c r="G106" s="13" t="s">
        <v>483</v>
      </c>
      <c r="I106" s="13">
        <v>67.949</v>
      </c>
      <c r="J106" s="14">
        <v>1.15e-30</v>
      </c>
      <c r="K106" s="13" t="s">
        <v>207</v>
      </c>
    </row>
    <row r="107" spans="1:11">
      <c r="A107" s="13" t="s">
        <v>484</v>
      </c>
      <c r="B107" s="13">
        <v>180.29</v>
      </c>
      <c r="C107" s="13" t="s">
        <v>115</v>
      </c>
      <c r="D107" s="13" t="s">
        <v>123</v>
      </c>
      <c r="E107" s="13" t="s">
        <v>163</v>
      </c>
      <c r="F107" s="13" t="s">
        <v>485</v>
      </c>
      <c r="G107" s="13" t="s">
        <v>486</v>
      </c>
      <c r="H107" s="13" t="s">
        <v>120</v>
      </c>
      <c r="I107" s="13">
        <v>92.063</v>
      </c>
      <c r="J107" s="14">
        <v>6.05e-39</v>
      </c>
      <c r="K107" s="13" t="s">
        <v>487</v>
      </c>
    </row>
    <row r="108" spans="1:11">
      <c r="A108" s="13" t="s">
        <v>488</v>
      </c>
      <c r="B108" s="13">
        <v>321.32</v>
      </c>
      <c r="C108" s="13" t="s">
        <v>31</v>
      </c>
      <c r="D108" s="13" t="s">
        <v>285</v>
      </c>
      <c r="E108" s="13" t="s">
        <v>453</v>
      </c>
      <c r="F108" s="13" t="s">
        <v>489</v>
      </c>
      <c r="G108" s="13" t="s">
        <v>490</v>
      </c>
      <c r="I108" s="13">
        <v>100</v>
      </c>
      <c r="J108" s="14">
        <v>1.11e-46</v>
      </c>
      <c r="K108" s="13" t="s">
        <v>491</v>
      </c>
    </row>
    <row r="109" spans="1:11">
      <c r="A109" s="13" t="s">
        <v>492</v>
      </c>
      <c r="B109" s="13">
        <v>4.19</v>
      </c>
      <c r="C109" s="13" t="s">
        <v>12</v>
      </c>
      <c r="D109" s="13" t="s">
        <v>32</v>
      </c>
      <c r="E109" s="13" t="s">
        <v>296</v>
      </c>
      <c r="F109" s="13" t="s">
        <v>297</v>
      </c>
      <c r="G109" s="13" t="s">
        <v>493</v>
      </c>
      <c r="H109" s="13" t="s">
        <v>494</v>
      </c>
      <c r="I109" s="13">
        <v>40.217</v>
      </c>
      <c r="J109" s="14">
        <v>3.48e-14</v>
      </c>
      <c r="K109" s="13" t="s">
        <v>67</v>
      </c>
    </row>
    <row r="110" spans="1:11">
      <c r="A110" s="13" t="s">
        <v>495</v>
      </c>
      <c r="B110" s="13">
        <v>87.55</v>
      </c>
      <c r="C110" s="13" t="s">
        <v>18</v>
      </c>
      <c r="D110" s="13" t="s">
        <v>25</v>
      </c>
      <c r="E110" s="13" t="s">
        <v>496</v>
      </c>
      <c r="F110" s="13" t="s">
        <v>497</v>
      </c>
      <c r="G110" s="13" t="s">
        <v>498</v>
      </c>
      <c r="I110" s="13">
        <v>83.908</v>
      </c>
      <c r="J110" s="14">
        <v>1.31e-41</v>
      </c>
      <c r="K110" s="13" t="s">
        <v>29</v>
      </c>
    </row>
    <row r="111" spans="1:11">
      <c r="A111" s="13" t="s">
        <v>499</v>
      </c>
      <c r="B111" s="13">
        <v>30.44</v>
      </c>
      <c r="C111" s="13" t="s">
        <v>54</v>
      </c>
      <c r="D111" s="13" t="s">
        <v>13</v>
      </c>
      <c r="F111" s="13" t="s">
        <v>500</v>
      </c>
      <c r="G111" s="13" t="s">
        <v>501</v>
      </c>
      <c r="H111" s="13" t="s">
        <v>502</v>
      </c>
      <c r="I111" s="13">
        <v>67.213</v>
      </c>
      <c r="J111" s="14">
        <v>4.18e-87</v>
      </c>
      <c r="K111" s="13" t="s">
        <v>314</v>
      </c>
    </row>
    <row r="112" spans="1:11">
      <c r="A112" s="13" t="s">
        <v>503</v>
      </c>
      <c r="B112" s="13">
        <v>4.45</v>
      </c>
      <c r="C112" s="13" t="s">
        <v>281</v>
      </c>
      <c r="D112" s="13" t="s">
        <v>32</v>
      </c>
      <c r="E112" s="13" t="s">
        <v>316</v>
      </c>
      <c r="F112" s="13" t="s">
        <v>504</v>
      </c>
      <c r="G112" s="13" t="s">
        <v>505</v>
      </c>
      <c r="I112" s="13">
        <v>46.154</v>
      </c>
      <c r="J112" s="14">
        <v>5.58e-32</v>
      </c>
      <c r="K112" s="13" t="s">
        <v>319</v>
      </c>
    </row>
    <row r="113" spans="1:11">
      <c r="A113" s="13" t="s">
        <v>506</v>
      </c>
      <c r="B113" s="13">
        <v>4.46</v>
      </c>
      <c r="C113" s="13" t="s">
        <v>31</v>
      </c>
      <c r="D113" s="13" t="s">
        <v>32</v>
      </c>
      <c r="E113" s="13" t="s">
        <v>507</v>
      </c>
      <c r="G113" s="13" t="s">
        <v>508</v>
      </c>
      <c r="I113" s="13">
        <v>94.444</v>
      </c>
      <c r="J113" s="14">
        <v>1.51e-7</v>
      </c>
      <c r="K113" s="13" t="s">
        <v>491</v>
      </c>
    </row>
    <row r="114" spans="1:11">
      <c r="A114" s="13" t="s">
        <v>509</v>
      </c>
      <c r="B114" s="13">
        <v>88.02</v>
      </c>
      <c r="C114" s="13" t="s">
        <v>158</v>
      </c>
      <c r="D114" s="13" t="s">
        <v>13</v>
      </c>
      <c r="F114" s="13" t="s">
        <v>510</v>
      </c>
      <c r="G114" s="13" t="s">
        <v>511</v>
      </c>
      <c r="I114" s="13">
        <v>68.919</v>
      </c>
      <c r="J114" s="14">
        <v>3.92e-34</v>
      </c>
      <c r="K114" s="13" t="s">
        <v>366</v>
      </c>
    </row>
    <row r="115" spans="1:12">
      <c r="A115" s="13" t="s">
        <v>512</v>
      </c>
      <c r="B115" s="13">
        <v>3.73</v>
      </c>
      <c r="C115" s="13" t="s">
        <v>54</v>
      </c>
      <c r="D115" s="13" t="s">
        <v>13</v>
      </c>
      <c r="G115" s="13" t="s">
        <v>513</v>
      </c>
      <c r="I115" s="13">
        <v>50</v>
      </c>
      <c r="J115" s="14">
        <v>3.22e-11</v>
      </c>
      <c r="K115" s="13" t="s">
        <v>514</v>
      </c>
      <c r="L115" s="13" t="s">
        <v>59</v>
      </c>
    </row>
    <row r="116" spans="1:11">
      <c r="A116" s="13" t="s">
        <v>515</v>
      </c>
      <c r="B116" s="13">
        <v>11.96</v>
      </c>
      <c r="C116" s="13" t="s">
        <v>158</v>
      </c>
      <c r="D116" s="13" t="s">
        <v>13</v>
      </c>
      <c r="F116" s="13" t="s">
        <v>159</v>
      </c>
      <c r="G116" s="13" t="s">
        <v>516</v>
      </c>
      <c r="I116" s="13">
        <v>68.421</v>
      </c>
      <c r="J116" s="14">
        <v>1.39e-35</v>
      </c>
      <c r="K116" s="13" t="s">
        <v>366</v>
      </c>
    </row>
    <row r="117" spans="1:11">
      <c r="A117" s="13" t="s">
        <v>517</v>
      </c>
      <c r="B117" s="13">
        <v>7.77</v>
      </c>
      <c r="C117" s="13" t="s">
        <v>54</v>
      </c>
      <c r="D117" s="13" t="s">
        <v>13</v>
      </c>
      <c r="F117" s="13" t="s">
        <v>518</v>
      </c>
      <c r="G117" s="13" t="s">
        <v>519</v>
      </c>
      <c r="I117" s="13">
        <v>73.913</v>
      </c>
      <c r="J117" s="14">
        <v>1.17e-103</v>
      </c>
      <c r="K117" s="13" t="s">
        <v>314</v>
      </c>
    </row>
    <row r="118" spans="1:11">
      <c r="A118" s="13" t="s">
        <v>520</v>
      </c>
      <c r="B118" s="13">
        <v>3.74</v>
      </c>
      <c r="C118" s="13" t="s">
        <v>54</v>
      </c>
      <c r="D118" s="13" t="s">
        <v>13</v>
      </c>
      <c r="F118" s="13" t="s">
        <v>521</v>
      </c>
      <c r="G118" s="13" t="s">
        <v>522</v>
      </c>
      <c r="I118" s="13">
        <v>69.022</v>
      </c>
      <c r="J118" s="14">
        <v>2.19e-89</v>
      </c>
      <c r="K118" s="13" t="s">
        <v>314</v>
      </c>
    </row>
    <row r="119" spans="1:11">
      <c r="A119" s="13" t="s">
        <v>523</v>
      </c>
      <c r="B119" s="13">
        <v>10.65</v>
      </c>
      <c r="C119" s="13" t="s">
        <v>54</v>
      </c>
      <c r="D119" s="13" t="s">
        <v>13</v>
      </c>
      <c r="F119" s="13" t="s">
        <v>521</v>
      </c>
      <c r="G119" s="13" t="s">
        <v>524</v>
      </c>
      <c r="H119" s="13" t="s">
        <v>502</v>
      </c>
      <c r="I119" s="13">
        <v>67.76</v>
      </c>
      <c r="J119" s="14">
        <v>2.73e-87</v>
      </c>
      <c r="K119" s="13" t="s">
        <v>314</v>
      </c>
    </row>
    <row r="120" spans="1:11">
      <c r="A120" s="13" t="s">
        <v>525</v>
      </c>
      <c r="B120" s="13">
        <v>103.12</v>
      </c>
      <c r="C120" s="13" t="s">
        <v>90</v>
      </c>
      <c r="D120" s="13" t="s">
        <v>25</v>
      </c>
      <c r="E120" s="13" t="s">
        <v>102</v>
      </c>
      <c r="F120" s="13" t="s">
        <v>526</v>
      </c>
      <c r="G120" s="13" t="s">
        <v>527</v>
      </c>
      <c r="I120" s="13">
        <v>89.13</v>
      </c>
      <c r="J120" s="14">
        <v>2.79e-46</v>
      </c>
      <c r="K120" s="13" t="s">
        <v>106</v>
      </c>
    </row>
    <row r="121" spans="1:11">
      <c r="A121" s="13" t="s">
        <v>528</v>
      </c>
      <c r="B121" s="13">
        <v>19.96</v>
      </c>
      <c r="C121" s="13" t="s">
        <v>90</v>
      </c>
      <c r="D121" s="13" t="s">
        <v>25</v>
      </c>
      <c r="E121" s="13" t="s">
        <v>102</v>
      </c>
      <c r="F121" s="13" t="s">
        <v>103</v>
      </c>
      <c r="G121" s="13" t="s">
        <v>529</v>
      </c>
      <c r="I121" s="13">
        <v>85.567</v>
      </c>
      <c r="J121" s="14">
        <v>1.03e-46</v>
      </c>
      <c r="K121" s="13" t="s">
        <v>106</v>
      </c>
    </row>
    <row r="122" spans="1:12">
      <c r="A122" s="13" t="s">
        <v>530</v>
      </c>
      <c r="B122" s="13">
        <v>22.61</v>
      </c>
      <c r="C122" s="13" t="s">
        <v>158</v>
      </c>
      <c r="D122" s="13" t="s">
        <v>13</v>
      </c>
      <c r="F122" s="13" t="s">
        <v>531</v>
      </c>
      <c r="G122" s="13" t="s">
        <v>532</v>
      </c>
      <c r="H122" s="13" t="s">
        <v>73</v>
      </c>
      <c r="I122" s="13">
        <v>68.056</v>
      </c>
      <c r="J122" s="14">
        <v>8e-30</v>
      </c>
      <c r="K122" s="13" t="s">
        <v>533</v>
      </c>
      <c r="L122" s="13" t="s">
        <v>534</v>
      </c>
    </row>
    <row r="123" spans="1:11">
      <c r="A123" s="13" t="s">
        <v>535</v>
      </c>
      <c r="B123" s="13">
        <v>457.03</v>
      </c>
      <c r="C123" s="13" t="s">
        <v>31</v>
      </c>
      <c r="D123" s="13" t="s">
        <v>285</v>
      </c>
      <c r="E123" s="13" t="s">
        <v>536</v>
      </c>
      <c r="F123" s="13" t="s">
        <v>537</v>
      </c>
      <c r="G123" s="13" t="s">
        <v>538</v>
      </c>
      <c r="I123" s="13">
        <v>98.507</v>
      </c>
      <c r="J123" s="14">
        <v>1.27e-46</v>
      </c>
      <c r="K123" s="13" t="s">
        <v>539</v>
      </c>
    </row>
    <row r="124" spans="1:11">
      <c r="A124" s="13" t="s">
        <v>540</v>
      </c>
      <c r="B124" s="13">
        <v>13.17</v>
      </c>
      <c r="C124" s="13" t="s">
        <v>31</v>
      </c>
      <c r="D124" s="13" t="s">
        <v>32</v>
      </c>
      <c r="E124" s="13" t="s">
        <v>541</v>
      </c>
      <c r="F124" s="13" t="s">
        <v>542</v>
      </c>
      <c r="G124" s="13" t="s">
        <v>543</v>
      </c>
      <c r="I124" s="13">
        <v>86.957</v>
      </c>
      <c r="J124" s="14">
        <v>1.28e-41</v>
      </c>
      <c r="K124" s="13" t="s">
        <v>476</v>
      </c>
    </row>
    <row r="125" spans="1:11">
      <c r="A125" s="13" t="s">
        <v>544</v>
      </c>
      <c r="B125" s="13">
        <v>30.48</v>
      </c>
      <c r="C125" s="13" t="s">
        <v>31</v>
      </c>
      <c r="D125" s="13" t="s">
        <v>32</v>
      </c>
      <c r="E125" s="13" t="s">
        <v>541</v>
      </c>
      <c r="F125" s="13" t="s">
        <v>545</v>
      </c>
      <c r="G125" s="13" t="s">
        <v>546</v>
      </c>
      <c r="I125" s="13">
        <v>87.143</v>
      </c>
      <c r="J125" s="14">
        <v>1.01e-42</v>
      </c>
      <c r="K125" s="13" t="s">
        <v>476</v>
      </c>
    </row>
    <row r="126" spans="1:11">
      <c r="A126" s="13" t="s">
        <v>547</v>
      </c>
      <c r="B126" s="13">
        <v>468.84</v>
      </c>
      <c r="C126" s="13" t="s">
        <v>12</v>
      </c>
      <c r="D126" s="13" t="s">
        <v>134</v>
      </c>
      <c r="E126" s="13" t="s">
        <v>147</v>
      </c>
      <c r="F126" s="13" t="s">
        <v>548</v>
      </c>
      <c r="G126" s="13" t="s">
        <v>149</v>
      </c>
      <c r="I126" s="13">
        <v>75.806</v>
      </c>
      <c r="J126" s="14">
        <v>1.58e-28</v>
      </c>
      <c r="K126" s="13" t="s">
        <v>150</v>
      </c>
    </row>
    <row r="127" spans="1:11">
      <c r="A127" s="13" t="s">
        <v>549</v>
      </c>
      <c r="B127" s="13">
        <v>938.59</v>
      </c>
      <c r="C127" s="13" t="s">
        <v>18</v>
      </c>
      <c r="D127" s="13" t="s">
        <v>32</v>
      </c>
      <c r="E127" s="13" t="s">
        <v>550</v>
      </c>
      <c r="F127" s="13" t="s">
        <v>551</v>
      </c>
      <c r="G127" s="13" t="s">
        <v>552</v>
      </c>
      <c r="I127" s="13">
        <v>67.816</v>
      </c>
      <c r="J127" s="14">
        <v>2.61e-39</v>
      </c>
      <c r="K127" s="13" t="s">
        <v>553</v>
      </c>
    </row>
    <row r="128" spans="1:11">
      <c r="A128" s="13" t="s">
        <v>554</v>
      </c>
      <c r="B128" s="13">
        <v>845.57</v>
      </c>
      <c r="C128" s="13" t="s">
        <v>12</v>
      </c>
      <c r="D128" s="13" t="s">
        <v>134</v>
      </c>
      <c r="E128" s="13" t="s">
        <v>147</v>
      </c>
      <c r="F128" s="13" t="s">
        <v>555</v>
      </c>
      <c r="G128" s="13" t="s">
        <v>556</v>
      </c>
      <c r="I128" s="13">
        <v>77.419</v>
      </c>
      <c r="J128" s="14">
        <v>2.73e-29</v>
      </c>
      <c r="K128" s="13" t="s">
        <v>150</v>
      </c>
    </row>
    <row r="129" spans="1:11">
      <c r="A129" s="13" t="s">
        <v>557</v>
      </c>
      <c r="B129" s="13">
        <v>30.38</v>
      </c>
      <c r="C129" s="13" t="s">
        <v>115</v>
      </c>
      <c r="D129" s="13" t="s">
        <v>123</v>
      </c>
      <c r="E129" s="13" t="s">
        <v>558</v>
      </c>
      <c r="F129" s="13" t="s">
        <v>559</v>
      </c>
      <c r="G129" s="13" t="s">
        <v>560</v>
      </c>
      <c r="H129" s="13" t="s">
        <v>561</v>
      </c>
      <c r="I129" s="13">
        <v>94.03</v>
      </c>
      <c r="J129" s="14">
        <v>1.01e-42</v>
      </c>
      <c r="K129" s="13" t="s">
        <v>562</v>
      </c>
    </row>
    <row r="130" spans="1:11">
      <c r="A130" s="13" t="s">
        <v>563</v>
      </c>
      <c r="B130" s="13">
        <v>755.92</v>
      </c>
      <c r="C130" s="13" t="s">
        <v>12</v>
      </c>
      <c r="D130" s="13" t="s">
        <v>134</v>
      </c>
      <c r="E130" s="13" t="s">
        <v>135</v>
      </c>
      <c r="F130" s="13" t="s">
        <v>136</v>
      </c>
      <c r="G130" s="13" t="s">
        <v>564</v>
      </c>
      <c r="H130" s="13" t="s">
        <v>138</v>
      </c>
      <c r="I130" s="13">
        <v>78.205</v>
      </c>
      <c r="J130" s="14">
        <v>1.13e-38</v>
      </c>
      <c r="K130" s="13" t="s">
        <v>139</v>
      </c>
    </row>
    <row r="131" spans="1:12">
      <c r="A131" s="13" t="s">
        <v>565</v>
      </c>
      <c r="B131" s="13">
        <v>2.7</v>
      </c>
      <c r="C131" s="13" t="s">
        <v>54</v>
      </c>
      <c r="D131" s="13" t="s">
        <v>55</v>
      </c>
      <c r="E131" s="13" t="s">
        <v>566</v>
      </c>
      <c r="G131" s="13" t="s">
        <v>57</v>
      </c>
      <c r="I131" s="13">
        <v>51.923</v>
      </c>
      <c r="J131" s="14">
        <v>1.82e-15</v>
      </c>
      <c r="K131" s="13" t="s">
        <v>58</v>
      </c>
      <c r="L131" s="13" t="s">
        <v>59</v>
      </c>
    </row>
    <row r="132" spans="1:11">
      <c r="A132" s="13" t="s">
        <v>567</v>
      </c>
      <c r="B132" s="13">
        <v>13.8</v>
      </c>
      <c r="C132" s="13" t="s">
        <v>90</v>
      </c>
      <c r="D132" s="13" t="s">
        <v>203</v>
      </c>
      <c r="E132" s="13" t="s">
        <v>568</v>
      </c>
      <c r="F132" s="13" t="s">
        <v>569</v>
      </c>
      <c r="G132" s="13" t="s">
        <v>93</v>
      </c>
      <c r="H132" s="13" t="s">
        <v>73</v>
      </c>
      <c r="I132" s="13">
        <v>93.103</v>
      </c>
      <c r="J132" s="14">
        <v>2.45e-58</v>
      </c>
      <c r="K132" s="13" t="s">
        <v>94</v>
      </c>
    </row>
    <row r="133" spans="1:11">
      <c r="A133" s="13" t="s">
        <v>570</v>
      </c>
      <c r="B133" s="13">
        <v>228.94</v>
      </c>
      <c r="C133" s="13" t="s">
        <v>197</v>
      </c>
      <c r="D133" s="13" t="s">
        <v>19</v>
      </c>
      <c r="E133" s="13" t="s">
        <v>571</v>
      </c>
      <c r="F133" s="13" t="s">
        <v>199</v>
      </c>
      <c r="G133" s="13" t="s">
        <v>572</v>
      </c>
      <c r="I133" s="13">
        <v>73.239</v>
      </c>
      <c r="J133" s="14">
        <v>3.95e-28</v>
      </c>
      <c r="K133" s="13" t="s">
        <v>201</v>
      </c>
    </row>
    <row r="134" spans="1:11">
      <c r="A134" s="13" t="s">
        <v>573</v>
      </c>
      <c r="B134" s="13">
        <v>877.99</v>
      </c>
      <c r="C134" s="13" t="s">
        <v>197</v>
      </c>
      <c r="D134" s="13" t="s">
        <v>19</v>
      </c>
      <c r="E134" s="13" t="s">
        <v>198</v>
      </c>
      <c r="F134" s="13" t="s">
        <v>199</v>
      </c>
      <c r="G134" s="13" t="s">
        <v>574</v>
      </c>
      <c r="I134" s="13">
        <v>78.182</v>
      </c>
      <c r="J134" s="14">
        <v>5.86e-28</v>
      </c>
      <c r="K134" s="13" t="s">
        <v>201</v>
      </c>
    </row>
    <row r="135" spans="1:11">
      <c r="A135" s="13" t="s">
        <v>575</v>
      </c>
      <c r="B135" s="13">
        <v>522.83</v>
      </c>
      <c r="C135" s="13" t="s">
        <v>18</v>
      </c>
      <c r="D135" s="13" t="s">
        <v>203</v>
      </c>
      <c r="E135" s="13" t="s">
        <v>576</v>
      </c>
      <c r="F135" s="13" t="s">
        <v>577</v>
      </c>
      <c r="G135" s="13" t="s">
        <v>578</v>
      </c>
      <c r="H135" s="13" t="s">
        <v>73</v>
      </c>
      <c r="I135" s="13">
        <v>89.333</v>
      </c>
      <c r="J135" s="14">
        <v>1.6e-46</v>
      </c>
      <c r="K135" s="13" t="s">
        <v>579</v>
      </c>
    </row>
    <row r="136" spans="1:11">
      <c r="A136" s="13" t="s">
        <v>580</v>
      </c>
      <c r="B136" s="13">
        <v>145.82</v>
      </c>
      <c r="C136" s="13" t="s">
        <v>18</v>
      </c>
      <c r="D136" s="13" t="s">
        <v>32</v>
      </c>
      <c r="E136" s="13" t="s">
        <v>83</v>
      </c>
      <c r="F136" s="13" t="s">
        <v>581</v>
      </c>
      <c r="G136" s="13" t="s">
        <v>582</v>
      </c>
      <c r="I136" s="13">
        <v>83.333</v>
      </c>
      <c r="J136" s="14">
        <v>6.79e-40</v>
      </c>
      <c r="K136" s="13" t="s">
        <v>583</v>
      </c>
    </row>
    <row r="137" spans="1:11">
      <c r="A137" s="13" t="s">
        <v>584</v>
      </c>
      <c r="B137" s="13">
        <v>19.88</v>
      </c>
      <c r="C137" s="13" t="s">
        <v>281</v>
      </c>
      <c r="D137" s="13" t="s">
        <v>585</v>
      </c>
      <c r="E137" s="13" t="s">
        <v>586</v>
      </c>
      <c r="G137" s="13" t="s">
        <v>587</v>
      </c>
      <c r="I137" s="13">
        <v>83.908</v>
      </c>
      <c r="J137" s="14">
        <v>1.39e-54</v>
      </c>
      <c r="K137" s="13" t="s">
        <v>588</v>
      </c>
    </row>
    <row r="138" spans="1:11">
      <c r="A138" s="13" t="s">
        <v>589</v>
      </c>
      <c r="B138" s="13">
        <v>120.31</v>
      </c>
      <c r="C138" s="13" t="s">
        <v>13</v>
      </c>
      <c r="D138" s="13" t="s">
        <v>203</v>
      </c>
      <c r="E138" s="13" t="s">
        <v>321</v>
      </c>
      <c r="F138" s="13" t="s">
        <v>590</v>
      </c>
      <c r="G138" s="13" t="s">
        <v>591</v>
      </c>
      <c r="H138" s="13" t="s">
        <v>120</v>
      </c>
      <c r="I138" s="13">
        <v>90.476</v>
      </c>
      <c r="J138" s="14">
        <v>2.25e-39</v>
      </c>
      <c r="K138" s="13" t="s">
        <v>324</v>
      </c>
    </row>
    <row r="139" spans="1:11">
      <c r="A139" s="13" t="s">
        <v>592</v>
      </c>
      <c r="B139" s="13">
        <v>147.9</v>
      </c>
      <c r="C139" s="13" t="s">
        <v>13</v>
      </c>
      <c r="D139" s="13" t="s">
        <v>203</v>
      </c>
      <c r="E139" s="13" t="s">
        <v>576</v>
      </c>
      <c r="F139" s="13" t="s">
        <v>593</v>
      </c>
      <c r="G139" s="13" t="s">
        <v>594</v>
      </c>
      <c r="I139" s="13">
        <v>82.432</v>
      </c>
      <c r="J139" s="14">
        <v>4e-39</v>
      </c>
      <c r="K139" s="13" t="s">
        <v>595</v>
      </c>
    </row>
    <row r="140" spans="1:11">
      <c r="A140" s="13" t="s">
        <v>596</v>
      </c>
      <c r="B140" s="13">
        <v>57.23</v>
      </c>
      <c r="C140" s="13" t="s">
        <v>301</v>
      </c>
      <c r="D140" s="13" t="s">
        <v>55</v>
      </c>
      <c r="E140" s="13" t="s">
        <v>597</v>
      </c>
      <c r="F140" s="13" t="s">
        <v>303</v>
      </c>
      <c r="G140" s="13" t="s">
        <v>304</v>
      </c>
      <c r="I140" s="13">
        <v>86.42</v>
      </c>
      <c r="J140" s="14">
        <v>1.63e-36</v>
      </c>
      <c r="K140" s="13" t="s">
        <v>305</v>
      </c>
    </row>
    <row r="141" spans="1:11">
      <c r="A141" s="13" t="s">
        <v>598</v>
      </c>
      <c r="B141" s="13">
        <v>68.33</v>
      </c>
      <c r="C141" s="13" t="s">
        <v>18</v>
      </c>
      <c r="D141" s="13" t="s">
        <v>212</v>
      </c>
      <c r="E141" s="13" t="s">
        <v>599</v>
      </c>
      <c r="F141" s="13" t="s">
        <v>600</v>
      </c>
      <c r="G141" s="13" t="s">
        <v>112</v>
      </c>
      <c r="I141" s="13">
        <v>71.605</v>
      </c>
      <c r="J141" s="14">
        <v>4.57e-41</v>
      </c>
      <c r="K141" s="13" t="s">
        <v>601</v>
      </c>
    </row>
    <row r="142" spans="1:11">
      <c r="A142" s="13" t="s">
        <v>602</v>
      </c>
      <c r="B142" s="13">
        <v>405.79</v>
      </c>
      <c r="C142" s="13" t="s">
        <v>281</v>
      </c>
      <c r="D142" s="13" t="s">
        <v>13</v>
      </c>
      <c r="G142" s="13" t="s">
        <v>603</v>
      </c>
      <c r="I142" s="13">
        <v>75.824</v>
      </c>
      <c r="J142" s="14">
        <v>1.29e-38</v>
      </c>
      <c r="K142" s="13" t="s">
        <v>161</v>
      </c>
    </row>
    <row r="143" spans="1:11">
      <c r="A143" s="13" t="s">
        <v>604</v>
      </c>
      <c r="B143" s="13">
        <v>471.49</v>
      </c>
      <c r="C143" s="13" t="s">
        <v>31</v>
      </c>
      <c r="D143" s="13" t="s">
        <v>13</v>
      </c>
      <c r="F143" s="13" t="s">
        <v>605</v>
      </c>
      <c r="G143" s="13" t="s">
        <v>538</v>
      </c>
      <c r="I143" s="13">
        <v>98.571</v>
      </c>
      <c r="J143" s="14">
        <v>2.13e-49</v>
      </c>
      <c r="K143" s="13" t="s">
        <v>539</v>
      </c>
    </row>
    <row r="144" spans="1:11">
      <c r="A144" s="13" t="s">
        <v>606</v>
      </c>
      <c r="B144" s="13">
        <v>1303.31</v>
      </c>
      <c r="C144" s="13" t="s">
        <v>115</v>
      </c>
      <c r="D144" s="13" t="s">
        <v>123</v>
      </c>
      <c r="E144" s="13" t="s">
        <v>558</v>
      </c>
      <c r="F144" s="13" t="s">
        <v>607</v>
      </c>
      <c r="G144" s="13" t="s">
        <v>608</v>
      </c>
      <c r="H144" s="13" t="s">
        <v>120</v>
      </c>
      <c r="I144" s="13">
        <v>76.562</v>
      </c>
      <c r="J144" s="14">
        <v>6.91e-32</v>
      </c>
      <c r="K144" s="13" t="s">
        <v>562</v>
      </c>
    </row>
    <row r="145" spans="1:11">
      <c r="A145" s="13" t="s">
        <v>609</v>
      </c>
      <c r="B145" s="13">
        <v>53.47</v>
      </c>
      <c r="C145" s="13" t="s">
        <v>12</v>
      </c>
      <c r="D145" s="13" t="s">
        <v>32</v>
      </c>
      <c r="E145" s="13" t="s">
        <v>296</v>
      </c>
      <c r="F145" s="13" t="s">
        <v>610</v>
      </c>
      <c r="G145" s="13" t="s">
        <v>611</v>
      </c>
      <c r="H145" s="13" t="s">
        <v>612</v>
      </c>
      <c r="I145" s="13">
        <v>39.13</v>
      </c>
      <c r="J145" s="14">
        <v>1.28e-13</v>
      </c>
      <c r="K145" s="13" t="s">
        <v>67</v>
      </c>
    </row>
    <row r="146" spans="1:11">
      <c r="A146" s="13" t="s">
        <v>613</v>
      </c>
      <c r="B146" s="13">
        <v>443.82</v>
      </c>
      <c r="C146" s="13" t="s">
        <v>18</v>
      </c>
      <c r="D146" s="13" t="s">
        <v>141</v>
      </c>
      <c r="E146" s="13" t="s">
        <v>142</v>
      </c>
      <c r="F146" s="13" t="s">
        <v>219</v>
      </c>
      <c r="G146" s="13" t="s">
        <v>614</v>
      </c>
      <c r="H146" s="13" t="s">
        <v>120</v>
      </c>
      <c r="I146" s="13">
        <v>94.937</v>
      </c>
      <c r="J146" s="14">
        <v>2.55e-53</v>
      </c>
      <c r="K146" s="13" t="s">
        <v>221</v>
      </c>
    </row>
    <row r="147" spans="1:11">
      <c r="A147" s="13" t="s">
        <v>615</v>
      </c>
      <c r="B147" s="13">
        <v>55.96</v>
      </c>
      <c r="C147" s="13" t="s">
        <v>18</v>
      </c>
      <c r="D147" s="13" t="s">
        <v>212</v>
      </c>
      <c r="E147" s="13" t="s">
        <v>599</v>
      </c>
      <c r="F147" s="13" t="s">
        <v>600</v>
      </c>
      <c r="G147" s="13" t="s">
        <v>616</v>
      </c>
      <c r="I147" s="13">
        <v>74.074</v>
      </c>
      <c r="J147" s="14">
        <v>1.41e-42</v>
      </c>
      <c r="K147" s="13" t="s">
        <v>601</v>
      </c>
    </row>
    <row r="148" spans="1:12">
      <c r="A148" s="13" t="s">
        <v>617</v>
      </c>
      <c r="B148" s="13">
        <v>11.34</v>
      </c>
      <c r="C148" s="13" t="s">
        <v>18</v>
      </c>
      <c r="D148" s="13" t="s">
        <v>212</v>
      </c>
      <c r="E148" s="13" t="s">
        <v>618</v>
      </c>
      <c r="F148" s="13" t="s">
        <v>619</v>
      </c>
      <c r="G148" s="13" t="s">
        <v>235</v>
      </c>
      <c r="I148" s="13">
        <v>69.737</v>
      </c>
      <c r="J148" s="14">
        <v>6.05e-34</v>
      </c>
      <c r="K148" s="13" t="s">
        <v>620</v>
      </c>
      <c r="L148" s="13" t="s">
        <v>621</v>
      </c>
    </row>
    <row r="149" spans="1:11">
      <c r="A149" s="13" t="s">
        <v>622</v>
      </c>
      <c r="B149" s="13">
        <v>5.76</v>
      </c>
      <c r="C149" s="13" t="s">
        <v>115</v>
      </c>
      <c r="D149" s="13" t="s">
        <v>116</v>
      </c>
      <c r="E149" s="13" t="s">
        <v>623</v>
      </c>
      <c r="F149" s="13" t="s">
        <v>624</v>
      </c>
      <c r="G149" s="13" t="s">
        <v>625</v>
      </c>
      <c r="H149" s="13" t="s">
        <v>120</v>
      </c>
      <c r="I149" s="13">
        <v>67.213</v>
      </c>
      <c r="J149" s="14">
        <v>2.96e-22</v>
      </c>
      <c r="K149" s="13" t="s">
        <v>121</v>
      </c>
    </row>
    <row r="150" spans="1:11">
      <c r="A150" s="13" t="s">
        <v>626</v>
      </c>
      <c r="B150" s="13">
        <v>9.05</v>
      </c>
      <c r="C150" s="13" t="s">
        <v>281</v>
      </c>
      <c r="D150" s="13" t="s">
        <v>32</v>
      </c>
      <c r="E150" s="13" t="s">
        <v>627</v>
      </c>
      <c r="G150" s="13" t="s">
        <v>628</v>
      </c>
      <c r="H150" s="13" t="s">
        <v>629</v>
      </c>
      <c r="I150" s="13">
        <v>35.193</v>
      </c>
      <c r="J150" s="14">
        <v>2.32e-34</v>
      </c>
      <c r="K150" s="13" t="s">
        <v>67</v>
      </c>
    </row>
    <row r="151" spans="1:11">
      <c r="A151" s="13" t="s">
        <v>630</v>
      </c>
      <c r="B151" s="13">
        <v>106.1</v>
      </c>
      <c r="C151" s="13" t="s">
        <v>54</v>
      </c>
      <c r="D151" s="13" t="s">
        <v>355</v>
      </c>
      <c r="E151" s="13" t="s">
        <v>356</v>
      </c>
      <c r="F151" s="13" t="s">
        <v>631</v>
      </c>
      <c r="G151" s="13" t="s">
        <v>632</v>
      </c>
      <c r="I151" s="13">
        <v>46.465</v>
      </c>
      <c r="J151" s="14">
        <v>4.82e-17</v>
      </c>
      <c r="K151" s="13" t="s">
        <v>359</v>
      </c>
    </row>
    <row r="152" spans="1:11">
      <c r="A152" s="13" t="s">
        <v>633</v>
      </c>
      <c r="B152" s="13">
        <v>4.58</v>
      </c>
      <c r="C152" s="13" t="s">
        <v>259</v>
      </c>
      <c r="D152" s="13" t="s">
        <v>19</v>
      </c>
      <c r="E152" s="13" t="s">
        <v>634</v>
      </c>
      <c r="F152" s="13" t="s">
        <v>379</v>
      </c>
      <c r="G152" s="13" t="s">
        <v>635</v>
      </c>
      <c r="I152" s="13">
        <v>59.701</v>
      </c>
      <c r="J152" s="14">
        <v>1.03e-20</v>
      </c>
      <c r="K152" s="13" t="s">
        <v>381</v>
      </c>
    </row>
    <row r="153" spans="1:11">
      <c r="A153" s="13" t="s">
        <v>636</v>
      </c>
      <c r="B153" s="13">
        <v>2964.34</v>
      </c>
      <c r="C153" s="13" t="s">
        <v>90</v>
      </c>
      <c r="D153" s="13" t="s">
        <v>25</v>
      </c>
      <c r="E153" s="13" t="s">
        <v>102</v>
      </c>
      <c r="F153" s="13" t="s">
        <v>637</v>
      </c>
      <c r="G153" s="13" t="s">
        <v>529</v>
      </c>
      <c r="I153" s="13">
        <v>84.536</v>
      </c>
      <c r="J153" s="14">
        <v>1.64e-45</v>
      </c>
      <c r="K153" s="13" t="s">
        <v>106</v>
      </c>
    </row>
    <row r="154" spans="1:11">
      <c r="A154" s="13" t="s">
        <v>638</v>
      </c>
      <c r="B154" s="13">
        <v>593.78</v>
      </c>
      <c r="C154" s="13" t="s">
        <v>31</v>
      </c>
      <c r="D154" s="13" t="s">
        <v>32</v>
      </c>
      <c r="E154" s="13" t="s">
        <v>270</v>
      </c>
      <c r="F154" s="13" t="s">
        <v>639</v>
      </c>
      <c r="G154" s="13" t="s">
        <v>640</v>
      </c>
      <c r="I154" s="13">
        <v>89.552</v>
      </c>
      <c r="J154" s="14">
        <v>4.76e-38</v>
      </c>
      <c r="K154" s="13" t="s">
        <v>641</v>
      </c>
    </row>
    <row r="155" spans="1:11">
      <c r="A155" s="13" t="s">
        <v>642</v>
      </c>
      <c r="B155" s="13">
        <v>4.1</v>
      </c>
      <c r="C155" s="13" t="s">
        <v>18</v>
      </c>
      <c r="D155" s="13" t="s">
        <v>203</v>
      </c>
      <c r="E155" s="13" t="s">
        <v>643</v>
      </c>
      <c r="F155" s="13" t="s">
        <v>644</v>
      </c>
      <c r="G155" s="13" t="s">
        <v>645</v>
      </c>
      <c r="I155" s="13">
        <v>89.062</v>
      </c>
      <c r="J155" s="14">
        <v>5.72e-39</v>
      </c>
      <c r="K155" s="13" t="s">
        <v>646</v>
      </c>
    </row>
    <row r="156" spans="1:11">
      <c r="A156" s="13" t="s">
        <v>647</v>
      </c>
      <c r="B156" s="13">
        <v>7.36</v>
      </c>
      <c r="C156" s="13" t="s">
        <v>281</v>
      </c>
      <c r="D156" s="13" t="s">
        <v>13</v>
      </c>
      <c r="G156" s="13" t="s">
        <v>648</v>
      </c>
      <c r="I156" s="13">
        <v>60.465</v>
      </c>
      <c r="J156" s="14">
        <v>1.11e-28</v>
      </c>
      <c r="K156" s="13" t="s">
        <v>649</v>
      </c>
    </row>
    <row r="157" spans="1:11">
      <c r="A157" s="13" t="s">
        <v>650</v>
      </c>
      <c r="B157" s="13">
        <v>2396.45</v>
      </c>
      <c r="C157" s="13" t="s">
        <v>31</v>
      </c>
      <c r="D157" s="13" t="s">
        <v>285</v>
      </c>
      <c r="E157" s="13" t="s">
        <v>651</v>
      </c>
      <c r="F157" s="13" t="s">
        <v>652</v>
      </c>
      <c r="G157" s="13" t="s">
        <v>405</v>
      </c>
      <c r="I157" s="13">
        <v>98.529</v>
      </c>
      <c r="J157" s="14">
        <v>6.05e-46</v>
      </c>
      <c r="K157" s="13" t="s">
        <v>653</v>
      </c>
    </row>
    <row r="158" spans="1:11">
      <c r="A158" s="13" t="s">
        <v>654</v>
      </c>
      <c r="B158" s="13">
        <v>9.5</v>
      </c>
      <c r="C158" s="13" t="s">
        <v>18</v>
      </c>
      <c r="D158" s="13" t="s">
        <v>212</v>
      </c>
      <c r="E158" s="13" t="s">
        <v>655</v>
      </c>
      <c r="F158" s="13" t="s">
        <v>656</v>
      </c>
      <c r="G158" s="13" t="s">
        <v>657</v>
      </c>
      <c r="I158" s="13">
        <v>81.818</v>
      </c>
      <c r="J158" s="14">
        <v>4.92e-44</v>
      </c>
      <c r="K158" s="13" t="s">
        <v>658</v>
      </c>
    </row>
    <row r="159" spans="1:11">
      <c r="A159" s="13" t="s">
        <v>659</v>
      </c>
      <c r="B159" s="13">
        <v>348.54</v>
      </c>
      <c r="C159" s="13" t="s">
        <v>18</v>
      </c>
      <c r="D159" s="13" t="s">
        <v>203</v>
      </c>
      <c r="E159" s="13" t="s">
        <v>204</v>
      </c>
      <c r="F159" s="13" t="s">
        <v>482</v>
      </c>
      <c r="G159" s="13" t="s">
        <v>660</v>
      </c>
      <c r="I159" s="13">
        <v>66.667</v>
      </c>
      <c r="J159" s="14">
        <v>5.51e-29</v>
      </c>
      <c r="K159" s="13" t="s">
        <v>207</v>
      </c>
    </row>
    <row r="160" spans="1:11">
      <c r="A160" s="13" t="s">
        <v>661</v>
      </c>
      <c r="B160" s="13">
        <v>52.59</v>
      </c>
      <c r="C160" s="13" t="s">
        <v>13</v>
      </c>
      <c r="D160" s="13" t="s">
        <v>203</v>
      </c>
      <c r="E160" s="13" t="s">
        <v>576</v>
      </c>
      <c r="F160" s="13" t="s">
        <v>593</v>
      </c>
      <c r="G160" s="13" t="s">
        <v>662</v>
      </c>
      <c r="I160" s="13">
        <v>82.432</v>
      </c>
      <c r="J160" s="14">
        <v>2.87e-39</v>
      </c>
      <c r="K160" s="13" t="s">
        <v>595</v>
      </c>
    </row>
    <row r="161" spans="1:11">
      <c r="A161" s="13" t="s">
        <v>663</v>
      </c>
      <c r="B161" s="13">
        <v>3.08</v>
      </c>
      <c r="C161" s="13" t="s">
        <v>18</v>
      </c>
      <c r="D161" s="13" t="s">
        <v>203</v>
      </c>
      <c r="E161" s="13" t="s">
        <v>204</v>
      </c>
      <c r="F161" s="13" t="s">
        <v>482</v>
      </c>
      <c r="G161" s="13" t="s">
        <v>664</v>
      </c>
      <c r="I161" s="13">
        <v>67.949</v>
      </c>
      <c r="J161" s="14">
        <v>2.45e-30</v>
      </c>
      <c r="K161" s="13" t="s">
        <v>207</v>
      </c>
    </row>
    <row r="162" spans="1:11">
      <c r="A162" s="13" t="s">
        <v>665</v>
      </c>
      <c r="B162" s="13">
        <v>3.5</v>
      </c>
      <c r="C162" s="13" t="s">
        <v>254</v>
      </c>
      <c r="D162" s="13" t="s">
        <v>69</v>
      </c>
      <c r="E162" s="13" t="s">
        <v>666</v>
      </c>
      <c r="F162" s="13" t="s">
        <v>667</v>
      </c>
      <c r="G162" s="13" t="s">
        <v>668</v>
      </c>
      <c r="H162" s="13" t="s">
        <v>120</v>
      </c>
      <c r="I162" s="13">
        <v>83.099</v>
      </c>
      <c r="J162" s="14">
        <v>8.52e-37</v>
      </c>
      <c r="K162" s="13" t="s">
        <v>669</v>
      </c>
    </row>
    <row r="163" spans="1:11">
      <c r="A163" s="13" t="s">
        <v>670</v>
      </c>
      <c r="B163" s="13">
        <v>2683.01</v>
      </c>
      <c r="C163" s="13" t="s">
        <v>197</v>
      </c>
      <c r="D163" s="13" t="s">
        <v>19</v>
      </c>
      <c r="E163" s="13" t="s">
        <v>571</v>
      </c>
      <c r="F163" s="13" t="s">
        <v>199</v>
      </c>
      <c r="G163" s="13" t="s">
        <v>574</v>
      </c>
      <c r="I163" s="13">
        <v>73.239</v>
      </c>
      <c r="J163" s="14">
        <v>4.04e-28</v>
      </c>
      <c r="K163" s="13" t="s">
        <v>201</v>
      </c>
    </row>
    <row r="164" spans="1:11">
      <c r="A164" s="13" t="s">
        <v>671</v>
      </c>
      <c r="B164" s="13">
        <v>94.73</v>
      </c>
      <c r="C164" s="13" t="s">
        <v>18</v>
      </c>
      <c r="D164" s="13" t="s">
        <v>32</v>
      </c>
      <c r="E164" s="13" t="s">
        <v>672</v>
      </c>
      <c r="F164" s="13" t="s">
        <v>673</v>
      </c>
      <c r="G164" s="13" t="s">
        <v>674</v>
      </c>
      <c r="I164" s="13">
        <v>94.521</v>
      </c>
      <c r="J164" s="14">
        <v>1.32e-47</v>
      </c>
      <c r="K164" s="13" t="s">
        <v>252</v>
      </c>
    </row>
    <row r="165" spans="1:11">
      <c r="A165" s="13" t="s">
        <v>675</v>
      </c>
      <c r="B165" s="13">
        <v>2.49</v>
      </c>
      <c r="C165" s="13" t="s">
        <v>54</v>
      </c>
      <c r="D165" s="13" t="s">
        <v>13</v>
      </c>
      <c r="F165" s="13" t="s">
        <v>500</v>
      </c>
      <c r="G165" s="13" t="s">
        <v>676</v>
      </c>
      <c r="I165" s="13">
        <v>77.717</v>
      </c>
      <c r="J165" s="14">
        <v>3.96e-105</v>
      </c>
      <c r="K165" s="13" t="s">
        <v>314</v>
      </c>
    </row>
    <row r="166" spans="1:11">
      <c r="A166" s="13" t="s">
        <v>677</v>
      </c>
      <c r="B166" s="13">
        <v>244.83</v>
      </c>
      <c r="C166" s="13" t="s">
        <v>115</v>
      </c>
      <c r="D166" s="13" t="s">
        <v>123</v>
      </c>
      <c r="E166" s="13" t="s">
        <v>163</v>
      </c>
      <c r="F166" s="13" t="s">
        <v>169</v>
      </c>
      <c r="G166" s="13" t="s">
        <v>678</v>
      </c>
      <c r="H166" s="13" t="s">
        <v>105</v>
      </c>
      <c r="I166" s="13">
        <v>81.579</v>
      </c>
      <c r="J166" s="14">
        <v>1.29e-42</v>
      </c>
      <c r="K166" s="13" t="s">
        <v>401</v>
      </c>
    </row>
    <row r="167" spans="1:11">
      <c r="A167" s="13" t="s">
        <v>679</v>
      </c>
      <c r="B167" s="13">
        <v>222.32</v>
      </c>
      <c r="C167" s="13" t="s">
        <v>18</v>
      </c>
      <c r="D167" s="13" t="s">
        <v>189</v>
      </c>
      <c r="E167" s="13" t="s">
        <v>190</v>
      </c>
      <c r="F167" s="13" t="s">
        <v>680</v>
      </c>
      <c r="G167" s="13" t="s">
        <v>681</v>
      </c>
      <c r="I167" s="13">
        <v>69.136</v>
      </c>
      <c r="J167" s="14">
        <v>3.47e-28</v>
      </c>
      <c r="K167" s="13" t="s">
        <v>682</v>
      </c>
    </row>
    <row r="168" spans="1:11">
      <c r="A168" s="13" t="s">
        <v>683</v>
      </c>
      <c r="B168" s="13">
        <v>17.57</v>
      </c>
      <c r="C168" s="13" t="s">
        <v>18</v>
      </c>
      <c r="D168" s="13" t="s">
        <v>32</v>
      </c>
      <c r="E168" s="13" t="s">
        <v>684</v>
      </c>
      <c r="F168" s="13" t="s">
        <v>685</v>
      </c>
      <c r="G168" s="13" t="s">
        <v>686</v>
      </c>
      <c r="I168" s="13">
        <v>67.105</v>
      </c>
      <c r="J168" s="14">
        <v>3.32e-34</v>
      </c>
      <c r="K168" s="13" t="s">
        <v>687</v>
      </c>
    </row>
    <row r="169" spans="1:11">
      <c r="A169" s="13" t="s">
        <v>688</v>
      </c>
      <c r="B169" s="13">
        <v>206.56</v>
      </c>
      <c r="C169" s="13" t="s">
        <v>18</v>
      </c>
      <c r="D169" s="13" t="s">
        <v>38</v>
      </c>
      <c r="E169" s="13" t="s">
        <v>278</v>
      </c>
      <c r="F169" s="13" t="s">
        <v>40</v>
      </c>
      <c r="G169" s="13" t="s">
        <v>689</v>
      </c>
      <c r="I169" s="13">
        <v>82.667</v>
      </c>
      <c r="J169" s="14">
        <v>1.54e-33</v>
      </c>
      <c r="K169" s="13" t="s">
        <v>690</v>
      </c>
    </row>
    <row r="170" spans="1:11">
      <c r="A170" s="13" t="s">
        <v>691</v>
      </c>
      <c r="B170" s="13">
        <v>324.41</v>
      </c>
      <c r="C170" s="13" t="s">
        <v>18</v>
      </c>
      <c r="D170" s="13" t="s">
        <v>38</v>
      </c>
      <c r="E170" s="13" t="s">
        <v>278</v>
      </c>
      <c r="F170" s="13" t="s">
        <v>40</v>
      </c>
      <c r="G170" s="13" t="s">
        <v>41</v>
      </c>
      <c r="I170" s="13">
        <v>81.333</v>
      </c>
      <c r="J170" s="14">
        <v>8.18e-35</v>
      </c>
      <c r="K170" s="13" t="s">
        <v>42</v>
      </c>
    </row>
    <row r="171" spans="1:11">
      <c r="A171" s="13" t="s">
        <v>692</v>
      </c>
      <c r="B171" s="13">
        <v>22.16</v>
      </c>
      <c r="C171" s="13" t="s">
        <v>254</v>
      </c>
      <c r="D171" s="13" t="s">
        <v>69</v>
      </c>
      <c r="E171" s="13" t="s">
        <v>335</v>
      </c>
      <c r="F171" s="13" t="s">
        <v>427</v>
      </c>
      <c r="G171" s="13" t="s">
        <v>428</v>
      </c>
      <c r="H171" s="13" t="s">
        <v>120</v>
      </c>
      <c r="I171" s="13">
        <v>84.375</v>
      </c>
      <c r="J171" s="14">
        <v>1.87e-35</v>
      </c>
      <c r="K171" s="13" t="s">
        <v>429</v>
      </c>
    </row>
    <row r="172" spans="1:11">
      <c r="A172" s="13" t="s">
        <v>693</v>
      </c>
      <c r="B172" s="13">
        <v>177.7</v>
      </c>
      <c r="C172" s="13" t="s">
        <v>18</v>
      </c>
      <c r="D172" s="13" t="s">
        <v>189</v>
      </c>
      <c r="E172" s="13" t="s">
        <v>694</v>
      </c>
      <c r="F172" s="13" t="s">
        <v>695</v>
      </c>
      <c r="G172" s="13" t="s">
        <v>696</v>
      </c>
      <c r="I172" s="13">
        <v>72.84</v>
      </c>
      <c r="J172" s="14">
        <v>1.92e-29</v>
      </c>
      <c r="K172" s="13" t="s">
        <v>682</v>
      </c>
    </row>
    <row r="173" spans="1:11">
      <c r="A173" s="13" t="s">
        <v>697</v>
      </c>
      <c r="B173" s="13">
        <v>3.25</v>
      </c>
      <c r="C173" s="13" t="s">
        <v>90</v>
      </c>
      <c r="D173" s="13" t="s">
        <v>32</v>
      </c>
      <c r="E173" s="13" t="s">
        <v>698</v>
      </c>
      <c r="F173" s="13" t="s">
        <v>699</v>
      </c>
      <c r="G173" s="13" t="s">
        <v>700</v>
      </c>
      <c r="I173" s="13">
        <v>37.5</v>
      </c>
      <c r="J173" s="14">
        <v>9.93e-13</v>
      </c>
      <c r="K173" s="13" t="s">
        <v>701</v>
      </c>
    </row>
    <row r="174" spans="1:11">
      <c r="A174" s="13" t="s">
        <v>702</v>
      </c>
      <c r="B174" s="13">
        <v>555.75</v>
      </c>
      <c r="C174" s="13" t="s">
        <v>18</v>
      </c>
      <c r="D174" s="13" t="s">
        <v>141</v>
      </c>
      <c r="E174" s="13" t="s">
        <v>142</v>
      </c>
      <c r="F174" s="13" t="s">
        <v>219</v>
      </c>
      <c r="G174" s="13" t="s">
        <v>703</v>
      </c>
      <c r="H174" s="13" t="s">
        <v>120</v>
      </c>
      <c r="I174" s="13">
        <v>97.468</v>
      </c>
      <c r="J174" s="14">
        <v>3.49e-54</v>
      </c>
      <c r="K174" s="13" t="s">
        <v>221</v>
      </c>
    </row>
    <row r="175" spans="1:11">
      <c r="A175" s="13" t="s">
        <v>704</v>
      </c>
      <c r="B175" s="13">
        <v>141.89</v>
      </c>
      <c r="C175" s="13" t="s">
        <v>281</v>
      </c>
      <c r="D175" s="13" t="s">
        <v>13</v>
      </c>
      <c r="G175" s="13" t="s">
        <v>705</v>
      </c>
      <c r="I175" s="13">
        <v>68.235</v>
      </c>
      <c r="J175" s="14">
        <v>7.31e-38</v>
      </c>
      <c r="K175" s="13" t="s">
        <v>283</v>
      </c>
    </row>
    <row r="176" spans="1:11">
      <c r="A176" s="13" t="s">
        <v>706</v>
      </c>
      <c r="B176" s="13">
        <v>31.06</v>
      </c>
      <c r="C176" s="13" t="s">
        <v>254</v>
      </c>
      <c r="D176" s="13" t="s">
        <v>32</v>
      </c>
      <c r="E176" s="13" t="s">
        <v>707</v>
      </c>
      <c r="F176" s="13" t="s">
        <v>708</v>
      </c>
      <c r="G176" s="13" t="s">
        <v>709</v>
      </c>
      <c r="H176" s="13" t="s">
        <v>105</v>
      </c>
      <c r="I176" s="13">
        <v>80.645</v>
      </c>
      <c r="J176" s="14">
        <v>7.22e-33</v>
      </c>
      <c r="K176" s="13" t="s">
        <v>710</v>
      </c>
    </row>
    <row r="177" spans="1:11">
      <c r="A177" s="13" t="s">
        <v>711</v>
      </c>
      <c r="B177" s="13">
        <v>4.14</v>
      </c>
      <c r="C177" s="13" t="s">
        <v>281</v>
      </c>
      <c r="D177" s="13" t="s">
        <v>13</v>
      </c>
      <c r="G177" s="13" t="s">
        <v>712</v>
      </c>
      <c r="I177" s="13">
        <v>71.795</v>
      </c>
      <c r="J177" s="14">
        <v>2.05e-38</v>
      </c>
      <c r="K177" s="13" t="s">
        <v>366</v>
      </c>
    </row>
    <row r="178" spans="1:11">
      <c r="A178" s="13" t="s">
        <v>713</v>
      </c>
      <c r="B178" s="13">
        <v>46.42</v>
      </c>
      <c r="C178" s="13" t="s">
        <v>18</v>
      </c>
      <c r="D178" s="13" t="s">
        <v>189</v>
      </c>
      <c r="E178" s="13" t="s">
        <v>190</v>
      </c>
      <c r="F178" s="13" t="s">
        <v>191</v>
      </c>
      <c r="G178" s="13" t="s">
        <v>714</v>
      </c>
      <c r="I178" s="13">
        <v>73.75</v>
      </c>
      <c r="J178" s="14">
        <v>5.17e-31</v>
      </c>
      <c r="K178" s="13" t="s">
        <v>715</v>
      </c>
    </row>
    <row r="179" spans="1:11">
      <c r="A179" s="13" t="s">
        <v>716</v>
      </c>
      <c r="B179" s="13">
        <v>125.75</v>
      </c>
      <c r="C179" s="13" t="s">
        <v>18</v>
      </c>
      <c r="D179" s="13" t="s">
        <v>189</v>
      </c>
      <c r="E179" s="13" t="s">
        <v>190</v>
      </c>
      <c r="F179" s="13" t="s">
        <v>191</v>
      </c>
      <c r="G179" s="13" t="s">
        <v>717</v>
      </c>
      <c r="I179" s="13">
        <v>75</v>
      </c>
      <c r="J179" s="14">
        <v>1.99e-31</v>
      </c>
      <c r="K179" s="13" t="s">
        <v>715</v>
      </c>
    </row>
    <row r="180" spans="1:11">
      <c r="A180" s="13" t="s">
        <v>718</v>
      </c>
      <c r="B180" s="13">
        <v>4338.64</v>
      </c>
      <c r="C180" s="13" t="s">
        <v>31</v>
      </c>
      <c r="D180" s="13" t="s">
        <v>285</v>
      </c>
      <c r="E180" s="13" t="s">
        <v>719</v>
      </c>
      <c r="F180" s="13" t="s">
        <v>720</v>
      </c>
      <c r="G180" s="13" t="s">
        <v>721</v>
      </c>
      <c r="H180" s="13" t="s">
        <v>120</v>
      </c>
      <c r="I180" s="13">
        <v>87.5</v>
      </c>
      <c r="J180" s="14">
        <v>4.53e-38</v>
      </c>
      <c r="K180" s="13" t="s">
        <v>456</v>
      </c>
    </row>
    <row r="181" spans="1:11">
      <c r="A181" s="13" t="s">
        <v>722</v>
      </c>
      <c r="B181" s="13">
        <v>46.12</v>
      </c>
      <c r="C181" s="13" t="s">
        <v>167</v>
      </c>
      <c r="D181" s="13" t="s">
        <v>123</v>
      </c>
      <c r="E181" s="13" t="s">
        <v>168</v>
      </c>
      <c r="F181" s="13" t="s">
        <v>169</v>
      </c>
      <c r="G181" s="13" t="s">
        <v>723</v>
      </c>
      <c r="H181" s="13" t="s">
        <v>105</v>
      </c>
      <c r="I181" s="13">
        <v>65</v>
      </c>
      <c r="J181" s="14">
        <v>1.67e-31</v>
      </c>
      <c r="K181" s="13" t="s">
        <v>724</v>
      </c>
    </row>
    <row r="182" spans="1:11">
      <c r="A182" s="13" t="s">
        <v>725</v>
      </c>
      <c r="B182" s="13">
        <v>729.91</v>
      </c>
      <c r="C182" s="13" t="s">
        <v>31</v>
      </c>
      <c r="D182" s="13" t="s">
        <v>32</v>
      </c>
      <c r="E182" s="13" t="s">
        <v>726</v>
      </c>
      <c r="F182" s="13" t="s">
        <v>727</v>
      </c>
      <c r="G182" s="13" t="s">
        <v>543</v>
      </c>
      <c r="I182" s="13">
        <v>86.957</v>
      </c>
      <c r="J182" s="14">
        <v>1.31e-41</v>
      </c>
      <c r="K182" s="13" t="s">
        <v>476</v>
      </c>
    </row>
    <row r="183" spans="1:11">
      <c r="A183" s="13" t="s">
        <v>728</v>
      </c>
      <c r="B183" s="13">
        <v>8.04</v>
      </c>
      <c r="C183" s="13" t="s">
        <v>12</v>
      </c>
      <c r="D183" s="13" t="s">
        <v>69</v>
      </c>
      <c r="E183" s="13" t="s">
        <v>70</v>
      </c>
      <c r="F183" s="13" t="s">
        <v>729</v>
      </c>
      <c r="G183" s="13" t="s">
        <v>730</v>
      </c>
      <c r="H183" s="13" t="s">
        <v>73</v>
      </c>
      <c r="I183" s="13">
        <v>68.75</v>
      </c>
      <c r="J183" s="14">
        <v>1.67e-24</v>
      </c>
      <c r="K183" s="13" t="s">
        <v>81</v>
      </c>
    </row>
    <row r="184" spans="1:12">
      <c r="A184" s="13" t="s">
        <v>731</v>
      </c>
      <c r="B184" s="13">
        <v>128.58</v>
      </c>
      <c r="C184" s="13" t="s">
        <v>18</v>
      </c>
      <c r="D184" s="13" t="s">
        <v>32</v>
      </c>
      <c r="E184" s="13" t="s">
        <v>732</v>
      </c>
      <c r="F184" s="13" t="s">
        <v>153</v>
      </c>
      <c r="G184" s="13" t="s">
        <v>154</v>
      </c>
      <c r="I184" s="13">
        <v>82.857</v>
      </c>
      <c r="J184" s="14">
        <v>7.07e-40</v>
      </c>
      <c r="K184" s="13" t="s">
        <v>155</v>
      </c>
      <c r="L184" s="13" t="s">
        <v>156</v>
      </c>
    </row>
    <row r="185" spans="1:11">
      <c r="A185" s="13" t="s">
        <v>733</v>
      </c>
      <c r="B185" s="13">
        <v>1994.75</v>
      </c>
      <c r="C185" s="13" t="s">
        <v>31</v>
      </c>
      <c r="D185" s="13" t="s">
        <v>285</v>
      </c>
      <c r="E185" s="13" t="s">
        <v>403</v>
      </c>
      <c r="F185" s="13" t="s">
        <v>652</v>
      </c>
      <c r="G185" s="13" t="s">
        <v>405</v>
      </c>
      <c r="I185" s="13">
        <v>100</v>
      </c>
      <c r="J185" s="14">
        <v>1.83e-46</v>
      </c>
      <c r="K185" s="13" t="s">
        <v>653</v>
      </c>
    </row>
    <row r="186" spans="1:11">
      <c r="A186" s="13" t="s">
        <v>734</v>
      </c>
      <c r="B186" s="13">
        <v>259.52</v>
      </c>
      <c r="C186" s="13" t="s">
        <v>301</v>
      </c>
      <c r="D186" s="13" t="s">
        <v>55</v>
      </c>
      <c r="E186" s="13" t="s">
        <v>735</v>
      </c>
      <c r="F186" s="13" t="s">
        <v>308</v>
      </c>
      <c r="G186" s="13" t="s">
        <v>309</v>
      </c>
      <c r="I186" s="13">
        <v>86.42</v>
      </c>
      <c r="J186" s="14">
        <v>7.54e-38</v>
      </c>
      <c r="K186" s="13" t="s">
        <v>305</v>
      </c>
    </row>
    <row r="187" spans="1:11">
      <c r="A187" s="13" t="s">
        <v>736</v>
      </c>
      <c r="B187" s="13">
        <v>1038.44</v>
      </c>
      <c r="C187" s="13" t="s">
        <v>31</v>
      </c>
      <c r="D187" s="13" t="s">
        <v>285</v>
      </c>
      <c r="E187" s="13" t="s">
        <v>737</v>
      </c>
      <c r="F187" s="13" t="s">
        <v>738</v>
      </c>
      <c r="G187" s="13" t="s">
        <v>35</v>
      </c>
      <c r="I187" s="13">
        <v>98.507</v>
      </c>
      <c r="J187" s="14">
        <v>3.13e-45</v>
      </c>
      <c r="K187" s="13" t="s">
        <v>36</v>
      </c>
    </row>
    <row r="188" spans="1:11">
      <c r="A188" s="13" t="s">
        <v>739</v>
      </c>
      <c r="B188" s="13">
        <v>86.73</v>
      </c>
      <c r="C188" s="13" t="s">
        <v>18</v>
      </c>
      <c r="D188" s="13" t="s">
        <v>212</v>
      </c>
      <c r="E188" s="13" t="s">
        <v>740</v>
      </c>
      <c r="F188" s="13" t="s">
        <v>741</v>
      </c>
      <c r="G188" s="13" t="s">
        <v>215</v>
      </c>
      <c r="H188" s="13" t="s">
        <v>73</v>
      </c>
      <c r="I188" s="13">
        <v>71.277</v>
      </c>
      <c r="J188" s="14">
        <v>1.11e-45</v>
      </c>
      <c r="K188" s="13" t="s">
        <v>216</v>
      </c>
    </row>
    <row r="189" spans="1:11">
      <c r="A189" s="13" t="s">
        <v>742</v>
      </c>
      <c r="B189" s="13">
        <v>25.59</v>
      </c>
      <c r="C189" s="13" t="s">
        <v>31</v>
      </c>
      <c r="D189" s="13" t="s">
        <v>32</v>
      </c>
      <c r="E189" s="13" t="s">
        <v>726</v>
      </c>
      <c r="F189" s="13" t="s">
        <v>474</v>
      </c>
      <c r="G189" s="13" t="s">
        <v>475</v>
      </c>
      <c r="I189" s="13">
        <v>88.571</v>
      </c>
      <c r="J189" s="14">
        <v>1.24e-43</v>
      </c>
      <c r="K189" s="13" t="s">
        <v>476</v>
      </c>
    </row>
    <row r="190" spans="1:12">
      <c r="A190" s="13" t="s">
        <v>743</v>
      </c>
      <c r="B190" s="13">
        <v>10.64</v>
      </c>
      <c r="C190" s="13" t="s">
        <v>18</v>
      </c>
      <c r="D190" s="13" t="s">
        <v>32</v>
      </c>
      <c r="E190" s="13" t="s">
        <v>744</v>
      </c>
      <c r="F190" s="13" t="s">
        <v>153</v>
      </c>
      <c r="G190" s="13" t="s">
        <v>154</v>
      </c>
      <c r="I190" s="13">
        <v>82.857</v>
      </c>
      <c r="J190" s="14">
        <v>8.42e-40</v>
      </c>
      <c r="K190" s="13" t="s">
        <v>155</v>
      </c>
      <c r="L190" s="13" t="s">
        <v>156</v>
      </c>
    </row>
    <row r="191" spans="1:11">
      <c r="A191" s="13" t="s">
        <v>745</v>
      </c>
      <c r="B191" s="13">
        <v>244.05</v>
      </c>
      <c r="C191" s="13" t="s">
        <v>12</v>
      </c>
      <c r="D191" s="13" t="s">
        <v>134</v>
      </c>
      <c r="E191" s="13" t="s">
        <v>135</v>
      </c>
      <c r="F191" s="13" t="s">
        <v>746</v>
      </c>
      <c r="G191" s="13" t="s">
        <v>137</v>
      </c>
      <c r="H191" s="13" t="s">
        <v>138</v>
      </c>
      <c r="I191" s="13">
        <v>76.923</v>
      </c>
      <c r="J191" s="14">
        <v>6.32e-38</v>
      </c>
      <c r="K191" s="13" t="s">
        <v>139</v>
      </c>
    </row>
    <row r="192" spans="1:11">
      <c r="A192" s="13" t="s">
        <v>747</v>
      </c>
      <c r="B192" s="13">
        <v>4.01</v>
      </c>
      <c r="C192" s="13" t="s">
        <v>18</v>
      </c>
      <c r="D192" s="13" t="s">
        <v>212</v>
      </c>
      <c r="E192" s="13" t="s">
        <v>291</v>
      </c>
      <c r="F192" s="13" t="s">
        <v>292</v>
      </c>
      <c r="G192" s="13" t="s">
        <v>748</v>
      </c>
      <c r="I192" s="13">
        <v>83.099</v>
      </c>
      <c r="J192" s="14">
        <v>7.6e-39</v>
      </c>
      <c r="K192" s="13" t="s">
        <v>294</v>
      </c>
    </row>
    <row r="193" spans="1:11">
      <c r="A193" s="13" t="s">
        <v>749</v>
      </c>
      <c r="B193" s="13">
        <v>215.39</v>
      </c>
      <c r="C193" s="13" t="s">
        <v>243</v>
      </c>
      <c r="D193" s="13" t="s">
        <v>32</v>
      </c>
      <c r="E193" s="13" t="s">
        <v>244</v>
      </c>
      <c r="G193" s="13" t="s">
        <v>750</v>
      </c>
      <c r="H193" s="13" t="s">
        <v>246</v>
      </c>
      <c r="I193" s="13">
        <v>87.654</v>
      </c>
      <c r="J193" s="14">
        <v>1.31e-48</v>
      </c>
      <c r="K193" s="13" t="s">
        <v>247</v>
      </c>
    </row>
    <row r="194" spans="1:11">
      <c r="A194" s="13" t="s">
        <v>751</v>
      </c>
      <c r="B194" s="13">
        <v>1343.3</v>
      </c>
      <c r="C194" s="13" t="s">
        <v>18</v>
      </c>
      <c r="D194" s="13" t="s">
        <v>32</v>
      </c>
      <c r="E194" s="13" t="s">
        <v>684</v>
      </c>
      <c r="F194" s="13" t="s">
        <v>685</v>
      </c>
      <c r="G194" s="13" t="s">
        <v>752</v>
      </c>
      <c r="I194" s="13">
        <v>98.701</v>
      </c>
      <c r="J194" s="14">
        <v>2.18e-51</v>
      </c>
      <c r="K194" s="13" t="s">
        <v>753</v>
      </c>
    </row>
    <row r="195" spans="1:11">
      <c r="A195" s="13" t="s">
        <v>754</v>
      </c>
      <c r="B195" s="13">
        <v>182.63</v>
      </c>
      <c r="C195" s="13" t="s">
        <v>281</v>
      </c>
      <c r="D195" s="13" t="s">
        <v>55</v>
      </c>
      <c r="E195" s="13" t="s">
        <v>361</v>
      </c>
      <c r="G195" s="13" t="s">
        <v>755</v>
      </c>
      <c r="I195" s="13">
        <v>71.97</v>
      </c>
      <c r="J195" s="14">
        <v>1.68e-68</v>
      </c>
      <c r="K195" s="13" t="s">
        <v>363</v>
      </c>
    </row>
    <row r="196" spans="1:11">
      <c r="A196" s="13" t="s">
        <v>756</v>
      </c>
      <c r="B196" s="13">
        <v>4.88</v>
      </c>
      <c r="C196" s="13" t="s">
        <v>281</v>
      </c>
      <c r="D196" s="13" t="s">
        <v>32</v>
      </c>
      <c r="E196" s="13" t="s">
        <v>757</v>
      </c>
      <c r="F196" s="13" t="s">
        <v>758</v>
      </c>
      <c r="G196" s="13" t="s">
        <v>759</v>
      </c>
      <c r="I196" s="13">
        <v>45.385</v>
      </c>
      <c r="J196" s="14">
        <v>1.2e-29</v>
      </c>
      <c r="K196" s="13" t="s">
        <v>319</v>
      </c>
    </row>
    <row r="197" spans="1:11">
      <c r="A197" s="13" t="s">
        <v>760</v>
      </c>
      <c r="B197" s="13">
        <v>13.28</v>
      </c>
      <c r="C197" s="13" t="s">
        <v>18</v>
      </c>
      <c r="D197" s="13" t="s">
        <v>212</v>
      </c>
      <c r="E197" s="13" t="s">
        <v>383</v>
      </c>
      <c r="F197" s="13" t="s">
        <v>761</v>
      </c>
      <c r="G197" s="13" t="s">
        <v>385</v>
      </c>
      <c r="I197" s="13">
        <v>72.289</v>
      </c>
      <c r="J197" s="14">
        <v>1.28e-36</v>
      </c>
      <c r="K197" s="13" t="s">
        <v>762</v>
      </c>
    </row>
    <row r="198" spans="1:11">
      <c r="A198" s="13" t="s">
        <v>763</v>
      </c>
      <c r="B198" s="13">
        <v>7.84</v>
      </c>
      <c r="C198" s="13" t="s">
        <v>115</v>
      </c>
      <c r="D198" s="13" t="s">
        <v>116</v>
      </c>
      <c r="E198" s="13" t="s">
        <v>764</v>
      </c>
      <c r="F198" s="13" t="s">
        <v>765</v>
      </c>
      <c r="G198" s="13" t="s">
        <v>766</v>
      </c>
      <c r="H198" s="13" t="s">
        <v>120</v>
      </c>
      <c r="I198" s="13">
        <v>65</v>
      </c>
      <c r="J198" s="14">
        <v>1.14e-22</v>
      </c>
      <c r="K198" s="13" t="s">
        <v>121</v>
      </c>
    </row>
    <row r="199" spans="1:11">
      <c r="A199" s="13" t="s">
        <v>767</v>
      </c>
      <c r="B199" s="13">
        <v>61.92</v>
      </c>
      <c r="C199" s="13" t="s">
        <v>12</v>
      </c>
      <c r="D199" s="13" t="s">
        <v>134</v>
      </c>
      <c r="E199" s="13" t="s">
        <v>433</v>
      </c>
      <c r="F199" s="13" t="s">
        <v>768</v>
      </c>
      <c r="G199" s="13" t="s">
        <v>435</v>
      </c>
      <c r="I199" s="13">
        <v>82.09</v>
      </c>
      <c r="J199" s="14">
        <v>5.53e-40</v>
      </c>
      <c r="K199" s="13" t="s">
        <v>436</v>
      </c>
    </row>
    <row r="200" spans="1:11">
      <c r="A200" s="13" t="s">
        <v>769</v>
      </c>
      <c r="B200" s="13">
        <v>12.67</v>
      </c>
      <c r="C200" s="13" t="s">
        <v>96</v>
      </c>
      <c r="D200" s="13" t="s">
        <v>348</v>
      </c>
      <c r="E200" s="13" t="s">
        <v>349</v>
      </c>
      <c r="G200" s="13" t="s">
        <v>770</v>
      </c>
      <c r="H200" s="13" t="s">
        <v>120</v>
      </c>
      <c r="I200" s="13">
        <v>68.224</v>
      </c>
      <c r="J200" s="14">
        <v>5.15e-49</v>
      </c>
      <c r="K200" s="13" t="s">
        <v>351</v>
      </c>
    </row>
    <row r="201" spans="1:11">
      <c r="A201" s="13" t="s">
        <v>771</v>
      </c>
      <c r="B201" s="13">
        <v>8.31</v>
      </c>
      <c r="C201" s="13" t="s">
        <v>259</v>
      </c>
      <c r="D201" s="13" t="s">
        <v>260</v>
      </c>
      <c r="E201" s="13" t="s">
        <v>261</v>
      </c>
      <c r="G201" s="13" t="s">
        <v>772</v>
      </c>
      <c r="H201" s="13" t="s">
        <v>120</v>
      </c>
      <c r="I201" s="13">
        <v>74.809</v>
      </c>
      <c r="J201" s="14">
        <v>2.56e-61</v>
      </c>
      <c r="K201" s="13" t="s">
        <v>263</v>
      </c>
    </row>
    <row r="202" spans="1:11">
      <c r="A202" s="13" t="s">
        <v>773</v>
      </c>
      <c r="B202" s="13">
        <v>27.9</v>
      </c>
      <c r="C202" s="13" t="s">
        <v>31</v>
      </c>
      <c r="D202" s="13" t="s">
        <v>285</v>
      </c>
      <c r="E202" s="13" t="s">
        <v>453</v>
      </c>
      <c r="F202" s="13" t="s">
        <v>271</v>
      </c>
      <c r="G202" s="13" t="s">
        <v>272</v>
      </c>
      <c r="I202" s="13">
        <v>86.364</v>
      </c>
      <c r="J202" s="14">
        <v>3.36e-40</v>
      </c>
      <c r="K202" s="13" t="s">
        <v>273</v>
      </c>
    </row>
    <row r="203" spans="1:11">
      <c r="A203" s="13" t="s">
        <v>774</v>
      </c>
      <c r="B203" s="13">
        <v>1063.42</v>
      </c>
      <c r="C203" s="13" t="s">
        <v>115</v>
      </c>
      <c r="D203" s="13" t="s">
        <v>123</v>
      </c>
      <c r="E203" s="13" t="s">
        <v>775</v>
      </c>
      <c r="F203" s="13" t="s">
        <v>776</v>
      </c>
      <c r="G203" s="13" t="s">
        <v>777</v>
      </c>
      <c r="H203" s="13" t="s">
        <v>561</v>
      </c>
      <c r="I203" s="13">
        <v>80</v>
      </c>
      <c r="J203" s="14">
        <v>4.41e-27</v>
      </c>
      <c r="K203" s="13" t="s">
        <v>778</v>
      </c>
    </row>
    <row r="204" spans="1:11">
      <c r="A204" s="13" t="s">
        <v>779</v>
      </c>
      <c r="B204" s="13">
        <v>2483.32</v>
      </c>
      <c r="C204" s="13" t="s">
        <v>31</v>
      </c>
      <c r="D204" s="13" t="s">
        <v>285</v>
      </c>
      <c r="E204" s="13" t="s">
        <v>780</v>
      </c>
      <c r="F204" s="13" t="s">
        <v>781</v>
      </c>
      <c r="G204" s="13" t="s">
        <v>538</v>
      </c>
      <c r="I204" s="13">
        <v>100</v>
      </c>
      <c r="J204" s="14">
        <v>5.05e-49</v>
      </c>
      <c r="K204" s="13" t="s">
        <v>539</v>
      </c>
    </row>
    <row r="205" spans="1:11">
      <c r="A205" s="13" t="s">
        <v>782</v>
      </c>
      <c r="B205" s="13">
        <v>791.06</v>
      </c>
      <c r="C205" s="13" t="s">
        <v>115</v>
      </c>
      <c r="D205" s="13" t="s">
        <v>123</v>
      </c>
      <c r="E205" s="13" t="s">
        <v>775</v>
      </c>
      <c r="F205" s="13" t="s">
        <v>783</v>
      </c>
      <c r="G205" s="13" t="s">
        <v>784</v>
      </c>
      <c r="I205" s="13">
        <v>98.305</v>
      </c>
      <c r="J205" s="14">
        <v>6.05e-39</v>
      </c>
      <c r="K205" s="13" t="s">
        <v>778</v>
      </c>
    </row>
    <row r="206" spans="1:11">
      <c r="A206" s="13" t="s">
        <v>785</v>
      </c>
      <c r="B206" s="13">
        <v>353.5</v>
      </c>
      <c r="C206" s="13" t="s">
        <v>254</v>
      </c>
      <c r="D206" s="13" t="s">
        <v>69</v>
      </c>
      <c r="E206" s="13" t="s">
        <v>786</v>
      </c>
      <c r="F206" s="13" t="s">
        <v>427</v>
      </c>
      <c r="G206" s="13" t="s">
        <v>428</v>
      </c>
      <c r="H206" s="13" t="s">
        <v>120</v>
      </c>
      <c r="I206" s="13">
        <v>82.812</v>
      </c>
      <c r="J206" s="14">
        <v>4.97e-35</v>
      </c>
      <c r="K206" s="13" t="s">
        <v>429</v>
      </c>
    </row>
    <row r="207" spans="1:11">
      <c r="A207" s="13" t="s">
        <v>787</v>
      </c>
      <c r="B207" s="13">
        <v>1167.53</v>
      </c>
      <c r="C207" s="13" t="s">
        <v>31</v>
      </c>
      <c r="D207" s="13" t="s">
        <v>285</v>
      </c>
      <c r="E207" s="13" t="s">
        <v>413</v>
      </c>
      <c r="F207" s="13" t="s">
        <v>788</v>
      </c>
      <c r="G207" s="13" t="s">
        <v>789</v>
      </c>
      <c r="H207" s="13" t="s">
        <v>73</v>
      </c>
      <c r="I207" s="13">
        <v>98.611</v>
      </c>
      <c r="J207" s="14">
        <v>2.02e-50</v>
      </c>
      <c r="K207" s="13" t="s">
        <v>790</v>
      </c>
    </row>
    <row r="208" spans="1:11">
      <c r="A208" s="13" t="s">
        <v>791</v>
      </c>
      <c r="B208" s="13">
        <v>5.87</v>
      </c>
      <c r="C208" s="13" t="s">
        <v>12</v>
      </c>
      <c r="D208" s="13" t="s">
        <v>63</v>
      </c>
      <c r="E208" s="13" t="s">
        <v>792</v>
      </c>
      <c r="F208" s="13" t="s">
        <v>793</v>
      </c>
      <c r="G208" s="13" t="s">
        <v>794</v>
      </c>
      <c r="H208" s="13" t="s">
        <v>66</v>
      </c>
      <c r="I208" s="13">
        <v>38.889</v>
      </c>
      <c r="J208" s="14">
        <v>2.3e-14</v>
      </c>
      <c r="K208" s="13" t="s">
        <v>67</v>
      </c>
    </row>
    <row r="209" spans="1:11">
      <c r="A209" s="13" t="s">
        <v>795</v>
      </c>
      <c r="B209" s="13">
        <v>349.86</v>
      </c>
      <c r="C209" s="13" t="s">
        <v>18</v>
      </c>
      <c r="D209" s="13" t="s">
        <v>19</v>
      </c>
      <c r="E209" s="13" t="s">
        <v>796</v>
      </c>
      <c r="F209" s="13" t="s">
        <v>797</v>
      </c>
      <c r="G209" s="13" t="s">
        <v>798</v>
      </c>
      <c r="I209" s="13">
        <v>72.368</v>
      </c>
      <c r="J209" s="14">
        <v>1.59e-37</v>
      </c>
      <c r="K209" s="13" t="s">
        <v>799</v>
      </c>
    </row>
    <row r="210" spans="1:11">
      <c r="A210" s="13" t="s">
        <v>800</v>
      </c>
      <c r="B210" s="13">
        <v>96.04</v>
      </c>
      <c r="C210" s="13" t="s">
        <v>281</v>
      </c>
      <c r="D210" s="13" t="s">
        <v>13</v>
      </c>
      <c r="G210" s="13" t="s">
        <v>801</v>
      </c>
      <c r="I210" s="13">
        <v>74.667</v>
      </c>
      <c r="J210" s="14">
        <v>1.69e-37</v>
      </c>
      <c r="K210" s="13" t="s">
        <v>366</v>
      </c>
    </row>
    <row r="211" spans="1:11">
      <c r="A211" s="13" t="s">
        <v>802</v>
      </c>
      <c r="B211" s="13">
        <v>20</v>
      </c>
      <c r="C211" s="13" t="s">
        <v>54</v>
      </c>
      <c r="D211" s="13" t="s">
        <v>13</v>
      </c>
      <c r="F211" s="13" t="s">
        <v>803</v>
      </c>
      <c r="G211" s="13" t="s">
        <v>804</v>
      </c>
      <c r="H211" s="13" t="s">
        <v>502</v>
      </c>
      <c r="I211" s="13">
        <v>63.934</v>
      </c>
      <c r="J211" s="14">
        <v>4.99e-84</v>
      </c>
      <c r="K211" s="13" t="s">
        <v>314</v>
      </c>
    </row>
    <row r="212" spans="1:11">
      <c r="A212" s="13" t="s">
        <v>805</v>
      </c>
      <c r="B212" s="13">
        <v>39.04</v>
      </c>
      <c r="C212" s="13" t="s">
        <v>31</v>
      </c>
      <c r="D212" s="13" t="s">
        <v>285</v>
      </c>
      <c r="E212" s="13" t="s">
        <v>286</v>
      </c>
      <c r="F212" s="13" t="s">
        <v>806</v>
      </c>
      <c r="G212" s="13" t="s">
        <v>807</v>
      </c>
      <c r="I212" s="13">
        <v>89.394</v>
      </c>
      <c r="J212" s="14">
        <v>1.35e-39</v>
      </c>
      <c r="K212" s="13" t="s">
        <v>289</v>
      </c>
    </row>
    <row r="213" spans="1:11">
      <c r="A213" s="13" t="s">
        <v>808</v>
      </c>
      <c r="B213" s="13">
        <v>217.74</v>
      </c>
      <c r="C213" s="13" t="s">
        <v>54</v>
      </c>
      <c r="D213" s="13" t="s">
        <v>355</v>
      </c>
      <c r="E213" s="13" t="s">
        <v>356</v>
      </c>
      <c r="F213" s="13" t="s">
        <v>357</v>
      </c>
      <c r="G213" s="13" t="s">
        <v>809</v>
      </c>
      <c r="I213" s="13">
        <v>48.485</v>
      </c>
      <c r="J213" s="14">
        <v>3e-16</v>
      </c>
      <c r="K213" s="13" t="s">
        <v>359</v>
      </c>
    </row>
    <row r="214" spans="1:11">
      <c r="A214" s="13" t="s">
        <v>810</v>
      </c>
      <c r="B214" s="13">
        <v>2688.71</v>
      </c>
      <c r="C214" s="13" t="s">
        <v>18</v>
      </c>
      <c r="D214" s="13" t="s">
        <v>19</v>
      </c>
      <c r="E214" s="13" t="s">
        <v>811</v>
      </c>
      <c r="F214" s="13" t="s">
        <v>812</v>
      </c>
      <c r="G214" s="13" t="s">
        <v>813</v>
      </c>
      <c r="I214" s="13">
        <v>87.302</v>
      </c>
      <c r="J214" s="14">
        <v>1.01e-36</v>
      </c>
      <c r="K214" s="13" t="s">
        <v>814</v>
      </c>
    </row>
    <row r="215" spans="1:11">
      <c r="A215" s="13" t="s">
        <v>815</v>
      </c>
      <c r="B215" s="13">
        <v>62.12</v>
      </c>
      <c r="C215" s="13" t="s">
        <v>281</v>
      </c>
      <c r="D215" s="13" t="s">
        <v>32</v>
      </c>
      <c r="E215" s="13" t="s">
        <v>816</v>
      </c>
      <c r="G215" s="13" t="s">
        <v>817</v>
      </c>
      <c r="I215" s="13">
        <v>98.131</v>
      </c>
      <c r="J215" s="14">
        <v>1.72e-69</v>
      </c>
      <c r="K215" s="13" t="s">
        <v>818</v>
      </c>
    </row>
    <row r="216" spans="1:11">
      <c r="A216" s="13" t="s">
        <v>819</v>
      </c>
      <c r="B216" s="13">
        <v>92.6</v>
      </c>
      <c r="C216" s="13" t="s">
        <v>158</v>
      </c>
      <c r="D216" s="13" t="s">
        <v>820</v>
      </c>
      <c r="E216" s="13" t="s">
        <v>821</v>
      </c>
      <c r="G216" s="13" t="s">
        <v>822</v>
      </c>
      <c r="I216" s="13">
        <v>74.118</v>
      </c>
      <c r="J216" s="14">
        <v>3.98e-45</v>
      </c>
      <c r="K216" s="13" t="s">
        <v>823</v>
      </c>
    </row>
    <row r="217" spans="1:11">
      <c r="A217" s="13" t="s">
        <v>824</v>
      </c>
      <c r="B217" s="13">
        <v>461.14</v>
      </c>
      <c r="C217" s="13" t="s">
        <v>301</v>
      </c>
      <c r="D217" s="13" t="s">
        <v>55</v>
      </c>
      <c r="E217" s="13" t="s">
        <v>735</v>
      </c>
      <c r="F217" s="13" t="s">
        <v>308</v>
      </c>
      <c r="G217" s="13" t="s">
        <v>825</v>
      </c>
      <c r="I217" s="13">
        <v>87.356</v>
      </c>
      <c r="J217" s="14">
        <v>5.73e-38</v>
      </c>
      <c r="K217" s="13" t="s">
        <v>305</v>
      </c>
    </row>
    <row r="218" spans="1:11">
      <c r="A218" s="13" t="s">
        <v>826</v>
      </c>
      <c r="B218" s="13">
        <v>27.85</v>
      </c>
      <c r="C218" s="13" t="s">
        <v>13</v>
      </c>
      <c r="D218" s="13" t="s">
        <v>212</v>
      </c>
      <c r="E218" s="13" t="s">
        <v>233</v>
      </c>
      <c r="F218" s="13" t="s">
        <v>827</v>
      </c>
      <c r="G218" s="13" t="s">
        <v>828</v>
      </c>
      <c r="I218" s="13">
        <v>86.792</v>
      </c>
      <c r="J218" s="14">
        <v>9.49e-29</v>
      </c>
      <c r="K218" s="13" t="s">
        <v>829</v>
      </c>
    </row>
    <row r="219" spans="1:11">
      <c r="A219" s="13" t="s">
        <v>830</v>
      </c>
      <c r="B219" s="13">
        <v>121.22</v>
      </c>
      <c r="C219" s="13" t="s">
        <v>158</v>
      </c>
      <c r="D219" s="13" t="s">
        <v>820</v>
      </c>
      <c r="E219" s="13" t="s">
        <v>821</v>
      </c>
      <c r="F219" s="13" t="s">
        <v>831</v>
      </c>
      <c r="G219" s="13" t="s">
        <v>832</v>
      </c>
      <c r="I219" s="13">
        <v>47.407</v>
      </c>
      <c r="J219" s="14">
        <v>9.48e-38</v>
      </c>
      <c r="K219" s="13" t="s">
        <v>833</v>
      </c>
    </row>
    <row r="220" spans="1:11">
      <c r="A220" s="13" t="s">
        <v>834</v>
      </c>
      <c r="B220" s="13">
        <v>2.55</v>
      </c>
      <c r="C220" s="13" t="s">
        <v>158</v>
      </c>
      <c r="D220" s="13" t="s">
        <v>32</v>
      </c>
      <c r="E220" s="13" t="s">
        <v>330</v>
      </c>
      <c r="F220" s="13" t="s">
        <v>835</v>
      </c>
      <c r="G220" s="13" t="s">
        <v>332</v>
      </c>
      <c r="I220" s="13">
        <v>79.31</v>
      </c>
      <c r="J220" s="14">
        <v>4.94e-32</v>
      </c>
      <c r="K220" s="13" t="s">
        <v>333</v>
      </c>
    </row>
    <row r="221" spans="1:11">
      <c r="A221" s="13" t="s">
        <v>836</v>
      </c>
      <c r="B221" s="13">
        <v>4447.92</v>
      </c>
      <c r="C221" s="13" t="s">
        <v>12</v>
      </c>
      <c r="D221" s="13" t="s">
        <v>13</v>
      </c>
      <c r="F221" s="13" t="s">
        <v>837</v>
      </c>
      <c r="G221" s="13" t="s">
        <v>838</v>
      </c>
      <c r="I221" s="13">
        <v>89.13</v>
      </c>
      <c r="J221" s="14">
        <v>3.06e-27</v>
      </c>
      <c r="K221" s="13" t="s">
        <v>210</v>
      </c>
    </row>
    <row r="222" spans="1:11">
      <c r="A222" s="13" t="s">
        <v>839</v>
      </c>
      <c r="B222" s="13">
        <v>73.13</v>
      </c>
      <c r="C222" s="13" t="s">
        <v>18</v>
      </c>
      <c r="D222" s="13" t="s">
        <v>189</v>
      </c>
      <c r="E222" s="13" t="s">
        <v>190</v>
      </c>
      <c r="F222" s="13" t="s">
        <v>840</v>
      </c>
      <c r="G222" s="13" t="s">
        <v>841</v>
      </c>
      <c r="I222" s="13">
        <v>81.25</v>
      </c>
      <c r="J222" s="14">
        <v>1.9e-34</v>
      </c>
      <c r="K222" s="13" t="s">
        <v>193</v>
      </c>
    </row>
    <row r="223" spans="1:11">
      <c r="A223" s="13" t="s">
        <v>842</v>
      </c>
      <c r="B223" s="13">
        <v>638.38</v>
      </c>
      <c r="C223" s="13" t="s">
        <v>243</v>
      </c>
      <c r="D223" s="13" t="s">
        <v>368</v>
      </c>
      <c r="E223" s="13" t="s">
        <v>843</v>
      </c>
      <c r="G223" s="13" t="s">
        <v>245</v>
      </c>
      <c r="H223" s="13" t="s">
        <v>246</v>
      </c>
      <c r="I223" s="13">
        <v>86.42</v>
      </c>
      <c r="J223" s="14">
        <v>4e-47</v>
      </c>
      <c r="K223" s="13" t="s">
        <v>247</v>
      </c>
    </row>
    <row r="224" spans="1:11">
      <c r="A224" s="13" t="s">
        <v>844</v>
      </c>
      <c r="B224" s="13">
        <v>120.72</v>
      </c>
      <c r="C224" s="13" t="s">
        <v>18</v>
      </c>
      <c r="D224" s="13" t="s">
        <v>212</v>
      </c>
      <c r="E224" s="13" t="s">
        <v>845</v>
      </c>
      <c r="F224" s="13" t="s">
        <v>846</v>
      </c>
      <c r="G224" s="13" t="s">
        <v>175</v>
      </c>
      <c r="I224" s="13">
        <v>91.304</v>
      </c>
      <c r="J224" s="14">
        <v>1e-42</v>
      </c>
      <c r="K224" s="13" t="s">
        <v>176</v>
      </c>
    </row>
    <row r="225" spans="1:11">
      <c r="A225" s="13" t="s">
        <v>847</v>
      </c>
      <c r="B225" s="13">
        <v>558.19</v>
      </c>
      <c r="C225" s="13" t="s">
        <v>115</v>
      </c>
      <c r="D225" s="13" t="s">
        <v>123</v>
      </c>
      <c r="E225" s="13" t="s">
        <v>848</v>
      </c>
      <c r="F225" s="13" t="s">
        <v>849</v>
      </c>
      <c r="G225" s="13" t="s">
        <v>850</v>
      </c>
      <c r="H225" s="13" t="s">
        <v>120</v>
      </c>
      <c r="I225" s="13">
        <v>81.538</v>
      </c>
      <c r="J225" s="14">
        <v>8.47e-35</v>
      </c>
      <c r="K225" s="13" t="s">
        <v>851</v>
      </c>
    </row>
    <row r="226" spans="1:11">
      <c r="A226" s="13" t="s">
        <v>852</v>
      </c>
      <c r="B226" s="13">
        <v>3.47</v>
      </c>
      <c r="C226" s="13" t="s">
        <v>54</v>
      </c>
      <c r="D226" s="13" t="s">
        <v>311</v>
      </c>
      <c r="E226" s="13" t="s">
        <v>853</v>
      </c>
      <c r="G226" s="13" t="s">
        <v>854</v>
      </c>
      <c r="I226" s="13">
        <v>72.283</v>
      </c>
      <c r="J226" s="14">
        <v>2.81e-100</v>
      </c>
      <c r="K226" s="13" t="s">
        <v>314</v>
      </c>
    </row>
    <row r="227" spans="1:11">
      <c r="A227" s="13" t="s">
        <v>855</v>
      </c>
      <c r="B227" s="13">
        <v>5.5</v>
      </c>
      <c r="C227" s="13" t="s">
        <v>54</v>
      </c>
      <c r="D227" s="13" t="s">
        <v>13</v>
      </c>
      <c r="F227" s="13" t="s">
        <v>521</v>
      </c>
      <c r="G227" s="13" t="s">
        <v>856</v>
      </c>
      <c r="H227" s="13" t="s">
        <v>502</v>
      </c>
      <c r="I227" s="13">
        <v>67.213</v>
      </c>
      <c r="J227" s="14">
        <v>3.66e-87</v>
      </c>
      <c r="K227" s="13" t="s">
        <v>314</v>
      </c>
    </row>
    <row r="228" spans="1:11">
      <c r="A228" s="13" t="s">
        <v>857</v>
      </c>
      <c r="B228" s="13">
        <v>7.62</v>
      </c>
      <c r="C228" s="13" t="s">
        <v>31</v>
      </c>
      <c r="D228" s="13" t="s">
        <v>285</v>
      </c>
      <c r="E228" s="13" t="s">
        <v>286</v>
      </c>
      <c r="F228" s="13" t="s">
        <v>738</v>
      </c>
      <c r="G228" s="13" t="s">
        <v>35</v>
      </c>
      <c r="I228" s="13">
        <v>100</v>
      </c>
      <c r="J228" s="14">
        <v>4.63e-46</v>
      </c>
      <c r="K228" s="13" t="s">
        <v>36</v>
      </c>
    </row>
    <row r="229" spans="1:11">
      <c r="A229" s="13" t="s">
        <v>858</v>
      </c>
      <c r="B229" s="13">
        <v>995.32</v>
      </c>
      <c r="C229" s="13" t="s">
        <v>31</v>
      </c>
      <c r="D229" s="13" t="s">
        <v>32</v>
      </c>
      <c r="E229" s="13" t="s">
        <v>541</v>
      </c>
      <c r="F229" s="13" t="s">
        <v>859</v>
      </c>
      <c r="G229" s="13" t="s">
        <v>475</v>
      </c>
      <c r="I229" s="13">
        <v>88.571</v>
      </c>
      <c r="J229" s="14">
        <v>1.3e-43</v>
      </c>
      <c r="K229" s="13" t="s">
        <v>476</v>
      </c>
    </row>
    <row r="230" spans="1:11">
      <c r="A230" s="13" t="s">
        <v>860</v>
      </c>
      <c r="B230" s="13">
        <v>61.35</v>
      </c>
      <c r="C230" s="13" t="s">
        <v>12</v>
      </c>
      <c r="D230" s="13" t="s">
        <v>861</v>
      </c>
      <c r="E230" s="13" t="s">
        <v>862</v>
      </c>
      <c r="F230" s="13" t="s">
        <v>863</v>
      </c>
      <c r="G230" s="13" t="s">
        <v>864</v>
      </c>
      <c r="H230" s="13" t="s">
        <v>865</v>
      </c>
      <c r="I230" s="13">
        <v>89.286</v>
      </c>
      <c r="J230" s="14">
        <v>2.95e-50</v>
      </c>
      <c r="K230" s="13" t="s">
        <v>866</v>
      </c>
    </row>
    <row r="231" spans="1:11">
      <c r="A231" s="13" t="s">
        <v>867</v>
      </c>
      <c r="B231" s="13">
        <v>30.55</v>
      </c>
      <c r="C231" s="13" t="s">
        <v>158</v>
      </c>
      <c r="D231" s="13" t="s">
        <v>32</v>
      </c>
      <c r="E231" s="13" t="s">
        <v>868</v>
      </c>
      <c r="F231" s="13" t="s">
        <v>869</v>
      </c>
      <c r="G231" s="13" t="s">
        <v>870</v>
      </c>
      <c r="I231" s="13">
        <v>73.563</v>
      </c>
      <c r="J231" s="14">
        <v>1.52e-40</v>
      </c>
      <c r="K231" s="13" t="s">
        <v>871</v>
      </c>
    </row>
    <row r="232" spans="1:11">
      <c r="A232" s="13" t="s">
        <v>872</v>
      </c>
      <c r="B232" s="13">
        <v>32.09</v>
      </c>
      <c r="C232" s="13" t="s">
        <v>18</v>
      </c>
      <c r="D232" s="13" t="s">
        <v>19</v>
      </c>
      <c r="E232" s="13" t="s">
        <v>796</v>
      </c>
      <c r="F232" s="13" t="s">
        <v>797</v>
      </c>
      <c r="G232" s="13" t="s">
        <v>873</v>
      </c>
      <c r="I232" s="13">
        <v>71.053</v>
      </c>
      <c r="J232" s="14">
        <v>1.99e-35</v>
      </c>
      <c r="K232" s="13" t="s">
        <v>799</v>
      </c>
    </row>
    <row r="233" spans="1:11">
      <c r="A233" s="13" t="s">
        <v>874</v>
      </c>
      <c r="B233" s="13">
        <v>360.57</v>
      </c>
      <c r="C233" s="13" t="s">
        <v>158</v>
      </c>
      <c r="D233" s="13" t="s">
        <v>820</v>
      </c>
      <c r="E233" s="13" t="s">
        <v>821</v>
      </c>
      <c r="F233" s="13" t="s">
        <v>875</v>
      </c>
      <c r="G233" s="13" t="s">
        <v>832</v>
      </c>
      <c r="I233" s="13">
        <v>52.033</v>
      </c>
      <c r="J233" s="14">
        <v>1.51e-39</v>
      </c>
      <c r="K233" s="13" t="s">
        <v>833</v>
      </c>
    </row>
    <row r="234" spans="1:11">
      <c r="A234" s="13" t="s">
        <v>876</v>
      </c>
      <c r="B234" s="13">
        <v>173.83</v>
      </c>
      <c r="C234" s="13" t="s">
        <v>18</v>
      </c>
      <c r="D234" s="13" t="s">
        <v>212</v>
      </c>
      <c r="E234" s="13" t="s">
        <v>383</v>
      </c>
      <c r="F234" s="13" t="s">
        <v>234</v>
      </c>
      <c r="G234" s="13" t="s">
        <v>235</v>
      </c>
      <c r="I234" s="13">
        <v>72</v>
      </c>
      <c r="J234" s="14">
        <v>2.84e-34</v>
      </c>
      <c r="K234" s="13" t="s">
        <v>236</v>
      </c>
    </row>
    <row r="235" spans="1:11">
      <c r="A235" s="13" t="s">
        <v>877</v>
      </c>
      <c r="B235" s="13">
        <v>159.45</v>
      </c>
      <c r="C235" s="13" t="s">
        <v>18</v>
      </c>
      <c r="D235" s="13" t="s">
        <v>212</v>
      </c>
      <c r="E235" s="13" t="s">
        <v>383</v>
      </c>
      <c r="F235" s="13" t="s">
        <v>878</v>
      </c>
      <c r="G235" s="13" t="s">
        <v>879</v>
      </c>
      <c r="I235" s="13">
        <v>90.123</v>
      </c>
      <c r="J235" s="14">
        <v>3.75e-52</v>
      </c>
      <c r="K235" s="13" t="s">
        <v>880</v>
      </c>
    </row>
    <row r="236" spans="1:11">
      <c r="A236" s="13" t="s">
        <v>881</v>
      </c>
      <c r="B236" s="13">
        <v>68.84</v>
      </c>
      <c r="C236" s="13" t="s">
        <v>18</v>
      </c>
      <c r="D236" s="13" t="s">
        <v>25</v>
      </c>
      <c r="E236" s="13" t="s">
        <v>882</v>
      </c>
      <c r="F236" s="13" t="s">
        <v>883</v>
      </c>
      <c r="G236" s="13" t="s">
        <v>498</v>
      </c>
      <c r="I236" s="13">
        <v>79.545</v>
      </c>
      <c r="J236" s="14">
        <v>4.53e-40</v>
      </c>
      <c r="K236" s="13" t="s">
        <v>29</v>
      </c>
    </row>
    <row r="237" spans="1:11">
      <c r="A237" s="13" t="s">
        <v>884</v>
      </c>
      <c r="B237" s="13">
        <v>47.46</v>
      </c>
      <c r="C237" s="13" t="s">
        <v>12</v>
      </c>
      <c r="D237" s="13" t="s">
        <v>32</v>
      </c>
      <c r="E237" s="13" t="s">
        <v>296</v>
      </c>
      <c r="F237" s="13" t="s">
        <v>610</v>
      </c>
      <c r="G237" s="13" t="s">
        <v>885</v>
      </c>
      <c r="H237" s="13" t="s">
        <v>612</v>
      </c>
      <c r="I237" s="13">
        <v>40.217</v>
      </c>
      <c r="J237" s="14">
        <v>3.48e-14</v>
      </c>
      <c r="K237" s="13" t="s">
        <v>67</v>
      </c>
    </row>
    <row r="238" spans="1:11">
      <c r="A238" s="13" t="s">
        <v>886</v>
      </c>
      <c r="B238" s="13">
        <v>333.44</v>
      </c>
      <c r="C238" s="13" t="s">
        <v>96</v>
      </c>
      <c r="D238" s="13" t="s">
        <v>97</v>
      </c>
      <c r="E238" s="13" t="s">
        <v>887</v>
      </c>
      <c r="G238" s="13" t="s">
        <v>888</v>
      </c>
      <c r="I238" s="13">
        <v>66.949</v>
      </c>
      <c r="J238" s="14">
        <v>2.39e-55</v>
      </c>
      <c r="K238" s="13" t="s">
        <v>100</v>
      </c>
    </row>
    <row r="239" spans="1:11">
      <c r="A239" s="13" t="s">
        <v>889</v>
      </c>
      <c r="B239" s="13">
        <v>5.13</v>
      </c>
      <c r="C239" s="13" t="s">
        <v>158</v>
      </c>
      <c r="D239" s="13" t="s">
        <v>32</v>
      </c>
      <c r="E239" s="13" t="s">
        <v>330</v>
      </c>
      <c r="F239" s="13" t="s">
        <v>890</v>
      </c>
      <c r="G239" s="13" t="s">
        <v>332</v>
      </c>
      <c r="I239" s="13">
        <v>73.563</v>
      </c>
      <c r="J239" s="14">
        <v>7.23e-30</v>
      </c>
      <c r="K239" s="13" t="s">
        <v>333</v>
      </c>
    </row>
    <row r="240" spans="1:11">
      <c r="A240" s="13" t="s">
        <v>891</v>
      </c>
      <c r="B240" s="13">
        <v>4.32</v>
      </c>
      <c r="C240" s="13" t="s">
        <v>243</v>
      </c>
      <c r="D240" s="13" t="s">
        <v>13</v>
      </c>
      <c r="G240" s="13" t="s">
        <v>892</v>
      </c>
      <c r="I240" s="13">
        <v>88.372</v>
      </c>
      <c r="J240" s="14">
        <v>4.26e-23</v>
      </c>
      <c r="K240" s="13" t="s">
        <v>893</v>
      </c>
    </row>
    <row r="241" spans="1:11">
      <c r="A241" s="13" t="s">
        <v>894</v>
      </c>
      <c r="B241" s="13">
        <v>44.84</v>
      </c>
      <c r="C241" s="13" t="s">
        <v>281</v>
      </c>
      <c r="D241" s="13" t="s">
        <v>13</v>
      </c>
      <c r="G241" s="13" t="s">
        <v>895</v>
      </c>
      <c r="H241" s="13" t="s">
        <v>73</v>
      </c>
      <c r="I241" s="13">
        <v>69.767</v>
      </c>
      <c r="J241" s="14">
        <v>8.94e-31</v>
      </c>
      <c r="K241" s="13" t="s">
        <v>896</v>
      </c>
    </row>
    <row r="242" spans="1:11">
      <c r="A242" s="13" t="s">
        <v>897</v>
      </c>
      <c r="B242" s="13">
        <v>5.83</v>
      </c>
      <c r="C242" s="13" t="s">
        <v>18</v>
      </c>
      <c r="D242" s="13" t="s">
        <v>212</v>
      </c>
      <c r="E242" s="13" t="s">
        <v>383</v>
      </c>
      <c r="F242" s="13" t="s">
        <v>898</v>
      </c>
      <c r="G242" s="13" t="s">
        <v>899</v>
      </c>
      <c r="I242" s="13">
        <v>69.136</v>
      </c>
      <c r="J242" s="14">
        <v>1.68e-35</v>
      </c>
      <c r="K242" s="13" t="s">
        <v>386</v>
      </c>
    </row>
    <row r="243" spans="1:11">
      <c r="A243" s="13" t="s">
        <v>900</v>
      </c>
      <c r="B243" s="13">
        <v>57.61</v>
      </c>
      <c r="C243" s="13" t="s">
        <v>12</v>
      </c>
      <c r="D243" s="13" t="s">
        <v>63</v>
      </c>
      <c r="E243" s="13" t="s">
        <v>64</v>
      </c>
      <c r="G243" s="13" t="s">
        <v>901</v>
      </c>
      <c r="H243" s="13" t="s">
        <v>902</v>
      </c>
      <c r="I243" s="13">
        <v>38.776</v>
      </c>
      <c r="J243" s="14">
        <v>3.77e-14</v>
      </c>
      <c r="K243" s="13" t="s">
        <v>67</v>
      </c>
    </row>
    <row r="244" spans="1:11">
      <c r="A244" s="13" t="s">
        <v>903</v>
      </c>
      <c r="B244" s="13">
        <v>1553.57</v>
      </c>
      <c r="C244" s="13" t="s">
        <v>281</v>
      </c>
      <c r="D244" s="13" t="s">
        <v>585</v>
      </c>
      <c r="E244" s="13" t="s">
        <v>904</v>
      </c>
      <c r="G244" s="13" t="s">
        <v>905</v>
      </c>
      <c r="I244" s="13">
        <v>61.364</v>
      </c>
      <c r="J244" s="14">
        <v>6.28e-38</v>
      </c>
      <c r="K244" s="13" t="s">
        <v>906</v>
      </c>
    </row>
    <row r="245" spans="1:11">
      <c r="A245" s="13" t="s">
        <v>907</v>
      </c>
      <c r="B245" s="13">
        <v>1906.51</v>
      </c>
      <c r="C245" s="13" t="s">
        <v>18</v>
      </c>
      <c r="D245" s="13" t="s">
        <v>32</v>
      </c>
      <c r="E245" s="13" t="s">
        <v>908</v>
      </c>
      <c r="F245" s="13" t="s">
        <v>685</v>
      </c>
      <c r="G245" s="13" t="s">
        <v>752</v>
      </c>
      <c r="I245" s="13">
        <v>97.403</v>
      </c>
      <c r="J245" s="14">
        <v>5.6e-51</v>
      </c>
      <c r="K245" s="13" t="s">
        <v>753</v>
      </c>
    </row>
    <row r="246" spans="1:11">
      <c r="A246" s="13" t="s">
        <v>909</v>
      </c>
      <c r="B246" s="13">
        <v>2.35</v>
      </c>
      <c r="C246" s="13" t="s">
        <v>18</v>
      </c>
      <c r="D246" s="13" t="s">
        <v>19</v>
      </c>
      <c r="E246" s="13" t="s">
        <v>910</v>
      </c>
      <c r="F246" s="13" t="s">
        <v>911</v>
      </c>
      <c r="G246" s="13" t="s">
        <v>912</v>
      </c>
      <c r="I246" s="13">
        <v>73.494</v>
      </c>
      <c r="J246" s="14">
        <v>4.03e-43</v>
      </c>
      <c r="K246" s="13" t="s">
        <v>23</v>
      </c>
    </row>
    <row r="247" spans="1:11">
      <c r="A247" s="13" t="s">
        <v>913</v>
      </c>
      <c r="B247" s="13">
        <v>4.64</v>
      </c>
      <c r="C247" s="13" t="s">
        <v>115</v>
      </c>
      <c r="D247" s="13" t="s">
        <v>116</v>
      </c>
      <c r="E247" s="13" t="s">
        <v>623</v>
      </c>
      <c r="F247" s="13" t="s">
        <v>624</v>
      </c>
      <c r="G247" s="13" t="s">
        <v>914</v>
      </c>
      <c r="H247" s="13" t="s">
        <v>120</v>
      </c>
      <c r="I247" s="13">
        <v>67.213</v>
      </c>
      <c r="J247" s="14">
        <v>3.77e-22</v>
      </c>
      <c r="K247" s="13" t="s">
        <v>121</v>
      </c>
    </row>
    <row r="248" spans="1:11">
      <c r="A248" s="13" t="s">
        <v>915</v>
      </c>
      <c r="B248" s="13">
        <v>43.85</v>
      </c>
      <c r="C248" s="13" t="s">
        <v>13</v>
      </c>
      <c r="D248" s="13" t="s">
        <v>212</v>
      </c>
      <c r="E248" s="13" t="s">
        <v>291</v>
      </c>
      <c r="G248" s="13" t="s">
        <v>916</v>
      </c>
      <c r="I248" s="13">
        <v>92.683</v>
      </c>
      <c r="J248" s="14">
        <v>3.14e-22</v>
      </c>
      <c r="K248" s="13" t="s">
        <v>917</v>
      </c>
    </row>
    <row r="249" spans="1:12">
      <c r="A249" s="13" t="s">
        <v>918</v>
      </c>
      <c r="B249" s="13">
        <v>48.62</v>
      </c>
      <c r="C249" s="13" t="s">
        <v>18</v>
      </c>
      <c r="D249" s="13" t="s">
        <v>919</v>
      </c>
      <c r="E249" s="13" t="s">
        <v>920</v>
      </c>
      <c r="F249" s="13" t="s">
        <v>921</v>
      </c>
      <c r="G249" s="13" t="s">
        <v>922</v>
      </c>
      <c r="H249" s="13" t="s">
        <v>73</v>
      </c>
      <c r="I249" s="13">
        <v>74.026</v>
      </c>
      <c r="J249" s="14">
        <v>6.31e-38</v>
      </c>
      <c r="K249" s="13" t="s">
        <v>923</v>
      </c>
      <c r="L249" s="13" t="s">
        <v>924</v>
      </c>
    </row>
    <row r="250" spans="1:11">
      <c r="A250" s="13" t="s">
        <v>925</v>
      </c>
      <c r="B250" s="13">
        <v>4.59</v>
      </c>
      <c r="C250" s="13" t="s">
        <v>44</v>
      </c>
      <c r="D250" s="13" t="s">
        <v>25</v>
      </c>
      <c r="E250" s="13" t="s">
        <v>45</v>
      </c>
      <c r="F250" s="13" t="s">
        <v>926</v>
      </c>
      <c r="G250" s="13" t="s">
        <v>47</v>
      </c>
      <c r="I250" s="13">
        <v>77.027</v>
      </c>
      <c r="J250" s="14">
        <v>2.47e-33</v>
      </c>
      <c r="K250" s="13" t="s">
        <v>48</v>
      </c>
    </row>
    <row r="251" spans="1:11">
      <c r="A251" s="13" t="s">
        <v>927</v>
      </c>
      <c r="B251" s="13">
        <v>1161.61</v>
      </c>
      <c r="C251" s="13" t="s">
        <v>12</v>
      </c>
      <c r="D251" s="13" t="s">
        <v>861</v>
      </c>
      <c r="E251" s="13" t="s">
        <v>928</v>
      </c>
      <c r="F251" s="13" t="s">
        <v>929</v>
      </c>
      <c r="G251" s="13" t="s">
        <v>864</v>
      </c>
      <c r="H251" s="13" t="s">
        <v>930</v>
      </c>
      <c r="I251" s="13">
        <v>90.476</v>
      </c>
      <c r="J251" s="14">
        <v>7.95e-52</v>
      </c>
      <c r="K251" s="13" t="s">
        <v>866</v>
      </c>
    </row>
    <row r="252" spans="1:11">
      <c r="A252" s="13" t="s">
        <v>931</v>
      </c>
      <c r="B252" s="13">
        <v>101.28</v>
      </c>
      <c r="C252" s="13" t="s">
        <v>18</v>
      </c>
      <c r="D252" s="13" t="s">
        <v>203</v>
      </c>
      <c r="E252" s="13" t="s">
        <v>576</v>
      </c>
      <c r="F252" s="13" t="s">
        <v>932</v>
      </c>
      <c r="G252" s="13" t="s">
        <v>933</v>
      </c>
      <c r="H252" s="13" t="s">
        <v>73</v>
      </c>
      <c r="I252" s="13">
        <v>77.333</v>
      </c>
      <c r="J252" s="14">
        <v>3.13e-38</v>
      </c>
      <c r="K252" s="13" t="s">
        <v>579</v>
      </c>
    </row>
    <row r="253" spans="1:11">
      <c r="A253" s="13" t="s">
        <v>934</v>
      </c>
      <c r="B253" s="13">
        <v>128.77</v>
      </c>
      <c r="C253" s="13" t="s">
        <v>12</v>
      </c>
      <c r="D253" s="13" t="s">
        <v>134</v>
      </c>
      <c r="E253" s="13" t="s">
        <v>433</v>
      </c>
      <c r="F253" s="13" t="s">
        <v>768</v>
      </c>
      <c r="G253" s="13" t="s">
        <v>935</v>
      </c>
      <c r="I253" s="13">
        <v>82.09</v>
      </c>
      <c r="J253" s="14">
        <v>2.8e-40</v>
      </c>
      <c r="K253" s="13" t="s">
        <v>436</v>
      </c>
    </row>
    <row r="254" spans="1:11">
      <c r="A254" s="13" t="s">
        <v>936</v>
      </c>
      <c r="B254" s="13">
        <v>38.58</v>
      </c>
      <c r="C254" s="13" t="s">
        <v>12</v>
      </c>
      <c r="D254" s="13" t="s">
        <v>69</v>
      </c>
      <c r="E254" s="13" t="s">
        <v>374</v>
      </c>
      <c r="F254" s="13" t="s">
        <v>937</v>
      </c>
      <c r="G254" s="13" t="s">
        <v>938</v>
      </c>
      <c r="H254" s="13" t="s">
        <v>73</v>
      </c>
      <c r="I254" s="13">
        <v>98.387</v>
      </c>
      <c r="J254" s="14">
        <v>2.14e-42</v>
      </c>
      <c r="K254" s="13" t="s">
        <v>389</v>
      </c>
    </row>
    <row r="255" spans="1:11">
      <c r="A255" s="13" t="s">
        <v>939</v>
      </c>
      <c r="B255" s="13">
        <v>7.71</v>
      </c>
      <c r="C255" s="13" t="s">
        <v>31</v>
      </c>
      <c r="D255" s="13" t="s">
        <v>32</v>
      </c>
      <c r="E255" s="13" t="s">
        <v>940</v>
      </c>
      <c r="F255" s="13" t="s">
        <v>271</v>
      </c>
      <c r="G255" s="13" t="s">
        <v>272</v>
      </c>
      <c r="I255" s="13">
        <v>84.848</v>
      </c>
      <c r="J255" s="14">
        <v>1.01e-39</v>
      </c>
      <c r="K255" s="13" t="s">
        <v>273</v>
      </c>
    </row>
    <row r="256" spans="1:11">
      <c r="A256" s="13" t="s">
        <v>941</v>
      </c>
      <c r="B256" s="13">
        <v>370.8</v>
      </c>
      <c r="C256" s="13" t="s">
        <v>12</v>
      </c>
      <c r="D256" s="13" t="s">
        <v>13</v>
      </c>
      <c r="F256" s="13" t="s">
        <v>942</v>
      </c>
      <c r="G256" s="13" t="s">
        <v>943</v>
      </c>
      <c r="I256" s="13">
        <v>100</v>
      </c>
      <c r="J256" s="14">
        <v>0.000437</v>
      </c>
      <c r="K256" s="13" t="s">
        <v>944</v>
      </c>
    </row>
    <row r="257" spans="1:11">
      <c r="A257" s="13" t="s">
        <v>945</v>
      </c>
      <c r="B257" s="13">
        <v>2.9</v>
      </c>
      <c r="C257" s="13" t="s">
        <v>301</v>
      </c>
      <c r="D257" s="13" t="s">
        <v>55</v>
      </c>
      <c r="E257" s="13" t="s">
        <v>946</v>
      </c>
      <c r="F257" s="13" t="s">
        <v>303</v>
      </c>
      <c r="G257" s="13" t="s">
        <v>304</v>
      </c>
      <c r="I257" s="13">
        <v>86.42</v>
      </c>
      <c r="J257" s="14">
        <v>4.26e-38</v>
      </c>
      <c r="K257" s="13" t="s">
        <v>305</v>
      </c>
    </row>
    <row r="258" spans="1:11">
      <c r="A258" s="13" t="s">
        <v>947</v>
      </c>
      <c r="B258" s="13">
        <v>11.96</v>
      </c>
      <c r="C258" s="13" t="s">
        <v>18</v>
      </c>
      <c r="D258" s="13" t="s">
        <v>189</v>
      </c>
      <c r="E258" s="13" t="s">
        <v>190</v>
      </c>
      <c r="F258" s="13" t="s">
        <v>680</v>
      </c>
      <c r="G258" s="13" t="s">
        <v>696</v>
      </c>
      <c r="I258" s="13">
        <v>74.074</v>
      </c>
      <c r="J258" s="14">
        <v>1.99e-30</v>
      </c>
      <c r="K258" s="13" t="s">
        <v>682</v>
      </c>
    </row>
    <row r="259" spans="1:11">
      <c r="A259" s="13" t="s">
        <v>948</v>
      </c>
      <c r="B259" s="13">
        <v>61.06</v>
      </c>
      <c r="C259" s="13" t="s">
        <v>31</v>
      </c>
      <c r="D259" s="13" t="s">
        <v>285</v>
      </c>
      <c r="E259" s="13" t="s">
        <v>780</v>
      </c>
      <c r="F259" s="13" t="s">
        <v>949</v>
      </c>
      <c r="G259" s="13" t="s">
        <v>950</v>
      </c>
      <c r="H259" s="13" t="s">
        <v>73</v>
      </c>
      <c r="I259" s="13">
        <v>97.222</v>
      </c>
      <c r="J259" s="14">
        <v>2.54e-49</v>
      </c>
      <c r="K259" s="13" t="s">
        <v>951</v>
      </c>
    </row>
    <row r="260" spans="1:11">
      <c r="A260" s="13" t="s">
        <v>952</v>
      </c>
      <c r="B260" s="13">
        <v>80.43</v>
      </c>
      <c r="C260" s="13" t="s">
        <v>12</v>
      </c>
      <c r="D260" s="13" t="s">
        <v>134</v>
      </c>
      <c r="E260" s="13" t="s">
        <v>135</v>
      </c>
      <c r="F260" s="13" t="s">
        <v>746</v>
      </c>
      <c r="G260" s="13" t="s">
        <v>953</v>
      </c>
      <c r="H260" s="13" t="s">
        <v>138</v>
      </c>
      <c r="I260" s="13">
        <v>75.641</v>
      </c>
      <c r="J260" s="14">
        <v>2.55e-37</v>
      </c>
      <c r="K260" s="13" t="s">
        <v>139</v>
      </c>
    </row>
    <row r="261" spans="1:11">
      <c r="A261" s="13" t="s">
        <v>954</v>
      </c>
      <c r="B261" s="13">
        <v>103.8</v>
      </c>
      <c r="C261" s="13" t="s">
        <v>281</v>
      </c>
      <c r="D261" s="13" t="s">
        <v>55</v>
      </c>
      <c r="E261" s="13" t="s">
        <v>361</v>
      </c>
      <c r="G261" s="13" t="s">
        <v>955</v>
      </c>
      <c r="I261" s="13">
        <v>69.697</v>
      </c>
      <c r="J261" s="14">
        <v>6.19e-67</v>
      </c>
      <c r="K261" s="13" t="s">
        <v>363</v>
      </c>
    </row>
  </sheetData>
  <pageMargins left="0.7" right="0.7" top="0.75" bottom="0.75" header="0.3" footer="0.3"/>
  <pageSetup paperSize="1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0"/>
  <sheetViews>
    <sheetView workbookViewId="0">
      <selection activeCell="E4" sqref="E4"/>
    </sheetView>
  </sheetViews>
  <sheetFormatPr defaultColWidth="9" defaultRowHeight="14.4"/>
  <cols>
    <col min="1" max="16384" width="9" style="13"/>
  </cols>
  <sheetData>
    <row r="1" spans="1:1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</row>
    <row r="2" spans="1:11">
      <c r="A2" s="13" t="s">
        <v>956</v>
      </c>
      <c r="B2" s="13">
        <v>2.32</v>
      </c>
      <c r="C2" s="13" t="s">
        <v>158</v>
      </c>
      <c r="D2" s="13" t="s">
        <v>957</v>
      </c>
      <c r="E2" s="13" t="s">
        <v>958</v>
      </c>
      <c r="F2" s="13" t="s">
        <v>959</v>
      </c>
      <c r="G2" s="13" t="s">
        <v>960</v>
      </c>
      <c r="I2" s="13">
        <v>75.641</v>
      </c>
      <c r="J2" s="14">
        <v>1.2e-40</v>
      </c>
      <c r="K2" s="13" t="s">
        <v>366</v>
      </c>
    </row>
    <row r="3" spans="1:11">
      <c r="A3" s="13" t="s">
        <v>961</v>
      </c>
      <c r="B3" s="13">
        <v>244.19</v>
      </c>
      <c r="C3" s="13" t="s">
        <v>31</v>
      </c>
      <c r="D3" s="13" t="s">
        <v>285</v>
      </c>
      <c r="E3" s="13" t="s">
        <v>962</v>
      </c>
      <c r="F3" s="13" t="s">
        <v>949</v>
      </c>
      <c r="G3" s="13" t="s">
        <v>789</v>
      </c>
      <c r="H3" s="13" t="s">
        <v>73</v>
      </c>
      <c r="I3" s="13">
        <v>100</v>
      </c>
      <c r="J3" s="14">
        <v>6.1e-51</v>
      </c>
      <c r="K3" s="13" t="s">
        <v>963</v>
      </c>
    </row>
    <row r="4" spans="1:11">
      <c r="A4" s="13" t="s">
        <v>964</v>
      </c>
      <c r="B4" s="13">
        <v>34.49</v>
      </c>
      <c r="C4" s="13" t="s">
        <v>254</v>
      </c>
      <c r="D4" s="13" t="s">
        <v>32</v>
      </c>
      <c r="E4" s="13" t="s">
        <v>965</v>
      </c>
      <c r="F4" s="13" t="s">
        <v>966</v>
      </c>
      <c r="G4" s="13" t="s">
        <v>967</v>
      </c>
      <c r="H4" s="13" t="s">
        <v>105</v>
      </c>
      <c r="I4" s="13">
        <v>82.258</v>
      </c>
      <c r="J4" s="14">
        <v>1.69e-33</v>
      </c>
      <c r="K4" s="13" t="s">
        <v>710</v>
      </c>
    </row>
    <row r="5" spans="1:11">
      <c r="A5" s="13" t="s">
        <v>968</v>
      </c>
      <c r="B5" s="13">
        <v>36.07</v>
      </c>
      <c r="C5" s="13" t="s">
        <v>13</v>
      </c>
      <c r="D5" s="13" t="s">
        <v>467</v>
      </c>
      <c r="E5" s="13" t="s">
        <v>969</v>
      </c>
      <c r="G5" s="13" t="s">
        <v>970</v>
      </c>
      <c r="I5" s="13">
        <v>95.918</v>
      </c>
      <c r="J5" s="14">
        <v>3.35e-66</v>
      </c>
      <c r="K5" s="13" t="s">
        <v>971</v>
      </c>
    </row>
    <row r="6" spans="1:11">
      <c r="A6" s="13" t="s">
        <v>972</v>
      </c>
      <c r="B6" s="13">
        <v>62.96</v>
      </c>
      <c r="C6" s="13" t="s">
        <v>12</v>
      </c>
      <c r="D6" s="13" t="s">
        <v>13</v>
      </c>
      <c r="G6" s="13" t="s">
        <v>973</v>
      </c>
      <c r="I6" s="13">
        <v>95.238</v>
      </c>
      <c r="J6" s="14">
        <v>5.33e-9</v>
      </c>
      <c r="K6" s="13" t="s">
        <v>974</v>
      </c>
    </row>
    <row r="7" spans="1:11">
      <c r="A7" s="13" t="s">
        <v>975</v>
      </c>
      <c r="B7" s="13">
        <v>107.2</v>
      </c>
      <c r="C7" s="13" t="s">
        <v>281</v>
      </c>
      <c r="D7" s="13" t="s">
        <v>25</v>
      </c>
      <c r="E7" s="13" t="s">
        <v>976</v>
      </c>
      <c r="G7" s="13" t="s">
        <v>977</v>
      </c>
      <c r="I7" s="13">
        <v>80.556</v>
      </c>
      <c r="J7" s="14">
        <v>6.17e-33</v>
      </c>
      <c r="K7" s="13" t="s">
        <v>340</v>
      </c>
    </row>
    <row r="8" spans="1:11">
      <c r="A8" s="13" t="s">
        <v>978</v>
      </c>
      <c r="B8" s="13">
        <v>177.32</v>
      </c>
      <c r="C8" s="13" t="s">
        <v>281</v>
      </c>
      <c r="D8" s="13" t="s">
        <v>25</v>
      </c>
      <c r="E8" s="13" t="s">
        <v>338</v>
      </c>
      <c r="G8" s="13" t="s">
        <v>977</v>
      </c>
      <c r="I8" s="13">
        <v>79.167</v>
      </c>
      <c r="J8" s="14">
        <v>1.29e-32</v>
      </c>
      <c r="K8" s="13" t="s">
        <v>340</v>
      </c>
    </row>
    <row r="9" spans="1:11">
      <c r="A9" s="13" t="s">
        <v>979</v>
      </c>
      <c r="B9" s="13">
        <v>15.11</v>
      </c>
      <c r="C9" s="13" t="s">
        <v>18</v>
      </c>
      <c r="D9" s="13" t="s">
        <v>19</v>
      </c>
      <c r="E9" s="13" t="s">
        <v>980</v>
      </c>
      <c r="F9" s="13" t="s">
        <v>981</v>
      </c>
      <c r="G9" s="13" t="s">
        <v>109</v>
      </c>
      <c r="I9" s="13">
        <v>75.904</v>
      </c>
      <c r="J9" s="14">
        <v>1.08e-43</v>
      </c>
      <c r="K9" s="13" t="s">
        <v>23</v>
      </c>
    </row>
    <row r="10" spans="1:11">
      <c r="A10" s="13" t="s">
        <v>982</v>
      </c>
      <c r="B10" s="13">
        <v>5.8</v>
      </c>
      <c r="C10" s="13" t="s">
        <v>31</v>
      </c>
      <c r="D10" s="13" t="s">
        <v>285</v>
      </c>
      <c r="E10" s="13" t="s">
        <v>453</v>
      </c>
      <c r="F10" s="13" t="s">
        <v>983</v>
      </c>
      <c r="G10" s="13" t="s">
        <v>984</v>
      </c>
      <c r="H10" s="13" t="s">
        <v>120</v>
      </c>
      <c r="I10" s="13">
        <v>86.154</v>
      </c>
      <c r="J10" s="14">
        <v>3.36e-37</v>
      </c>
      <c r="K10" s="13" t="s">
        <v>985</v>
      </c>
    </row>
    <row r="11" spans="1:11">
      <c r="A11" s="13" t="s">
        <v>986</v>
      </c>
      <c r="B11" s="13">
        <v>25.53</v>
      </c>
      <c r="C11" s="13" t="s">
        <v>18</v>
      </c>
      <c r="D11" s="13" t="s">
        <v>141</v>
      </c>
      <c r="E11" s="13" t="s">
        <v>987</v>
      </c>
      <c r="F11" s="13" t="s">
        <v>988</v>
      </c>
      <c r="G11" s="13" t="s">
        <v>989</v>
      </c>
      <c r="H11" s="13" t="s">
        <v>120</v>
      </c>
      <c r="I11" s="13">
        <v>71.25</v>
      </c>
      <c r="J11" s="14">
        <v>1.5e-34</v>
      </c>
      <c r="K11" s="13" t="s">
        <v>221</v>
      </c>
    </row>
    <row r="12" spans="1:11">
      <c r="A12" s="13" t="s">
        <v>990</v>
      </c>
      <c r="B12" s="13">
        <v>4.14</v>
      </c>
      <c r="C12" s="13" t="s">
        <v>13</v>
      </c>
      <c r="D12" s="13" t="s">
        <v>203</v>
      </c>
      <c r="E12" s="13" t="s">
        <v>321</v>
      </c>
      <c r="F12" s="13" t="s">
        <v>991</v>
      </c>
      <c r="G12" s="13" t="s">
        <v>992</v>
      </c>
      <c r="H12" s="13" t="s">
        <v>120</v>
      </c>
      <c r="I12" s="13">
        <v>93.651</v>
      </c>
      <c r="J12" s="14">
        <v>2.12e-40</v>
      </c>
      <c r="K12" s="13" t="s">
        <v>993</v>
      </c>
    </row>
    <row r="13" spans="1:11">
      <c r="A13" s="13" t="s">
        <v>994</v>
      </c>
      <c r="B13" s="13">
        <v>70.71</v>
      </c>
      <c r="C13" s="13" t="s">
        <v>281</v>
      </c>
      <c r="D13" s="13" t="s">
        <v>25</v>
      </c>
      <c r="E13" s="13" t="s">
        <v>976</v>
      </c>
      <c r="G13" s="13" t="s">
        <v>339</v>
      </c>
      <c r="I13" s="13">
        <v>76.389</v>
      </c>
      <c r="J13" s="14">
        <v>4.97e-31</v>
      </c>
      <c r="K13" s="13" t="s">
        <v>340</v>
      </c>
    </row>
    <row r="14" spans="1:11">
      <c r="A14" s="13" t="s">
        <v>995</v>
      </c>
      <c r="B14" s="13">
        <v>13.54</v>
      </c>
      <c r="C14" s="13" t="s">
        <v>18</v>
      </c>
      <c r="D14" s="13" t="s">
        <v>141</v>
      </c>
      <c r="E14" s="13" t="s">
        <v>987</v>
      </c>
      <c r="F14" s="13" t="s">
        <v>988</v>
      </c>
      <c r="G14" s="13" t="s">
        <v>996</v>
      </c>
      <c r="H14" s="13" t="s">
        <v>120</v>
      </c>
      <c r="I14" s="13">
        <v>72.5</v>
      </c>
      <c r="J14" s="14">
        <v>2e-35</v>
      </c>
      <c r="K14" s="13" t="s">
        <v>221</v>
      </c>
    </row>
    <row r="15" spans="1:11">
      <c r="A15" s="13" t="s">
        <v>997</v>
      </c>
      <c r="B15" s="13">
        <v>153.7</v>
      </c>
      <c r="C15" s="13" t="s">
        <v>158</v>
      </c>
      <c r="D15" s="13" t="s">
        <v>32</v>
      </c>
      <c r="E15" s="13" t="s">
        <v>998</v>
      </c>
      <c r="F15" s="13" t="s">
        <v>999</v>
      </c>
      <c r="G15" s="13" t="s">
        <v>1000</v>
      </c>
      <c r="I15" s="13">
        <v>70</v>
      </c>
      <c r="J15" s="14">
        <v>1.55e-40</v>
      </c>
      <c r="K15" s="13" t="s">
        <v>1001</v>
      </c>
    </row>
    <row r="16" spans="1:11">
      <c r="A16" s="13" t="s">
        <v>1002</v>
      </c>
      <c r="B16" s="13">
        <v>64.08</v>
      </c>
      <c r="C16" s="13" t="s">
        <v>18</v>
      </c>
      <c r="D16" s="13" t="s">
        <v>38</v>
      </c>
      <c r="E16" s="13" t="s">
        <v>278</v>
      </c>
      <c r="F16" s="13" t="s">
        <v>40</v>
      </c>
      <c r="G16" s="13" t="s">
        <v>1003</v>
      </c>
      <c r="I16" s="13">
        <v>80</v>
      </c>
      <c r="J16" s="14">
        <v>1.04e-34</v>
      </c>
      <c r="K16" s="13" t="s">
        <v>42</v>
      </c>
    </row>
    <row r="17" spans="1:11">
      <c r="A17" s="13" t="s">
        <v>1004</v>
      </c>
      <c r="B17" s="13">
        <v>6.77</v>
      </c>
      <c r="C17" s="13" t="s">
        <v>115</v>
      </c>
      <c r="D17" s="13" t="s">
        <v>116</v>
      </c>
      <c r="E17" s="13" t="s">
        <v>1005</v>
      </c>
      <c r="F17" s="13" t="s">
        <v>1006</v>
      </c>
      <c r="G17" s="13" t="s">
        <v>625</v>
      </c>
      <c r="H17" s="13" t="s">
        <v>120</v>
      </c>
      <c r="I17" s="13">
        <v>62.295</v>
      </c>
      <c r="J17" s="14">
        <v>3.7e-21</v>
      </c>
      <c r="K17" s="13" t="s">
        <v>121</v>
      </c>
    </row>
    <row r="18" spans="1:11">
      <c r="A18" s="13" t="s">
        <v>1007</v>
      </c>
      <c r="B18" s="13">
        <v>1760.43</v>
      </c>
      <c r="C18" s="13" t="s">
        <v>18</v>
      </c>
      <c r="D18" s="13" t="s">
        <v>212</v>
      </c>
      <c r="E18" s="13" t="s">
        <v>233</v>
      </c>
      <c r="F18" s="13" t="s">
        <v>1008</v>
      </c>
      <c r="G18" s="13" t="s">
        <v>1009</v>
      </c>
      <c r="I18" s="13">
        <v>67.47</v>
      </c>
      <c r="J18" s="14">
        <v>7.49e-36</v>
      </c>
      <c r="K18" s="13" t="s">
        <v>1010</v>
      </c>
    </row>
    <row r="19" spans="1:11">
      <c r="A19" s="13" t="s">
        <v>1011</v>
      </c>
      <c r="B19" s="13">
        <v>12.53</v>
      </c>
      <c r="C19" s="13" t="s">
        <v>31</v>
      </c>
      <c r="D19" s="13" t="s">
        <v>285</v>
      </c>
      <c r="E19" s="13" t="s">
        <v>962</v>
      </c>
      <c r="F19" s="13" t="s">
        <v>1012</v>
      </c>
      <c r="G19" s="13" t="s">
        <v>1013</v>
      </c>
      <c r="I19" s="13">
        <v>72.973</v>
      </c>
      <c r="J19" s="14">
        <v>5.64e-33</v>
      </c>
      <c r="K19" s="13" t="s">
        <v>1014</v>
      </c>
    </row>
    <row r="20" spans="1:11">
      <c r="A20" s="13" t="s">
        <v>1015</v>
      </c>
      <c r="B20" s="13">
        <v>10.24</v>
      </c>
      <c r="C20" s="13" t="s">
        <v>158</v>
      </c>
      <c r="D20" s="13" t="s">
        <v>355</v>
      </c>
      <c r="E20" s="13" t="s">
        <v>356</v>
      </c>
      <c r="F20" s="13" t="s">
        <v>1016</v>
      </c>
      <c r="G20" s="13" t="s">
        <v>1017</v>
      </c>
      <c r="I20" s="13">
        <v>39.394</v>
      </c>
      <c r="J20" s="14">
        <v>1.31e-5</v>
      </c>
      <c r="K20" s="13" t="s">
        <v>359</v>
      </c>
    </row>
    <row r="21" spans="1:11">
      <c r="A21" s="13" t="s">
        <v>1018</v>
      </c>
      <c r="B21" s="13">
        <v>465.47</v>
      </c>
      <c r="C21" s="13" t="s">
        <v>13</v>
      </c>
      <c r="D21" s="13" t="s">
        <v>203</v>
      </c>
      <c r="E21" s="13" t="s">
        <v>321</v>
      </c>
      <c r="F21" s="13" t="s">
        <v>449</v>
      </c>
      <c r="G21" s="13" t="s">
        <v>450</v>
      </c>
      <c r="H21" s="13" t="s">
        <v>120</v>
      </c>
      <c r="I21" s="13">
        <v>98.413</v>
      </c>
      <c r="J21" s="14">
        <v>4.44e-42</v>
      </c>
      <c r="K21" s="13" t="s">
        <v>451</v>
      </c>
    </row>
    <row r="22" spans="1:11">
      <c r="A22" s="13" t="s">
        <v>1019</v>
      </c>
      <c r="B22" s="13">
        <v>68.46</v>
      </c>
      <c r="C22" s="13" t="s">
        <v>54</v>
      </c>
      <c r="D22" s="13" t="s">
        <v>13</v>
      </c>
      <c r="F22" s="13" t="s">
        <v>1020</v>
      </c>
      <c r="G22" s="13" t="s">
        <v>1021</v>
      </c>
      <c r="I22" s="13">
        <v>73.37</v>
      </c>
      <c r="J22" s="14">
        <v>7.35e-103</v>
      </c>
      <c r="K22" s="13" t="s">
        <v>314</v>
      </c>
    </row>
    <row r="23" spans="1:11">
      <c r="A23" s="13" t="s">
        <v>1022</v>
      </c>
      <c r="B23" s="13">
        <v>47.34</v>
      </c>
      <c r="C23" s="13" t="s">
        <v>259</v>
      </c>
      <c r="D23" s="13" t="s">
        <v>13</v>
      </c>
      <c r="G23" s="13" t="s">
        <v>1023</v>
      </c>
      <c r="H23" s="13" t="s">
        <v>105</v>
      </c>
      <c r="I23" s="13">
        <v>79.032</v>
      </c>
      <c r="J23" s="14">
        <v>2.84e-31</v>
      </c>
      <c r="K23" s="13" t="s">
        <v>710</v>
      </c>
    </row>
    <row r="24" spans="1:11">
      <c r="A24" s="13" t="s">
        <v>1024</v>
      </c>
      <c r="B24" s="13">
        <v>7.76</v>
      </c>
      <c r="C24" s="13" t="s">
        <v>18</v>
      </c>
      <c r="D24" s="13" t="s">
        <v>38</v>
      </c>
      <c r="E24" s="13" t="s">
        <v>278</v>
      </c>
      <c r="F24" s="13" t="s">
        <v>40</v>
      </c>
      <c r="G24" s="13" t="s">
        <v>1025</v>
      </c>
      <c r="I24" s="13">
        <v>78.667</v>
      </c>
      <c r="J24" s="14">
        <v>1.23e-33</v>
      </c>
      <c r="K24" s="13" t="s">
        <v>42</v>
      </c>
    </row>
    <row r="25" spans="1:12">
      <c r="A25" s="13" t="s">
        <v>1026</v>
      </c>
      <c r="B25" s="13">
        <v>14.56</v>
      </c>
      <c r="C25" s="13" t="s">
        <v>54</v>
      </c>
      <c r="D25" s="13" t="s">
        <v>55</v>
      </c>
      <c r="E25" s="13" t="s">
        <v>1027</v>
      </c>
      <c r="G25" s="13" t="s">
        <v>1028</v>
      </c>
      <c r="I25" s="13">
        <v>53.846</v>
      </c>
      <c r="J25" s="14">
        <v>1.66e-15</v>
      </c>
      <c r="K25" s="13" t="s">
        <v>58</v>
      </c>
      <c r="L25" s="13" t="s">
        <v>59</v>
      </c>
    </row>
    <row r="26" spans="1:11">
      <c r="A26" s="13" t="s">
        <v>1029</v>
      </c>
      <c r="B26" s="13">
        <v>35.84</v>
      </c>
      <c r="C26" s="13" t="s">
        <v>13</v>
      </c>
      <c r="D26" s="13" t="s">
        <v>467</v>
      </c>
      <c r="E26" s="13" t="s">
        <v>969</v>
      </c>
      <c r="G26" s="13" t="s">
        <v>1030</v>
      </c>
      <c r="I26" s="13">
        <v>95.918</v>
      </c>
      <c r="J26" s="14">
        <v>6.19e-66</v>
      </c>
      <c r="K26" s="13" t="s">
        <v>971</v>
      </c>
    </row>
    <row r="27" spans="1:11">
      <c r="A27" s="13" t="s">
        <v>1031</v>
      </c>
      <c r="B27" s="13">
        <v>1598.04</v>
      </c>
      <c r="C27" s="13" t="s">
        <v>31</v>
      </c>
      <c r="D27" s="13" t="s">
        <v>285</v>
      </c>
      <c r="E27" s="13" t="s">
        <v>651</v>
      </c>
      <c r="F27" s="13" t="s">
        <v>404</v>
      </c>
      <c r="G27" s="13" t="s">
        <v>405</v>
      </c>
      <c r="I27" s="13">
        <v>98.529</v>
      </c>
      <c r="J27" s="14">
        <v>7.21e-46</v>
      </c>
      <c r="K27" s="13" t="s">
        <v>406</v>
      </c>
    </row>
    <row r="28" spans="1:11">
      <c r="A28" s="13" t="s">
        <v>1032</v>
      </c>
      <c r="B28" s="13">
        <v>41.6</v>
      </c>
      <c r="C28" s="13" t="s">
        <v>115</v>
      </c>
      <c r="D28" s="13" t="s">
        <v>123</v>
      </c>
      <c r="E28" s="13" t="s">
        <v>558</v>
      </c>
      <c r="F28" s="13" t="s">
        <v>1033</v>
      </c>
      <c r="G28" s="13" t="s">
        <v>1034</v>
      </c>
      <c r="H28" s="13" t="s">
        <v>561</v>
      </c>
      <c r="I28" s="13">
        <v>72.727</v>
      </c>
      <c r="J28" s="14">
        <v>6.72e-32</v>
      </c>
      <c r="K28" s="13" t="s">
        <v>1035</v>
      </c>
    </row>
    <row r="29" spans="1:11">
      <c r="A29" s="13" t="s">
        <v>1036</v>
      </c>
      <c r="B29" s="13">
        <v>51.28</v>
      </c>
      <c r="C29" s="13" t="s">
        <v>115</v>
      </c>
      <c r="D29" s="13" t="s">
        <v>123</v>
      </c>
      <c r="E29" s="13" t="s">
        <v>558</v>
      </c>
      <c r="F29" s="13" t="s">
        <v>1037</v>
      </c>
      <c r="G29" s="13" t="s">
        <v>777</v>
      </c>
      <c r="H29" s="13" t="s">
        <v>561</v>
      </c>
      <c r="I29" s="13">
        <v>74.627</v>
      </c>
      <c r="J29" s="14">
        <v>9.95e-32</v>
      </c>
      <c r="K29" s="13" t="s">
        <v>1035</v>
      </c>
    </row>
    <row r="30" spans="1:11">
      <c r="A30" s="13" t="s">
        <v>1038</v>
      </c>
      <c r="B30" s="13">
        <v>2.59</v>
      </c>
      <c r="C30" s="13" t="s">
        <v>18</v>
      </c>
      <c r="D30" s="13" t="s">
        <v>189</v>
      </c>
      <c r="E30" s="13" t="s">
        <v>694</v>
      </c>
      <c r="F30" s="13" t="s">
        <v>1039</v>
      </c>
      <c r="G30" s="13" t="s">
        <v>1040</v>
      </c>
      <c r="I30" s="13">
        <v>73.75</v>
      </c>
      <c r="J30" s="14">
        <v>2.1e-30</v>
      </c>
      <c r="K30" s="13" t="s">
        <v>715</v>
      </c>
    </row>
    <row r="31" spans="1:11">
      <c r="A31" s="13" t="s">
        <v>1041</v>
      </c>
      <c r="B31" s="13">
        <v>22.88</v>
      </c>
      <c r="C31" s="13" t="s">
        <v>12</v>
      </c>
      <c r="D31" s="13" t="s">
        <v>32</v>
      </c>
      <c r="E31" s="13" t="s">
        <v>391</v>
      </c>
      <c r="G31" s="13" t="s">
        <v>392</v>
      </c>
      <c r="I31" s="13">
        <v>97.403</v>
      </c>
      <c r="J31" s="14">
        <v>1.18e-47</v>
      </c>
      <c r="K31" s="13" t="s">
        <v>393</v>
      </c>
    </row>
    <row r="32" spans="1:11">
      <c r="A32" s="13" t="s">
        <v>1042</v>
      </c>
      <c r="B32" s="13">
        <v>25.59</v>
      </c>
      <c r="C32" s="13" t="s">
        <v>254</v>
      </c>
      <c r="D32" s="13" t="s">
        <v>69</v>
      </c>
      <c r="E32" s="13" t="s">
        <v>70</v>
      </c>
      <c r="F32" s="13" t="s">
        <v>1043</v>
      </c>
      <c r="G32" s="13" t="s">
        <v>1044</v>
      </c>
      <c r="I32" s="13">
        <v>89.062</v>
      </c>
      <c r="J32" s="14">
        <v>5.24e-40</v>
      </c>
      <c r="K32" s="13" t="s">
        <v>1045</v>
      </c>
    </row>
    <row r="33" spans="1:11">
      <c r="A33" s="13" t="s">
        <v>1046</v>
      </c>
      <c r="B33" s="13">
        <v>260.8</v>
      </c>
      <c r="C33" s="13" t="s">
        <v>18</v>
      </c>
      <c r="D33" s="13" t="s">
        <v>919</v>
      </c>
      <c r="E33" s="13" t="s">
        <v>1047</v>
      </c>
      <c r="F33" s="13" t="s">
        <v>921</v>
      </c>
      <c r="G33" s="13" t="s">
        <v>1048</v>
      </c>
      <c r="I33" s="13">
        <v>73.864</v>
      </c>
      <c r="J33" s="14">
        <v>3.25e-36</v>
      </c>
      <c r="K33" s="13" t="s">
        <v>1049</v>
      </c>
    </row>
    <row r="34" spans="1:11">
      <c r="A34" s="13" t="s">
        <v>1050</v>
      </c>
      <c r="B34" s="13">
        <v>613.43</v>
      </c>
      <c r="C34" s="13" t="s">
        <v>18</v>
      </c>
      <c r="D34" s="13" t="s">
        <v>32</v>
      </c>
      <c r="E34" s="13" t="s">
        <v>1051</v>
      </c>
      <c r="F34" s="13" t="s">
        <v>250</v>
      </c>
      <c r="G34" s="13" t="s">
        <v>1052</v>
      </c>
      <c r="I34" s="13">
        <v>93.151</v>
      </c>
      <c r="J34" s="14">
        <v>1.56e-46</v>
      </c>
      <c r="K34" s="13" t="s">
        <v>252</v>
      </c>
    </row>
    <row r="35" spans="1:11">
      <c r="A35" s="13" t="s">
        <v>1053</v>
      </c>
      <c r="B35" s="13">
        <v>2538.58</v>
      </c>
      <c r="C35" s="13" t="s">
        <v>115</v>
      </c>
      <c r="D35" s="13" t="s">
        <v>123</v>
      </c>
      <c r="E35" s="13" t="s">
        <v>163</v>
      </c>
      <c r="F35" s="13" t="s">
        <v>169</v>
      </c>
      <c r="G35" s="13" t="s">
        <v>1054</v>
      </c>
      <c r="H35" s="13" t="s">
        <v>105</v>
      </c>
      <c r="I35" s="13">
        <v>84.211</v>
      </c>
      <c r="J35" s="14">
        <v>1.34e-44</v>
      </c>
      <c r="K35" s="13" t="s">
        <v>401</v>
      </c>
    </row>
    <row r="36" spans="1:11">
      <c r="A36" s="13" t="s">
        <v>1055</v>
      </c>
      <c r="B36" s="13">
        <v>79.52</v>
      </c>
      <c r="C36" s="13" t="s">
        <v>12</v>
      </c>
      <c r="D36" s="13" t="s">
        <v>134</v>
      </c>
      <c r="E36" s="13" t="s">
        <v>147</v>
      </c>
      <c r="F36" s="13" t="s">
        <v>555</v>
      </c>
      <c r="G36" s="13" t="s">
        <v>1056</v>
      </c>
      <c r="I36" s="13">
        <v>77.419</v>
      </c>
      <c r="J36" s="14">
        <v>8.62e-29</v>
      </c>
      <c r="K36" s="13" t="s">
        <v>150</v>
      </c>
    </row>
    <row r="37" spans="1:11">
      <c r="A37" s="13" t="s">
        <v>1057</v>
      </c>
      <c r="B37" s="13">
        <v>25.14</v>
      </c>
      <c r="C37" s="13" t="s">
        <v>158</v>
      </c>
      <c r="D37" s="13" t="s">
        <v>13</v>
      </c>
      <c r="G37" s="13" t="s">
        <v>1058</v>
      </c>
      <c r="I37" s="13">
        <v>48.649</v>
      </c>
      <c r="J37" s="14">
        <v>2.73e-5</v>
      </c>
      <c r="K37" s="13" t="s">
        <v>359</v>
      </c>
    </row>
    <row r="38" spans="1:11">
      <c r="A38" s="13" t="s">
        <v>1059</v>
      </c>
      <c r="B38" s="13">
        <v>12.26</v>
      </c>
      <c r="C38" s="13" t="s">
        <v>18</v>
      </c>
      <c r="D38" s="13" t="s">
        <v>189</v>
      </c>
      <c r="E38" s="13" t="s">
        <v>190</v>
      </c>
      <c r="F38" s="13" t="s">
        <v>1060</v>
      </c>
      <c r="G38" s="13" t="s">
        <v>1040</v>
      </c>
      <c r="I38" s="13">
        <v>73.75</v>
      </c>
      <c r="J38" s="14">
        <v>5.64e-31</v>
      </c>
      <c r="K38" s="13" t="s">
        <v>715</v>
      </c>
    </row>
    <row r="39" spans="1:11">
      <c r="A39" s="13" t="s">
        <v>1061</v>
      </c>
      <c r="B39" s="13">
        <v>6.15</v>
      </c>
      <c r="C39" s="13" t="s">
        <v>18</v>
      </c>
      <c r="D39" s="13" t="s">
        <v>32</v>
      </c>
      <c r="E39" s="13" t="s">
        <v>1062</v>
      </c>
      <c r="F39" s="13" t="s">
        <v>1063</v>
      </c>
      <c r="G39" s="13" t="s">
        <v>1064</v>
      </c>
      <c r="I39" s="13">
        <v>67.901</v>
      </c>
      <c r="J39" s="14">
        <v>6.43e-34</v>
      </c>
      <c r="K39" s="13" t="s">
        <v>386</v>
      </c>
    </row>
    <row r="40" spans="1:11">
      <c r="A40" s="13" t="s">
        <v>1065</v>
      </c>
      <c r="B40" s="13">
        <v>10.18</v>
      </c>
      <c r="C40" s="13" t="s">
        <v>18</v>
      </c>
      <c r="D40" s="13" t="s">
        <v>32</v>
      </c>
      <c r="E40" s="13" t="s">
        <v>1062</v>
      </c>
      <c r="F40" s="13" t="s">
        <v>1066</v>
      </c>
      <c r="G40" s="13" t="s">
        <v>899</v>
      </c>
      <c r="I40" s="13">
        <v>65.476</v>
      </c>
      <c r="J40" s="14">
        <v>3.82e-34</v>
      </c>
      <c r="K40" s="13" t="s">
        <v>1010</v>
      </c>
    </row>
    <row r="41" spans="1:11">
      <c r="A41" s="13" t="s">
        <v>1067</v>
      </c>
      <c r="B41" s="13">
        <v>28.08</v>
      </c>
      <c r="C41" s="13" t="s">
        <v>18</v>
      </c>
      <c r="D41" s="13" t="s">
        <v>32</v>
      </c>
      <c r="E41" s="13" t="s">
        <v>1068</v>
      </c>
      <c r="F41" s="13" t="s">
        <v>1069</v>
      </c>
      <c r="G41" s="13" t="s">
        <v>85</v>
      </c>
      <c r="I41" s="13">
        <v>69.444</v>
      </c>
      <c r="J41" s="14">
        <v>4.06e-32</v>
      </c>
      <c r="K41" s="13" t="s">
        <v>86</v>
      </c>
    </row>
    <row r="42" spans="1:11">
      <c r="A42" s="13" t="s">
        <v>1070</v>
      </c>
      <c r="B42" s="13">
        <v>580.74</v>
      </c>
      <c r="C42" s="13" t="s">
        <v>281</v>
      </c>
      <c r="D42" s="13" t="s">
        <v>55</v>
      </c>
      <c r="E42" s="13" t="s">
        <v>1071</v>
      </c>
      <c r="G42" s="13" t="s">
        <v>1072</v>
      </c>
      <c r="I42" s="13">
        <v>71.97</v>
      </c>
      <c r="J42" s="14">
        <v>1.52e-68</v>
      </c>
      <c r="K42" s="13" t="s">
        <v>363</v>
      </c>
    </row>
    <row r="43" spans="1:11">
      <c r="A43" s="13" t="s">
        <v>1073</v>
      </c>
      <c r="B43" s="13">
        <v>6.64</v>
      </c>
      <c r="C43" s="13" t="s">
        <v>115</v>
      </c>
      <c r="D43" s="13" t="s">
        <v>116</v>
      </c>
      <c r="E43" s="13" t="s">
        <v>1074</v>
      </c>
      <c r="G43" s="13" t="s">
        <v>1075</v>
      </c>
      <c r="H43" s="13" t="s">
        <v>120</v>
      </c>
      <c r="I43" s="13">
        <v>63.934</v>
      </c>
      <c r="J43" s="14">
        <v>8.03e-23</v>
      </c>
      <c r="K43" s="13" t="s">
        <v>121</v>
      </c>
    </row>
    <row r="44" spans="1:11">
      <c r="A44" s="13" t="s">
        <v>1076</v>
      </c>
      <c r="B44" s="13">
        <v>4.87</v>
      </c>
      <c r="C44" s="13" t="s">
        <v>115</v>
      </c>
      <c r="D44" s="13" t="s">
        <v>116</v>
      </c>
      <c r="E44" s="13" t="s">
        <v>1077</v>
      </c>
      <c r="F44" s="13" t="s">
        <v>1078</v>
      </c>
      <c r="G44" s="13" t="s">
        <v>1079</v>
      </c>
      <c r="H44" s="13" t="s">
        <v>120</v>
      </c>
      <c r="I44" s="13">
        <v>62.295</v>
      </c>
      <c r="J44" s="14">
        <v>6.93e-20</v>
      </c>
      <c r="K44" s="13" t="s">
        <v>121</v>
      </c>
    </row>
    <row r="45" spans="1:11">
      <c r="A45" s="13" t="s">
        <v>1080</v>
      </c>
      <c r="B45" s="13">
        <v>5.06</v>
      </c>
      <c r="C45" s="13" t="s">
        <v>18</v>
      </c>
      <c r="D45" s="13" t="s">
        <v>203</v>
      </c>
      <c r="E45" s="13" t="s">
        <v>1081</v>
      </c>
      <c r="F45" s="13" t="s">
        <v>1082</v>
      </c>
      <c r="G45" s="13" t="s">
        <v>1083</v>
      </c>
      <c r="I45" s="13">
        <v>82.895</v>
      </c>
      <c r="J45" s="14">
        <v>8.67e-44</v>
      </c>
      <c r="K45" s="13" t="s">
        <v>1084</v>
      </c>
    </row>
    <row r="46" spans="1:11">
      <c r="A46" s="13" t="s">
        <v>1085</v>
      </c>
      <c r="B46" s="13">
        <v>7.24</v>
      </c>
      <c r="C46" s="13" t="s">
        <v>54</v>
      </c>
      <c r="D46" s="13" t="s">
        <v>32</v>
      </c>
      <c r="E46" s="13" t="s">
        <v>1086</v>
      </c>
      <c r="F46" s="13" t="s">
        <v>1087</v>
      </c>
      <c r="G46" s="13" t="s">
        <v>1088</v>
      </c>
      <c r="I46" s="13">
        <v>75</v>
      </c>
      <c r="J46" s="14">
        <v>9.61e-35</v>
      </c>
      <c r="K46" s="13" t="s">
        <v>1089</v>
      </c>
    </row>
    <row r="47" spans="1:11">
      <c r="A47" s="13" t="s">
        <v>1090</v>
      </c>
      <c r="B47" s="13">
        <v>8.95</v>
      </c>
      <c r="C47" s="13" t="s">
        <v>31</v>
      </c>
      <c r="D47" s="13" t="s">
        <v>32</v>
      </c>
      <c r="E47" s="13" t="s">
        <v>507</v>
      </c>
      <c r="G47" s="13" t="s">
        <v>1091</v>
      </c>
      <c r="I47" s="13">
        <v>78.947</v>
      </c>
      <c r="J47" s="14">
        <v>4.5e-6</v>
      </c>
      <c r="K47" s="13" t="s">
        <v>491</v>
      </c>
    </row>
    <row r="48" spans="1:11">
      <c r="A48" s="13" t="s">
        <v>1092</v>
      </c>
      <c r="B48" s="13">
        <v>202.03</v>
      </c>
      <c r="C48" s="13" t="s">
        <v>90</v>
      </c>
      <c r="D48" s="13" t="s">
        <v>25</v>
      </c>
      <c r="E48" s="13" t="s">
        <v>1093</v>
      </c>
      <c r="F48" s="13" t="s">
        <v>1094</v>
      </c>
      <c r="G48" s="13" t="s">
        <v>104</v>
      </c>
      <c r="H48" s="13" t="s">
        <v>105</v>
      </c>
      <c r="I48" s="13">
        <v>82.828</v>
      </c>
      <c r="J48" s="14">
        <v>4.61e-47</v>
      </c>
      <c r="K48" s="13" t="s">
        <v>106</v>
      </c>
    </row>
    <row r="49" spans="1:11">
      <c r="A49" s="13" t="s">
        <v>1095</v>
      </c>
      <c r="B49" s="13">
        <v>5.01</v>
      </c>
      <c r="C49" s="13" t="s">
        <v>18</v>
      </c>
      <c r="D49" s="13" t="s">
        <v>203</v>
      </c>
      <c r="E49" s="13" t="s">
        <v>576</v>
      </c>
      <c r="F49" s="13" t="s">
        <v>577</v>
      </c>
      <c r="G49" s="13" t="s">
        <v>1096</v>
      </c>
      <c r="H49" s="13" t="s">
        <v>73</v>
      </c>
      <c r="I49" s="13">
        <v>90.667</v>
      </c>
      <c r="J49" s="14">
        <v>4.05e-47</v>
      </c>
      <c r="K49" s="13" t="s">
        <v>579</v>
      </c>
    </row>
    <row r="50" spans="1:11">
      <c r="A50" s="13" t="s">
        <v>1097</v>
      </c>
      <c r="B50" s="13">
        <v>37.72</v>
      </c>
      <c r="C50" s="13" t="s">
        <v>31</v>
      </c>
      <c r="D50" s="13" t="s">
        <v>32</v>
      </c>
      <c r="E50" s="13" t="s">
        <v>1098</v>
      </c>
      <c r="F50" s="13" t="s">
        <v>1099</v>
      </c>
      <c r="G50" s="13" t="s">
        <v>1100</v>
      </c>
      <c r="I50" s="13">
        <v>78.261</v>
      </c>
      <c r="J50" s="14">
        <v>4.98e-38</v>
      </c>
      <c r="K50" s="13" t="s">
        <v>1101</v>
      </c>
    </row>
    <row r="51" spans="1:11">
      <c r="A51" s="13" t="s">
        <v>1102</v>
      </c>
      <c r="B51" s="13">
        <v>7.54</v>
      </c>
      <c r="C51" s="13" t="s">
        <v>90</v>
      </c>
      <c r="D51" s="13" t="s">
        <v>25</v>
      </c>
      <c r="E51" s="13" t="s">
        <v>1093</v>
      </c>
      <c r="F51" s="13" t="s">
        <v>1103</v>
      </c>
      <c r="G51" s="13" t="s">
        <v>1104</v>
      </c>
      <c r="I51" s="13">
        <v>78.351</v>
      </c>
      <c r="J51" s="14">
        <v>1.22e-42</v>
      </c>
      <c r="K51" s="13" t="s">
        <v>106</v>
      </c>
    </row>
    <row r="52" spans="1:11">
      <c r="A52" s="13" t="s">
        <v>1105</v>
      </c>
      <c r="B52" s="13">
        <v>19.29</v>
      </c>
      <c r="C52" s="13" t="s">
        <v>259</v>
      </c>
      <c r="D52" s="13" t="s">
        <v>19</v>
      </c>
      <c r="E52" s="13" t="s">
        <v>1106</v>
      </c>
      <c r="F52" s="13" t="s">
        <v>1107</v>
      </c>
      <c r="G52" s="13" t="s">
        <v>1108</v>
      </c>
      <c r="I52" s="13">
        <v>61.194</v>
      </c>
      <c r="J52" s="14">
        <v>2.74e-21</v>
      </c>
      <c r="K52" s="13" t="s">
        <v>381</v>
      </c>
    </row>
    <row r="53" spans="1:11">
      <c r="A53" s="13" t="s">
        <v>1109</v>
      </c>
      <c r="B53" s="13">
        <v>11.79</v>
      </c>
      <c r="C53" s="13" t="s">
        <v>115</v>
      </c>
      <c r="D53" s="13" t="s">
        <v>116</v>
      </c>
      <c r="E53" s="13" t="s">
        <v>1110</v>
      </c>
      <c r="F53" s="13" t="s">
        <v>1111</v>
      </c>
      <c r="G53" s="13" t="s">
        <v>1112</v>
      </c>
      <c r="H53" s="13" t="s">
        <v>120</v>
      </c>
      <c r="I53" s="13">
        <v>60.656</v>
      </c>
      <c r="J53" s="14">
        <v>2.31e-20</v>
      </c>
      <c r="K53" s="13" t="s">
        <v>121</v>
      </c>
    </row>
    <row r="54" spans="1:11">
      <c r="A54" s="13" t="s">
        <v>1113</v>
      </c>
      <c r="B54" s="13">
        <v>138.4</v>
      </c>
      <c r="C54" s="13" t="s">
        <v>12</v>
      </c>
      <c r="D54" s="13" t="s">
        <v>134</v>
      </c>
      <c r="E54" s="13" t="s">
        <v>135</v>
      </c>
      <c r="F54" s="13" t="s">
        <v>746</v>
      </c>
      <c r="G54" s="13" t="s">
        <v>1114</v>
      </c>
      <c r="H54" s="13" t="s">
        <v>138</v>
      </c>
      <c r="I54" s="13">
        <v>75.641</v>
      </c>
      <c r="J54" s="14">
        <v>4.61e-37</v>
      </c>
      <c r="K54" s="13" t="s">
        <v>139</v>
      </c>
    </row>
    <row r="55" spans="1:11">
      <c r="A55" s="13" t="s">
        <v>1115</v>
      </c>
      <c r="B55" s="13">
        <v>107.5</v>
      </c>
      <c r="C55" s="13" t="s">
        <v>96</v>
      </c>
      <c r="D55" s="13" t="s">
        <v>348</v>
      </c>
      <c r="E55" s="13" t="s">
        <v>349</v>
      </c>
      <c r="G55" s="13" t="s">
        <v>1116</v>
      </c>
      <c r="H55" s="13" t="s">
        <v>120</v>
      </c>
      <c r="I55" s="13">
        <v>65.421</v>
      </c>
      <c r="J55" s="14">
        <v>1.05e-46</v>
      </c>
      <c r="K55" s="13" t="s">
        <v>351</v>
      </c>
    </row>
    <row r="56" spans="1:11">
      <c r="A56" s="13" t="s">
        <v>1117</v>
      </c>
      <c r="B56" s="13">
        <v>51.96</v>
      </c>
      <c r="C56" s="13" t="s">
        <v>18</v>
      </c>
      <c r="D56" s="13" t="s">
        <v>38</v>
      </c>
      <c r="E56" s="13" t="s">
        <v>278</v>
      </c>
      <c r="F56" s="13" t="s">
        <v>40</v>
      </c>
      <c r="G56" s="13" t="s">
        <v>1118</v>
      </c>
      <c r="I56" s="13">
        <v>80</v>
      </c>
      <c r="J56" s="14">
        <v>8.64e-35</v>
      </c>
      <c r="K56" s="13" t="s">
        <v>42</v>
      </c>
    </row>
    <row r="57" spans="1:11">
      <c r="A57" s="13" t="s">
        <v>1119</v>
      </c>
      <c r="B57" s="13">
        <v>2.53</v>
      </c>
      <c r="C57" s="13" t="s">
        <v>18</v>
      </c>
      <c r="D57" s="13" t="s">
        <v>189</v>
      </c>
      <c r="E57" s="13" t="s">
        <v>694</v>
      </c>
      <c r="F57" s="13" t="s">
        <v>1120</v>
      </c>
      <c r="G57" s="13" t="s">
        <v>1121</v>
      </c>
      <c r="I57" s="13">
        <v>69.136</v>
      </c>
      <c r="J57" s="14">
        <v>1.67e-27</v>
      </c>
      <c r="K57" s="13" t="s">
        <v>682</v>
      </c>
    </row>
    <row r="58" spans="1:11">
      <c r="A58" s="13" t="s">
        <v>1122</v>
      </c>
      <c r="B58" s="13">
        <v>7.54</v>
      </c>
      <c r="C58" s="13" t="s">
        <v>12</v>
      </c>
      <c r="D58" s="13" t="s">
        <v>63</v>
      </c>
      <c r="E58" s="13" t="s">
        <v>64</v>
      </c>
      <c r="G58" s="13" t="s">
        <v>1123</v>
      </c>
      <c r="H58" s="13" t="s">
        <v>1124</v>
      </c>
      <c r="I58" s="13">
        <v>38.776</v>
      </c>
      <c r="J58" s="14">
        <v>3.24e-14</v>
      </c>
      <c r="K58" s="13" t="s">
        <v>67</v>
      </c>
    </row>
    <row r="59" spans="1:11">
      <c r="A59" s="13" t="s">
        <v>1125</v>
      </c>
      <c r="B59" s="13">
        <v>14.65</v>
      </c>
      <c r="C59" s="13" t="s">
        <v>54</v>
      </c>
      <c r="D59" s="13" t="s">
        <v>311</v>
      </c>
      <c r="E59" s="13" t="s">
        <v>1126</v>
      </c>
      <c r="G59" s="13" t="s">
        <v>1127</v>
      </c>
      <c r="I59" s="13">
        <v>69.565</v>
      </c>
      <c r="J59" s="14">
        <v>6.09e-90</v>
      </c>
      <c r="K59" s="13" t="s">
        <v>314</v>
      </c>
    </row>
    <row r="60" spans="1:11">
      <c r="A60" s="13" t="s">
        <v>1128</v>
      </c>
      <c r="B60" s="13">
        <v>143.08</v>
      </c>
      <c r="C60" s="13" t="s">
        <v>31</v>
      </c>
      <c r="D60" s="13" t="s">
        <v>285</v>
      </c>
      <c r="E60" s="13" t="s">
        <v>1129</v>
      </c>
      <c r="F60" s="13" t="s">
        <v>1130</v>
      </c>
      <c r="G60" s="13" t="s">
        <v>1131</v>
      </c>
      <c r="H60" s="13" t="s">
        <v>120</v>
      </c>
      <c r="I60" s="13">
        <v>84.375</v>
      </c>
      <c r="J60" s="14">
        <v>1.88e-36</v>
      </c>
      <c r="K60" s="13" t="s">
        <v>1132</v>
      </c>
    </row>
    <row r="61" spans="1:11">
      <c r="A61" s="13" t="s">
        <v>1133</v>
      </c>
      <c r="B61" s="13">
        <v>222.63</v>
      </c>
      <c r="C61" s="13" t="s">
        <v>18</v>
      </c>
      <c r="D61" s="13" t="s">
        <v>212</v>
      </c>
      <c r="E61" s="13" t="s">
        <v>291</v>
      </c>
      <c r="F61" s="13" t="s">
        <v>1134</v>
      </c>
      <c r="G61" s="13" t="s">
        <v>1135</v>
      </c>
      <c r="I61" s="13">
        <v>76.389</v>
      </c>
      <c r="J61" s="14">
        <v>2.33e-33</v>
      </c>
      <c r="K61" s="13" t="s">
        <v>1136</v>
      </c>
    </row>
    <row r="62" spans="1:11">
      <c r="A62" s="13" t="s">
        <v>1137</v>
      </c>
      <c r="B62" s="13">
        <v>7.01</v>
      </c>
      <c r="C62" s="13" t="s">
        <v>12</v>
      </c>
      <c r="D62" s="13" t="s">
        <v>63</v>
      </c>
      <c r="E62" s="13" t="s">
        <v>64</v>
      </c>
      <c r="G62" s="13" t="s">
        <v>1138</v>
      </c>
      <c r="H62" s="13" t="s">
        <v>1124</v>
      </c>
      <c r="I62" s="13">
        <v>38.776</v>
      </c>
      <c r="J62" s="14">
        <v>3.74e-14</v>
      </c>
      <c r="K62" s="13" t="s">
        <v>67</v>
      </c>
    </row>
    <row r="63" spans="1:11">
      <c r="A63" s="13" t="s">
        <v>1139</v>
      </c>
      <c r="B63" s="13">
        <v>30.83</v>
      </c>
      <c r="C63" s="13" t="s">
        <v>12</v>
      </c>
      <c r="D63" s="13" t="s">
        <v>63</v>
      </c>
      <c r="E63" s="13" t="s">
        <v>64</v>
      </c>
      <c r="G63" s="13" t="s">
        <v>1140</v>
      </c>
      <c r="H63" s="13" t="s">
        <v>1124</v>
      </c>
      <c r="I63" s="13">
        <v>38.776</v>
      </c>
      <c r="J63" s="14">
        <v>3.58e-14</v>
      </c>
      <c r="K63" s="13" t="s">
        <v>67</v>
      </c>
    </row>
    <row r="64" spans="1:11">
      <c r="A64" s="13" t="s">
        <v>1141</v>
      </c>
      <c r="B64" s="13">
        <v>8.65</v>
      </c>
      <c r="C64" s="13" t="s">
        <v>12</v>
      </c>
      <c r="D64" s="13" t="s">
        <v>63</v>
      </c>
      <c r="E64" s="13" t="s">
        <v>64</v>
      </c>
      <c r="G64" s="13" t="s">
        <v>1142</v>
      </c>
      <c r="H64" s="13" t="s">
        <v>1124</v>
      </c>
      <c r="I64" s="13">
        <v>38.776</v>
      </c>
      <c r="J64" s="14">
        <v>3.77e-14</v>
      </c>
      <c r="K64" s="13" t="s">
        <v>67</v>
      </c>
    </row>
    <row r="65" spans="1:11">
      <c r="A65" s="13" t="s">
        <v>1143</v>
      </c>
      <c r="B65" s="13">
        <v>15.86</v>
      </c>
      <c r="C65" s="13" t="s">
        <v>12</v>
      </c>
      <c r="D65" s="13" t="s">
        <v>63</v>
      </c>
      <c r="E65" s="13" t="s">
        <v>64</v>
      </c>
      <c r="G65" s="13" t="s">
        <v>1144</v>
      </c>
      <c r="H65" s="13" t="s">
        <v>1124</v>
      </c>
      <c r="I65" s="13">
        <v>38.776</v>
      </c>
      <c r="J65" s="14">
        <v>3.36e-14</v>
      </c>
      <c r="K65" s="13" t="s">
        <v>67</v>
      </c>
    </row>
    <row r="66" spans="1:11">
      <c r="A66" s="13" t="s">
        <v>1145</v>
      </c>
      <c r="B66" s="13">
        <v>83.64</v>
      </c>
      <c r="C66" s="13" t="s">
        <v>281</v>
      </c>
      <c r="D66" s="13" t="s">
        <v>25</v>
      </c>
      <c r="E66" s="13" t="s">
        <v>338</v>
      </c>
      <c r="G66" s="13" t="s">
        <v>339</v>
      </c>
      <c r="I66" s="13">
        <v>75</v>
      </c>
      <c r="J66" s="14">
        <v>1e-30</v>
      </c>
      <c r="K66" s="13" t="s">
        <v>340</v>
      </c>
    </row>
    <row r="67" spans="1:11">
      <c r="A67" s="13" t="s">
        <v>1146</v>
      </c>
      <c r="B67" s="13">
        <v>6.01</v>
      </c>
      <c r="C67" s="13" t="s">
        <v>18</v>
      </c>
      <c r="D67" s="13" t="s">
        <v>189</v>
      </c>
      <c r="E67" s="13" t="s">
        <v>694</v>
      </c>
      <c r="F67" s="13" t="s">
        <v>1147</v>
      </c>
      <c r="G67" s="13" t="s">
        <v>1148</v>
      </c>
      <c r="I67" s="13">
        <v>72.84</v>
      </c>
      <c r="J67" s="14">
        <v>1.05e-29</v>
      </c>
      <c r="K67" s="13" t="s">
        <v>682</v>
      </c>
    </row>
    <row r="68" spans="1:11">
      <c r="A68" s="13" t="s">
        <v>1149</v>
      </c>
      <c r="B68" s="13">
        <v>29.84</v>
      </c>
      <c r="C68" s="13" t="s">
        <v>301</v>
      </c>
      <c r="D68" s="13" t="s">
        <v>55</v>
      </c>
      <c r="E68" s="13" t="s">
        <v>307</v>
      </c>
      <c r="F68" s="13" t="s">
        <v>1150</v>
      </c>
      <c r="G68" s="13" t="s">
        <v>1151</v>
      </c>
      <c r="I68" s="13">
        <v>87.356</v>
      </c>
      <c r="J68" s="14">
        <v>4.17e-37</v>
      </c>
      <c r="K68" s="13" t="s">
        <v>305</v>
      </c>
    </row>
    <row r="69" spans="1:11">
      <c r="A69" s="13" t="s">
        <v>1152</v>
      </c>
      <c r="B69" s="13">
        <v>40.93</v>
      </c>
      <c r="C69" s="13" t="s">
        <v>18</v>
      </c>
      <c r="D69" s="13" t="s">
        <v>25</v>
      </c>
      <c r="E69" s="13" t="s">
        <v>1153</v>
      </c>
      <c r="F69" s="13" t="s">
        <v>1154</v>
      </c>
      <c r="G69" s="13" t="s">
        <v>1155</v>
      </c>
      <c r="I69" s="13">
        <v>78.409</v>
      </c>
      <c r="J69" s="14">
        <v>1.56e-40</v>
      </c>
      <c r="K69" s="13" t="s">
        <v>29</v>
      </c>
    </row>
    <row r="70" spans="1:11">
      <c r="A70" s="13" t="s">
        <v>1156</v>
      </c>
      <c r="B70" s="13">
        <v>1292.48</v>
      </c>
      <c r="C70" s="13" t="s">
        <v>96</v>
      </c>
      <c r="D70" s="13" t="s">
        <v>97</v>
      </c>
      <c r="E70" s="13" t="s">
        <v>887</v>
      </c>
      <c r="G70" s="13" t="s">
        <v>1157</v>
      </c>
      <c r="I70" s="13">
        <v>72.034</v>
      </c>
      <c r="J70" s="14">
        <v>1.77e-63</v>
      </c>
      <c r="K70" s="13" t="s">
        <v>100</v>
      </c>
    </row>
    <row r="71" spans="1:11">
      <c r="A71" s="13" t="s">
        <v>1158</v>
      </c>
      <c r="B71" s="13">
        <v>146.4</v>
      </c>
      <c r="C71" s="13" t="s">
        <v>18</v>
      </c>
      <c r="D71" s="13" t="s">
        <v>141</v>
      </c>
      <c r="E71" s="13" t="s">
        <v>142</v>
      </c>
      <c r="F71" s="13" t="s">
        <v>1159</v>
      </c>
      <c r="G71" s="13" t="s">
        <v>989</v>
      </c>
      <c r="H71" s="13" t="s">
        <v>120</v>
      </c>
      <c r="I71" s="13">
        <v>73.75</v>
      </c>
      <c r="J71" s="14">
        <v>5.18e-36</v>
      </c>
      <c r="K71" s="13" t="s">
        <v>221</v>
      </c>
    </row>
    <row r="72" spans="1:11">
      <c r="A72" s="13" t="s">
        <v>1160</v>
      </c>
      <c r="B72" s="13">
        <v>9.96</v>
      </c>
      <c r="C72" s="13" t="s">
        <v>31</v>
      </c>
      <c r="D72" s="13" t="s">
        <v>32</v>
      </c>
      <c r="E72" s="13" t="s">
        <v>1161</v>
      </c>
      <c r="F72" s="13" t="s">
        <v>1162</v>
      </c>
      <c r="G72" s="13" t="s">
        <v>1163</v>
      </c>
      <c r="I72" s="13">
        <v>97.059</v>
      </c>
      <c r="J72" s="14">
        <v>1.29e-45</v>
      </c>
      <c r="K72" s="13" t="s">
        <v>1164</v>
      </c>
    </row>
    <row r="73" spans="1:11">
      <c r="A73" s="13" t="s">
        <v>1165</v>
      </c>
      <c r="B73" s="13">
        <v>8.05</v>
      </c>
      <c r="C73" s="13" t="s">
        <v>18</v>
      </c>
      <c r="D73" s="13" t="s">
        <v>141</v>
      </c>
      <c r="E73" s="13" t="s">
        <v>142</v>
      </c>
      <c r="F73" s="13" t="s">
        <v>1166</v>
      </c>
      <c r="G73" s="13" t="s">
        <v>703</v>
      </c>
      <c r="H73" s="13" t="s">
        <v>120</v>
      </c>
      <c r="I73" s="13">
        <v>98.734</v>
      </c>
      <c r="J73" s="14">
        <v>7.26e-55</v>
      </c>
      <c r="K73" s="13" t="s">
        <v>221</v>
      </c>
    </row>
    <row r="74" spans="1:11">
      <c r="A74" s="13" t="s">
        <v>1167</v>
      </c>
      <c r="B74" s="13">
        <v>16.16</v>
      </c>
      <c r="C74" s="13" t="s">
        <v>18</v>
      </c>
      <c r="D74" s="13" t="s">
        <v>141</v>
      </c>
      <c r="E74" s="13" t="s">
        <v>987</v>
      </c>
      <c r="F74" s="13" t="s">
        <v>988</v>
      </c>
      <c r="G74" s="13" t="s">
        <v>1168</v>
      </c>
      <c r="H74" s="13" t="s">
        <v>120</v>
      </c>
      <c r="I74" s="13">
        <v>72.5</v>
      </c>
      <c r="J74" s="14">
        <v>1.34e-35</v>
      </c>
      <c r="K74" s="13" t="s">
        <v>221</v>
      </c>
    </row>
    <row r="75" spans="1:11">
      <c r="A75" s="13" t="s">
        <v>1169</v>
      </c>
      <c r="B75" s="13">
        <v>1150.1</v>
      </c>
      <c r="C75" s="13" t="s">
        <v>12</v>
      </c>
      <c r="D75" s="13" t="s">
        <v>13</v>
      </c>
      <c r="F75" s="13" t="s">
        <v>837</v>
      </c>
      <c r="G75" s="13" t="s">
        <v>1170</v>
      </c>
      <c r="I75" s="13">
        <v>88.235</v>
      </c>
      <c r="J75" s="14">
        <v>2.25e-30</v>
      </c>
      <c r="K75" s="13" t="s">
        <v>210</v>
      </c>
    </row>
    <row r="76" spans="1:11">
      <c r="A76" s="13" t="s">
        <v>1171</v>
      </c>
      <c r="B76" s="13">
        <v>180.7</v>
      </c>
      <c r="C76" s="13" t="s">
        <v>158</v>
      </c>
      <c r="D76" s="13" t="s">
        <v>19</v>
      </c>
      <c r="E76" s="13" t="s">
        <v>1172</v>
      </c>
      <c r="F76" s="13" t="s">
        <v>1173</v>
      </c>
      <c r="G76" s="13" t="s">
        <v>1174</v>
      </c>
      <c r="I76" s="13">
        <v>70.886</v>
      </c>
      <c r="J76" s="14">
        <v>7.3e-34</v>
      </c>
      <c r="K76" s="13" t="s">
        <v>241</v>
      </c>
    </row>
    <row r="77" spans="1:11">
      <c r="A77" s="13" t="s">
        <v>1175</v>
      </c>
      <c r="B77" s="13">
        <v>3331.67</v>
      </c>
      <c r="C77" s="13" t="s">
        <v>167</v>
      </c>
      <c r="D77" s="13" t="s">
        <v>13</v>
      </c>
      <c r="G77" s="13" t="s">
        <v>1176</v>
      </c>
      <c r="H77" s="13" t="s">
        <v>105</v>
      </c>
      <c r="I77" s="13">
        <v>84.211</v>
      </c>
      <c r="J77" s="14">
        <v>1.15e-6</v>
      </c>
      <c r="K77" s="13" t="s">
        <v>1177</v>
      </c>
    </row>
    <row r="78" spans="1:11">
      <c r="A78" s="13" t="s">
        <v>1178</v>
      </c>
      <c r="B78" s="13">
        <v>133.49</v>
      </c>
      <c r="C78" s="13" t="s">
        <v>18</v>
      </c>
      <c r="D78" s="13" t="s">
        <v>141</v>
      </c>
      <c r="E78" s="13" t="s">
        <v>142</v>
      </c>
      <c r="F78" s="13" t="s">
        <v>1179</v>
      </c>
      <c r="G78" s="13" t="s">
        <v>703</v>
      </c>
      <c r="H78" s="13" t="s">
        <v>120</v>
      </c>
      <c r="I78" s="13">
        <v>94.937</v>
      </c>
      <c r="J78" s="14">
        <v>7.07e-53</v>
      </c>
      <c r="K78" s="13" t="s">
        <v>221</v>
      </c>
    </row>
    <row r="79" spans="1:11">
      <c r="A79" s="13" t="s">
        <v>1180</v>
      </c>
      <c r="B79" s="13">
        <v>6.79</v>
      </c>
      <c r="C79" s="13" t="s">
        <v>158</v>
      </c>
      <c r="D79" s="13" t="s">
        <v>13</v>
      </c>
      <c r="F79" s="13" t="s">
        <v>1181</v>
      </c>
      <c r="G79" s="13" t="s">
        <v>1182</v>
      </c>
      <c r="I79" s="13">
        <v>42.254</v>
      </c>
      <c r="J79" s="14">
        <v>1.54e-9</v>
      </c>
      <c r="K79" s="13" t="s">
        <v>1183</v>
      </c>
    </row>
    <row r="80" spans="1:11">
      <c r="A80" s="13" t="s">
        <v>1184</v>
      </c>
      <c r="B80" s="13">
        <v>58.07</v>
      </c>
      <c r="C80" s="13" t="s">
        <v>158</v>
      </c>
      <c r="D80" s="13" t="s">
        <v>32</v>
      </c>
      <c r="E80" s="13" t="s">
        <v>998</v>
      </c>
      <c r="F80" s="13" t="s">
        <v>999</v>
      </c>
      <c r="G80" s="13" t="s">
        <v>1185</v>
      </c>
      <c r="I80" s="13">
        <v>68.889</v>
      </c>
      <c r="J80" s="14">
        <v>3.94e-40</v>
      </c>
      <c r="K80" s="13" t="s">
        <v>1001</v>
      </c>
    </row>
    <row r="81" spans="1:11">
      <c r="A81" s="13" t="s">
        <v>1186</v>
      </c>
      <c r="B81" s="13">
        <v>19.17</v>
      </c>
      <c r="C81" s="13" t="s">
        <v>54</v>
      </c>
      <c r="D81" s="13" t="s">
        <v>311</v>
      </c>
      <c r="E81" s="13" t="s">
        <v>1187</v>
      </c>
      <c r="G81" s="13" t="s">
        <v>1188</v>
      </c>
      <c r="I81" s="13">
        <v>67.76</v>
      </c>
      <c r="J81" s="14">
        <v>2.11e-86</v>
      </c>
      <c r="K81" s="13" t="s">
        <v>314</v>
      </c>
    </row>
    <row r="82" spans="1:11">
      <c r="A82" s="13" t="s">
        <v>1189</v>
      </c>
      <c r="B82" s="13">
        <v>3.26</v>
      </c>
      <c r="C82" s="13" t="s">
        <v>115</v>
      </c>
      <c r="D82" s="13" t="s">
        <v>123</v>
      </c>
      <c r="E82" s="13" t="s">
        <v>163</v>
      </c>
      <c r="F82" s="13" t="s">
        <v>1190</v>
      </c>
      <c r="G82" s="13" t="s">
        <v>1191</v>
      </c>
      <c r="I82" s="13">
        <v>87.838</v>
      </c>
      <c r="J82" s="14">
        <v>2.58e-43</v>
      </c>
      <c r="K82" s="13" t="s">
        <v>1192</v>
      </c>
    </row>
    <row r="83" spans="1:11">
      <c r="A83" s="13" t="s">
        <v>1193</v>
      </c>
      <c r="B83" s="13">
        <v>65.45</v>
      </c>
      <c r="C83" s="13" t="s">
        <v>12</v>
      </c>
      <c r="D83" s="13" t="s">
        <v>13</v>
      </c>
      <c r="G83" s="13" t="s">
        <v>1194</v>
      </c>
      <c r="I83" s="13">
        <v>72.897</v>
      </c>
      <c r="J83" s="14">
        <v>8.5e-56</v>
      </c>
      <c r="K83" s="13" t="s">
        <v>314</v>
      </c>
    </row>
    <row r="84" spans="1:11">
      <c r="A84" s="13" t="s">
        <v>1195</v>
      </c>
      <c r="B84" s="13">
        <v>11.33</v>
      </c>
      <c r="C84" s="13" t="s">
        <v>96</v>
      </c>
      <c r="D84" s="13" t="s">
        <v>265</v>
      </c>
      <c r="E84" s="13" t="s">
        <v>266</v>
      </c>
      <c r="G84" s="13" t="s">
        <v>1196</v>
      </c>
      <c r="H84" s="13" t="s">
        <v>372</v>
      </c>
      <c r="I84" s="13">
        <v>35</v>
      </c>
      <c r="J84" s="14">
        <v>1.57e-13</v>
      </c>
      <c r="K84" s="13" t="s">
        <v>67</v>
      </c>
    </row>
    <row r="85" spans="1:11">
      <c r="A85" s="13" t="s">
        <v>1197</v>
      </c>
      <c r="B85" s="13">
        <v>146.06</v>
      </c>
      <c r="C85" s="13" t="s">
        <v>259</v>
      </c>
      <c r="D85" s="13" t="s">
        <v>260</v>
      </c>
      <c r="E85" s="13" t="s">
        <v>1198</v>
      </c>
      <c r="G85" s="13" t="s">
        <v>1199</v>
      </c>
      <c r="I85" s="13">
        <v>63.063</v>
      </c>
      <c r="J85" s="14">
        <v>1.54e-39</v>
      </c>
      <c r="K85" s="13" t="s">
        <v>1200</v>
      </c>
    </row>
    <row r="86" spans="1:11">
      <c r="A86" s="13" t="s">
        <v>1201</v>
      </c>
      <c r="B86" s="13">
        <v>133.92</v>
      </c>
      <c r="C86" s="13" t="s">
        <v>12</v>
      </c>
      <c r="D86" s="13" t="s">
        <v>13</v>
      </c>
      <c r="G86" s="13" t="s">
        <v>1202</v>
      </c>
      <c r="I86" s="13">
        <v>82.353</v>
      </c>
      <c r="J86" s="14">
        <v>3.68e-27</v>
      </c>
      <c r="K86" s="13" t="s">
        <v>210</v>
      </c>
    </row>
    <row r="87" spans="1:11">
      <c r="A87" s="13" t="s">
        <v>1203</v>
      </c>
      <c r="B87" s="13">
        <v>46.03</v>
      </c>
      <c r="C87" s="13" t="s">
        <v>12</v>
      </c>
      <c r="D87" s="13" t="s">
        <v>134</v>
      </c>
      <c r="E87" s="13" t="s">
        <v>1204</v>
      </c>
      <c r="F87" s="13" t="s">
        <v>1205</v>
      </c>
      <c r="G87" s="13" t="s">
        <v>435</v>
      </c>
      <c r="I87" s="13">
        <v>77.612</v>
      </c>
      <c r="J87" s="14">
        <v>1.05e-37</v>
      </c>
      <c r="K87" s="13" t="s">
        <v>436</v>
      </c>
    </row>
    <row r="88" spans="1:11">
      <c r="A88" s="13" t="s">
        <v>1206</v>
      </c>
      <c r="B88" s="13">
        <v>3.77</v>
      </c>
      <c r="C88" s="13" t="s">
        <v>254</v>
      </c>
      <c r="D88" s="13" t="s">
        <v>69</v>
      </c>
      <c r="E88" s="13" t="s">
        <v>70</v>
      </c>
      <c r="F88" s="13" t="s">
        <v>1207</v>
      </c>
      <c r="G88" s="13" t="s">
        <v>1208</v>
      </c>
      <c r="I88" s="13">
        <v>75</v>
      </c>
      <c r="J88" s="14">
        <v>3.1e-40</v>
      </c>
      <c r="K88" s="13" t="s">
        <v>1209</v>
      </c>
    </row>
    <row r="89" spans="1:11">
      <c r="A89" s="13" t="s">
        <v>1210</v>
      </c>
      <c r="B89" s="13">
        <v>470.64</v>
      </c>
      <c r="C89" s="13" t="s">
        <v>18</v>
      </c>
      <c r="D89" s="13" t="s">
        <v>32</v>
      </c>
      <c r="E89" s="13" t="s">
        <v>1051</v>
      </c>
      <c r="F89" s="13" t="s">
        <v>250</v>
      </c>
      <c r="G89" s="13" t="s">
        <v>1211</v>
      </c>
      <c r="I89" s="13">
        <v>93.151</v>
      </c>
      <c r="J89" s="14">
        <v>2.27e-46</v>
      </c>
      <c r="K89" s="13" t="s">
        <v>252</v>
      </c>
    </row>
    <row r="90" spans="1:11">
      <c r="A90" s="13" t="s">
        <v>1212</v>
      </c>
      <c r="B90" s="13">
        <v>29.38</v>
      </c>
      <c r="C90" s="13" t="s">
        <v>18</v>
      </c>
      <c r="D90" s="13" t="s">
        <v>212</v>
      </c>
      <c r="E90" s="13" t="s">
        <v>740</v>
      </c>
      <c r="F90" s="13" t="s">
        <v>1213</v>
      </c>
      <c r="G90" s="13" t="s">
        <v>1214</v>
      </c>
      <c r="H90" s="13" t="s">
        <v>73</v>
      </c>
      <c r="I90" s="13">
        <v>72.826</v>
      </c>
      <c r="J90" s="14">
        <v>3.61e-47</v>
      </c>
      <c r="K90" s="13" t="s">
        <v>216</v>
      </c>
    </row>
    <row r="91" spans="1:11">
      <c r="A91" s="13" t="s">
        <v>1215</v>
      </c>
      <c r="B91" s="13">
        <v>325.2</v>
      </c>
      <c r="C91" s="13" t="s">
        <v>254</v>
      </c>
      <c r="D91" s="13" t="s">
        <v>69</v>
      </c>
      <c r="E91" s="13" t="s">
        <v>70</v>
      </c>
      <c r="F91" s="13" t="s">
        <v>1043</v>
      </c>
      <c r="G91" s="13" t="s">
        <v>1216</v>
      </c>
      <c r="I91" s="13">
        <v>90.625</v>
      </c>
      <c r="J91" s="14">
        <v>1.18e-40</v>
      </c>
      <c r="K91" s="13" t="s">
        <v>1045</v>
      </c>
    </row>
    <row r="92" spans="1:11">
      <c r="A92" s="13" t="s">
        <v>1217</v>
      </c>
      <c r="B92" s="13">
        <v>1296.19</v>
      </c>
      <c r="C92" s="13" t="s">
        <v>12</v>
      </c>
      <c r="D92" s="13" t="s">
        <v>13</v>
      </c>
      <c r="F92" s="13" t="s">
        <v>1218</v>
      </c>
      <c r="G92" s="13" t="s">
        <v>1219</v>
      </c>
      <c r="I92" s="13">
        <v>88.462</v>
      </c>
      <c r="J92" s="14">
        <v>1.57e-31</v>
      </c>
      <c r="K92" s="13" t="s">
        <v>210</v>
      </c>
    </row>
    <row r="93" spans="1:11">
      <c r="A93" s="13" t="s">
        <v>1220</v>
      </c>
      <c r="B93" s="13">
        <v>71.32</v>
      </c>
      <c r="C93" s="13" t="s">
        <v>301</v>
      </c>
      <c r="D93" s="13" t="s">
        <v>55</v>
      </c>
      <c r="E93" s="13" t="s">
        <v>946</v>
      </c>
      <c r="F93" s="13" t="s">
        <v>1221</v>
      </c>
      <c r="G93" s="13" t="s">
        <v>1222</v>
      </c>
      <c r="I93" s="13">
        <v>83.951</v>
      </c>
      <c r="J93" s="14">
        <v>2.39e-37</v>
      </c>
      <c r="K93" s="13" t="s">
        <v>305</v>
      </c>
    </row>
    <row r="94" spans="1:11">
      <c r="A94" s="13" t="s">
        <v>1223</v>
      </c>
      <c r="B94" s="13">
        <v>2.76</v>
      </c>
      <c r="C94" s="13" t="s">
        <v>18</v>
      </c>
      <c r="D94" s="13" t="s">
        <v>13</v>
      </c>
      <c r="F94" s="13" t="s">
        <v>1224</v>
      </c>
      <c r="G94" s="13" t="s">
        <v>1225</v>
      </c>
      <c r="I94" s="13">
        <v>49.123</v>
      </c>
      <c r="J94" s="14">
        <v>8.13e-16</v>
      </c>
      <c r="K94" s="13" t="s">
        <v>1226</v>
      </c>
    </row>
    <row r="95" spans="1:11">
      <c r="A95" s="13" t="s">
        <v>1227</v>
      </c>
      <c r="B95" s="13">
        <v>195.17</v>
      </c>
      <c r="C95" s="13" t="s">
        <v>197</v>
      </c>
      <c r="D95" s="13" t="s">
        <v>19</v>
      </c>
      <c r="E95" s="13" t="s">
        <v>571</v>
      </c>
      <c r="F95" s="13" t="s">
        <v>199</v>
      </c>
      <c r="G95" s="13" t="s">
        <v>200</v>
      </c>
      <c r="I95" s="13">
        <v>73.239</v>
      </c>
      <c r="J95" s="14">
        <v>2.07e-28</v>
      </c>
      <c r="K95" s="13" t="s">
        <v>201</v>
      </c>
    </row>
    <row r="96" spans="1:11">
      <c r="A96" s="13" t="s">
        <v>1228</v>
      </c>
      <c r="B96" s="13">
        <v>436.31</v>
      </c>
      <c r="C96" s="13" t="s">
        <v>54</v>
      </c>
      <c r="D96" s="13" t="s">
        <v>311</v>
      </c>
      <c r="E96" s="13" t="s">
        <v>1229</v>
      </c>
      <c r="G96" s="13" t="s">
        <v>1230</v>
      </c>
      <c r="I96" s="13">
        <v>73.913</v>
      </c>
      <c r="J96" s="14">
        <v>1.57e-102</v>
      </c>
      <c r="K96" s="13" t="s">
        <v>314</v>
      </c>
    </row>
    <row r="97" spans="1:11">
      <c r="A97" s="13" t="s">
        <v>1231</v>
      </c>
      <c r="B97" s="13">
        <v>44.17</v>
      </c>
      <c r="C97" s="13" t="s">
        <v>167</v>
      </c>
      <c r="D97" s="13" t="s">
        <v>123</v>
      </c>
      <c r="E97" s="13" t="s">
        <v>163</v>
      </c>
      <c r="F97" s="13" t="s">
        <v>169</v>
      </c>
      <c r="G97" s="13" t="s">
        <v>170</v>
      </c>
      <c r="I97" s="13">
        <v>72.152</v>
      </c>
      <c r="J97" s="14">
        <v>3.79e-33</v>
      </c>
      <c r="K97" s="13" t="s">
        <v>171</v>
      </c>
    </row>
    <row r="98" spans="1:11">
      <c r="A98" s="13" t="s">
        <v>1232</v>
      </c>
      <c r="B98" s="13">
        <v>35.05</v>
      </c>
      <c r="C98" s="13" t="s">
        <v>90</v>
      </c>
      <c r="D98" s="13" t="s">
        <v>32</v>
      </c>
      <c r="E98" s="13" t="s">
        <v>1233</v>
      </c>
      <c r="F98" s="13" t="s">
        <v>229</v>
      </c>
      <c r="G98" s="13" t="s">
        <v>1234</v>
      </c>
      <c r="I98" s="13">
        <v>60.256</v>
      </c>
      <c r="J98" s="14">
        <v>1.83e-27</v>
      </c>
      <c r="K98" s="13" t="s">
        <v>231</v>
      </c>
    </row>
    <row r="99" spans="1:11">
      <c r="A99" s="13" t="s">
        <v>1235</v>
      </c>
      <c r="B99" s="13">
        <v>959.57</v>
      </c>
      <c r="C99" s="13" t="s">
        <v>18</v>
      </c>
      <c r="D99" s="13" t="s">
        <v>19</v>
      </c>
      <c r="E99" s="13" t="s">
        <v>811</v>
      </c>
      <c r="F99" s="13" t="s">
        <v>812</v>
      </c>
      <c r="G99" s="13" t="s">
        <v>1236</v>
      </c>
      <c r="I99" s="13">
        <v>90</v>
      </c>
      <c r="J99" s="14">
        <v>8.21e-37</v>
      </c>
      <c r="K99" s="13" t="s">
        <v>1237</v>
      </c>
    </row>
    <row r="100" spans="1:11">
      <c r="A100" s="13" t="s">
        <v>1238</v>
      </c>
      <c r="B100" s="13">
        <v>12.83</v>
      </c>
      <c r="C100" s="13" t="s">
        <v>12</v>
      </c>
      <c r="D100" s="13" t="s">
        <v>32</v>
      </c>
      <c r="E100" s="13" t="s">
        <v>1239</v>
      </c>
      <c r="G100" s="13" t="s">
        <v>1240</v>
      </c>
      <c r="H100" s="13" t="s">
        <v>1241</v>
      </c>
      <c r="I100" s="13">
        <v>99.419</v>
      </c>
      <c r="J100" s="14">
        <v>3.1e-130</v>
      </c>
      <c r="K100" s="13" t="s">
        <v>1242</v>
      </c>
    </row>
    <row r="101" spans="1:11">
      <c r="A101" s="13" t="s">
        <v>1243</v>
      </c>
      <c r="B101" s="13">
        <v>70.3</v>
      </c>
      <c r="C101" s="13" t="s">
        <v>12</v>
      </c>
      <c r="D101" s="13" t="s">
        <v>63</v>
      </c>
      <c r="E101" s="13" t="s">
        <v>792</v>
      </c>
      <c r="F101" s="13" t="s">
        <v>793</v>
      </c>
      <c r="G101" s="13" t="s">
        <v>1244</v>
      </c>
      <c r="H101" s="13" t="s">
        <v>1245</v>
      </c>
      <c r="I101" s="13">
        <v>37.895</v>
      </c>
      <c r="J101" s="14">
        <v>3.76e-15</v>
      </c>
      <c r="K101" s="13" t="s">
        <v>67</v>
      </c>
    </row>
    <row r="102" spans="1:11">
      <c r="A102" s="13" t="s">
        <v>1246</v>
      </c>
      <c r="B102" s="13">
        <v>8.86</v>
      </c>
      <c r="C102" s="13" t="s">
        <v>115</v>
      </c>
      <c r="D102" s="13" t="s">
        <v>116</v>
      </c>
      <c r="E102" s="13" t="s">
        <v>623</v>
      </c>
      <c r="F102" s="13" t="s">
        <v>1247</v>
      </c>
      <c r="G102" s="13" t="s">
        <v>1248</v>
      </c>
      <c r="I102" s="13">
        <v>63.934</v>
      </c>
      <c r="J102" s="14">
        <v>4.68e-20</v>
      </c>
      <c r="K102" s="13" t="s">
        <v>121</v>
      </c>
    </row>
    <row r="103" spans="1:11">
      <c r="A103" s="13" t="s">
        <v>1249</v>
      </c>
      <c r="B103" s="13">
        <v>31.12</v>
      </c>
      <c r="C103" s="13" t="s">
        <v>259</v>
      </c>
      <c r="D103" s="13" t="s">
        <v>260</v>
      </c>
      <c r="E103" s="13" t="s">
        <v>1198</v>
      </c>
      <c r="G103" s="13" t="s">
        <v>1250</v>
      </c>
      <c r="I103" s="13">
        <v>66.364</v>
      </c>
      <c r="J103" s="14">
        <v>4.34e-42</v>
      </c>
      <c r="K103" s="13" t="s">
        <v>1200</v>
      </c>
    </row>
    <row r="104" spans="1:11">
      <c r="A104" s="13" t="s">
        <v>1251</v>
      </c>
      <c r="B104" s="13">
        <v>113.31</v>
      </c>
      <c r="C104" s="13" t="s">
        <v>18</v>
      </c>
      <c r="D104" s="13" t="s">
        <v>212</v>
      </c>
      <c r="E104" s="13" t="s">
        <v>1252</v>
      </c>
      <c r="F104" s="13" t="s">
        <v>846</v>
      </c>
      <c r="G104" s="13" t="s">
        <v>1253</v>
      </c>
      <c r="I104" s="13">
        <v>77.5</v>
      </c>
      <c r="J104" s="14">
        <v>2.51e-42</v>
      </c>
      <c r="K104" s="13" t="s">
        <v>1254</v>
      </c>
    </row>
    <row r="105" spans="1:11">
      <c r="A105" s="13" t="s">
        <v>1255</v>
      </c>
      <c r="B105" s="13">
        <v>27.3</v>
      </c>
      <c r="C105" s="13" t="s">
        <v>243</v>
      </c>
      <c r="D105" s="13" t="s">
        <v>1256</v>
      </c>
      <c r="E105" s="13" t="s">
        <v>1257</v>
      </c>
      <c r="F105" s="13" t="s">
        <v>1258</v>
      </c>
      <c r="G105" s="13" t="s">
        <v>1259</v>
      </c>
      <c r="I105" s="13">
        <v>77.907</v>
      </c>
      <c r="J105" s="14">
        <v>8.3e-49</v>
      </c>
      <c r="K105" s="13" t="s">
        <v>1260</v>
      </c>
    </row>
    <row r="106" spans="1:11">
      <c r="A106" s="13" t="s">
        <v>1261</v>
      </c>
      <c r="B106" s="13">
        <v>35.63</v>
      </c>
      <c r="C106" s="13" t="s">
        <v>12</v>
      </c>
      <c r="D106" s="13" t="s">
        <v>13</v>
      </c>
      <c r="G106" s="13" t="s">
        <v>1262</v>
      </c>
      <c r="I106" s="13">
        <v>96.078</v>
      </c>
      <c r="J106" s="14">
        <v>6.8e-34</v>
      </c>
      <c r="K106" s="13" t="s">
        <v>210</v>
      </c>
    </row>
    <row r="107" spans="1:11">
      <c r="A107" s="13" t="s">
        <v>1263</v>
      </c>
      <c r="B107" s="13">
        <v>145.13</v>
      </c>
      <c r="C107" s="13" t="s">
        <v>115</v>
      </c>
      <c r="D107" s="13" t="s">
        <v>123</v>
      </c>
      <c r="E107" s="13" t="s">
        <v>163</v>
      </c>
      <c r="F107" s="13" t="s">
        <v>169</v>
      </c>
      <c r="G107" s="13" t="s">
        <v>1264</v>
      </c>
      <c r="H107" s="13" t="s">
        <v>105</v>
      </c>
      <c r="I107" s="13">
        <v>96.053</v>
      </c>
      <c r="J107" s="14">
        <v>2.86e-50</v>
      </c>
      <c r="K107" s="13" t="s">
        <v>401</v>
      </c>
    </row>
    <row r="108" spans="1:11">
      <c r="A108" s="13" t="s">
        <v>1265</v>
      </c>
      <c r="B108" s="13">
        <v>32.5</v>
      </c>
      <c r="C108" s="13" t="s">
        <v>12</v>
      </c>
      <c r="D108" s="13" t="s">
        <v>13</v>
      </c>
      <c r="F108" s="13" t="s">
        <v>1266</v>
      </c>
      <c r="G108" s="13" t="s">
        <v>1267</v>
      </c>
      <c r="H108" s="13" t="s">
        <v>1268</v>
      </c>
      <c r="I108" s="13">
        <v>92.593</v>
      </c>
      <c r="J108" s="14">
        <v>7.68e-11</v>
      </c>
      <c r="K108" s="13" t="s">
        <v>1269</v>
      </c>
    </row>
    <row r="109" spans="1:11">
      <c r="A109" s="13" t="s">
        <v>1270</v>
      </c>
      <c r="B109" s="13">
        <v>20.44</v>
      </c>
      <c r="C109" s="13" t="s">
        <v>18</v>
      </c>
      <c r="D109" s="13" t="s">
        <v>141</v>
      </c>
      <c r="E109" s="13" t="s">
        <v>142</v>
      </c>
      <c r="F109" s="13" t="s">
        <v>1179</v>
      </c>
      <c r="G109" s="13" t="s">
        <v>989</v>
      </c>
      <c r="H109" s="13" t="s">
        <v>120</v>
      </c>
      <c r="I109" s="13">
        <v>72.5</v>
      </c>
      <c r="J109" s="14">
        <v>2.51e-35</v>
      </c>
      <c r="K109" s="13" t="s">
        <v>221</v>
      </c>
    </row>
    <row r="110" spans="1:12">
      <c r="A110" s="13" t="s">
        <v>1271</v>
      </c>
      <c r="B110" s="13">
        <v>22.49</v>
      </c>
      <c r="C110" s="13" t="s">
        <v>301</v>
      </c>
      <c r="D110" s="13" t="s">
        <v>55</v>
      </c>
      <c r="E110" s="13" t="s">
        <v>1272</v>
      </c>
      <c r="F110" s="13" t="s">
        <v>1273</v>
      </c>
      <c r="G110" s="13" t="s">
        <v>1274</v>
      </c>
      <c r="I110" s="13">
        <v>70.886</v>
      </c>
      <c r="J110" s="14">
        <v>4.06e-36</v>
      </c>
      <c r="K110" s="13" t="s">
        <v>1275</v>
      </c>
      <c r="L110" s="13" t="s">
        <v>1276</v>
      </c>
    </row>
    <row r="111" spans="1:11">
      <c r="A111" s="13" t="s">
        <v>1277</v>
      </c>
      <c r="B111" s="13">
        <v>33.17</v>
      </c>
      <c r="C111" s="13" t="s">
        <v>281</v>
      </c>
      <c r="D111" s="13" t="s">
        <v>32</v>
      </c>
      <c r="E111" s="13" t="s">
        <v>816</v>
      </c>
      <c r="G111" s="13" t="s">
        <v>817</v>
      </c>
      <c r="I111" s="13">
        <v>98.131</v>
      </c>
      <c r="J111" s="14">
        <v>1.72e-69</v>
      </c>
      <c r="K111" s="13" t="s">
        <v>818</v>
      </c>
    </row>
    <row r="112" spans="1:11">
      <c r="A112" s="13" t="s">
        <v>1278</v>
      </c>
      <c r="B112" s="13">
        <v>14.5</v>
      </c>
      <c r="C112" s="13" t="s">
        <v>44</v>
      </c>
      <c r="D112" s="13" t="s">
        <v>25</v>
      </c>
      <c r="E112" s="13" t="s">
        <v>1279</v>
      </c>
      <c r="F112" s="13" t="s">
        <v>1280</v>
      </c>
      <c r="G112" s="13" t="s">
        <v>1281</v>
      </c>
      <c r="I112" s="13">
        <v>77.922</v>
      </c>
      <c r="J112" s="14">
        <v>6.26e-35</v>
      </c>
      <c r="K112" s="13" t="s">
        <v>48</v>
      </c>
    </row>
    <row r="113" spans="1:11">
      <c r="A113" s="13" t="s">
        <v>1282</v>
      </c>
      <c r="B113" s="13">
        <v>100.46</v>
      </c>
      <c r="C113" s="13" t="s">
        <v>13</v>
      </c>
      <c r="D113" s="13" t="s">
        <v>123</v>
      </c>
      <c r="E113" s="13" t="s">
        <v>163</v>
      </c>
      <c r="G113" s="13" t="s">
        <v>1283</v>
      </c>
      <c r="I113" s="13">
        <v>96.61</v>
      </c>
      <c r="J113" s="14">
        <v>5.09e-36</v>
      </c>
      <c r="K113" s="13" t="s">
        <v>276</v>
      </c>
    </row>
    <row r="114" spans="1:11">
      <c r="A114" s="13" t="s">
        <v>1284</v>
      </c>
      <c r="B114" s="13">
        <v>2.06</v>
      </c>
      <c r="C114" s="13" t="s">
        <v>1285</v>
      </c>
      <c r="D114" s="13" t="s">
        <v>32</v>
      </c>
      <c r="E114" s="13" t="s">
        <v>1286</v>
      </c>
      <c r="F114" s="13" t="s">
        <v>1287</v>
      </c>
      <c r="G114" s="13" t="s">
        <v>1288</v>
      </c>
      <c r="I114" s="13">
        <v>27.536</v>
      </c>
      <c r="J114" s="14">
        <v>0.000277</v>
      </c>
      <c r="K114" s="13" t="s">
        <v>1289</v>
      </c>
    </row>
    <row r="115" spans="1:11">
      <c r="A115" s="13" t="s">
        <v>1290</v>
      </c>
      <c r="B115" s="13">
        <v>296.72</v>
      </c>
      <c r="C115" s="13" t="s">
        <v>115</v>
      </c>
      <c r="D115" s="13" t="s">
        <v>32</v>
      </c>
      <c r="E115" s="13" t="s">
        <v>1291</v>
      </c>
      <c r="F115" s="13" t="s">
        <v>1292</v>
      </c>
      <c r="G115" s="13" t="s">
        <v>1293</v>
      </c>
      <c r="H115" s="13" t="s">
        <v>120</v>
      </c>
      <c r="I115" s="13">
        <v>86.441</v>
      </c>
      <c r="J115" s="14">
        <v>6.27e-34</v>
      </c>
      <c r="K115" s="13" t="s">
        <v>1294</v>
      </c>
    </row>
    <row r="116" spans="1:11">
      <c r="A116" s="13" t="s">
        <v>1295</v>
      </c>
      <c r="B116" s="13">
        <v>275.36</v>
      </c>
      <c r="C116" s="13" t="s">
        <v>12</v>
      </c>
      <c r="D116" s="13" t="s">
        <v>69</v>
      </c>
      <c r="E116" s="13" t="s">
        <v>70</v>
      </c>
      <c r="F116" s="13" t="s">
        <v>1296</v>
      </c>
      <c r="G116" s="13" t="s">
        <v>1297</v>
      </c>
      <c r="H116" s="13" t="s">
        <v>73</v>
      </c>
      <c r="I116" s="13">
        <v>82.609</v>
      </c>
      <c r="J116" s="14">
        <v>2.85e-34</v>
      </c>
      <c r="K116" s="13" t="s">
        <v>74</v>
      </c>
    </row>
    <row r="117" spans="1:11">
      <c r="A117" s="13" t="s">
        <v>1298</v>
      </c>
      <c r="B117" s="13">
        <v>5.26</v>
      </c>
      <c r="C117" s="13" t="s">
        <v>90</v>
      </c>
      <c r="D117" s="13" t="s">
        <v>32</v>
      </c>
      <c r="E117" s="13" t="s">
        <v>1299</v>
      </c>
      <c r="F117" s="13" t="s">
        <v>1300</v>
      </c>
      <c r="G117" s="13" t="s">
        <v>1301</v>
      </c>
      <c r="H117" s="13" t="s">
        <v>73</v>
      </c>
      <c r="I117" s="13">
        <v>94.253</v>
      </c>
      <c r="J117" s="14">
        <v>2.77e-58</v>
      </c>
      <c r="K117" s="13" t="s">
        <v>94</v>
      </c>
    </row>
    <row r="118" spans="1:11">
      <c r="A118" s="13" t="s">
        <v>1302</v>
      </c>
      <c r="B118" s="13">
        <v>2.2</v>
      </c>
      <c r="C118" s="13" t="s">
        <v>254</v>
      </c>
      <c r="D118" s="13" t="s">
        <v>32</v>
      </c>
      <c r="E118" s="13" t="s">
        <v>1303</v>
      </c>
      <c r="F118" s="13" t="s">
        <v>1304</v>
      </c>
      <c r="G118" s="13" t="s">
        <v>1305</v>
      </c>
      <c r="I118" s="13">
        <v>70</v>
      </c>
      <c r="J118" s="14">
        <v>5.71e-34</v>
      </c>
      <c r="K118" s="13" t="s">
        <v>1209</v>
      </c>
    </row>
    <row r="119" spans="1:11">
      <c r="A119" s="13" t="s">
        <v>1306</v>
      </c>
      <c r="B119" s="13">
        <v>33.69</v>
      </c>
      <c r="C119" s="13" t="s">
        <v>243</v>
      </c>
      <c r="D119" s="13" t="s">
        <v>32</v>
      </c>
      <c r="E119" s="13" t="s">
        <v>244</v>
      </c>
      <c r="G119" s="13" t="s">
        <v>1307</v>
      </c>
      <c r="H119" s="13" t="s">
        <v>246</v>
      </c>
      <c r="I119" s="13">
        <v>88.889</v>
      </c>
      <c r="J119" s="14">
        <v>2.01e-51</v>
      </c>
      <c r="K119" s="13" t="s">
        <v>247</v>
      </c>
    </row>
    <row r="120" spans="1:11">
      <c r="A120" s="13" t="s">
        <v>1308</v>
      </c>
      <c r="B120" s="13">
        <v>2715.61</v>
      </c>
      <c r="C120" s="13" t="s">
        <v>13</v>
      </c>
      <c r="D120" s="13" t="s">
        <v>123</v>
      </c>
      <c r="E120" s="13" t="s">
        <v>163</v>
      </c>
      <c r="G120" s="13" t="s">
        <v>1309</v>
      </c>
      <c r="I120" s="13">
        <v>100</v>
      </c>
      <c r="J120" s="14">
        <v>1.61e-39</v>
      </c>
      <c r="K120" s="13" t="s">
        <v>276</v>
      </c>
    </row>
    <row r="121" spans="1:11">
      <c r="A121" s="13" t="s">
        <v>1310</v>
      </c>
      <c r="B121" s="13">
        <v>54.28</v>
      </c>
      <c r="C121" s="13" t="s">
        <v>1311</v>
      </c>
      <c r="D121" s="13" t="s">
        <v>32</v>
      </c>
      <c r="E121" s="13" t="s">
        <v>1312</v>
      </c>
      <c r="G121" s="13" t="s">
        <v>1313</v>
      </c>
      <c r="H121" s="13" t="s">
        <v>1314</v>
      </c>
      <c r="I121" s="13">
        <v>53.333</v>
      </c>
      <c r="J121" s="14">
        <v>1.08e-15</v>
      </c>
      <c r="K121" s="13" t="s">
        <v>1315</v>
      </c>
    </row>
    <row r="122" spans="1:11">
      <c r="A122" s="13" t="s">
        <v>1316</v>
      </c>
      <c r="B122" s="13">
        <v>175.31</v>
      </c>
      <c r="C122" s="13" t="s">
        <v>96</v>
      </c>
      <c r="D122" s="13" t="s">
        <v>348</v>
      </c>
      <c r="E122" s="13" t="s">
        <v>349</v>
      </c>
      <c r="G122" s="13" t="s">
        <v>1317</v>
      </c>
      <c r="H122" s="13" t="s">
        <v>120</v>
      </c>
      <c r="I122" s="13">
        <v>66.355</v>
      </c>
      <c r="J122" s="14">
        <v>1.11e-47</v>
      </c>
      <c r="K122" s="13" t="s">
        <v>351</v>
      </c>
    </row>
    <row r="123" spans="1:11">
      <c r="A123" s="13" t="s">
        <v>1318</v>
      </c>
      <c r="B123" s="13">
        <v>39.25</v>
      </c>
      <c r="C123" s="13" t="s">
        <v>18</v>
      </c>
      <c r="D123" s="13" t="s">
        <v>25</v>
      </c>
      <c r="E123" s="13" t="s">
        <v>1319</v>
      </c>
      <c r="F123" s="13" t="s">
        <v>1154</v>
      </c>
      <c r="G123" s="13" t="s">
        <v>1155</v>
      </c>
      <c r="I123" s="13">
        <v>82.759</v>
      </c>
      <c r="J123" s="14">
        <v>2.06e-41</v>
      </c>
      <c r="K123" s="13" t="s">
        <v>29</v>
      </c>
    </row>
    <row r="124" spans="1:11">
      <c r="A124" s="13" t="s">
        <v>1320</v>
      </c>
      <c r="B124" s="13">
        <v>12.61</v>
      </c>
      <c r="C124" s="13" t="s">
        <v>18</v>
      </c>
      <c r="D124" s="13" t="s">
        <v>13</v>
      </c>
      <c r="G124" s="13" t="s">
        <v>1321</v>
      </c>
      <c r="I124" s="13">
        <v>70.588</v>
      </c>
      <c r="J124" s="14">
        <v>3.19e-31</v>
      </c>
      <c r="K124" s="13" t="s">
        <v>1049</v>
      </c>
    </row>
    <row r="125" spans="1:11">
      <c r="A125" s="13" t="s">
        <v>1322</v>
      </c>
      <c r="B125" s="13">
        <v>45.59</v>
      </c>
      <c r="C125" s="13" t="s">
        <v>18</v>
      </c>
      <c r="D125" s="13" t="s">
        <v>203</v>
      </c>
      <c r="E125" s="13" t="s">
        <v>576</v>
      </c>
      <c r="F125" s="13" t="s">
        <v>932</v>
      </c>
      <c r="G125" s="13" t="s">
        <v>933</v>
      </c>
      <c r="H125" s="13" t="s">
        <v>73</v>
      </c>
      <c r="I125" s="13">
        <v>77.333</v>
      </c>
      <c r="J125" s="14">
        <v>3.13e-38</v>
      </c>
      <c r="K125" s="13" t="s">
        <v>579</v>
      </c>
    </row>
    <row r="126" spans="1:12">
      <c r="A126" s="13" t="s">
        <v>1323</v>
      </c>
      <c r="B126" s="13">
        <v>15.4</v>
      </c>
      <c r="C126" s="13" t="s">
        <v>167</v>
      </c>
      <c r="D126" s="13" t="s">
        <v>13</v>
      </c>
      <c r="G126" s="13" t="s">
        <v>1324</v>
      </c>
      <c r="I126" s="13">
        <v>75</v>
      </c>
      <c r="J126" s="14">
        <v>3.27e-5</v>
      </c>
      <c r="K126" s="13" t="s">
        <v>1325</v>
      </c>
      <c r="L126" s="13" t="s">
        <v>59</v>
      </c>
    </row>
    <row r="127" spans="1:11">
      <c r="A127" s="13" t="s">
        <v>1326</v>
      </c>
      <c r="B127" s="13">
        <v>44.74</v>
      </c>
      <c r="C127" s="13" t="s">
        <v>18</v>
      </c>
      <c r="D127" s="13" t="s">
        <v>32</v>
      </c>
      <c r="E127" s="13" t="s">
        <v>1327</v>
      </c>
      <c r="F127" s="13" t="s">
        <v>1328</v>
      </c>
      <c r="G127" s="13" t="s">
        <v>1329</v>
      </c>
      <c r="I127" s="13">
        <v>81.481</v>
      </c>
      <c r="J127" s="14">
        <v>1.19e-46</v>
      </c>
      <c r="K127" s="13" t="s">
        <v>1330</v>
      </c>
    </row>
    <row r="128" spans="1:11">
      <c r="A128" s="13" t="s">
        <v>1331</v>
      </c>
      <c r="B128" s="13">
        <v>6.32</v>
      </c>
      <c r="C128" s="13" t="s">
        <v>115</v>
      </c>
      <c r="D128" s="13" t="s">
        <v>32</v>
      </c>
      <c r="E128" s="13" t="s">
        <v>1332</v>
      </c>
      <c r="F128" s="13" t="s">
        <v>1333</v>
      </c>
      <c r="G128" s="13" t="s">
        <v>1334</v>
      </c>
      <c r="H128" s="13" t="s">
        <v>120</v>
      </c>
      <c r="I128" s="13">
        <v>96.825</v>
      </c>
      <c r="J128" s="14">
        <v>3.78e-41</v>
      </c>
      <c r="K128" s="13" t="s">
        <v>487</v>
      </c>
    </row>
    <row r="129" spans="1:11">
      <c r="A129" s="13" t="s">
        <v>1335</v>
      </c>
      <c r="B129" s="13">
        <v>3.14</v>
      </c>
      <c r="C129" s="13" t="s">
        <v>18</v>
      </c>
      <c r="D129" s="13" t="s">
        <v>212</v>
      </c>
      <c r="E129" s="13" t="s">
        <v>1336</v>
      </c>
      <c r="F129" s="13" t="s">
        <v>1337</v>
      </c>
      <c r="G129" s="13" t="s">
        <v>1338</v>
      </c>
      <c r="I129" s="13">
        <v>70.588</v>
      </c>
      <c r="J129" s="14">
        <v>2.48e-41</v>
      </c>
      <c r="K129" s="13" t="s">
        <v>1010</v>
      </c>
    </row>
    <row r="130" spans="1:11">
      <c r="A130" s="13" t="s">
        <v>1339</v>
      </c>
      <c r="B130" s="13">
        <v>202.38</v>
      </c>
      <c r="C130" s="13" t="s">
        <v>243</v>
      </c>
      <c r="D130" s="13" t="s">
        <v>32</v>
      </c>
      <c r="E130" s="13" t="s">
        <v>244</v>
      </c>
      <c r="G130" s="13" t="s">
        <v>245</v>
      </c>
      <c r="H130" s="13" t="s">
        <v>246</v>
      </c>
      <c r="I130" s="13">
        <v>87.654</v>
      </c>
      <c r="J130" s="14">
        <v>9.99e-49</v>
      </c>
      <c r="K130" s="13" t="s">
        <v>247</v>
      </c>
    </row>
    <row r="131" spans="1:11">
      <c r="A131" s="13" t="s">
        <v>1340</v>
      </c>
      <c r="B131" s="13">
        <v>1268.49</v>
      </c>
      <c r="C131" s="13" t="s">
        <v>18</v>
      </c>
      <c r="D131" s="13" t="s">
        <v>919</v>
      </c>
      <c r="E131" s="13" t="s">
        <v>1341</v>
      </c>
      <c r="F131" s="13" t="s">
        <v>1342</v>
      </c>
      <c r="G131" s="13" t="s">
        <v>1048</v>
      </c>
      <c r="I131" s="13">
        <v>71.591</v>
      </c>
      <c r="J131" s="14">
        <v>4.18e-35</v>
      </c>
      <c r="K131" s="13" t="s">
        <v>1049</v>
      </c>
    </row>
    <row r="132" spans="1:11">
      <c r="A132" s="13" t="s">
        <v>1343</v>
      </c>
      <c r="B132" s="13">
        <v>15.84</v>
      </c>
      <c r="C132" s="13" t="s">
        <v>18</v>
      </c>
      <c r="D132" s="13" t="s">
        <v>32</v>
      </c>
      <c r="E132" s="13" t="s">
        <v>1062</v>
      </c>
      <c r="F132" s="13" t="s">
        <v>1066</v>
      </c>
      <c r="G132" s="13" t="s">
        <v>1064</v>
      </c>
      <c r="I132" s="13">
        <v>64.286</v>
      </c>
      <c r="J132" s="14">
        <v>5.92e-34</v>
      </c>
      <c r="K132" s="13" t="s">
        <v>1010</v>
      </c>
    </row>
    <row r="133" spans="1:11">
      <c r="A133" s="13" t="s">
        <v>1344</v>
      </c>
      <c r="B133" s="13">
        <v>111.44</v>
      </c>
      <c r="C133" s="13" t="s">
        <v>31</v>
      </c>
      <c r="D133" s="13" t="s">
        <v>285</v>
      </c>
      <c r="E133" s="13" t="s">
        <v>1129</v>
      </c>
      <c r="F133" s="13" t="s">
        <v>1345</v>
      </c>
      <c r="G133" s="13" t="s">
        <v>1131</v>
      </c>
      <c r="H133" s="13" t="s">
        <v>120</v>
      </c>
      <c r="I133" s="13">
        <v>85.938</v>
      </c>
      <c r="J133" s="14">
        <v>8.61e-37</v>
      </c>
      <c r="K133" s="13" t="s">
        <v>1132</v>
      </c>
    </row>
    <row r="134" spans="1:11">
      <c r="A134" s="13" t="s">
        <v>1346</v>
      </c>
      <c r="B134" s="13">
        <v>17.64</v>
      </c>
      <c r="C134" s="13" t="s">
        <v>44</v>
      </c>
      <c r="D134" s="13" t="s">
        <v>25</v>
      </c>
      <c r="E134" s="13" t="s">
        <v>1347</v>
      </c>
      <c r="F134" s="13" t="s">
        <v>1348</v>
      </c>
      <c r="G134" s="13" t="s">
        <v>1281</v>
      </c>
      <c r="I134" s="13">
        <v>79.73</v>
      </c>
      <c r="J134" s="14">
        <v>1.32e-36</v>
      </c>
      <c r="K134" s="13" t="s">
        <v>48</v>
      </c>
    </row>
    <row r="135" spans="1:12">
      <c r="A135" s="13" t="s">
        <v>1349</v>
      </c>
      <c r="B135" s="13">
        <v>42.55</v>
      </c>
      <c r="C135" s="13" t="s">
        <v>18</v>
      </c>
      <c r="D135" s="13" t="s">
        <v>25</v>
      </c>
      <c r="E135" s="13" t="s">
        <v>1319</v>
      </c>
      <c r="F135" s="13" t="s">
        <v>1350</v>
      </c>
      <c r="G135" s="13" t="s">
        <v>1351</v>
      </c>
      <c r="I135" s="13">
        <v>75</v>
      </c>
      <c r="J135" s="14">
        <v>4.97e-36</v>
      </c>
      <c r="K135" s="13" t="s">
        <v>1352</v>
      </c>
      <c r="L135" s="13" t="s">
        <v>1353</v>
      </c>
    </row>
    <row r="136" spans="1:11">
      <c r="A136" s="13" t="s">
        <v>1354</v>
      </c>
      <c r="B136" s="13">
        <v>472.73</v>
      </c>
      <c r="C136" s="13" t="s">
        <v>31</v>
      </c>
      <c r="D136" s="13" t="s">
        <v>13</v>
      </c>
      <c r="F136" s="13" t="s">
        <v>1355</v>
      </c>
      <c r="G136" s="13" t="s">
        <v>1356</v>
      </c>
      <c r="I136" s="13">
        <v>95.775</v>
      </c>
      <c r="J136" s="14">
        <v>4.01e-49</v>
      </c>
      <c r="K136" s="13" t="s">
        <v>951</v>
      </c>
    </row>
    <row r="137" spans="1:11">
      <c r="A137" s="13" t="s">
        <v>1357</v>
      </c>
      <c r="B137" s="13">
        <v>15.38</v>
      </c>
      <c r="C137" s="13" t="s">
        <v>31</v>
      </c>
      <c r="D137" s="13" t="s">
        <v>285</v>
      </c>
      <c r="E137" s="13" t="s">
        <v>962</v>
      </c>
      <c r="F137" s="13" t="s">
        <v>1358</v>
      </c>
      <c r="G137" s="13" t="s">
        <v>1359</v>
      </c>
      <c r="I137" s="13">
        <v>77.143</v>
      </c>
      <c r="J137" s="14">
        <v>5.78e-35</v>
      </c>
      <c r="K137" s="13" t="s">
        <v>1360</v>
      </c>
    </row>
    <row r="138" spans="1:11">
      <c r="A138" s="13" t="s">
        <v>1361</v>
      </c>
      <c r="B138" s="13">
        <v>1226.64</v>
      </c>
      <c r="C138" s="13" t="s">
        <v>12</v>
      </c>
      <c r="D138" s="13" t="s">
        <v>69</v>
      </c>
      <c r="E138" s="13" t="s">
        <v>70</v>
      </c>
      <c r="F138" s="13" t="s">
        <v>1362</v>
      </c>
      <c r="G138" s="13" t="s">
        <v>1363</v>
      </c>
      <c r="I138" s="13">
        <v>88.235</v>
      </c>
      <c r="J138" s="14">
        <v>2.43e-39</v>
      </c>
      <c r="K138" s="13" t="s">
        <v>74</v>
      </c>
    </row>
    <row r="139" spans="1:11">
      <c r="A139" s="13" t="s">
        <v>1364</v>
      </c>
      <c r="B139" s="13">
        <v>11.65</v>
      </c>
      <c r="C139" s="13" t="s">
        <v>18</v>
      </c>
      <c r="D139" s="13" t="s">
        <v>19</v>
      </c>
      <c r="E139" s="13" t="s">
        <v>1365</v>
      </c>
      <c r="F139" s="13" t="s">
        <v>61</v>
      </c>
      <c r="G139" s="13" t="s">
        <v>109</v>
      </c>
      <c r="I139" s="13">
        <v>77.108</v>
      </c>
      <c r="J139" s="14">
        <v>1.19e-43</v>
      </c>
      <c r="K139" s="13" t="s">
        <v>23</v>
      </c>
    </row>
    <row r="140" spans="1:11">
      <c r="A140" s="13" t="s">
        <v>1366</v>
      </c>
      <c r="B140" s="13">
        <v>14.94</v>
      </c>
      <c r="C140" s="13" t="s">
        <v>18</v>
      </c>
      <c r="D140" s="13" t="s">
        <v>32</v>
      </c>
      <c r="E140" s="13" t="s">
        <v>1068</v>
      </c>
      <c r="F140" s="13" t="s">
        <v>1367</v>
      </c>
      <c r="G140" s="13" t="s">
        <v>582</v>
      </c>
      <c r="I140" s="13">
        <v>83.333</v>
      </c>
      <c r="J140" s="14">
        <v>3.62e-41</v>
      </c>
      <c r="K140" s="13" t="s">
        <v>583</v>
      </c>
    </row>
    <row r="141" spans="1:11">
      <c r="A141" s="13" t="s">
        <v>1368</v>
      </c>
      <c r="B141" s="13">
        <v>184.82</v>
      </c>
      <c r="C141" s="13" t="s">
        <v>54</v>
      </c>
      <c r="D141" s="13" t="s">
        <v>311</v>
      </c>
      <c r="E141" s="13" t="s">
        <v>1369</v>
      </c>
      <c r="G141" s="13" t="s">
        <v>1188</v>
      </c>
      <c r="I141" s="13">
        <v>67.76</v>
      </c>
      <c r="J141" s="14">
        <v>1.75e-86</v>
      </c>
      <c r="K141" s="13" t="s">
        <v>314</v>
      </c>
    </row>
    <row r="142" spans="1:11">
      <c r="A142" s="13" t="s">
        <v>1370</v>
      </c>
      <c r="B142" s="13">
        <v>67.27</v>
      </c>
      <c r="C142" s="13" t="s">
        <v>18</v>
      </c>
      <c r="D142" s="13" t="s">
        <v>141</v>
      </c>
      <c r="E142" s="13" t="s">
        <v>987</v>
      </c>
      <c r="F142" s="13" t="s">
        <v>1371</v>
      </c>
      <c r="G142" s="13" t="s">
        <v>1168</v>
      </c>
      <c r="H142" s="13" t="s">
        <v>120</v>
      </c>
      <c r="I142" s="13">
        <v>75</v>
      </c>
      <c r="J142" s="14">
        <v>7.34e-37</v>
      </c>
      <c r="K142" s="13" t="s">
        <v>221</v>
      </c>
    </row>
    <row r="143" spans="1:11">
      <c r="A143" s="13" t="s">
        <v>1372</v>
      </c>
      <c r="B143" s="13">
        <v>221.51</v>
      </c>
      <c r="C143" s="13" t="s">
        <v>12</v>
      </c>
      <c r="D143" s="13" t="s">
        <v>69</v>
      </c>
      <c r="E143" s="13" t="s">
        <v>70</v>
      </c>
      <c r="F143" s="13" t="s">
        <v>1373</v>
      </c>
      <c r="G143" s="13" t="s">
        <v>1374</v>
      </c>
      <c r="H143" s="13" t="s">
        <v>73</v>
      </c>
      <c r="I143" s="13">
        <v>85.507</v>
      </c>
      <c r="J143" s="14">
        <v>9.37e-39</v>
      </c>
      <c r="K143" s="13" t="s">
        <v>74</v>
      </c>
    </row>
    <row r="144" spans="1:11">
      <c r="A144" s="13" t="s">
        <v>1375</v>
      </c>
      <c r="B144" s="13">
        <v>7.56</v>
      </c>
      <c r="C144" s="13" t="s">
        <v>13</v>
      </c>
      <c r="D144" s="13" t="s">
        <v>203</v>
      </c>
      <c r="E144" s="13" t="s">
        <v>321</v>
      </c>
      <c r="F144" s="13" t="s">
        <v>991</v>
      </c>
      <c r="G144" s="13" t="s">
        <v>1376</v>
      </c>
      <c r="H144" s="13" t="s">
        <v>120</v>
      </c>
      <c r="I144" s="13">
        <v>92.063</v>
      </c>
      <c r="J144" s="14">
        <v>7.51e-40</v>
      </c>
      <c r="K144" s="13" t="s">
        <v>993</v>
      </c>
    </row>
    <row r="145" spans="1:11">
      <c r="A145" s="13" t="s">
        <v>1377</v>
      </c>
      <c r="B145" s="13">
        <v>203.05</v>
      </c>
      <c r="C145" s="13" t="s">
        <v>115</v>
      </c>
      <c r="D145" s="13" t="s">
        <v>123</v>
      </c>
      <c r="E145" s="13" t="s">
        <v>558</v>
      </c>
      <c r="F145" s="13" t="s">
        <v>1292</v>
      </c>
      <c r="G145" s="13" t="s">
        <v>1293</v>
      </c>
      <c r="H145" s="13" t="s">
        <v>120</v>
      </c>
      <c r="I145" s="13">
        <v>84.746</v>
      </c>
      <c r="J145" s="14">
        <v>1.35e-34</v>
      </c>
      <c r="K145" s="13" t="s">
        <v>1294</v>
      </c>
    </row>
    <row r="146" spans="1:11">
      <c r="A146" s="13" t="s">
        <v>1378</v>
      </c>
      <c r="B146" s="13">
        <v>357.2</v>
      </c>
      <c r="C146" s="13" t="s">
        <v>18</v>
      </c>
      <c r="D146" s="13" t="s">
        <v>212</v>
      </c>
      <c r="E146" s="13" t="s">
        <v>291</v>
      </c>
      <c r="F146" s="13" t="s">
        <v>353</v>
      </c>
      <c r="G146" s="13" t="s">
        <v>1379</v>
      </c>
      <c r="H146" s="13" t="s">
        <v>120</v>
      </c>
      <c r="I146" s="13">
        <v>79.452</v>
      </c>
      <c r="J146" s="14">
        <v>4.23e-35</v>
      </c>
      <c r="K146" s="13" t="s">
        <v>294</v>
      </c>
    </row>
    <row r="147" spans="1:11">
      <c r="A147" s="13" t="s">
        <v>1380</v>
      </c>
      <c r="B147" s="13">
        <v>30.92</v>
      </c>
      <c r="C147" s="13" t="s">
        <v>18</v>
      </c>
      <c r="D147" s="13" t="s">
        <v>13</v>
      </c>
      <c r="F147" s="13" t="s">
        <v>1381</v>
      </c>
      <c r="G147" s="13" t="s">
        <v>1382</v>
      </c>
      <c r="I147" s="13">
        <v>87.302</v>
      </c>
      <c r="J147" s="14">
        <v>1.37e-36</v>
      </c>
      <c r="K147" s="13" t="s">
        <v>1383</v>
      </c>
    </row>
    <row r="148" spans="1:11">
      <c r="A148" s="13" t="s">
        <v>1384</v>
      </c>
      <c r="B148" s="13">
        <v>47.37</v>
      </c>
      <c r="C148" s="13" t="s">
        <v>259</v>
      </c>
      <c r="D148" s="13" t="s">
        <v>19</v>
      </c>
      <c r="E148" s="13" t="s">
        <v>1385</v>
      </c>
      <c r="F148" s="13" t="s">
        <v>1386</v>
      </c>
      <c r="G148" s="13" t="s">
        <v>1387</v>
      </c>
      <c r="I148" s="13">
        <v>54.43</v>
      </c>
      <c r="J148" s="14">
        <v>3.29e-22</v>
      </c>
      <c r="K148" s="13" t="s">
        <v>381</v>
      </c>
    </row>
    <row r="149" spans="1:11">
      <c r="A149" s="13" t="s">
        <v>1388</v>
      </c>
      <c r="B149" s="13">
        <v>56.65</v>
      </c>
      <c r="C149" s="13" t="s">
        <v>18</v>
      </c>
      <c r="D149" s="13" t="s">
        <v>32</v>
      </c>
      <c r="E149" s="13" t="s">
        <v>1389</v>
      </c>
      <c r="F149" s="13" t="s">
        <v>1390</v>
      </c>
      <c r="G149" s="13" t="s">
        <v>1391</v>
      </c>
      <c r="I149" s="13">
        <v>82.353</v>
      </c>
      <c r="J149" s="14">
        <v>6.27e-51</v>
      </c>
      <c r="K149" s="13" t="s">
        <v>1392</v>
      </c>
    </row>
    <row r="150" spans="1:11">
      <c r="A150" s="13" t="s">
        <v>1393</v>
      </c>
      <c r="B150" s="13">
        <v>6.03</v>
      </c>
      <c r="C150" s="13" t="s">
        <v>259</v>
      </c>
      <c r="D150" s="13" t="s">
        <v>19</v>
      </c>
      <c r="E150" s="13" t="s">
        <v>634</v>
      </c>
      <c r="F150" s="13" t="s">
        <v>1386</v>
      </c>
      <c r="G150" s="13" t="s">
        <v>1394</v>
      </c>
      <c r="I150" s="13">
        <v>60.606</v>
      </c>
      <c r="J150" s="14">
        <v>3.44e-21</v>
      </c>
      <c r="K150" s="13" t="s">
        <v>381</v>
      </c>
    </row>
    <row r="151" spans="1:11">
      <c r="A151" s="13" t="s">
        <v>1395</v>
      </c>
      <c r="B151" s="13">
        <v>20.63</v>
      </c>
      <c r="C151" s="13" t="s">
        <v>12</v>
      </c>
      <c r="D151" s="13" t="s">
        <v>63</v>
      </c>
      <c r="E151" s="13" t="s">
        <v>1396</v>
      </c>
      <c r="F151" s="13" t="s">
        <v>793</v>
      </c>
      <c r="G151" s="13" t="s">
        <v>1397</v>
      </c>
      <c r="H151" s="13" t="s">
        <v>1398</v>
      </c>
      <c r="I151" s="13">
        <v>40</v>
      </c>
      <c r="J151" s="14">
        <v>8.13e-15</v>
      </c>
      <c r="K151" s="13" t="s">
        <v>67</v>
      </c>
    </row>
    <row r="152" spans="1:11">
      <c r="A152" s="13" t="s">
        <v>1399</v>
      </c>
      <c r="B152" s="13">
        <v>223.37</v>
      </c>
      <c r="C152" s="13" t="s">
        <v>12</v>
      </c>
      <c r="D152" s="13" t="s">
        <v>134</v>
      </c>
      <c r="E152" s="13" t="s">
        <v>1400</v>
      </c>
      <c r="F152" s="13" t="s">
        <v>1401</v>
      </c>
      <c r="G152" s="13" t="s">
        <v>1402</v>
      </c>
      <c r="I152" s="13">
        <v>71.642</v>
      </c>
      <c r="J152" s="14">
        <v>7.04e-32</v>
      </c>
      <c r="K152" s="13" t="s">
        <v>436</v>
      </c>
    </row>
    <row r="153" spans="1:11">
      <c r="A153" s="13" t="s">
        <v>1403</v>
      </c>
      <c r="B153" s="13">
        <v>13.29</v>
      </c>
      <c r="C153" s="13" t="s">
        <v>31</v>
      </c>
      <c r="D153" s="13" t="s">
        <v>32</v>
      </c>
      <c r="E153" s="13" t="s">
        <v>1404</v>
      </c>
      <c r="F153" s="13" t="s">
        <v>1162</v>
      </c>
      <c r="G153" s="13" t="s">
        <v>1163</v>
      </c>
      <c r="I153" s="13">
        <v>98.529</v>
      </c>
      <c r="J153" s="14">
        <v>9.38e-46</v>
      </c>
      <c r="K153" s="13" t="s">
        <v>1164</v>
      </c>
    </row>
    <row r="154" spans="1:11">
      <c r="A154" s="13" t="s">
        <v>1405</v>
      </c>
      <c r="B154" s="13">
        <v>2.03</v>
      </c>
      <c r="C154" s="13" t="s">
        <v>44</v>
      </c>
      <c r="D154" s="13" t="s">
        <v>25</v>
      </c>
      <c r="E154" s="13" t="s">
        <v>1406</v>
      </c>
      <c r="F154" s="13" t="s">
        <v>46</v>
      </c>
      <c r="G154" s="13" t="s">
        <v>1281</v>
      </c>
      <c r="I154" s="13">
        <v>82.432</v>
      </c>
      <c r="J154" s="14">
        <v>1.1e-37</v>
      </c>
      <c r="K154" s="13" t="s">
        <v>48</v>
      </c>
    </row>
    <row r="155" spans="1:11">
      <c r="A155" s="13" t="s">
        <v>1407</v>
      </c>
      <c r="B155" s="13">
        <v>17.22</v>
      </c>
      <c r="C155" s="13" t="s">
        <v>158</v>
      </c>
      <c r="D155" s="13" t="s">
        <v>32</v>
      </c>
      <c r="E155" s="13" t="s">
        <v>330</v>
      </c>
      <c r="F155" s="13" t="s">
        <v>1408</v>
      </c>
      <c r="G155" s="13" t="s">
        <v>1409</v>
      </c>
      <c r="I155" s="13">
        <v>71.014</v>
      </c>
      <c r="J155" s="14">
        <v>3.41e-30</v>
      </c>
      <c r="K155" s="13" t="s">
        <v>1410</v>
      </c>
    </row>
    <row r="156" spans="1:11">
      <c r="A156" s="13" t="s">
        <v>1411</v>
      </c>
      <c r="B156" s="13">
        <v>87.21</v>
      </c>
      <c r="C156" s="13" t="s">
        <v>158</v>
      </c>
      <c r="D156" s="13" t="s">
        <v>32</v>
      </c>
      <c r="E156" s="13" t="s">
        <v>330</v>
      </c>
      <c r="F156" s="13" t="s">
        <v>1412</v>
      </c>
      <c r="G156" s="13" t="s">
        <v>1409</v>
      </c>
      <c r="I156" s="13">
        <v>71.264</v>
      </c>
      <c r="J156" s="14">
        <v>4.26e-28</v>
      </c>
      <c r="K156" s="13" t="s">
        <v>333</v>
      </c>
    </row>
    <row r="157" spans="1:11">
      <c r="A157" s="13" t="s">
        <v>1413</v>
      </c>
      <c r="B157" s="13">
        <v>124.96</v>
      </c>
      <c r="C157" s="13" t="s">
        <v>31</v>
      </c>
      <c r="D157" s="13" t="s">
        <v>285</v>
      </c>
      <c r="E157" s="13" t="s">
        <v>286</v>
      </c>
      <c r="F157" s="13" t="s">
        <v>738</v>
      </c>
      <c r="G157" s="13" t="s">
        <v>35</v>
      </c>
      <c r="I157" s="13">
        <v>100</v>
      </c>
      <c r="J157" s="14">
        <v>4.63e-46</v>
      </c>
      <c r="K157" s="13" t="s">
        <v>36</v>
      </c>
    </row>
    <row r="158" spans="1:11">
      <c r="A158" s="13" t="s">
        <v>1414</v>
      </c>
      <c r="B158" s="13">
        <v>150.21</v>
      </c>
      <c r="C158" s="13" t="s">
        <v>12</v>
      </c>
      <c r="D158" s="13" t="s">
        <v>134</v>
      </c>
      <c r="E158" s="13" t="s">
        <v>135</v>
      </c>
      <c r="F158" s="13" t="s">
        <v>746</v>
      </c>
      <c r="G158" s="13" t="s">
        <v>1415</v>
      </c>
      <c r="H158" s="13" t="s">
        <v>138</v>
      </c>
      <c r="I158" s="13">
        <v>75.641</v>
      </c>
      <c r="J158" s="14">
        <v>3.5e-37</v>
      </c>
      <c r="K158" s="13" t="s">
        <v>139</v>
      </c>
    </row>
    <row r="159" spans="1:11">
      <c r="A159" s="13" t="s">
        <v>1416</v>
      </c>
      <c r="B159" s="13">
        <v>105.22</v>
      </c>
      <c r="C159" s="13" t="s">
        <v>259</v>
      </c>
      <c r="D159" s="13" t="s">
        <v>260</v>
      </c>
      <c r="E159" s="13" t="s">
        <v>1198</v>
      </c>
      <c r="G159" s="13" t="s">
        <v>1417</v>
      </c>
      <c r="I159" s="13">
        <v>64.545</v>
      </c>
      <c r="J159" s="14">
        <v>1.46e-40</v>
      </c>
      <c r="K159" s="13" t="s">
        <v>1200</v>
      </c>
    </row>
    <row r="160" spans="1:11">
      <c r="A160" s="13" t="s">
        <v>1418</v>
      </c>
      <c r="B160" s="13">
        <v>32.7</v>
      </c>
      <c r="C160" s="13" t="s">
        <v>243</v>
      </c>
      <c r="D160" s="13" t="s">
        <v>1256</v>
      </c>
      <c r="E160" s="13" t="s">
        <v>1257</v>
      </c>
      <c r="F160" s="13" t="s">
        <v>1258</v>
      </c>
      <c r="G160" s="13" t="s">
        <v>1419</v>
      </c>
      <c r="I160" s="13">
        <v>76.744</v>
      </c>
      <c r="J160" s="14">
        <v>3.37e-49</v>
      </c>
      <c r="K160" s="13" t="s">
        <v>1260</v>
      </c>
    </row>
    <row r="161" spans="1:11">
      <c r="A161" s="13" t="s">
        <v>1420</v>
      </c>
      <c r="B161" s="13">
        <v>11.15</v>
      </c>
      <c r="C161" s="13" t="s">
        <v>115</v>
      </c>
      <c r="D161" s="13" t="s">
        <v>116</v>
      </c>
      <c r="E161" s="13" t="s">
        <v>623</v>
      </c>
      <c r="F161" s="13" t="s">
        <v>1421</v>
      </c>
      <c r="G161" s="13" t="s">
        <v>1112</v>
      </c>
      <c r="H161" s="13" t="s">
        <v>120</v>
      </c>
      <c r="I161" s="13">
        <v>62.295</v>
      </c>
      <c r="J161" s="14">
        <v>8.54e-20</v>
      </c>
      <c r="K161" s="13" t="s">
        <v>121</v>
      </c>
    </row>
    <row r="162" spans="1:11">
      <c r="A162" s="13" t="s">
        <v>1422</v>
      </c>
      <c r="B162" s="13">
        <v>5.52</v>
      </c>
      <c r="C162" s="13" t="s">
        <v>31</v>
      </c>
      <c r="D162" s="13" t="s">
        <v>285</v>
      </c>
      <c r="E162" s="13" t="s">
        <v>453</v>
      </c>
      <c r="F162" s="13" t="s">
        <v>271</v>
      </c>
      <c r="G162" s="13" t="s">
        <v>1423</v>
      </c>
      <c r="I162" s="13">
        <v>84.848</v>
      </c>
      <c r="J162" s="14">
        <v>7.26e-40</v>
      </c>
      <c r="K162" s="13" t="s">
        <v>273</v>
      </c>
    </row>
    <row r="163" spans="1:11">
      <c r="A163" s="13" t="s">
        <v>1424</v>
      </c>
      <c r="B163" s="13">
        <v>24.35</v>
      </c>
      <c r="C163" s="13" t="s">
        <v>12</v>
      </c>
      <c r="D163" s="13" t="s">
        <v>13</v>
      </c>
      <c r="G163" s="13" t="s">
        <v>1425</v>
      </c>
      <c r="I163" s="13">
        <v>61.111</v>
      </c>
      <c r="J163" s="14">
        <v>8.08e-8</v>
      </c>
      <c r="K163" s="13" t="s">
        <v>1426</v>
      </c>
    </row>
    <row r="164" spans="1:11">
      <c r="A164" s="13" t="s">
        <v>1427</v>
      </c>
      <c r="B164" s="13">
        <v>6.54</v>
      </c>
      <c r="C164" s="13" t="s">
        <v>301</v>
      </c>
      <c r="D164" s="13" t="s">
        <v>55</v>
      </c>
      <c r="E164" s="13" t="s">
        <v>735</v>
      </c>
      <c r="F164" s="13" t="s">
        <v>1221</v>
      </c>
      <c r="G164" s="13" t="s">
        <v>1428</v>
      </c>
      <c r="I164" s="13">
        <v>83.951</v>
      </c>
      <c r="J164" s="14">
        <v>3.21e-35</v>
      </c>
      <c r="K164" s="13" t="s">
        <v>305</v>
      </c>
    </row>
    <row r="165" spans="1:11">
      <c r="A165" s="13" t="s">
        <v>1429</v>
      </c>
      <c r="B165" s="13">
        <v>79.91</v>
      </c>
      <c r="C165" s="13" t="s">
        <v>18</v>
      </c>
      <c r="D165" s="13" t="s">
        <v>32</v>
      </c>
      <c r="E165" s="13" t="s">
        <v>1430</v>
      </c>
      <c r="F165" s="13" t="s">
        <v>1431</v>
      </c>
      <c r="G165" s="13" t="s">
        <v>1432</v>
      </c>
      <c r="I165" s="13">
        <v>70.13</v>
      </c>
      <c r="J165" s="14">
        <v>5.83e-36</v>
      </c>
      <c r="K165" s="13" t="s">
        <v>1433</v>
      </c>
    </row>
    <row r="166" spans="1:11">
      <c r="A166" s="13" t="s">
        <v>1434</v>
      </c>
      <c r="B166" s="13">
        <v>38.45</v>
      </c>
      <c r="C166" s="13" t="s">
        <v>259</v>
      </c>
      <c r="D166" s="13" t="s">
        <v>19</v>
      </c>
      <c r="E166" s="13" t="s">
        <v>1435</v>
      </c>
      <c r="F166" s="13" t="s">
        <v>1107</v>
      </c>
      <c r="G166" s="13" t="s">
        <v>1436</v>
      </c>
      <c r="I166" s="13">
        <v>58.209</v>
      </c>
      <c r="J166" s="14">
        <v>1.9e-20</v>
      </c>
      <c r="K166" s="13" t="s">
        <v>381</v>
      </c>
    </row>
    <row r="167" spans="1:11">
      <c r="A167" s="13" t="s">
        <v>1437</v>
      </c>
      <c r="B167" s="13">
        <v>6.39</v>
      </c>
      <c r="C167" s="13" t="s">
        <v>18</v>
      </c>
      <c r="D167" s="13" t="s">
        <v>212</v>
      </c>
      <c r="E167" s="13" t="s">
        <v>618</v>
      </c>
      <c r="F167" s="13" t="s">
        <v>1438</v>
      </c>
      <c r="G167" s="13" t="s">
        <v>657</v>
      </c>
      <c r="I167" s="13">
        <v>81.818</v>
      </c>
      <c r="J167" s="14">
        <v>6.62e-44</v>
      </c>
      <c r="K167" s="13" t="s">
        <v>658</v>
      </c>
    </row>
    <row r="168" spans="1:11">
      <c r="A168" s="13" t="s">
        <v>1439</v>
      </c>
      <c r="B168" s="13">
        <v>3.03</v>
      </c>
      <c r="C168" s="13" t="s">
        <v>243</v>
      </c>
      <c r="D168" s="13" t="s">
        <v>32</v>
      </c>
      <c r="E168" s="13" t="s">
        <v>1440</v>
      </c>
      <c r="G168" s="13" t="s">
        <v>1441</v>
      </c>
      <c r="H168" s="13" t="s">
        <v>1442</v>
      </c>
      <c r="I168" s="13">
        <v>73.913</v>
      </c>
      <c r="J168" s="14">
        <v>2.15e-34</v>
      </c>
      <c r="K168" s="13" t="s">
        <v>425</v>
      </c>
    </row>
    <row r="169" spans="1:11">
      <c r="A169" s="13" t="s">
        <v>1443</v>
      </c>
      <c r="B169" s="13">
        <v>3.52</v>
      </c>
      <c r="C169" s="13" t="s">
        <v>18</v>
      </c>
      <c r="D169" s="13" t="s">
        <v>19</v>
      </c>
      <c r="E169" s="13" t="s">
        <v>1444</v>
      </c>
      <c r="F169" s="13" t="s">
        <v>797</v>
      </c>
      <c r="G169" s="13" t="s">
        <v>1445</v>
      </c>
      <c r="I169" s="13">
        <v>72.368</v>
      </c>
      <c r="J169" s="14">
        <v>4.91e-37</v>
      </c>
      <c r="K169" s="13" t="s">
        <v>799</v>
      </c>
    </row>
    <row r="170" spans="1:11">
      <c r="A170" s="13" t="s">
        <v>1446</v>
      </c>
      <c r="B170" s="13">
        <v>2.74</v>
      </c>
      <c r="C170" s="13" t="s">
        <v>12</v>
      </c>
      <c r="D170" s="13" t="s">
        <v>861</v>
      </c>
      <c r="E170" s="13" t="s">
        <v>1447</v>
      </c>
      <c r="F170" s="13" t="s">
        <v>1448</v>
      </c>
      <c r="G170" s="13" t="s">
        <v>1449</v>
      </c>
      <c r="H170" s="13" t="s">
        <v>1450</v>
      </c>
      <c r="I170" s="13">
        <v>61.798</v>
      </c>
      <c r="J170" s="14">
        <v>1.71e-16</v>
      </c>
      <c r="K170" s="13" t="s">
        <v>1451</v>
      </c>
    </row>
    <row r="171" spans="1:11">
      <c r="A171" s="13" t="s">
        <v>1452</v>
      </c>
      <c r="B171" s="13">
        <v>231.02</v>
      </c>
      <c r="C171" s="13" t="s">
        <v>13</v>
      </c>
      <c r="D171" s="13" t="s">
        <v>203</v>
      </c>
      <c r="E171" s="13" t="s">
        <v>321</v>
      </c>
      <c r="F171" s="13" t="s">
        <v>1453</v>
      </c>
      <c r="G171" s="13" t="s">
        <v>992</v>
      </c>
      <c r="H171" s="13" t="s">
        <v>120</v>
      </c>
      <c r="I171" s="13">
        <v>90.476</v>
      </c>
      <c r="J171" s="14">
        <v>1.04e-38</v>
      </c>
      <c r="K171" s="13" t="s">
        <v>993</v>
      </c>
    </row>
    <row r="172" spans="1:11">
      <c r="A172" s="13" t="s">
        <v>1454</v>
      </c>
      <c r="B172" s="13">
        <v>21.01</v>
      </c>
      <c r="C172" s="13" t="s">
        <v>158</v>
      </c>
      <c r="D172" s="13" t="s">
        <v>32</v>
      </c>
      <c r="E172" s="13" t="s">
        <v>998</v>
      </c>
      <c r="F172" s="13" t="s">
        <v>999</v>
      </c>
      <c r="G172" s="13" t="s">
        <v>1455</v>
      </c>
      <c r="I172" s="13">
        <v>68.889</v>
      </c>
      <c r="J172" s="14">
        <v>6.68e-39</v>
      </c>
      <c r="K172" s="13" t="s">
        <v>1001</v>
      </c>
    </row>
    <row r="173" spans="1:11">
      <c r="A173" s="13" t="s">
        <v>1456</v>
      </c>
      <c r="B173" s="13">
        <v>21.15</v>
      </c>
      <c r="C173" s="13" t="s">
        <v>18</v>
      </c>
      <c r="D173" s="13" t="s">
        <v>212</v>
      </c>
      <c r="E173" s="13" t="s">
        <v>233</v>
      </c>
      <c r="F173" s="13" t="s">
        <v>1457</v>
      </c>
      <c r="G173" s="13" t="s">
        <v>1458</v>
      </c>
      <c r="I173" s="13">
        <v>71.429</v>
      </c>
      <c r="J173" s="14">
        <v>6.87e-40</v>
      </c>
      <c r="K173" s="13" t="s">
        <v>1383</v>
      </c>
    </row>
    <row r="174" spans="1:11">
      <c r="A174" s="13" t="s">
        <v>1459</v>
      </c>
      <c r="B174" s="13">
        <v>3.09</v>
      </c>
      <c r="C174" s="13" t="s">
        <v>115</v>
      </c>
      <c r="D174" s="13" t="s">
        <v>32</v>
      </c>
      <c r="E174" s="13" t="s">
        <v>1460</v>
      </c>
      <c r="F174" s="13" t="s">
        <v>1292</v>
      </c>
      <c r="G174" s="13" t="s">
        <v>1461</v>
      </c>
      <c r="H174" s="13" t="s">
        <v>120</v>
      </c>
      <c r="I174" s="13">
        <v>91.525</v>
      </c>
      <c r="J174" s="14">
        <v>2.19e-36</v>
      </c>
      <c r="K174" s="13" t="s">
        <v>1294</v>
      </c>
    </row>
    <row r="175" spans="1:11">
      <c r="A175" s="13" t="s">
        <v>1462</v>
      </c>
      <c r="B175" s="13">
        <v>2071.83</v>
      </c>
      <c r="C175" s="13" t="s">
        <v>12</v>
      </c>
      <c r="D175" s="13" t="s">
        <v>134</v>
      </c>
      <c r="E175" s="13" t="s">
        <v>135</v>
      </c>
      <c r="F175" s="13" t="s">
        <v>136</v>
      </c>
      <c r="G175" s="13" t="s">
        <v>1114</v>
      </c>
      <c r="H175" s="13" t="s">
        <v>138</v>
      </c>
      <c r="I175" s="13">
        <v>76.923</v>
      </c>
      <c r="J175" s="14">
        <v>8.31e-38</v>
      </c>
      <c r="K175" s="13" t="s">
        <v>139</v>
      </c>
    </row>
    <row r="176" spans="1:11">
      <c r="A176" s="13" t="s">
        <v>1463</v>
      </c>
      <c r="B176" s="13">
        <v>11.27</v>
      </c>
      <c r="C176" s="13" t="s">
        <v>18</v>
      </c>
      <c r="D176" s="13" t="s">
        <v>13</v>
      </c>
      <c r="F176" s="13" t="s">
        <v>1464</v>
      </c>
      <c r="G176" s="13" t="s">
        <v>1465</v>
      </c>
      <c r="I176" s="13">
        <v>58.333</v>
      </c>
      <c r="J176" s="14">
        <v>6.35e-10</v>
      </c>
      <c r="K176" s="13" t="s">
        <v>1466</v>
      </c>
    </row>
    <row r="177" spans="1:11">
      <c r="A177" s="13" t="s">
        <v>1467</v>
      </c>
      <c r="B177" s="13">
        <v>548.55</v>
      </c>
      <c r="C177" s="13" t="s">
        <v>115</v>
      </c>
      <c r="D177" s="13" t="s">
        <v>32</v>
      </c>
      <c r="E177" s="13" t="s">
        <v>1291</v>
      </c>
      <c r="F177" s="13" t="s">
        <v>1292</v>
      </c>
      <c r="G177" s="13" t="s">
        <v>1461</v>
      </c>
      <c r="H177" s="13" t="s">
        <v>120</v>
      </c>
      <c r="I177" s="13">
        <v>88.136</v>
      </c>
      <c r="J177" s="14">
        <v>2.49e-34</v>
      </c>
      <c r="K177" s="13" t="s">
        <v>1294</v>
      </c>
    </row>
    <row r="178" spans="1:11">
      <c r="A178" s="13" t="s">
        <v>1468</v>
      </c>
      <c r="B178" s="13">
        <v>4.89</v>
      </c>
      <c r="C178" s="13" t="s">
        <v>18</v>
      </c>
      <c r="D178" s="13" t="s">
        <v>13</v>
      </c>
      <c r="F178" s="13" t="s">
        <v>1469</v>
      </c>
      <c r="G178" s="13" t="s">
        <v>1470</v>
      </c>
      <c r="H178" s="13" t="s">
        <v>120</v>
      </c>
      <c r="I178" s="13">
        <v>66.667</v>
      </c>
      <c r="J178" s="14">
        <v>3.16e-22</v>
      </c>
      <c r="K178" s="13" t="s">
        <v>221</v>
      </c>
    </row>
    <row r="179" spans="1:11">
      <c r="A179" s="13" t="s">
        <v>1471</v>
      </c>
      <c r="B179" s="13">
        <v>2.07</v>
      </c>
      <c r="C179" s="13" t="s">
        <v>158</v>
      </c>
      <c r="D179" s="13" t="s">
        <v>957</v>
      </c>
      <c r="E179" s="13" t="s">
        <v>958</v>
      </c>
      <c r="F179" s="13" t="s">
        <v>1472</v>
      </c>
      <c r="G179" s="13" t="s">
        <v>1473</v>
      </c>
      <c r="I179" s="13">
        <v>75.325</v>
      </c>
      <c r="J179" s="14">
        <v>3.4e-39</v>
      </c>
      <c r="K179" s="13" t="s">
        <v>366</v>
      </c>
    </row>
    <row r="180" spans="1:12">
      <c r="A180" s="13" t="s">
        <v>1474</v>
      </c>
      <c r="B180" s="13">
        <v>201.45</v>
      </c>
      <c r="C180" s="13" t="s">
        <v>254</v>
      </c>
      <c r="D180" s="13" t="s">
        <v>69</v>
      </c>
      <c r="E180" s="13" t="s">
        <v>70</v>
      </c>
      <c r="F180" s="13" t="s">
        <v>1475</v>
      </c>
      <c r="G180" s="13" t="s">
        <v>1476</v>
      </c>
      <c r="H180" s="13" t="s">
        <v>1477</v>
      </c>
      <c r="I180" s="13">
        <v>78.333</v>
      </c>
      <c r="J180" s="14">
        <v>4.58e-29</v>
      </c>
      <c r="K180" s="13" t="s">
        <v>1478</v>
      </c>
      <c r="L180" s="13" t="s">
        <v>156</v>
      </c>
    </row>
    <row r="181" spans="1:11">
      <c r="A181" s="13" t="s">
        <v>1479</v>
      </c>
      <c r="B181" s="13">
        <v>558.39</v>
      </c>
      <c r="C181" s="13" t="s">
        <v>31</v>
      </c>
      <c r="D181" s="13" t="s">
        <v>285</v>
      </c>
      <c r="E181" s="13" t="s">
        <v>453</v>
      </c>
      <c r="F181" s="13" t="s">
        <v>1480</v>
      </c>
      <c r="G181" s="13" t="s">
        <v>640</v>
      </c>
      <c r="I181" s="13">
        <v>100</v>
      </c>
      <c r="J181" s="14">
        <v>3.59e-46</v>
      </c>
      <c r="K181" s="13" t="s">
        <v>641</v>
      </c>
    </row>
    <row r="182" spans="1:11">
      <c r="A182" s="13" t="s">
        <v>1481</v>
      </c>
      <c r="B182" s="13">
        <v>34.75</v>
      </c>
      <c r="C182" s="13" t="s">
        <v>54</v>
      </c>
      <c r="D182" s="13" t="s">
        <v>311</v>
      </c>
      <c r="E182" s="13" t="s">
        <v>1482</v>
      </c>
      <c r="G182" s="13" t="s">
        <v>1483</v>
      </c>
      <c r="I182" s="13">
        <v>63.388</v>
      </c>
      <c r="J182" s="14">
        <v>7.41e-82</v>
      </c>
      <c r="K182" s="13" t="s">
        <v>314</v>
      </c>
    </row>
    <row r="183" spans="1:11">
      <c r="A183" s="13" t="s">
        <v>1484</v>
      </c>
      <c r="B183" s="13">
        <v>36.54</v>
      </c>
      <c r="C183" s="13" t="s">
        <v>54</v>
      </c>
      <c r="D183" s="13" t="s">
        <v>311</v>
      </c>
      <c r="E183" s="13" t="s">
        <v>1485</v>
      </c>
      <c r="G183" s="13" t="s">
        <v>1486</v>
      </c>
      <c r="I183" s="13">
        <v>78.261</v>
      </c>
      <c r="J183" s="14">
        <v>1.89e-106</v>
      </c>
      <c r="K183" s="13" t="s">
        <v>314</v>
      </c>
    </row>
    <row r="184" spans="1:11">
      <c r="A184" s="13" t="s">
        <v>1487</v>
      </c>
      <c r="B184" s="13">
        <v>218.64</v>
      </c>
      <c r="C184" s="13" t="s">
        <v>18</v>
      </c>
      <c r="D184" s="13" t="s">
        <v>212</v>
      </c>
      <c r="E184" s="13" t="s">
        <v>233</v>
      </c>
      <c r="F184" s="13" t="s">
        <v>1008</v>
      </c>
      <c r="G184" s="13" t="s">
        <v>1488</v>
      </c>
      <c r="I184" s="13">
        <v>68.675</v>
      </c>
      <c r="J184" s="14">
        <v>3.13e-35</v>
      </c>
      <c r="K184" s="13" t="s">
        <v>1010</v>
      </c>
    </row>
    <row r="185" spans="1:11">
      <c r="A185" s="13" t="s">
        <v>1489</v>
      </c>
      <c r="B185" s="13">
        <v>11.77</v>
      </c>
      <c r="C185" s="13" t="s">
        <v>18</v>
      </c>
      <c r="D185" s="13" t="s">
        <v>141</v>
      </c>
      <c r="E185" s="13" t="s">
        <v>1490</v>
      </c>
      <c r="F185" s="13" t="s">
        <v>219</v>
      </c>
      <c r="G185" s="13" t="s">
        <v>703</v>
      </c>
      <c r="H185" s="13" t="s">
        <v>120</v>
      </c>
      <c r="I185" s="13">
        <v>96.203</v>
      </c>
      <c r="J185" s="14">
        <v>1.36e-53</v>
      </c>
      <c r="K185" s="13" t="s">
        <v>221</v>
      </c>
    </row>
    <row r="186" spans="1:11">
      <c r="A186" s="13" t="s">
        <v>1491</v>
      </c>
      <c r="B186" s="13">
        <v>10.18</v>
      </c>
      <c r="C186" s="13" t="s">
        <v>115</v>
      </c>
      <c r="D186" s="13" t="s">
        <v>32</v>
      </c>
      <c r="E186" s="13" t="s">
        <v>1492</v>
      </c>
      <c r="F186" s="13" t="s">
        <v>1493</v>
      </c>
      <c r="G186" s="13" t="s">
        <v>343</v>
      </c>
      <c r="H186" s="13" t="s">
        <v>186</v>
      </c>
      <c r="I186" s="13">
        <v>72.308</v>
      </c>
      <c r="J186" s="14">
        <v>7.54e-30</v>
      </c>
      <c r="K186" s="13" t="s">
        <v>187</v>
      </c>
    </row>
    <row r="187" spans="1:11">
      <c r="A187" s="13" t="s">
        <v>1494</v>
      </c>
      <c r="B187" s="13">
        <v>70.32</v>
      </c>
      <c r="C187" s="13" t="s">
        <v>18</v>
      </c>
      <c r="D187" s="13" t="s">
        <v>32</v>
      </c>
      <c r="E187" s="13" t="s">
        <v>1495</v>
      </c>
      <c r="F187" s="13" t="s">
        <v>1438</v>
      </c>
      <c r="G187" s="13" t="s">
        <v>657</v>
      </c>
      <c r="I187" s="13">
        <v>79.221</v>
      </c>
      <c r="J187" s="14">
        <v>5.1e-43</v>
      </c>
      <c r="K187" s="13" t="s">
        <v>658</v>
      </c>
    </row>
    <row r="188" spans="1:11">
      <c r="A188" s="13" t="s">
        <v>1496</v>
      </c>
      <c r="B188" s="13">
        <v>7.81</v>
      </c>
      <c r="C188" s="13" t="s">
        <v>12</v>
      </c>
      <c r="D188" s="13" t="s">
        <v>13</v>
      </c>
      <c r="F188" s="13" t="s">
        <v>1497</v>
      </c>
      <c r="G188" s="13" t="s">
        <v>1498</v>
      </c>
      <c r="H188" s="13" t="s">
        <v>1499</v>
      </c>
      <c r="I188" s="13">
        <v>31.683</v>
      </c>
      <c r="J188" s="14">
        <v>6.14e-9</v>
      </c>
      <c r="K188" s="13" t="s">
        <v>67</v>
      </c>
    </row>
    <row r="189" spans="1:11">
      <c r="A189" s="13" t="s">
        <v>1500</v>
      </c>
      <c r="B189" s="13">
        <v>19.08</v>
      </c>
      <c r="C189" s="13" t="s">
        <v>31</v>
      </c>
      <c r="D189" s="13" t="s">
        <v>32</v>
      </c>
      <c r="E189" s="13" t="s">
        <v>940</v>
      </c>
      <c r="F189" s="13" t="s">
        <v>271</v>
      </c>
      <c r="G189" s="13" t="s">
        <v>1423</v>
      </c>
      <c r="I189" s="13">
        <v>83.333</v>
      </c>
      <c r="J189" s="14">
        <v>2.27e-39</v>
      </c>
      <c r="K189" s="13" t="s">
        <v>273</v>
      </c>
    </row>
    <row r="190" spans="1:11">
      <c r="A190" s="13" t="s">
        <v>1501</v>
      </c>
      <c r="B190" s="13">
        <v>21.73</v>
      </c>
      <c r="C190" s="13" t="s">
        <v>18</v>
      </c>
      <c r="D190" s="13" t="s">
        <v>32</v>
      </c>
      <c r="E190" s="13" t="s">
        <v>1502</v>
      </c>
      <c r="F190" s="13" t="s">
        <v>1503</v>
      </c>
      <c r="G190" s="13" t="s">
        <v>879</v>
      </c>
      <c r="I190" s="13">
        <v>93.827</v>
      </c>
      <c r="J190" s="14">
        <v>5.56e-55</v>
      </c>
      <c r="K190" s="13" t="s">
        <v>880</v>
      </c>
    </row>
    <row r="191" spans="1:11">
      <c r="A191" s="13" t="s">
        <v>1504</v>
      </c>
      <c r="B191" s="13">
        <v>6.3</v>
      </c>
      <c r="C191" s="13" t="s">
        <v>158</v>
      </c>
      <c r="D191" s="13" t="s">
        <v>820</v>
      </c>
      <c r="E191" s="13" t="s">
        <v>1505</v>
      </c>
      <c r="F191" s="13" t="s">
        <v>1506</v>
      </c>
      <c r="G191" s="13" t="s">
        <v>1507</v>
      </c>
      <c r="I191" s="13">
        <v>65.06</v>
      </c>
      <c r="J191" s="14">
        <v>9.99e-34</v>
      </c>
      <c r="K191" s="13" t="s">
        <v>1508</v>
      </c>
    </row>
    <row r="192" spans="1:12">
      <c r="A192" s="13" t="s">
        <v>1509</v>
      </c>
      <c r="B192" s="13">
        <v>14.36</v>
      </c>
      <c r="C192" s="13" t="s">
        <v>301</v>
      </c>
      <c r="D192" s="13" t="s">
        <v>55</v>
      </c>
      <c r="E192" s="13" t="s">
        <v>1510</v>
      </c>
      <c r="F192" s="13" t="s">
        <v>1273</v>
      </c>
      <c r="G192" s="13" t="s">
        <v>1511</v>
      </c>
      <c r="I192" s="13">
        <v>74.684</v>
      </c>
      <c r="J192" s="14">
        <v>2.39e-38</v>
      </c>
      <c r="K192" s="13" t="s">
        <v>1275</v>
      </c>
      <c r="L192" s="13" t="s">
        <v>1276</v>
      </c>
    </row>
    <row r="193" spans="1:11">
      <c r="A193" s="13" t="s">
        <v>1512</v>
      </c>
      <c r="B193" s="13">
        <v>11.13</v>
      </c>
      <c r="C193" s="13" t="s">
        <v>12</v>
      </c>
      <c r="D193" s="13" t="s">
        <v>861</v>
      </c>
      <c r="E193" s="13" t="s">
        <v>928</v>
      </c>
      <c r="F193" s="13" t="s">
        <v>1513</v>
      </c>
      <c r="G193" s="13" t="s">
        <v>1514</v>
      </c>
      <c r="H193" s="13" t="s">
        <v>1515</v>
      </c>
      <c r="I193" s="13">
        <v>76.19</v>
      </c>
      <c r="J193" s="14">
        <v>2.27e-44</v>
      </c>
      <c r="K193" s="13" t="s">
        <v>866</v>
      </c>
    </row>
    <row r="194" spans="1:11">
      <c r="A194" s="13" t="s">
        <v>1516</v>
      </c>
      <c r="B194" s="13">
        <v>10.72</v>
      </c>
      <c r="C194" s="13" t="s">
        <v>12</v>
      </c>
      <c r="D194" s="13" t="s">
        <v>861</v>
      </c>
      <c r="E194" s="13" t="s">
        <v>928</v>
      </c>
      <c r="F194" s="13" t="s">
        <v>1517</v>
      </c>
      <c r="G194" s="13" t="s">
        <v>864</v>
      </c>
      <c r="H194" s="13" t="s">
        <v>865</v>
      </c>
      <c r="I194" s="13">
        <v>90.476</v>
      </c>
      <c r="J194" s="14">
        <v>2.16e-51</v>
      </c>
      <c r="K194" s="13" t="s">
        <v>866</v>
      </c>
    </row>
    <row r="195" spans="1:11">
      <c r="A195" s="13" t="s">
        <v>1518</v>
      </c>
      <c r="B195" s="13">
        <v>41.85</v>
      </c>
      <c r="C195" s="13" t="s">
        <v>12</v>
      </c>
      <c r="D195" s="13" t="s">
        <v>861</v>
      </c>
      <c r="E195" s="13" t="s">
        <v>1519</v>
      </c>
      <c r="F195" s="13" t="s">
        <v>1520</v>
      </c>
      <c r="G195" s="13" t="s">
        <v>1521</v>
      </c>
      <c r="H195" s="13" t="s">
        <v>930</v>
      </c>
      <c r="I195" s="13">
        <v>75</v>
      </c>
      <c r="J195" s="14">
        <v>6.42e-41</v>
      </c>
      <c r="K195" s="13" t="s">
        <v>866</v>
      </c>
    </row>
    <row r="196" spans="1:11">
      <c r="A196" s="13" t="s">
        <v>1522</v>
      </c>
      <c r="B196" s="13">
        <v>6.13</v>
      </c>
      <c r="C196" s="13" t="s">
        <v>13</v>
      </c>
      <c r="D196" s="13" t="s">
        <v>203</v>
      </c>
      <c r="E196" s="13" t="s">
        <v>1523</v>
      </c>
      <c r="F196" s="13" t="s">
        <v>1524</v>
      </c>
      <c r="G196" s="13" t="s">
        <v>1525</v>
      </c>
      <c r="H196" s="13" t="s">
        <v>120</v>
      </c>
      <c r="I196" s="13">
        <v>88.889</v>
      </c>
      <c r="J196" s="14">
        <v>7.6e-37</v>
      </c>
      <c r="K196" s="13" t="s">
        <v>993</v>
      </c>
    </row>
    <row r="197" spans="1:11">
      <c r="A197" s="13" t="s">
        <v>1526</v>
      </c>
      <c r="B197" s="13">
        <v>33.05</v>
      </c>
      <c r="C197" s="13" t="s">
        <v>31</v>
      </c>
      <c r="D197" s="13" t="s">
        <v>285</v>
      </c>
      <c r="E197" s="13" t="s">
        <v>453</v>
      </c>
      <c r="F197" s="13" t="s">
        <v>1527</v>
      </c>
      <c r="G197" s="13" t="s">
        <v>1163</v>
      </c>
      <c r="I197" s="13">
        <v>92.647</v>
      </c>
      <c r="J197" s="14">
        <v>4.74e-44</v>
      </c>
      <c r="K197" s="13" t="s">
        <v>1164</v>
      </c>
    </row>
    <row r="198" spans="1:11">
      <c r="A198" s="13" t="s">
        <v>1528</v>
      </c>
      <c r="B198" s="13">
        <v>4.21</v>
      </c>
      <c r="C198" s="13" t="s">
        <v>90</v>
      </c>
      <c r="D198" s="13" t="s">
        <v>25</v>
      </c>
      <c r="E198" s="13" t="s">
        <v>1093</v>
      </c>
      <c r="F198" s="13" t="s">
        <v>103</v>
      </c>
      <c r="G198" s="13" t="s">
        <v>104</v>
      </c>
      <c r="H198" s="13" t="s">
        <v>105</v>
      </c>
      <c r="I198" s="13">
        <v>83.838</v>
      </c>
      <c r="J198" s="14">
        <v>1.28e-47</v>
      </c>
      <c r="K198" s="13" t="s">
        <v>106</v>
      </c>
    </row>
    <row r="199" spans="1:11">
      <c r="A199" s="13" t="s">
        <v>1529</v>
      </c>
      <c r="B199" s="13">
        <v>2.55</v>
      </c>
      <c r="C199" s="13" t="s">
        <v>96</v>
      </c>
      <c r="D199" s="13" t="s">
        <v>97</v>
      </c>
      <c r="E199" s="13" t="s">
        <v>887</v>
      </c>
      <c r="G199" s="13" t="s">
        <v>1530</v>
      </c>
      <c r="I199" s="13">
        <v>66.949</v>
      </c>
      <c r="J199" s="14">
        <v>1.11e-55</v>
      </c>
      <c r="K199" s="13" t="s">
        <v>1531</v>
      </c>
    </row>
    <row r="200" spans="1:11">
      <c r="A200" s="13" t="s">
        <v>1532</v>
      </c>
      <c r="B200" s="13">
        <v>133.06</v>
      </c>
      <c r="C200" s="13" t="s">
        <v>18</v>
      </c>
      <c r="D200" s="13" t="s">
        <v>203</v>
      </c>
      <c r="E200" s="13" t="s">
        <v>576</v>
      </c>
      <c r="F200" s="13" t="s">
        <v>644</v>
      </c>
      <c r="G200" s="13" t="s">
        <v>645</v>
      </c>
      <c r="I200" s="13">
        <v>89.062</v>
      </c>
      <c r="J200" s="14">
        <v>6.25e-39</v>
      </c>
      <c r="K200" s="13" t="s">
        <v>646</v>
      </c>
    </row>
    <row r="201" spans="1:11">
      <c r="A201" s="13" t="s">
        <v>1533</v>
      </c>
      <c r="B201" s="13">
        <v>13.61</v>
      </c>
      <c r="C201" s="13" t="s">
        <v>254</v>
      </c>
      <c r="D201" s="13" t="s">
        <v>32</v>
      </c>
      <c r="E201" s="13" t="s">
        <v>1534</v>
      </c>
      <c r="F201" s="13" t="s">
        <v>1535</v>
      </c>
      <c r="G201" s="13" t="s">
        <v>1536</v>
      </c>
      <c r="H201" s="13" t="s">
        <v>1537</v>
      </c>
      <c r="I201" s="13">
        <v>67.5</v>
      </c>
      <c r="J201" s="14">
        <v>5.8e-30</v>
      </c>
      <c r="K201" s="13" t="s">
        <v>1538</v>
      </c>
    </row>
    <row r="202" spans="1:11">
      <c r="A202" s="13" t="s">
        <v>1539</v>
      </c>
      <c r="B202" s="13">
        <v>25.81</v>
      </c>
      <c r="C202" s="13" t="s">
        <v>18</v>
      </c>
      <c r="D202" s="13" t="s">
        <v>19</v>
      </c>
      <c r="E202" s="13" t="s">
        <v>1540</v>
      </c>
      <c r="F202" s="13" t="s">
        <v>1541</v>
      </c>
      <c r="G202" s="13" t="s">
        <v>1542</v>
      </c>
      <c r="I202" s="13">
        <v>77.381</v>
      </c>
      <c r="J202" s="14">
        <v>1.06e-43</v>
      </c>
      <c r="K202" s="13" t="s">
        <v>23</v>
      </c>
    </row>
    <row r="203" spans="1:11">
      <c r="A203" s="13" t="s">
        <v>1543</v>
      </c>
      <c r="B203" s="13">
        <v>11.22</v>
      </c>
      <c r="C203" s="13" t="s">
        <v>12</v>
      </c>
      <c r="D203" s="13" t="s">
        <v>861</v>
      </c>
      <c r="E203" s="13" t="s">
        <v>928</v>
      </c>
      <c r="F203" s="13" t="s">
        <v>1544</v>
      </c>
      <c r="G203" s="13" t="s">
        <v>1514</v>
      </c>
      <c r="H203" s="13" t="s">
        <v>930</v>
      </c>
      <c r="I203" s="13">
        <v>78.571</v>
      </c>
      <c r="J203" s="14">
        <v>1.88e-45</v>
      </c>
      <c r="K203" s="13" t="s">
        <v>866</v>
      </c>
    </row>
    <row r="204" spans="1:11">
      <c r="A204" s="13" t="s">
        <v>1545</v>
      </c>
      <c r="B204" s="13">
        <v>125.83</v>
      </c>
      <c r="C204" s="13" t="s">
        <v>12</v>
      </c>
      <c r="D204" s="13" t="s">
        <v>861</v>
      </c>
      <c r="E204" s="13" t="s">
        <v>1546</v>
      </c>
      <c r="F204" s="13" t="s">
        <v>1520</v>
      </c>
      <c r="G204" s="13" t="s">
        <v>1521</v>
      </c>
      <c r="H204" s="13" t="s">
        <v>930</v>
      </c>
      <c r="I204" s="13">
        <v>75</v>
      </c>
      <c r="J204" s="14">
        <v>3.96e-41</v>
      </c>
      <c r="K204" s="13" t="s">
        <v>866</v>
      </c>
    </row>
    <row r="205" spans="1:11">
      <c r="A205" s="13" t="s">
        <v>1547</v>
      </c>
      <c r="B205" s="13">
        <v>145.35</v>
      </c>
      <c r="C205" s="13" t="s">
        <v>12</v>
      </c>
      <c r="D205" s="13" t="s">
        <v>134</v>
      </c>
      <c r="E205" s="13" t="s">
        <v>147</v>
      </c>
      <c r="F205" s="13" t="s">
        <v>1548</v>
      </c>
      <c r="G205" s="13" t="s">
        <v>1056</v>
      </c>
      <c r="I205" s="13">
        <v>75.806</v>
      </c>
      <c r="J205" s="14">
        <v>5.28e-28</v>
      </c>
      <c r="K205" s="13" t="s">
        <v>150</v>
      </c>
    </row>
    <row r="206" spans="1:11">
      <c r="A206" s="13" t="s">
        <v>1549</v>
      </c>
      <c r="B206" s="13">
        <v>158.73</v>
      </c>
      <c r="C206" s="13" t="s">
        <v>12</v>
      </c>
      <c r="D206" s="13" t="s">
        <v>134</v>
      </c>
      <c r="E206" s="13" t="s">
        <v>147</v>
      </c>
      <c r="F206" s="13" t="s">
        <v>179</v>
      </c>
      <c r="G206" s="13" t="s">
        <v>556</v>
      </c>
      <c r="I206" s="13">
        <v>74.194</v>
      </c>
      <c r="J206" s="14">
        <v>4.08e-27</v>
      </c>
      <c r="K206" s="13" t="s">
        <v>150</v>
      </c>
    </row>
    <row r="207" spans="1:11">
      <c r="A207" s="13" t="s">
        <v>1550</v>
      </c>
      <c r="B207" s="13">
        <v>282.58</v>
      </c>
      <c r="C207" s="13" t="s">
        <v>18</v>
      </c>
      <c r="D207" s="13" t="s">
        <v>212</v>
      </c>
      <c r="E207" s="13" t="s">
        <v>655</v>
      </c>
      <c r="F207" s="13" t="s">
        <v>1438</v>
      </c>
      <c r="G207" s="13" t="s">
        <v>657</v>
      </c>
      <c r="I207" s="13">
        <v>80.519</v>
      </c>
      <c r="J207" s="14">
        <v>2.34e-43</v>
      </c>
      <c r="K207" s="13" t="s">
        <v>658</v>
      </c>
    </row>
    <row r="208" spans="1:11">
      <c r="A208" s="13" t="s">
        <v>1551</v>
      </c>
      <c r="B208" s="13">
        <v>7.88</v>
      </c>
      <c r="C208" s="13" t="s">
        <v>254</v>
      </c>
      <c r="D208" s="13" t="s">
        <v>69</v>
      </c>
      <c r="E208" s="13" t="s">
        <v>374</v>
      </c>
      <c r="F208" s="13" t="s">
        <v>667</v>
      </c>
      <c r="G208" s="13" t="s">
        <v>668</v>
      </c>
      <c r="H208" s="13" t="s">
        <v>120</v>
      </c>
      <c r="I208" s="13">
        <v>83.099</v>
      </c>
      <c r="J208" s="14">
        <v>4.33e-36</v>
      </c>
      <c r="K208" s="13" t="s">
        <v>669</v>
      </c>
    </row>
    <row r="209" spans="1:11">
      <c r="A209" s="13" t="s">
        <v>1552</v>
      </c>
      <c r="B209" s="13">
        <v>1834.91</v>
      </c>
      <c r="C209" s="13" t="s">
        <v>12</v>
      </c>
      <c r="D209" s="13" t="s">
        <v>13</v>
      </c>
      <c r="F209" s="13" t="s">
        <v>837</v>
      </c>
      <c r="G209" s="13" t="s">
        <v>1553</v>
      </c>
      <c r="I209" s="13">
        <v>91.304</v>
      </c>
      <c r="J209" s="14">
        <v>7.79e-28</v>
      </c>
      <c r="K209" s="13" t="s">
        <v>210</v>
      </c>
    </row>
    <row r="210" spans="1:11">
      <c r="A210" s="13" t="s">
        <v>1554</v>
      </c>
      <c r="B210" s="13">
        <v>21.41</v>
      </c>
      <c r="C210" s="13" t="s">
        <v>90</v>
      </c>
      <c r="D210" s="13" t="s">
        <v>25</v>
      </c>
      <c r="E210" s="13" t="s">
        <v>1555</v>
      </c>
      <c r="F210" s="13" t="s">
        <v>1556</v>
      </c>
      <c r="G210" s="13" t="s">
        <v>1557</v>
      </c>
      <c r="I210" s="13">
        <v>67.089</v>
      </c>
      <c r="J210" s="14">
        <v>1.05e-33</v>
      </c>
      <c r="K210" s="13" t="s">
        <v>1558</v>
      </c>
    </row>
    <row r="211" spans="1:11">
      <c r="A211" s="13" t="s">
        <v>1559</v>
      </c>
      <c r="B211" s="13">
        <v>220.1</v>
      </c>
      <c r="C211" s="13" t="s">
        <v>18</v>
      </c>
      <c r="D211" s="13" t="s">
        <v>919</v>
      </c>
      <c r="E211" s="13" t="s">
        <v>1047</v>
      </c>
      <c r="F211" s="13" t="s">
        <v>1342</v>
      </c>
      <c r="G211" s="13" t="s">
        <v>1048</v>
      </c>
      <c r="I211" s="13">
        <v>72.727</v>
      </c>
      <c r="J211" s="14">
        <v>1.13e-35</v>
      </c>
      <c r="K211" s="13" t="s">
        <v>1049</v>
      </c>
    </row>
    <row r="212" spans="1:11">
      <c r="A212" s="13" t="s">
        <v>1560</v>
      </c>
      <c r="B212" s="13">
        <v>51.53</v>
      </c>
      <c r="C212" s="13" t="s">
        <v>13</v>
      </c>
      <c r="D212" s="13" t="s">
        <v>467</v>
      </c>
      <c r="E212" s="13" t="s">
        <v>1561</v>
      </c>
      <c r="G212" s="13" t="s">
        <v>1562</v>
      </c>
      <c r="I212" s="13">
        <v>88.119</v>
      </c>
      <c r="J212" s="14">
        <v>2.79e-61</v>
      </c>
      <c r="K212" s="13" t="s">
        <v>1563</v>
      </c>
    </row>
    <row r="213" spans="1:11">
      <c r="A213" s="13" t="s">
        <v>1564</v>
      </c>
      <c r="B213" s="13">
        <v>1.8</v>
      </c>
      <c r="C213" s="13" t="s">
        <v>96</v>
      </c>
      <c r="D213" s="13" t="s">
        <v>32</v>
      </c>
      <c r="E213" s="13" t="s">
        <v>1565</v>
      </c>
      <c r="F213" s="13" t="s">
        <v>1566</v>
      </c>
      <c r="G213" s="13" t="s">
        <v>1567</v>
      </c>
      <c r="H213" s="13" t="s">
        <v>1568</v>
      </c>
      <c r="I213" s="13">
        <v>76.699</v>
      </c>
      <c r="J213" s="14">
        <v>1.79e-51</v>
      </c>
      <c r="K213" s="13" t="s">
        <v>1569</v>
      </c>
    </row>
    <row r="214" spans="1:11">
      <c r="A214" s="13" t="s">
        <v>1570</v>
      </c>
      <c r="B214" s="13">
        <v>5.74</v>
      </c>
      <c r="C214" s="13" t="s">
        <v>158</v>
      </c>
      <c r="D214" s="13" t="s">
        <v>820</v>
      </c>
      <c r="E214" s="13" t="s">
        <v>1571</v>
      </c>
      <c r="F214" s="13" t="s">
        <v>1572</v>
      </c>
      <c r="G214" s="13" t="s">
        <v>1507</v>
      </c>
      <c r="I214" s="13">
        <v>65.06</v>
      </c>
      <c r="J214" s="14">
        <v>3.3e-34</v>
      </c>
      <c r="K214" s="13" t="s">
        <v>1508</v>
      </c>
    </row>
    <row r="215" spans="1:11">
      <c r="A215" s="13" t="s">
        <v>1573</v>
      </c>
      <c r="B215" s="13">
        <v>89.64</v>
      </c>
      <c r="C215" s="13" t="s">
        <v>115</v>
      </c>
      <c r="D215" s="13" t="s">
        <v>32</v>
      </c>
      <c r="E215" s="13" t="s">
        <v>1492</v>
      </c>
      <c r="F215" s="13" t="s">
        <v>1574</v>
      </c>
      <c r="G215" s="13" t="s">
        <v>1575</v>
      </c>
      <c r="H215" s="13" t="s">
        <v>186</v>
      </c>
      <c r="I215" s="13">
        <v>70.312</v>
      </c>
      <c r="J215" s="14">
        <v>5.88e-28</v>
      </c>
      <c r="K215" s="13" t="s">
        <v>187</v>
      </c>
    </row>
    <row r="216" spans="1:11">
      <c r="A216" s="13" t="s">
        <v>1576</v>
      </c>
      <c r="B216" s="13">
        <v>532.33</v>
      </c>
      <c r="C216" s="13" t="s">
        <v>31</v>
      </c>
      <c r="D216" s="13" t="s">
        <v>285</v>
      </c>
      <c r="E216" s="13" t="s">
        <v>1577</v>
      </c>
      <c r="F216" s="13" t="s">
        <v>1578</v>
      </c>
      <c r="G216" s="13" t="s">
        <v>1579</v>
      </c>
      <c r="I216" s="13">
        <v>97.015</v>
      </c>
      <c r="J216" s="14">
        <v>1.52e-44</v>
      </c>
      <c r="K216" s="13" t="s">
        <v>1580</v>
      </c>
    </row>
    <row r="217" spans="1:11">
      <c r="A217" s="13" t="s">
        <v>1581</v>
      </c>
      <c r="B217" s="13">
        <v>35.25</v>
      </c>
      <c r="C217" s="13" t="s">
        <v>243</v>
      </c>
      <c r="D217" s="13" t="s">
        <v>32</v>
      </c>
      <c r="E217" s="13" t="s">
        <v>1582</v>
      </c>
      <c r="F217" s="13" t="s">
        <v>1583</v>
      </c>
      <c r="G217" s="13" t="s">
        <v>1584</v>
      </c>
      <c r="H217" s="13" t="s">
        <v>105</v>
      </c>
      <c r="I217" s="13">
        <v>75</v>
      </c>
      <c r="J217" s="14">
        <v>1.71e-37</v>
      </c>
      <c r="K217" s="13" t="s">
        <v>1585</v>
      </c>
    </row>
    <row r="218" spans="1:11">
      <c r="A218" s="13" t="s">
        <v>1586</v>
      </c>
      <c r="B218" s="13">
        <v>16.54</v>
      </c>
      <c r="C218" s="13" t="s">
        <v>31</v>
      </c>
      <c r="D218" s="13" t="s">
        <v>285</v>
      </c>
      <c r="E218" s="13" t="s">
        <v>473</v>
      </c>
      <c r="F218" s="13" t="s">
        <v>1099</v>
      </c>
      <c r="G218" s="13" t="s">
        <v>1100</v>
      </c>
      <c r="I218" s="13">
        <v>79.71</v>
      </c>
      <c r="J218" s="14">
        <v>1.49e-38</v>
      </c>
      <c r="K218" s="13" t="s">
        <v>1101</v>
      </c>
    </row>
    <row r="219" spans="1:11">
      <c r="A219" s="13" t="s">
        <v>1587</v>
      </c>
      <c r="B219" s="13">
        <v>94.86</v>
      </c>
      <c r="C219" s="13" t="s">
        <v>18</v>
      </c>
      <c r="D219" s="13" t="s">
        <v>32</v>
      </c>
      <c r="E219" s="13" t="s">
        <v>1389</v>
      </c>
      <c r="F219" s="13" t="s">
        <v>1588</v>
      </c>
      <c r="G219" s="13" t="s">
        <v>1589</v>
      </c>
      <c r="I219" s="13">
        <v>82.353</v>
      </c>
      <c r="J219" s="14">
        <v>1.59e-50</v>
      </c>
      <c r="K219" s="13" t="s">
        <v>1392</v>
      </c>
    </row>
    <row r="220" spans="1:11">
      <c r="A220" s="13" t="s">
        <v>1590</v>
      </c>
      <c r="B220" s="13">
        <v>1.9</v>
      </c>
      <c r="C220" s="13" t="s">
        <v>90</v>
      </c>
      <c r="D220" s="13" t="s">
        <v>32</v>
      </c>
      <c r="E220" s="13" t="s">
        <v>698</v>
      </c>
      <c r="F220" s="13" t="s">
        <v>699</v>
      </c>
      <c r="G220" s="13" t="s">
        <v>1591</v>
      </c>
      <c r="I220" s="13">
        <v>37.5</v>
      </c>
      <c r="J220" s="14">
        <v>8.53e-13</v>
      </c>
      <c r="K220" s="13" t="s">
        <v>701</v>
      </c>
    </row>
    <row r="221" spans="1:11">
      <c r="A221" s="13" t="s">
        <v>1592</v>
      </c>
      <c r="B221" s="13">
        <v>15.94</v>
      </c>
      <c r="C221" s="13" t="s">
        <v>18</v>
      </c>
      <c r="D221" s="13" t="s">
        <v>32</v>
      </c>
      <c r="E221" s="13" t="s">
        <v>1430</v>
      </c>
      <c r="F221" s="13" t="s">
        <v>1431</v>
      </c>
      <c r="G221" s="13" t="s">
        <v>1593</v>
      </c>
      <c r="I221" s="13">
        <v>68.831</v>
      </c>
      <c r="J221" s="14">
        <v>1.65e-34</v>
      </c>
      <c r="K221" s="13" t="s">
        <v>1433</v>
      </c>
    </row>
    <row r="222" spans="1:11">
      <c r="A222" s="13" t="s">
        <v>1594</v>
      </c>
      <c r="B222" s="13">
        <v>34.11</v>
      </c>
      <c r="C222" s="13" t="s">
        <v>90</v>
      </c>
      <c r="D222" s="13" t="s">
        <v>203</v>
      </c>
      <c r="E222" s="13" t="s">
        <v>1595</v>
      </c>
      <c r="F222" s="13" t="s">
        <v>1300</v>
      </c>
      <c r="G222" s="13" t="s">
        <v>346</v>
      </c>
      <c r="H222" s="13" t="s">
        <v>73</v>
      </c>
      <c r="I222" s="13">
        <v>95.402</v>
      </c>
      <c r="J222" s="14">
        <v>2.39e-59</v>
      </c>
      <c r="K222" s="13" t="s">
        <v>94</v>
      </c>
    </row>
    <row r="223" spans="1:11">
      <c r="A223" s="13" t="s">
        <v>1596</v>
      </c>
      <c r="B223" s="13">
        <v>420.39</v>
      </c>
      <c r="C223" s="13" t="s">
        <v>12</v>
      </c>
      <c r="D223" s="13" t="s">
        <v>134</v>
      </c>
      <c r="E223" s="13" t="s">
        <v>135</v>
      </c>
      <c r="F223" s="13" t="s">
        <v>746</v>
      </c>
      <c r="G223" s="13" t="s">
        <v>1597</v>
      </c>
      <c r="H223" s="13" t="s">
        <v>138</v>
      </c>
      <c r="I223" s="13">
        <v>70.513</v>
      </c>
      <c r="J223" s="14">
        <v>1.99e-34</v>
      </c>
      <c r="K223" s="13" t="s">
        <v>139</v>
      </c>
    </row>
    <row r="224" spans="1:11">
      <c r="A224" s="13" t="s">
        <v>1598</v>
      </c>
      <c r="B224" s="13">
        <v>142.98</v>
      </c>
      <c r="C224" s="13" t="s">
        <v>18</v>
      </c>
      <c r="D224" s="13" t="s">
        <v>32</v>
      </c>
      <c r="E224" s="13" t="s">
        <v>1389</v>
      </c>
      <c r="F224" s="13" t="s">
        <v>1588</v>
      </c>
      <c r="G224" s="13" t="s">
        <v>1599</v>
      </c>
      <c r="I224" s="13">
        <v>78.824</v>
      </c>
      <c r="J224" s="14">
        <v>1.79e-48</v>
      </c>
      <c r="K224" s="13" t="s">
        <v>1392</v>
      </c>
    </row>
    <row r="225" spans="1:11">
      <c r="A225" s="13" t="s">
        <v>1600</v>
      </c>
      <c r="B225" s="13">
        <v>213.26</v>
      </c>
      <c r="C225" s="13" t="s">
        <v>18</v>
      </c>
      <c r="D225" s="13" t="s">
        <v>32</v>
      </c>
      <c r="E225" s="13" t="s">
        <v>1051</v>
      </c>
      <c r="F225" s="13" t="s">
        <v>250</v>
      </c>
      <c r="G225" s="13" t="s">
        <v>1601</v>
      </c>
      <c r="I225" s="13">
        <v>87.671</v>
      </c>
      <c r="J225" s="14">
        <v>2.94e-43</v>
      </c>
      <c r="K225" s="13" t="s">
        <v>252</v>
      </c>
    </row>
    <row r="226" spans="1:11">
      <c r="A226" s="13" t="s">
        <v>1602</v>
      </c>
      <c r="B226" s="13">
        <v>15.19</v>
      </c>
      <c r="C226" s="13" t="s">
        <v>281</v>
      </c>
      <c r="D226" s="13" t="s">
        <v>585</v>
      </c>
      <c r="E226" s="13" t="s">
        <v>586</v>
      </c>
      <c r="G226" s="13" t="s">
        <v>1603</v>
      </c>
      <c r="I226" s="13">
        <v>80.46</v>
      </c>
      <c r="J226" s="14">
        <v>1.68e-52</v>
      </c>
      <c r="K226" s="13" t="s">
        <v>588</v>
      </c>
    </row>
    <row r="227" spans="1:11">
      <c r="A227" s="13" t="s">
        <v>1604</v>
      </c>
      <c r="B227" s="13">
        <v>4.82</v>
      </c>
      <c r="C227" s="13" t="s">
        <v>13</v>
      </c>
      <c r="D227" s="13" t="s">
        <v>467</v>
      </c>
      <c r="E227" s="13" t="s">
        <v>969</v>
      </c>
      <c r="G227" s="13" t="s">
        <v>1605</v>
      </c>
      <c r="I227" s="13">
        <v>90.625</v>
      </c>
      <c r="J227" s="14">
        <v>1.16e-60</v>
      </c>
      <c r="K227" s="13" t="s">
        <v>971</v>
      </c>
    </row>
    <row r="228" spans="1:11">
      <c r="A228" s="13" t="s">
        <v>1606</v>
      </c>
      <c r="B228" s="13">
        <v>22.6</v>
      </c>
      <c r="C228" s="13" t="s">
        <v>281</v>
      </c>
      <c r="D228" s="13" t="s">
        <v>585</v>
      </c>
      <c r="E228" s="13" t="s">
        <v>586</v>
      </c>
      <c r="G228" s="13" t="s">
        <v>1607</v>
      </c>
      <c r="I228" s="13">
        <v>82.759</v>
      </c>
      <c r="J228" s="14">
        <v>1.66e-53</v>
      </c>
      <c r="K228" s="13" t="s">
        <v>588</v>
      </c>
    </row>
    <row r="229" spans="1:11">
      <c r="A229" s="13" t="s">
        <v>1608</v>
      </c>
      <c r="B229" s="13">
        <v>3.81</v>
      </c>
      <c r="C229" s="13" t="s">
        <v>254</v>
      </c>
      <c r="D229" s="13" t="s">
        <v>69</v>
      </c>
      <c r="E229" s="13" t="s">
        <v>70</v>
      </c>
      <c r="F229" s="13" t="s">
        <v>1304</v>
      </c>
      <c r="G229" s="13" t="s">
        <v>1305</v>
      </c>
      <c r="I229" s="13">
        <v>71.25</v>
      </c>
      <c r="J229" s="14">
        <v>1.47e-34</v>
      </c>
      <c r="K229" s="13" t="s">
        <v>1209</v>
      </c>
    </row>
    <row r="230" spans="1:11">
      <c r="A230" s="13" t="s">
        <v>1609</v>
      </c>
      <c r="B230" s="13">
        <v>442.24</v>
      </c>
      <c r="C230" s="13" t="s">
        <v>31</v>
      </c>
      <c r="D230" s="13" t="s">
        <v>285</v>
      </c>
      <c r="E230" s="13" t="s">
        <v>453</v>
      </c>
      <c r="F230" s="13" t="s">
        <v>1610</v>
      </c>
      <c r="G230" s="13" t="s">
        <v>455</v>
      </c>
      <c r="I230" s="13">
        <v>98.507</v>
      </c>
      <c r="J230" s="14">
        <v>1.23e-45</v>
      </c>
      <c r="K230" s="13" t="s">
        <v>456</v>
      </c>
    </row>
    <row r="231" spans="1:11">
      <c r="A231" s="13" t="s">
        <v>1611</v>
      </c>
      <c r="B231" s="13">
        <v>5.11</v>
      </c>
      <c r="C231" s="13" t="s">
        <v>259</v>
      </c>
      <c r="D231" s="13" t="s">
        <v>19</v>
      </c>
      <c r="E231" s="13" t="s">
        <v>1612</v>
      </c>
      <c r="F231" s="13" t="s">
        <v>1386</v>
      </c>
      <c r="G231" s="13" t="s">
        <v>1387</v>
      </c>
      <c r="I231" s="13">
        <v>51.899</v>
      </c>
      <c r="J231" s="14">
        <v>4.58e-20</v>
      </c>
      <c r="K231" s="13" t="s">
        <v>381</v>
      </c>
    </row>
    <row r="232" spans="1:12">
      <c r="A232" s="13" t="s">
        <v>1613</v>
      </c>
      <c r="B232" s="13">
        <v>2.8</v>
      </c>
      <c r="C232" s="13" t="s">
        <v>18</v>
      </c>
      <c r="D232" s="13" t="s">
        <v>19</v>
      </c>
      <c r="E232" s="13" t="s">
        <v>1614</v>
      </c>
      <c r="F232" s="13" t="s">
        <v>1615</v>
      </c>
      <c r="G232" s="13" t="s">
        <v>1616</v>
      </c>
      <c r="I232" s="13">
        <v>66.176</v>
      </c>
      <c r="J232" s="14">
        <v>3.47e-25</v>
      </c>
      <c r="K232" s="13" t="s">
        <v>1617</v>
      </c>
      <c r="L232" s="13" t="s">
        <v>621</v>
      </c>
    </row>
    <row r="233" spans="1:11">
      <c r="A233" s="13" t="s">
        <v>1618</v>
      </c>
      <c r="B233" s="13">
        <v>56.71</v>
      </c>
      <c r="C233" s="13" t="s">
        <v>259</v>
      </c>
      <c r="D233" s="13" t="s">
        <v>19</v>
      </c>
      <c r="E233" s="13" t="s">
        <v>1619</v>
      </c>
      <c r="F233" s="13" t="s">
        <v>1107</v>
      </c>
      <c r="G233" s="13" t="s">
        <v>1620</v>
      </c>
      <c r="I233" s="13">
        <v>58.209</v>
      </c>
      <c r="J233" s="14">
        <v>1.08e-20</v>
      </c>
      <c r="K233" s="13" t="s">
        <v>381</v>
      </c>
    </row>
    <row r="234" spans="1:11">
      <c r="A234" s="13" t="s">
        <v>1621</v>
      </c>
      <c r="B234" s="13">
        <v>10.94</v>
      </c>
      <c r="C234" s="13" t="s">
        <v>13</v>
      </c>
      <c r="D234" s="13" t="s">
        <v>467</v>
      </c>
      <c r="E234" s="13" t="s">
        <v>969</v>
      </c>
      <c r="G234" s="13" t="s">
        <v>1622</v>
      </c>
      <c r="I234" s="13">
        <v>90.099</v>
      </c>
      <c r="J234" s="14">
        <v>2.3e-63</v>
      </c>
      <c r="K234" s="13" t="s">
        <v>470</v>
      </c>
    </row>
    <row r="235" spans="1:11">
      <c r="A235" s="13" t="s">
        <v>1623</v>
      </c>
      <c r="B235" s="13">
        <v>7.6</v>
      </c>
      <c r="C235" s="13" t="s">
        <v>158</v>
      </c>
      <c r="D235" s="13" t="s">
        <v>820</v>
      </c>
      <c r="E235" s="13" t="s">
        <v>821</v>
      </c>
      <c r="G235" s="13" t="s">
        <v>1624</v>
      </c>
      <c r="I235" s="13">
        <v>75.294</v>
      </c>
      <c r="J235" s="14">
        <v>5.46e-46</v>
      </c>
      <c r="K235" s="13" t="s">
        <v>823</v>
      </c>
    </row>
    <row r="236" spans="1:11">
      <c r="A236" s="13" t="s">
        <v>1625</v>
      </c>
      <c r="B236" s="13">
        <v>148.3</v>
      </c>
      <c r="C236" s="13" t="s">
        <v>18</v>
      </c>
      <c r="D236" s="13" t="s">
        <v>189</v>
      </c>
      <c r="E236" s="13" t="s">
        <v>694</v>
      </c>
      <c r="F236" s="13" t="s">
        <v>1147</v>
      </c>
      <c r="G236" s="13" t="s">
        <v>1626</v>
      </c>
      <c r="I236" s="13">
        <v>70.37</v>
      </c>
      <c r="J236" s="14">
        <v>3.79e-28</v>
      </c>
      <c r="K236" s="13" t="s">
        <v>682</v>
      </c>
    </row>
    <row r="237" spans="1:11">
      <c r="A237" s="13" t="s">
        <v>1627</v>
      </c>
      <c r="B237" s="13">
        <v>62.39</v>
      </c>
      <c r="C237" s="13" t="s">
        <v>281</v>
      </c>
      <c r="D237" s="13" t="s">
        <v>585</v>
      </c>
      <c r="E237" s="13" t="s">
        <v>1628</v>
      </c>
      <c r="G237" s="13" t="s">
        <v>1629</v>
      </c>
      <c r="I237" s="13">
        <v>60.92</v>
      </c>
      <c r="J237" s="14">
        <v>2.18e-38</v>
      </c>
      <c r="K237" s="13" t="s">
        <v>906</v>
      </c>
    </row>
    <row r="238" spans="1:11">
      <c r="A238" s="13" t="s">
        <v>1630</v>
      </c>
      <c r="B238" s="13">
        <v>3.13</v>
      </c>
      <c r="C238" s="13" t="s">
        <v>12</v>
      </c>
      <c r="D238" s="13" t="s">
        <v>69</v>
      </c>
      <c r="E238" s="13" t="s">
        <v>70</v>
      </c>
      <c r="F238" s="13" t="s">
        <v>1631</v>
      </c>
      <c r="G238" s="13" t="s">
        <v>1297</v>
      </c>
      <c r="H238" s="13" t="s">
        <v>73</v>
      </c>
      <c r="I238" s="13">
        <v>79.71</v>
      </c>
      <c r="J238" s="14">
        <v>1.42e-32</v>
      </c>
      <c r="K238" s="13" t="s">
        <v>74</v>
      </c>
    </row>
    <row r="239" spans="1:11">
      <c r="A239" s="13" t="s">
        <v>1632</v>
      </c>
      <c r="B239" s="13">
        <v>5.07</v>
      </c>
      <c r="C239" s="13" t="s">
        <v>31</v>
      </c>
      <c r="D239" s="13" t="s">
        <v>285</v>
      </c>
      <c r="E239" s="13" t="s">
        <v>1577</v>
      </c>
      <c r="F239" s="13" t="s">
        <v>1633</v>
      </c>
      <c r="G239" s="13" t="s">
        <v>1359</v>
      </c>
      <c r="I239" s="13">
        <v>77.143</v>
      </c>
      <c r="J239" s="14">
        <v>2.33e-34</v>
      </c>
      <c r="K239" s="13" t="s">
        <v>1360</v>
      </c>
    </row>
    <row r="240" spans="1:11">
      <c r="A240" s="13" t="s">
        <v>1634</v>
      </c>
      <c r="B240" s="13">
        <v>15.67</v>
      </c>
      <c r="C240" s="13" t="s">
        <v>90</v>
      </c>
      <c r="D240" s="13" t="s">
        <v>203</v>
      </c>
      <c r="E240" s="13" t="s">
        <v>1595</v>
      </c>
      <c r="F240" s="13" t="s">
        <v>1635</v>
      </c>
      <c r="G240" s="13" t="s">
        <v>1636</v>
      </c>
      <c r="H240" s="13" t="s">
        <v>73</v>
      </c>
      <c r="I240" s="13">
        <v>91.954</v>
      </c>
      <c r="J240" s="14">
        <v>1.59e-56</v>
      </c>
      <c r="K240" s="13" t="s">
        <v>94</v>
      </c>
    </row>
    <row r="241" spans="1:11">
      <c r="A241" s="13" t="s">
        <v>1637</v>
      </c>
      <c r="B241" s="13">
        <v>15.78</v>
      </c>
      <c r="C241" s="13" t="s">
        <v>18</v>
      </c>
      <c r="D241" s="13" t="s">
        <v>212</v>
      </c>
      <c r="E241" s="13" t="s">
        <v>1638</v>
      </c>
      <c r="F241" s="13" t="s">
        <v>1431</v>
      </c>
      <c r="G241" s="13" t="s">
        <v>1639</v>
      </c>
      <c r="I241" s="13">
        <v>72.727</v>
      </c>
      <c r="J241" s="14">
        <v>2.35e-37</v>
      </c>
      <c r="K241" s="13" t="s">
        <v>1433</v>
      </c>
    </row>
    <row r="242" spans="1:11">
      <c r="A242" s="13" t="s">
        <v>1640</v>
      </c>
      <c r="B242" s="13">
        <v>448.54</v>
      </c>
      <c r="C242" s="13" t="s">
        <v>18</v>
      </c>
      <c r="D242" s="13" t="s">
        <v>203</v>
      </c>
      <c r="E242" s="13" t="s">
        <v>204</v>
      </c>
      <c r="F242" s="13" t="s">
        <v>1641</v>
      </c>
      <c r="G242" s="13" t="s">
        <v>1642</v>
      </c>
      <c r="I242" s="13">
        <v>64.557</v>
      </c>
      <c r="J242" s="14">
        <v>1.99e-30</v>
      </c>
      <c r="K242" s="13" t="s">
        <v>207</v>
      </c>
    </row>
    <row r="243" spans="1:11">
      <c r="A243" s="13" t="s">
        <v>1643</v>
      </c>
      <c r="B243" s="13">
        <v>258.06</v>
      </c>
      <c r="C243" s="13" t="s">
        <v>31</v>
      </c>
      <c r="D243" s="13" t="s">
        <v>285</v>
      </c>
      <c r="E243" s="13" t="s">
        <v>453</v>
      </c>
      <c r="F243" s="13" t="s">
        <v>489</v>
      </c>
      <c r="G243" s="13" t="s">
        <v>1644</v>
      </c>
      <c r="I243" s="13">
        <v>98.507</v>
      </c>
      <c r="J243" s="14">
        <v>2.02e-45</v>
      </c>
      <c r="K243" s="13" t="s">
        <v>1645</v>
      </c>
    </row>
    <row r="244" spans="1:11">
      <c r="A244" s="13" t="s">
        <v>1646</v>
      </c>
      <c r="B244" s="13">
        <v>12.08</v>
      </c>
      <c r="C244" s="13" t="s">
        <v>18</v>
      </c>
      <c r="D244" s="13" t="s">
        <v>189</v>
      </c>
      <c r="E244" s="13" t="s">
        <v>190</v>
      </c>
      <c r="F244" s="13" t="s">
        <v>1647</v>
      </c>
      <c r="G244" s="13" t="s">
        <v>1648</v>
      </c>
      <c r="I244" s="13">
        <v>71.605</v>
      </c>
      <c r="J244" s="14">
        <v>4.44e-29</v>
      </c>
      <c r="K244" s="13" t="s">
        <v>682</v>
      </c>
    </row>
    <row r="245" spans="1:11">
      <c r="A245" s="13" t="s">
        <v>1649</v>
      </c>
      <c r="B245" s="13">
        <v>22.82</v>
      </c>
      <c r="C245" s="13" t="s">
        <v>254</v>
      </c>
      <c r="D245" s="13" t="s">
        <v>69</v>
      </c>
      <c r="E245" s="13" t="s">
        <v>70</v>
      </c>
      <c r="F245" s="13" t="s">
        <v>1650</v>
      </c>
      <c r="G245" s="13" t="s">
        <v>1044</v>
      </c>
      <c r="I245" s="13">
        <v>87.5</v>
      </c>
      <c r="J245" s="14">
        <v>3.25e-39</v>
      </c>
      <c r="K245" s="13" t="s">
        <v>1045</v>
      </c>
    </row>
    <row r="246" spans="1:11">
      <c r="A246" s="13" t="s">
        <v>1651</v>
      </c>
      <c r="B246" s="13">
        <v>10.09</v>
      </c>
      <c r="C246" s="13" t="s">
        <v>197</v>
      </c>
      <c r="D246" s="13" t="s">
        <v>19</v>
      </c>
      <c r="E246" s="13" t="s">
        <v>571</v>
      </c>
      <c r="F246" s="13" t="s">
        <v>1652</v>
      </c>
      <c r="G246" s="13" t="s">
        <v>200</v>
      </c>
      <c r="I246" s="13">
        <v>73.239</v>
      </c>
      <c r="J246" s="14">
        <v>1.94e-28</v>
      </c>
      <c r="K246" s="13" t="s">
        <v>201</v>
      </c>
    </row>
    <row r="247" spans="1:11">
      <c r="A247" s="13" t="s">
        <v>1653</v>
      </c>
      <c r="B247" s="13">
        <v>208.18</v>
      </c>
      <c r="C247" s="13" t="s">
        <v>12</v>
      </c>
      <c r="D247" s="13" t="s">
        <v>13</v>
      </c>
      <c r="F247" s="13" t="s">
        <v>837</v>
      </c>
      <c r="G247" s="13" t="s">
        <v>1654</v>
      </c>
      <c r="I247" s="13">
        <v>94.118</v>
      </c>
      <c r="J247" s="14">
        <v>2.53e-32</v>
      </c>
      <c r="K247" s="13" t="s">
        <v>210</v>
      </c>
    </row>
    <row r="248" spans="1:11">
      <c r="A248" s="13" t="s">
        <v>1655</v>
      </c>
      <c r="B248" s="13">
        <v>1.88</v>
      </c>
      <c r="C248" s="13" t="s">
        <v>12</v>
      </c>
      <c r="D248" s="13" t="s">
        <v>134</v>
      </c>
      <c r="E248" s="13" t="s">
        <v>1656</v>
      </c>
      <c r="F248" s="13" t="s">
        <v>1657</v>
      </c>
      <c r="G248" s="13" t="s">
        <v>1658</v>
      </c>
      <c r="H248" s="13" t="s">
        <v>1659</v>
      </c>
      <c r="I248" s="13">
        <v>40.299</v>
      </c>
      <c r="J248" s="14">
        <v>7.24e-8</v>
      </c>
      <c r="K248" s="13" t="s">
        <v>1660</v>
      </c>
    </row>
    <row r="249" spans="1:11">
      <c r="A249" s="13" t="s">
        <v>1661</v>
      </c>
      <c r="B249" s="13">
        <v>240.23</v>
      </c>
      <c r="C249" s="13" t="s">
        <v>158</v>
      </c>
      <c r="D249" s="13" t="s">
        <v>957</v>
      </c>
      <c r="E249" s="13" t="s">
        <v>958</v>
      </c>
      <c r="F249" s="13" t="s">
        <v>959</v>
      </c>
      <c r="G249" s="13" t="s">
        <v>1662</v>
      </c>
      <c r="I249" s="13">
        <v>76.136</v>
      </c>
      <c r="J249" s="14">
        <v>3.85e-44</v>
      </c>
      <c r="K249" s="13" t="s">
        <v>1001</v>
      </c>
    </row>
    <row r="250" spans="1:11">
      <c r="A250" s="13" t="s">
        <v>1663</v>
      </c>
      <c r="B250" s="13">
        <v>3049.58</v>
      </c>
      <c r="C250" s="13" t="s">
        <v>13</v>
      </c>
      <c r="D250" s="13" t="s">
        <v>203</v>
      </c>
      <c r="E250" s="13" t="s">
        <v>321</v>
      </c>
      <c r="F250" s="13" t="s">
        <v>322</v>
      </c>
      <c r="G250" s="13" t="s">
        <v>323</v>
      </c>
      <c r="H250" s="13" t="s">
        <v>120</v>
      </c>
      <c r="I250" s="13">
        <v>90.476</v>
      </c>
      <c r="J250" s="14">
        <v>6.83e-39</v>
      </c>
      <c r="K250" s="13" t="s">
        <v>324</v>
      </c>
    </row>
    <row r="251" spans="1:11">
      <c r="A251" s="13" t="s">
        <v>1664</v>
      </c>
      <c r="B251" s="13">
        <v>347.24</v>
      </c>
      <c r="C251" s="13" t="s">
        <v>13</v>
      </c>
      <c r="D251" s="13" t="s">
        <v>467</v>
      </c>
      <c r="E251" s="13" t="s">
        <v>969</v>
      </c>
      <c r="G251" s="13" t="s">
        <v>1562</v>
      </c>
      <c r="I251" s="13">
        <v>88.119</v>
      </c>
      <c r="J251" s="14">
        <v>2.79e-61</v>
      </c>
      <c r="K251" s="13" t="s">
        <v>1563</v>
      </c>
    </row>
    <row r="252" spans="1:11">
      <c r="A252" s="13" t="s">
        <v>1665</v>
      </c>
      <c r="B252" s="13">
        <v>30.75</v>
      </c>
      <c r="C252" s="13" t="s">
        <v>44</v>
      </c>
      <c r="D252" s="13" t="s">
        <v>25</v>
      </c>
      <c r="E252" s="13" t="s">
        <v>1406</v>
      </c>
      <c r="F252" s="13" t="s">
        <v>46</v>
      </c>
      <c r="G252" s="13" t="s">
        <v>1666</v>
      </c>
      <c r="I252" s="13">
        <v>79.73</v>
      </c>
      <c r="J252" s="14">
        <v>5.65e-35</v>
      </c>
      <c r="K252" s="13" t="s">
        <v>48</v>
      </c>
    </row>
    <row r="253" spans="1:11">
      <c r="A253" s="13" t="s">
        <v>1667</v>
      </c>
      <c r="B253" s="13">
        <v>30.4</v>
      </c>
      <c r="C253" s="13" t="s">
        <v>18</v>
      </c>
      <c r="D253" s="13" t="s">
        <v>32</v>
      </c>
      <c r="E253" s="13" t="s">
        <v>1668</v>
      </c>
      <c r="F253" s="13" t="s">
        <v>1669</v>
      </c>
      <c r="G253" s="13" t="s">
        <v>1670</v>
      </c>
      <c r="I253" s="13">
        <v>76.316</v>
      </c>
      <c r="J253" s="14">
        <v>7.04e-39</v>
      </c>
      <c r="K253" s="13" t="s">
        <v>1671</v>
      </c>
    </row>
    <row r="254" spans="1:11">
      <c r="A254" s="13" t="s">
        <v>1672</v>
      </c>
      <c r="B254" s="13">
        <v>10.62</v>
      </c>
      <c r="C254" s="13" t="s">
        <v>12</v>
      </c>
      <c r="D254" s="13" t="s">
        <v>13</v>
      </c>
      <c r="F254" s="13" t="s">
        <v>1673</v>
      </c>
      <c r="G254" s="13" t="s">
        <v>1674</v>
      </c>
      <c r="I254" s="13">
        <v>88.889</v>
      </c>
      <c r="J254" s="14">
        <v>1.77e-10</v>
      </c>
      <c r="K254" s="13" t="s">
        <v>1269</v>
      </c>
    </row>
    <row r="255" spans="1:11">
      <c r="A255" s="13" t="s">
        <v>1675</v>
      </c>
      <c r="B255" s="13">
        <v>47.95</v>
      </c>
      <c r="C255" s="13" t="s">
        <v>281</v>
      </c>
      <c r="D255" s="13" t="s">
        <v>585</v>
      </c>
      <c r="E255" s="13" t="s">
        <v>1628</v>
      </c>
      <c r="G255" s="13" t="s">
        <v>1676</v>
      </c>
      <c r="I255" s="13">
        <v>62.069</v>
      </c>
      <c r="J255" s="14">
        <v>9.45e-39</v>
      </c>
      <c r="K255" s="13" t="s">
        <v>906</v>
      </c>
    </row>
    <row r="256" spans="1:11">
      <c r="A256" s="13" t="s">
        <v>1677</v>
      </c>
      <c r="B256" s="13">
        <v>4.71</v>
      </c>
      <c r="C256" s="13" t="s">
        <v>18</v>
      </c>
      <c r="D256" s="13" t="s">
        <v>13</v>
      </c>
      <c r="F256" s="13" t="s">
        <v>1678</v>
      </c>
      <c r="G256" s="13" t="s">
        <v>1679</v>
      </c>
      <c r="I256" s="13">
        <v>90</v>
      </c>
      <c r="J256" s="14">
        <v>2.88e-21</v>
      </c>
      <c r="K256" s="13" t="s">
        <v>1680</v>
      </c>
    </row>
    <row r="257" spans="1:11">
      <c r="A257" s="13" t="s">
        <v>1681</v>
      </c>
      <c r="B257" s="13">
        <v>2.07</v>
      </c>
      <c r="C257" s="13" t="s">
        <v>12</v>
      </c>
      <c r="D257" s="13" t="s">
        <v>134</v>
      </c>
      <c r="E257" s="13" t="s">
        <v>1682</v>
      </c>
      <c r="F257" s="13" t="s">
        <v>1683</v>
      </c>
      <c r="G257" s="13" t="s">
        <v>1684</v>
      </c>
      <c r="I257" s="13">
        <v>53.488</v>
      </c>
      <c r="J257" s="14">
        <v>1.83e-11</v>
      </c>
      <c r="K257" s="13" t="s">
        <v>1685</v>
      </c>
    </row>
    <row r="258" spans="1:11">
      <c r="A258" s="13" t="s">
        <v>1686</v>
      </c>
      <c r="B258" s="13">
        <v>46.42</v>
      </c>
      <c r="C258" s="13" t="s">
        <v>31</v>
      </c>
      <c r="D258" s="13" t="s">
        <v>32</v>
      </c>
      <c r="E258" s="13" t="s">
        <v>1687</v>
      </c>
      <c r="F258" s="13" t="s">
        <v>1358</v>
      </c>
      <c r="G258" s="13" t="s">
        <v>1359</v>
      </c>
      <c r="I258" s="13">
        <v>78.571</v>
      </c>
      <c r="J258" s="14">
        <v>9.24e-36</v>
      </c>
      <c r="K258" s="13" t="s">
        <v>1360</v>
      </c>
    </row>
    <row r="259" spans="1:11">
      <c r="A259" s="13" t="s">
        <v>1688</v>
      </c>
      <c r="B259" s="13">
        <v>25.74</v>
      </c>
      <c r="C259" s="13" t="s">
        <v>18</v>
      </c>
      <c r="D259" s="13" t="s">
        <v>19</v>
      </c>
      <c r="E259" s="13" t="s">
        <v>1365</v>
      </c>
      <c r="F259" s="13" t="s">
        <v>1689</v>
      </c>
      <c r="G259" s="13" t="s">
        <v>1542</v>
      </c>
      <c r="I259" s="13">
        <v>79.518</v>
      </c>
      <c r="J259" s="14">
        <v>2.84e-46</v>
      </c>
      <c r="K259" s="13" t="s">
        <v>23</v>
      </c>
    </row>
    <row r="260" spans="1:11">
      <c r="A260" s="13" t="s">
        <v>1690</v>
      </c>
      <c r="B260" s="13">
        <v>5.96</v>
      </c>
      <c r="C260" s="13" t="s">
        <v>12</v>
      </c>
      <c r="D260" s="13" t="s">
        <v>13</v>
      </c>
      <c r="G260" s="13" t="s">
        <v>1691</v>
      </c>
      <c r="I260" s="13">
        <v>61.053</v>
      </c>
      <c r="J260" s="14">
        <v>7.76e-37</v>
      </c>
      <c r="K260" s="13" t="s">
        <v>314</v>
      </c>
    </row>
    <row r="261" spans="1:11">
      <c r="A261" s="13" t="s">
        <v>1692</v>
      </c>
      <c r="B261" s="13">
        <v>4.97</v>
      </c>
      <c r="C261" s="13" t="s">
        <v>158</v>
      </c>
      <c r="D261" s="13" t="s">
        <v>13</v>
      </c>
      <c r="F261" s="13" t="s">
        <v>1693</v>
      </c>
      <c r="G261" s="13" t="s">
        <v>1694</v>
      </c>
      <c r="I261" s="13">
        <v>41.463</v>
      </c>
      <c r="J261" s="14">
        <v>9.93e-7</v>
      </c>
      <c r="K261" s="13" t="s">
        <v>1695</v>
      </c>
    </row>
    <row r="262" spans="1:11">
      <c r="A262" s="13" t="s">
        <v>1696</v>
      </c>
      <c r="B262" s="13">
        <v>16.28</v>
      </c>
      <c r="C262" s="13" t="s">
        <v>167</v>
      </c>
      <c r="D262" s="13" t="s">
        <v>123</v>
      </c>
      <c r="E262" s="13" t="s">
        <v>163</v>
      </c>
      <c r="F262" s="13" t="s">
        <v>169</v>
      </c>
      <c r="G262" s="13" t="s">
        <v>1697</v>
      </c>
      <c r="I262" s="13">
        <v>68.354</v>
      </c>
      <c r="J262" s="14">
        <v>5.99e-32</v>
      </c>
      <c r="K262" s="13" t="s">
        <v>1698</v>
      </c>
    </row>
    <row r="263" spans="1:11">
      <c r="A263" s="13" t="s">
        <v>1699</v>
      </c>
      <c r="B263" s="13">
        <v>96.38</v>
      </c>
      <c r="C263" s="13" t="s">
        <v>1311</v>
      </c>
      <c r="D263" s="13" t="s">
        <v>13</v>
      </c>
      <c r="G263" s="13" t="s">
        <v>1700</v>
      </c>
      <c r="H263" s="13" t="s">
        <v>120</v>
      </c>
      <c r="I263" s="13">
        <v>66.667</v>
      </c>
      <c r="J263" s="14">
        <v>0.00051</v>
      </c>
      <c r="K263" s="13" t="s">
        <v>1701</v>
      </c>
    </row>
    <row r="264" spans="1:11">
      <c r="A264" s="13" t="s">
        <v>1702</v>
      </c>
      <c r="B264" s="13">
        <v>23.09</v>
      </c>
      <c r="C264" s="13" t="s">
        <v>18</v>
      </c>
      <c r="D264" s="13" t="s">
        <v>212</v>
      </c>
      <c r="E264" s="13" t="s">
        <v>740</v>
      </c>
      <c r="F264" s="13" t="s">
        <v>1213</v>
      </c>
      <c r="G264" s="13" t="s">
        <v>1703</v>
      </c>
      <c r="H264" s="13" t="s">
        <v>73</v>
      </c>
      <c r="I264" s="13">
        <v>72.826</v>
      </c>
      <c r="J264" s="14">
        <v>8.6e-47</v>
      </c>
      <c r="K264" s="13" t="s">
        <v>216</v>
      </c>
    </row>
    <row r="265" spans="1:11">
      <c r="A265" s="13" t="s">
        <v>1704</v>
      </c>
      <c r="B265" s="13">
        <v>8.37</v>
      </c>
      <c r="C265" s="13" t="s">
        <v>115</v>
      </c>
      <c r="D265" s="13" t="s">
        <v>116</v>
      </c>
      <c r="E265" s="13" t="s">
        <v>1705</v>
      </c>
      <c r="F265" s="13" t="s">
        <v>1078</v>
      </c>
      <c r="G265" s="13" t="s">
        <v>1706</v>
      </c>
      <c r="H265" s="13" t="s">
        <v>120</v>
      </c>
      <c r="I265" s="13">
        <v>62.295</v>
      </c>
      <c r="J265" s="14">
        <v>2.42e-20</v>
      </c>
      <c r="K265" s="13" t="s">
        <v>121</v>
      </c>
    </row>
    <row r="266" spans="1:11">
      <c r="A266" s="13" t="s">
        <v>1707</v>
      </c>
      <c r="B266" s="13">
        <v>83.64</v>
      </c>
      <c r="C266" s="13" t="s">
        <v>90</v>
      </c>
      <c r="D266" s="13" t="s">
        <v>25</v>
      </c>
      <c r="E266" s="13" t="s">
        <v>1093</v>
      </c>
      <c r="F266" s="13" t="s">
        <v>103</v>
      </c>
      <c r="G266" s="13" t="s">
        <v>1104</v>
      </c>
      <c r="I266" s="13">
        <v>82.474</v>
      </c>
      <c r="J266" s="14">
        <v>3.1e-45</v>
      </c>
      <c r="K266" s="13" t="s">
        <v>106</v>
      </c>
    </row>
    <row r="267" spans="1:11">
      <c r="A267" s="13" t="s">
        <v>1708</v>
      </c>
      <c r="B267" s="13">
        <v>3.48</v>
      </c>
      <c r="C267" s="13" t="s">
        <v>1311</v>
      </c>
      <c r="D267" s="13" t="s">
        <v>69</v>
      </c>
      <c r="E267" s="13" t="s">
        <v>374</v>
      </c>
      <c r="F267" s="13" t="s">
        <v>1709</v>
      </c>
      <c r="G267" s="13" t="s">
        <v>1710</v>
      </c>
      <c r="I267" s="13">
        <v>82.759</v>
      </c>
      <c r="J267" s="14">
        <v>6.36e-11</v>
      </c>
      <c r="K267" s="13" t="s">
        <v>81</v>
      </c>
    </row>
    <row r="268" spans="1:12">
      <c r="A268" s="13" t="s">
        <v>1711</v>
      </c>
      <c r="B268" s="13">
        <v>101.26</v>
      </c>
      <c r="C268" s="13" t="s">
        <v>254</v>
      </c>
      <c r="D268" s="13" t="s">
        <v>69</v>
      </c>
      <c r="E268" s="13" t="s">
        <v>70</v>
      </c>
      <c r="F268" s="13" t="s">
        <v>1712</v>
      </c>
      <c r="G268" s="13" t="s">
        <v>1476</v>
      </c>
      <c r="H268" s="13" t="s">
        <v>1477</v>
      </c>
      <c r="I268" s="13">
        <v>78.333</v>
      </c>
      <c r="J268" s="14">
        <v>4.74e-29</v>
      </c>
      <c r="K268" s="13" t="s">
        <v>1478</v>
      </c>
      <c r="L268" s="13" t="s">
        <v>156</v>
      </c>
    </row>
    <row r="269" spans="1:11">
      <c r="A269" s="13" t="s">
        <v>1713</v>
      </c>
      <c r="B269" s="13">
        <v>2.45</v>
      </c>
      <c r="C269" s="13" t="s">
        <v>18</v>
      </c>
      <c r="D269" s="13" t="s">
        <v>19</v>
      </c>
      <c r="E269" s="13" t="s">
        <v>1714</v>
      </c>
      <c r="F269" s="13" t="s">
        <v>981</v>
      </c>
      <c r="G269" s="13" t="s">
        <v>109</v>
      </c>
      <c r="I269" s="13">
        <v>75.904</v>
      </c>
      <c r="J269" s="14">
        <v>5.06e-44</v>
      </c>
      <c r="K269" s="13" t="s">
        <v>23</v>
      </c>
    </row>
    <row r="270" spans="1:11">
      <c r="A270" s="13" t="s">
        <v>1715</v>
      </c>
      <c r="B270" s="13">
        <v>2.95</v>
      </c>
      <c r="C270" s="13" t="s">
        <v>158</v>
      </c>
      <c r="D270" s="13" t="s">
        <v>32</v>
      </c>
      <c r="E270" s="13" t="s">
        <v>330</v>
      </c>
      <c r="F270" s="13" t="s">
        <v>1716</v>
      </c>
      <c r="G270" s="13" t="s">
        <v>1717</v>
      </c>
      <c r="I270" s="13">
        <v>67.816</v>
      </c>
      <c r="J270" s="14">
        <v>7.98e-26</v>
      </c>
      <c r="K270" s="13" t="s">
        <v>333</v>
      </c>
    </row>
    <row r="271" spans="1:11">
      <c r="A271" s="13" t="s">
        <v>1718</v>
      </c>
      <c r="B271" s="13">
        <v>256.27</v>
      </c>
      <c r="C271" s="13" t="s">
        <v>18</v>
      </c>
      <c r="D271" s="13" t="s">
        <v>13</v>
      </c>
      <c r="F271" s="13" t="s">
        <v>1464</v>
      </c>
      <c r="G271" s="13" t="s">
        <v>1719</v>
      </c>
      <c r="I271" s="13">
        <v>61.111</v>
      </c>
      <c r="J271" s="14">
        <v>1.79e-10</v>
      </c>
      <c r="K271" s="13" t="s">
        <v>207</v>
      </c>
    </row>
    <row r="272" spans="1:11">
      <c r="A272" s="13" t="s">
        <v>1720</v>
      </c>
      <c r="B272" s="13">
        <v>189.91</v>
      </c>
      <c r="C272" s="13" t="s">
        <v>13</v>
      </c>
      <c r="D272" s="13" t="s">
        <v>203</v>
      </c>
      <c r="E272" s="13" t="s">
        <v>321</v>
      </c>
      <c r="F272" s="13" t="s">
        <v>1721</v>
      </c>
      <c r="G272" s="13" t="s">
        <v>1376</v>
      </c>
      <c r="H272" s="13" t="s">
        <v>120</v>
      </c>
      <c r="I272" s="13">
        <v>92.063</v>
      </c>
      <c r="J272" s="14">
        <v>1.93e-39</v>
      </c>
      <c r="K272" s="13" t="s">
        <v>324</v>
      </c>
    </row>
    <row r="273" spans="1:11">
      <c r="A273" s="13" t="s">
        <v>1722</v>
      </c>
      <c r="B273" s="13">
        <v>69.21</v>
      </c>
      <c r="C273" s="13" t="s">
        <v>18</v>
      </c>
      <c r="D273" s="13" t="s">
        <v>32</v>
      </c>
      <c r="E273" s="13" t="s">
        <v>1723</v>
      </c>
      <c r="F273" s="13" t="s">
        <v>1724</v>
      </c>
      <c r="G273" s="13" t="s">
        <v>1725</v>
      </c>
      <c r="I273" s="13">
        <v>86.667</v>
      </c>
      <c r="J273" s="14">
        <v>1.08e-42</v>
      </c>
      <c r="K273" s="13" t="s">
        <v>579</v>
      </c>
    </row>
    <row r="274" spans="1:11">
      <c r="A274" s="13" t="s">
        <v>1726</v>
      </c>
      <c r="B274" s="13">
        <v>1.69</v>
      </c>
      <c r="C274" s="13" t="s">
        <v>90</v>
      </c>
      <c r="D274" s="13" t="s">
        <v>203</v>
      </c>
      <c r="E274" s="13" t="s">
        <v>1595</v>
      </c>
      <c r="F274" s="13" t="s">
        <v>1300</v>
      </c>
      <c r="G274" s="13" t="s">
        <v>1301</v>
      </c>
      <c r="H274" s="13" t="s">
        <v>73</v>
      </c>
      <c r="I274" s="13">
        <v>96.552</v>
      </c>
      <c r="J274" s="14">
        <v>9.83e-60</v>
      </c>
      <c r="K274" s="13" t="s">
        <v>94</v>
      </c>
    </row>
    <row r="275" spans="1:11">
      <c r="A275" s="13" t="s">
        <v>1727</v>
      </c>
      <c r="B275" s="13">
        <v>50.76</v>
      </c>
      <c r="C275" s="13" t="s">
        <v>13</v>
      </c>
      <c r="D275" s="13" t="s">
        <v>467</v>
      </c>
      <c r="E275" s="13" t="s">
        <v>1728</v>
      </c>
      <c r="G275" s="13" t="s">
        <v>1562</v>
      </c>
      <c r="I275" s="13">
        <v>89.109</v>
      </c>
      <c r="J275" s="14">
        <v>3.95e-61</v>
      </c>
      <c r="K275" s="13" t="s">
        <v>470</v>
      </c>
    </row>
    <row r="276" spans="1:12">
      <c r="A276" s="13" t="s">
        <v>1729</v>
      </c>
      <c r="B276" s="13">
        <v>24.58</v>
      </c>
      <c r="C276" s="13" t="s">
        <v>18</v>
      </c>
      <c r="D276" s="13" t="s">
        <v>25</v>
      </c>
      <c r="E276" s="13" t="s">
        <v>225</v>
      </c>
      <c r="F276" s="13" t="s">
        <v>1350</v>
      </c>
      <c r="G276" s="13" t="s">
        <v>1730</v>
      </c>
      <c r="I276" s="13">
        <v>72.941</v>
      </c>
      <c r="J276" s="14">
        <v>3.27e-34</v>
      </c>
      <c r="K276" s="13" t="s">
        <v>1352</v>
      </c>
      <c r="L276" s="13" t="s">
        <v>1353</v>
      </c>
    </row>
    <row r="277" spans="1:11">
      <c r="A277" s="13" t="s">
        <v>1731</v>
      </c>
      <c r="B277" s="13">
        <v>554.35</v>
      </c>
      <c r="C277" s="13" t="s">
        <v>12</v>
      </c>
      <c r="D277" s="13" t="s">
        <v>134</v>
      </c>
      <c r="E277" s="13" t="s">
        <v>135</v>
      </c>
      <c r="F277" s="13" t="s">
        <v>746</v>
      </c>
      <c r="G277" s="13" t="s">
        <v>1732</v>
      </c>
      <c r="H277" s="13" t="s">
        <v>138</v>
      </c>
      <c r="I277" s="13">
        <v>76.923</v>
      </c>
      <c r="J277" s="14">
        <v>5.6e-38</v>
      </c>
      <c r="K277" s="13" t="s">
        <v>139</v>
      </c>
    </row>
    <row r="278" spans="1:11">
      <c r="A278" s="13" t="s">
        <v>1733</v>
      </c>
      <c r="B278" s="13">
        <v>2.47</v>
      </c>
      <c r="C278" s="13" t="s">
        <v>1311</v>
      </c>
      <c r="D278" s="13" t="s">
        <v>69</v>
      </c>
      <c r="E278" s="13" t="s">
        <v>374</v>
      </c>
      <c r="F278" s="13" t="s">
        <v>1709</v>
      </c>
      <c r="G278" s="13" t="s">
        <v>1734</v>
      </c>
      <c r="I278" s="13">
        <v>64.103</v>
      </c>
      <c r="J278" s="14">
        <v>4.15e-11</v>
      </c>
      <c r="K278" s="13" t="s">
        <v>81</v>
      </c>
    </row>
    <row r="279" spans="1:11">
      <c r="A279" s="13" t="s">
        <v>1735</v>
      </c>
      <c r="B279" s="13">
        <v>5.62</v>
      </c>
      <c r="C279" s="13" t="s">
        <v>13</v>
      </c>
      <c r="D279" s="13" t="s">
        <v>212</v>
      </c>
      <c r="E279" s="13" t="s">
        <v>233</v>
      </c>
      <c r="G279" s="13" t="s">
        <v>1736</v>
      </c>
      <c r="I279" s="13">
        <v>82.54</v>
      </c>
      <c r="J279" s="14">
        <v>7.46e-33</v>
      </c>
      <c r="K279" s="13" t="s">
        <v>1737</v>
      </c>
    </row>
    <row r="280" spans="1:11">
      <c r="A280" s="13" t="s">
        <v>1738</v>
      </c>
      <c r="B280" s="13">
        <v>103.52</v>
      </c>
      <c r="C280" s="13" t="s">
        <v>18</v>
      </c>
      <c r="D280" s="13" t="s">
        <v>38</v>
      </c>
      <c r="E280" s="13" t="s">
        <v>278</v>
      </c>
      <c r="F280" s="13" t="s">
        <v>1739</v>
      </c>
      <c r="G280" s="13" t="s">
        <v>1025</v>
      </c>
      <c r="I280" s="13">
        <v>81.333</v>
      </c>
      <c r="J280" s="14">
        <v>2.1e-35</v>
      </c>
      <c r="K280" s="13" t="s">
        <v>42</v>
      </c>
    </row>
    <row r="281" spans="1:11">
      <c r="A281" s="13" t="s">
        <v>1740</v>
      </c>
      <c r="B281" s="13">
        <v>179.98</v>
      </c>
      <c r="C281" s="13" t="s">
        <v>12</v>
      </c>
      <c r="D281" s="13" t="s">
        <v>861</v>
      </c>
      <c r="E281" s="13" t="s">
        <v>1741</v>
      </c>
      <c r="F281" s="13" t="s">
        <v>1742</v>
      </c>
      <c r="G281" s="13" t="s">
        <v>1743</v>
      </c>
      <c r="H281" s="13" t="s">
        <v>1744</v>
      </c>
      <c r="I281" s="13">
        <v>88.235</v>
      </c>
      <c r="J281" s="14">
        <v>4.73e-52</v>
      </c>
      <c r="K281" s="13" t="s">
        <v>1745</v>
      </c>
    </row>
    <row r="282" spans="1:11">
      <c r="A282" s="13" t="s">
        <v>1746</v>
      </c>
      <c r="B282" s="13">
        <v>27.02</v>
      </c>
      <c r="C282" s="13" t="s">
        <v>44</v>
      </c>
      <c r="D282" s="13" t="s">
        <v>25</v>
      </c>
      <c r="E282" s="13" t="s">
        <v>1406</v>
      </c>
      <c r="F282" s="13" t="s">
        <v>1348</v>
      </c>
      <c r="G282" s="13" t="s">
        <v>1666</v>
      </c>
      <c r="I282" s="13">
        <v>78.378</v>
      </c>
      <c r="J282" s="14">
        <v>1.49e-34</v>
      </c>
      <c r="K282" s="13" t="s">
        <v>48</v>
      </c>
    </row>
    <row r="283" spans="1:11">
      <c r="A283" s="13" t="s">
        <v>1747</v>
      </c>
      <c r="B283" s="13">
        <v>19.39</v>
      </c>
      <c r="C283" s="13" t="s">
        <v>158</v>
      </c>
      <c r="D283" s="13" t="s">
        <v>957</v>
      </c>
      <c r="E283" s="13" t="s">
        <v>958</v>
      </c>
      <c r="F283" s="13" t="s">
        <v>1748</v>
      </c>
      <c r="G283" s="13" t="s">
        <v>516</v>
      </c>
      <c r="I283" s="13">
        <v>77.907</v>
      </c>
      <c r="J283" s="14">
        <v>5.27e-37</v>
      </c>
      <c r="K283" s="13" t="s">
        <v>161</v>
      </c>
    </row>
    <row r="284" spans="1:11">
      <c r="A284" s="13" t="s">
        <v>1749</v>
      </c>
      <c r="B284" s="13">
        <v>16.66</v>
      </c>
      <c r="C284" s="13" t="s">
        <v>12</v>
      </c>
      <c r="D284" s="13" t="s">
        <v>32</v>
      </c>
      <c r="E284" s="13" t="s">
        <v>296</v>
      </c>
      <c r="F284" s="13" t="s">
        <v>297</v>
      </c>
      <c r="G284" s="13" t="s">
        <v>298</v>
      </c>
      <c r="H284" s="13" t="s">
        <v>1750</v>
      </c>
      <c r="I284" s="13">
        <v>39.13</v>
      </c>
      <c r="J284" s="14">
        <v>1.2e-13</v>
      </c>
      <c r="K284" s="13" t="s">
        <v>67</v>
      </c>
    </row>
    <row r="285" spans="1:12">
      <c r="A285" s="13" t="s">
        <v>1751</v>
      </c>
      <c r="B285" s="13">
        <v>3.21</v>
      </c>
      <c r="C285" s="13" t="s">
        <v>18</v>
      </c>
      <c r="D285" s="13" t="s">
        <v>19</v>
      </c>
      <c r="E285" s="13" t="s">
        <v>1752</v>
      </c>
      <c r="F285" s="13" t="s">
        <v>1753</v>
      </c>
      <c r="G285" s="13" t="s">
        <v>1754</v>
      </c>
      <c r="H285" s="13" t="s">
        <v>138</v>
      </c>
      <c r="I285" s="13">
        <v>77.049</v>
      </c>
      <c r="J285" s="14">
        <v>2.01e-22</v>
      </c>
      <c r="K285" s="13" t="s">
        <v>1755</v>
      </c>
      <c r="L285" s="13" t="s">
        <v>156</v>
      </c>
    </row>
    <row r="286" spans="1:11">
      <c r="A286" s="13" t="s">
        <v>1756</v>
      </c>
      <c r="B286" s="13">
        <v>543.43</v>
      </c>
      <c r="C286" s="13" t="s">
        <v>18</v>
      </c>
      <c r="D286" s="13" t="s">
        <v>19</v>
      </c>
      <c r="E286" s="13" t="s">
        <v>1444</v>
      </c>
      <c r="F286" s="13" t="s">
        <v>797</v>
      </c>
      <c r="G286" s="13" t="s">
        <v>1757</v>
      </c>
      <c r="I286" s="13">
        <v>73.684</v>
      </c>
      <c r="J286" s="14">
        <v>7.77e-38</v>
      </c>
      <c r="K286" s="13" t="s">
        <v>799</v>
      </c>
    </row>
    <row r="287" spans="1:11">
      <c r="A287" s="13" t="s">
        <v>1758</v>
      </c>
      <c r="B287" s="13">
        <v>36.62</v>
      </c>
      <c r="C287" s="13" t="s">
        <v>13</v>
      </c>
      <c r="D287" s="13" t="s">
        <v>203</v>
      </c>
      <c r="E287" s="13" t="s">
        <v>1523</v>
      </c>
      <c r="F287" s="13" t="s">
        <v>991</v>
      </c>
      <c r="G287" s="13" t="s">
        <v>992</v>
      </c>
      <c r="H287" s="13" t="s">
        <v>120</v>
      </c>
      <c r="I287" s="13">
        <v>95.238</v>
      </c>
      <c r="J287" s="14">
        <v>5.94e-41</v>
      </c>
      <c r="K287" s="13" t="s">
        <v>993</v>
      </c>
    </row>
    <row r="288" spans="1:11">
      <c r="A288" s="13" t="s">
        <v>1759</v>
      </c>
      <c r="B288" s="13">
        <v>11.36</v>
      </c>
      <c r="C288" s="13" t="s">
        <v>18</v>
      </c>
      <c r="D288" s="13" t="s">
        <v>212</v>
      </c>
      <c r="E288" s="13" t="s">
        <v>1638</v>
      </c>
      <c r="F288" s="13" t="s">
        <v>1760</v>
      </c>
      <c r="G288" s="13" t="s">
        <v>1639</v>
      </c>
      <c r="I288" s="13">
        <v>75.325</v>
      </c>
      <c r="J288" s="14">
        <v>9.33e-39</v>
      </c>
      <c r="K288" s="13" t="s">
        <v>1433</v>
      </c>
    </row>
    <row r="289" spans="1:11">
      <c r="A289" s="13" t="s">
        <v>1761</v>
      </c>
      <c r="B289" s="13">
        <v>37.85</v>
      </c>
      <c r="C289" s="13" t="s">
        <v>243</v>
      </c>
      <c r="D289" s="13" t="s">
        <v>1256</v>
      </c>
      <c r="E289" s="13" t="s">
        <v>1257</v>
      </c>
      <c r="F289" s="13" t="s">
        <v>1258</v>
      </c>
      <c r="G289" s="13" t="s">
        <v>1762</v>
      </c>
      <c r="I289" s="13">
        <v>79.07</v>
      </c>
      <c r="J289" s="14">
        <v>2.85e-50</v>
      </c>
      <c r="K289" s="13" t="s">
        <v>1260</v>
      </c>
    </row>
    <row r="290" spans="1:11">
      <c r="A290" s="13" t="s">
        <v>1763</v>
      </c>
      <c r="B290" s="13">
        <v>20.27</v>
      </c>
      <c r="C290" s="13" t="s">
        <v>243</v>
      </c>
      <c r="D290" s="13" t="s">
        <v>1256</v>
      </c>
      <c r="E290" s="13" t="s">
        <v>1257</v>
      </c>
      <c r="F290" s="13" t="s">
        <v>1764</v>
      </c>
      <c r="G290" s="13" t="s">
        <v>1419</v>
      </c>
      <c r="I290" s="13">
        <v>75.581</v>
      </c>
      <c r="J290" s="14">
        <v>1.03e-47</v>
      </c>
      <c r="K290" s="13" t="s">
        <v>1260</v>
      </c>
    </row>
    <row r="291" spans="1:11">
      <c r="A291" s="13" t="s">
        <v>1765</v>
      </c>
      <c r="B291" s="13">
        <v>1554.67</v>
      </c>
      <c r="C291" s="13" t="s">
        <v>90</v>
      </c>
      <c r="D291" s="13" t="s">
        <v>32</v>
      </c>
      <c r="E291" s="13" t="s">
        <v>1233</v>
      </c>
      <c r="F291" s="13" t="s">
        <v>1766</v>
      </c>
      <c r="G291" s="13" t="s">
        <v>1234</v>
      </c>
      <c r="I291" s="13">
        <v>58.974</v>
      </c>
      <c r="J291" s="14">
        <v>1.19e-26</v>
      </c>
      <c r="K291" s="13" t="s">
        <v>231</v>
      </c>
    </row>
    <row r="292" spans="1:11">
      <c r="A292" s="13" t="s">
        <v>1767</v>
      </c>
      <c r="B292" s="13">
        <v>2910.02</v>
      </c>
      <c r="C292" s="13" t="s">
        <v>12</v>
      </c>
      <c r="D292" s="13" t="s">
        <v>13</v>
      </c>
      <c r="F292" s="13" t="s">
        <v>1768</v>
      </c>
      <c r="G292" s="13" t="s">
        <v>1769</v>
      </c>
      <c r="I292" s="13">
        <v>46.667</v>
      </c>
      <c r="J292" s="14">
        <v>5.16e-5</v>
      </c>
      <c r="K292" s="13" t="s">
        <v>1770</v>
      </c>
    </row>
    <row r="293" spans="1:11">
      <c r="A293" s="13" t="s">
        <v>1771</v>
      </c>
      <c r="B293" s="13">
        <v>128.49</v>
      </c>
      <c r="C293" s="13" t="s">
        <v>90</v>
      </c>
      <c r="D293" s="13" t="s">
        <v>25</v>
      </c>
      <c r="E293" s="13" t="s">
        <v>102</v>
      </c>
      <c r="F293" s="13" t="s">
        <v>1772</v>
      </c>
      <c r="G293" s="13" t="s">
        <v>527</v>
      </c>
      <c r="I293" s="13">
        <v>85.87</v>
      </c>
      <c r="J293" s="14">
        <v>2.21e-46</v>
      </c>
      <c r="K293" s="13" t="s">
        <v>328</v>
      </c>
    </row>
    <row r="294" spans="1:11">
      <c r="A294" s="13" t="s">
        <v>1773</v>
      </c>
      <c r="B294" s="13">
        <v>195.26</v>
      </c>
      <c r="C294" s="13" t="s">
        <v>12</v>
      </c>
      <c r="D294" s="13" t="s">
        <v>69</v>
      </c>
      <c r="E294" s="13" t="s">
        <v>70</v>
      </c>
      <c r="F294" s="13" t="s">
        <v>1774</v>
      </c>
      <c r="G294" s="13" t="s">
        <v>1775</v>
      </c>
      <c r="H294" s="13" t="s">
        <v>120</v>
      </c>
      <c r="I294" s="13">
        <v>67.647</v>
      </c>
      <c r="J294" s="14">
        <v>9.55e-28</v>
      </c>
      <c r="K294" s="13" t="s">
        <v>74</v>
      </c>
    </row>
    <row r="295" spans="1:11">
      <c r="A295" s="13" t="s">
        <v>1776</v>
      </c>
      <c r="B295" s="13">
        <v>11.92</v>
      </c>
      <c r="C295" s="13" t="s">
        <v>96</v>
      </c>
      <c r="D295" s="13" t="s">
        <v>265</v>
      </c>
      <c r="E295" s="13" t="s">
        <v>266</v>
      </c>
      <c r="G295" s="13" t="s">
        <v>1777</v>
      </c>
      <c r="H295" s="13" t="s">
        <v>1778</v>
      </c>
      <c r="I295" s="13">
        <v>34.653</v>
      </c>
      <c r="J295" s="14">
        <v>1.05e-13</v>
      </c>
      <c r="K295" s="13" t="s">
        <v>67</v>
      </c>
    </row>
    <row r="296" spans="1:11">
      <c r="A296" s="13" t="s">
        <v>1779</v>
      </c>
      <c r="B296" s="13">
        <v>83.85</v>
      </c>
      <c r="C296" s="13" t="s">
        <v>158</v>
      </c>
      <c r="D296" s="13" t="s">
        <v>32</v>
      </c>
      <c r="E296" s="13" t="s">
        <v>330</v>
      </c>
      <c r="F296" s="13" t="s">
        <v>1780</v>
      </c>
      <c r="G296" s="13" t="s">
        <v>1409</v>
      </c>
      <c r="I296" s="13">
        <v>71.014</v>
      </c>
      <c r="J296" s="14">
        <v>2.48e-30</v>
      </c>
      <c r="K296" s="13" t="s">
        <v>1410</v>
      </c>
    </row>
    <row r="297" spans="1:11">
      <c r="A297" s="13" t="s">
        <v>1781</v>
      </c>
      <c r="B297" s="13">
        <v>43.33</v>
      </c>
      <c r="C297" s="13" t="s">
        <v>90</v>
      </c>
      <c r="D297" s="13" t="s">
        <v>32</v>
      </c>
      <c r="E297" s="13" t="s">
        <v>1782</v>
      </c>
      <c r="F297" s="13" t="s">
        <v>1783</v>
      </c>
      <c r="G297" s="13" t="s">
        <v>1784</v>
      </c>
      <c r="I297" s="13">
        <v>36.709</v>
      </c>
      <c r="J297" s="14">
        <v>7.49e-10</v>
      </c>
      <c r="K297" s="13" t="s">
        <v>1785</v>
      </c>
    </row>
    <row r="298" spans="1:11">
      <c r="A298" s="13" t="s">
        <v>1786</v>
      </c>
      <c r="B298" s="13">
        <v>1121.48</v>
      </c>
      <c r="C298" s="13" t="s">
        <v>1787</v>
      </c>
      <c r="D298" s="13" t="s">
        <v>13</v>
      </c>
      <c r="G298" s="13" t="s">
        <v>1788</v>
      </c>
      <c r="H298" s="13" t="s">
        <v>105</v>
      </c>
      <c r="I298" s="13">
        <v>44.898</v>
      </c>
      <c r="J298" s="14">
        <v>5.8e-5</v>
      </c>
      <c r="K298" s="13" t="s">
        <v>1789</v>
      </c>
    </row>
    <row r="299" spans="1:11">
      <c r="A299" s="13" t="s">
        <v>1790</v>
      </c>
      <c r="B299" s="13">
        <v>129.94</v>
      </c>
      <c r="C299" s="13" t="s">
        <v>12</v>
      </c>
      <c r="D299" s="13" t="s">
        <v>134</v>
      </c>
      <c r="E299" s="13" t="s">
        <v>1400</v>
      </c>
      <c r="F299" s="13" t="s">
        <v>1205</v>
      </c>
      <c r="G299" s="13" t="s">
        <v>1791</v>
      </c>
      <c r="I299" s="13">
        <v>79.104</v>
      </c>
      <c r="J299" s="14">
        <v>8.05e-39</v>
      </c>
      <c r="K299" s="13" t="s">
        <v>436</v>
      </c>
    </row>
    <row r="300" spans="1:11">
      <c r="A300" s="13" t="s">
        <v>1792</v>
      </c>
      <c r="B300" s="13">
        <v>226.54</v>
      </c>
      <c r="C300" s="13" t="s">
        <v>12</v>
      </c>
      <c r="D300" s="13" t="s">
        <v>134</v>
      </c>
      <c r="E300" s="13" t="s">
        <v>1400</v>
      </c>
      <c r="F300" s="13" t="s">
        <v>1401</v>
      </c>
      <c r="G300" s="13" t="s">
        <v>1793</v>
      </c>
      <c r="I300" s="13">
        <v>70.149</v>
      </c>
      <c r="J300" s="14">
        <v>2.3e-31</v>
      </c>
      <c r="K300" s="13" t="s">
        <v>436</v>
      </c>
    </row>
    <row r="301" spans="1:12">
      <c r="A301" s="13" t="s">
        <v>1794</v>
      </c>
      <c r="B301" s="13">
        <v>41.08</v>
      </c>
      <c r="C301" s="13" t="s">
        <v>301</v>
      </c>
      <c r="D301" s="13" t="s">
        <v>55</v>
      </c>
      <c r="E301" s="13" t="s">
        <v>735</v>
      </c>
      <c r="F301" s="13" t="s">
        <v>1795</v>
      </c>
      <c r="G301" s="13" t="s">
        <v>1796</v>
      </c>
      <c r="I301" s="13">
        <v>77.215</v>
      </c>
      <c r="J301" s="14">
        <v>5.67e-38</v>
      </c>
      <c r="K301" s="13" t="s">
        <v>1797</v>
      </c>
      <c r="L301" s="13" t="s">
        <v>1798</v>
      </c>
    </row>
    <row r="302" spans="1:11">
      <c r="A302" s="13" t="s">
        <v>1799</v>
      </c>
      <c r="B302" s="13">
        <v>7.19</v>
      </c>
      <c r="C302" s="13" t="s">
        <v>254</v>
      </c>
      <c r="D302" s="13" t="s">
        <v>32</v>
      </c>
      <c r="E302" s="13" t="s">
        <v>1800</v>
      </c>
      <c r="F302" s="13" t="s">
        <v>1535</v>
      </c>
      <c r="G302" s="13" t="s">
        <v>1536</v>
      </c>
      <c r="H302" s="13" t="s">
        <v>1537</v>
      </c>
      <c r="I302" s="13">
        <v>67.5</v>
      </c>
      <c r="J302" s="14">
        <v>6.69e-30</v>
      </c>
      <c r="K302" s="13" t="s">
        <v>1538</v>
      </c>
    </row>
    <row r="303" spans="1:11">
      <c r="A303" s="13" t="s">
        <v>1801</v>
      </c>
      <c r="B303" s="13">
        <v>226.39</v>
      </c>
      <c r="C303" s="13" t="s">
        <v>18</v>
      </c>
      <c r="D303" s="13" t="s">
        <v>13</v>
      </c>
      <c r="G303" s="13" t="s">
        <v>1802</v>
      </c>
      <c r="I303" s="13">
        <v>69.118</v>
      </c>
      <c r="J303" s="14">
        <v>1.08e-30</v>
      </c>
      <c r="K303" s="13" t="s">
        <v>1049</v>
      </c>
    </row>
    <row r="304" spans="1:11">
      <c r="A304" s="13" t="s">
        <v>1803</v>
      </c>
      <c r="B304" s="13">
        <v>31.2</v>
      </c>
      <c r="C304" s="13" t="s">
        <v>281</v>
      </c>
      <c r="D304" s="13" t="s">
        <v>585</v>
      </c>
      <c r="E304" s="13" t="s">
        <v>1804</v>
      </c>
      <c r="G304" s="13" t="s">
        <v>1805</v>
      </c>
      <c r="I304" s="13">
        <v>62.069</v>
      </c>
      <c r="J304" s="14">
        <v>9.25e-39</v>
      </c>
      <c r="K304" s="13" t="s">
        <v>906</v>
      </c>
    </row>
    <row r="305" spans="1:11">
      <c r="A305" s="13" t="s">
        <v>1806</v>
      </c>
      <c r="B305" s="13">
        <v>22.46</v>
      </c>
      <c r="C305" s="13" t="s">
        <v>281</v>
      </c>
      <c r="D305" s="13" t="s">
        <v>585</v>
      </c>
      <c r="E305" s="13" t="s">
        <v>586</v>
      </c>
      <c r="G305" s="13" t="s">
        <v>1807</v>
      </c>
      <c r="I305" s="13">
        <v>82.759</v>
      </c>
      <c r="J305" s="14">
        <v>1.2e-53</v>
      </c>
      <c r="K305" s="13" t="s">
        <v>588</v>
      </c>
    </row>
    <row r="306" spans="1:11">
      <c r="A306" s="13" t="s">
        <v>1808</v>
      </c>
      <c r="B306" s="13">
        <v>110.28</v>
      </c>
      <c r="C306" s="13" t="s">
        <v>18</v>
      </c>
      <c r="D306" s="13" t="s">
        <v>203</v>
      </c>
      <c r="E306" s="13" t="s">
        <v>1809</v>
      </c>
      <c r="F306" s="13" t="s">
        <v>1810</v>
      </c>
      <c r="G306" s="13" t="s">
        <v>933</v>
      </c>
      <c r="H306" s="13" t="s">
        <v>73</v>
      </c>
      <c r="I306" s="13">
        <v>76</v>
      </c>
      <c r="J306" s="14">
        <v>6.19e-38</v>
      </c>
      <c r="K306" s="13" t="s">
        <v>579</v>
      </c>
    </row>
    <row r="307" spans="1:11">
      <c r="A307" s="13" t="s">
        <v>1811</v>
      </c>
      <c r="B307" s="13">
        <v>2.93</v>
      </c>
      <c r="C307" s="13" t="s">
        <v>158</v>
      </c>
      <c r="D307" s="13" t="s">
        <v>32</v>
      </c>
      <c r="E307" s="13" t="s">
        <v>1812</v>
      </c>
      <c r="F307" s="13" t="s">
        <v>1813</v>
      </c>
      <c r="G307" s="13" t="s">
        <v>1814</v>
      </c>
      <c r="I307" s="13">
        <v>34.667</v>
      </c>
      <c r="J307" s="14">
        <v>1.6e-6</v>
      </c>
      <c r="K307" s="13" t="s">
        <v>1815</v>
      </c>
    </row>
    <row r="308" spans="1:11">
      <c r="A308" s="13" t="s">
        <v>1816</v>
      </c>
      <c r="B308" s="13">
        <v>23.43</v>
      </c>
      <c r="C308" s="13" t="s">
        <v>90</v>
      </c>
      <c r="D308" s="13" t="s">
        <v>25</v>
      </c>
      <c r="E308" s="13" t="s">
        <v>1093</v>
      </c>
      <c r="F308" s="13" t="s">
        <v>1103</v>
      </c>
      <c r="G308" s="13" t="s">
        <v>104</v>
      </c>
      <c r="H308" s="13" t="s">
        <v>105</v>
      </c>
      <c r="I308" s="13">
        <v>79.798</v>
      </c>
      <c r="J308" s="14">
        <v>5.26e-45</v>
      </c>
      <c r="K308" s="13" t="s">
        <v>106</v>
      </c>
    </row>
    <row r="309" spans="1:12">
      <c r="A309" s="13" t="s">
        <v>1817</v>
      </c>
      <c r="B309" s="13">
        <v>3.15</v>
      </c>
      <c r="C309" s="13" t="s">
        <v>18</v>
      </c>
      <c r="D309" s="13" t="s">
        <v>19</v>
      </c>
      <c r="E309" s="13" t="s">
        <v>1752</v>
      </c>
      <c r="F309" s="13" t="s">
        <v>1753</v>
      </c>
      <c r="G309" s="13" t="s">
        <v>1818</v>
      </c>
      <c r="H309" s="13" t="s">
        <v>138</v>
      </c>
      <c r="I309" s="13">
        <v>81.967</v>
      </c>
      <c r="J309" s="14">
        <v>1.08e-23</v>
      </c>
      <c r="K309" s="13" t="s">
        <v>1755</v>
      </c>
      <c r="L309" s="13" t="s">
        <v>156</v>
      </c>
    </row>
    <row r="310" spans="1:11">
      <c r="A310" s="13" t="s">
        <v>1819</v>
      </c>
      <c r="B310" s="13">
        <v>6.17</v>
      </c>
      <c r="C310" s="13" t="s">
        <v>158</v>
      </c>
      <c r="D310" s="13" t="s">
        <v>820</v>
      </c>
      <c r="E310" s="13" t="s">
        <v>1820</v>
      </c>
      <c r="G310" s="13" t="s">
        <v>1624</v>
      </c>
      <c r="I310" s="13">
        <v>74.118</v>
      </c>
      <c r="J310" s="14">
        <v>5.59e-45</v>
      </c>
      <c r="K310" s="13" t="s">
        <v>823</v>
      </c>
    </row>
    <row r="311" spans="1:11">
      <c r="A311" s="13" t="s">
        <v>1821</v>
      </c>
      <c r="B311" s="13">
        <v>35.81</v>
      </c>
      <c r="C311" s="13" t="s">
        <v>54</v>
      </c>
      <c r="D311" s="13" t="s">
        <v>311</v>
      </c>
      <c r="E311" s="13" t="s">
        <v>1482</v>
      </c>
      <c r="G311" s="13" t="s">
        <v>1822</v>
      </c>
      <c r="I311" s="13">
        <v>65.217</v>
      </c>
      <c r="J311" s="14">
        <v>2.97e-86</v>
      </c>
      <c r="K311" s="13" t="s">
        <v>314</v>
      </c>
    </row>
    <row r="312" spans="1:11">
      <c r="A312" s="13" t="s">
        <v>1823</v>
      </c>
      <c r="B312" s="13">
        <v>210.59</v>
      </c>
      <c r="C312" s="13" t="s">
        <v>96</v>
      </c>
      <c r="D312" s="13" t="s">
        <v>97</v>
      </c>
      <c r="E312" s="13" t="s">
        <v>887</v>
      </c>
      <c r="G312" s="13" t="s">
        <v>1824</v>
      </c>
      <c r="I312" s="13">
        <v>66.949</v>
      </c>
      <c r="J312" s="14">
        <v>1.26e-55</v>
      </c>
      <c r="K312" s="13" t="s">
        <v>1531</v>
      </c>
    </row>
    <row r="313" spans="1:11">
      <c r="A313" s="13" t="s">
        <v>1825</v>
      </c>
      <c r="B313" s="13">
        <v>1844.08</v>
      </c>
      <c r="C313" s="13" t="s">
        <v>12</v>
      </c>
      <c r="D313" s="13" t="s">
        <v>861</v>
      </c>
      <c r="E313" s="13" t="s">
        <v>1826</v>
      </c>
      <c r="F313" s="13" t="s">
        <v>1520</v>
      </c>
      <c r="G313" s="13" t="s">
        <v>1521</v>
      </c>
      <c r="H313" s="13" t="s">
        <v>930</v>
      </c>
      <c r="I313" s="13">
        <v>73.81</v>
      </c>
      <c r="J313" s="14">
        <v>3.67e-40</v>
      </c>
      <c r="K313" s="13" t="s">
        <v>866</v>
      </c>
    </row>
    <row r="314" spans="1:12">
      <c r="A314" s="13" t="s">
        <v>1827</v>
      </c>
      <c r="B314" s="13">
        <v>56.18</v>
      </c>
      <c r="C314" s="13" t="s">
        <v>301</v>
      </c>
      <c r="D314" s="13" t="s">
        <v>55</v>
      </c>
      <c r="E314" s="13" t="s">
        <v>946</v>
      </c>
      <c r="F314" s="13" t="s">
        <v>1795</v>
      </c>
      <c r="G314" s="13" t="s">
        <v>1796</v>
      </c>
      <c r="I314" s="13">
        <v>75.949</v>
      </c>
      <c r="J314" s="14">
        <v>7.88e-38</v>
      </c>
      <c r="K314" s="13" t="s">
        <v>1797</v>
      </c>
      <c r="L314" s="13" t="s">
        <v>1798</v>
      </c>
    </row>
    <row r="315" spans="1:11">
      <c r="A315" s="13" t="s">
        <v>1828</v>
      </c>
      <c r="B315" s="13">
        <v>1.8</v>
      </c>
      <c r="C315" s="13" t="s">
        <v>18</v>
      </c>
      <c r="D315" s="13" t="s">
        <v>32</v>
      </c>
      <c r="E315" s="13" t="s">
        <v>1829</v>
      </c>
      <c r="F315" s="13" t="s">
        <v>1830</v>
      </c>
      <c r="G315" s="13" t="s">
        <v>1225</v>
      </c>
      <c r="I315" s="13">
        <v>72.619</v>
      </c>
      <c r="J315" s="14">
        <v>1.78e-43</v>
      </c>
      <c r="K315" s="13" t="s">
        <v>1226</v>
      </c>
    </row>
    <row r="316" spans="1:11">
      <c r="A316" s="13" t="s">
        <v>1831</v>
      </c>
      <c r="B316" s="13">
        <v>34.54</v>
      </c>
      <c r="C316" s="13" t="s">
        <v>281</v>
      </c>
      <c r="D316" s="13" t="s">
        <v>585</v>
      </c>
      <c r="E316" s="13" t="s">
        <v>586</v>
      </c>
      <c r="G316" s="13" t="s">
        <v>1832</v>
      </c>
      <c r="I316" s="13">
        <v>82.759</v>
      </c>
      <c r="J316" s="14">
        <v>1.81e-53</v>
      </c>
      <c r="K316" s="13" t="s">
        <v>588</v>
      </c>
    </row>
    <row r="317" spans="1:12">
      <c r="A317" s="13" t="s">
        <v>1833</v>
      </c>
      <c r="B317" s="13">
        <v>12.71</v>
      </c>
      <c r="C317" s="13" t="s">
        <v>18</v>
      </c>
      <c r="D317" s="13" t="s">
        <v>32</v>
      </c>
      <c r="E317" s="13" t="s">
        <v>1834</v>
      </c>
      <c r="F317" s="13" t="s">
        <v>1835</v>
      </c>
      <c r="G317" s="13" t="s">
        <v>154</v>
      </c>
      <c r="I317" s="13">
        <v>81.429</v>
      </c>
      <c r="J317" s="14">
        <v>7.17e-39</v>
      </c>
      <c r="K317" s="13" t="s">
        <v>155</v>
      </c>
      <c r="L317" s="13" t="s">
        <v>156</v>
      </c>
    </row>
    <row r="318" spans="1:11">
      <c r="A318" s="13" t="s">
        <v>1836</v>
      </c>
      <c r="B318" s="13">
        <v>703.62</v>
      </c>
      <c r="C318" s="13" t="s">
        <v>115</v>
      </c>
      <c r="D318" s="13" t="s">
        <v>32</v>
      </c>
      <c r="E318" s="13" t="s">
        <v>1291</v>
      </c>
      <c r="F318" s="13" t="s">
        <v>1837</v>
      </c>
      <c r="G318" s="13" t="s">
        <v>1461</v>
      </c>
      <c r="H318" s="13" t="s">
        <v>120</v>
      </c>
      <c r="I318" s="13">
        <v>89.831</v>
      </c>
      <c r="J318" s="14">
        <v>6.31e-35</v>
      </c>
      <c r="K318" s="13" t="s">
        <v>1294</v>
      </c>
    </row>
    <row r="319" spans="1:11">
      <c r="A319" s="13" t="s">
        <v>1838</v>
      </c>
      <c r="B319" s="13">
        <v>3230.97</v>
      </c>
      <c r="C319" s="13" t="s">
        <v>18</v>
      </c>
      <c r="D319" s="13" t="s">
        <v>203</v>
      </c>
      <c r="E319" s="13" t="s">
        <v>204</v>
      </c>
      <c r="F319" s="13" t="s">
        <v>482</v>
      </c>
      <c r="G319" s="13" t="s">
        <v>483</v>
      </c>
      <c r="I319" s="13">
        <v>67.949</v>
      </c>
      <c r="J319" s="14">
        <v>1.15e-30</v>
      </c>
      <c r="K319" s="13" t="s">
        <v>207</v>
      </c>
    </row>
    <row r="320" spans="1:11">
      <c r="A320" s="13" t="s">
        <v>1839</v>
      </c>
      <c r="B320" s="13">
        <v>8.02</v>
      </c>
      <c r="C320" s="13" t="s">
        <v>18</v>
      </c>
      <c r="D320" s="13" t="s">
        <v>212</v>
      </c>
      <c r="E320" s="13" t="s">
        <v>1336</v>
      </c>
      <c r="F320" s="13" t="s">
        <v>1337</v>
      </c>
      <c r="G320" s="13" t="s">
        <v>1840</v>
      </c>
      <c r="I320" s="13">
        <v>78.049</v>
      </c>
      <c r="J320" s="14">
        <v>5.56e-41</v>
      </c>
      <c r="K320" s="13" t="s">
        <v>762</v>
      </c>
    </row>
    <row r="321" spans="1:11">
      <c r="A321" s="13" t="s">
        <v>1841</v>
      </c>
      <c r="B321" s="13">
        <v>45.67</v>
      </c>
      <c r="C321" s="13" t="s">
        <v>18</v>
      </c>
      <c r="D321" s="13" t="s">
        <v>13</v>
      </c>
      <c r="F321" s="13" t="s">
        <v>1842</v>
      </c>
      <c r="G321" s="13" t="s">
        <v>1843</v>
      </c>
      <c r="I321" s="13">
        <v>64.062</v>
      </c>
      <c r="J321" s="14">
        <v>6.51e-23</v>
      </c>
      <c r="K321" s="13" t="s">
        <v>1844</v>
      </c>
    </row>
    <row r="322" spans="1:11">
      <c r="A322" s="13" t="s">
        <v>1845</v>
      </c>
      <c r="B322" s="13">
        <v>21.54</v>
      </c>
      <c r="C322" s="13" t="s">
        <v>12</v>
      </c>
      <c r="D322" s="13" t="s">
        <v>69</v>
      </c>
      <c r="E322" s="13" t="s">
        <v>70</v>
      </c>
      <c r="F322" s="13" t="s">
        <v>1846</v>
      </c>
      <c r="G322" s="13" t="s">
        <v>1363</v>
      </c>
      <c r="I322" s="13">
        <v>85.294</v>
      </c>
      <c r="J322" s="14">
        <v>1.51e-37</v>
      </c>
      <c r="K322" s="13" t="s">
        <v>74</v>
      </c>
    </row>
    <row r="323" spans="1:11">
      <c r="A323" s="13" t="s">
        <v>1847</v>
      </c>
      <c r="B323" s="13">
        <v>28.28</v>
      </c>
      <c r="C323" s="13" t="s">
        <v>90</v>
      </c>
      <c r="D323" s="13" t="s">
        <v>25</v>
      </c>
      <c r="E323" s="13" t="s">
        <v>1848</v>
      </c>
      <c r="F323" s="13" t="s">
        <v>1556</v>
      </c>
      <c r="G323" s="13" t="s">
        <v>1557</v>
      </c>
      <c r="I323" s="13">
        <v>67.089</v>
      </c>
      <c r="J323" s="14">
        <v>1e-33</v>
      </c>
      <c r="K323" s="13" t="s">
        <v>1558</v>
      </c>
    </row>
    <row r="324" spans="1:11">
      <c r="A324" s="13" t="s">
        <v>1849</v>
      </c>
      <c r="B324" s="13">
        <v>20.12</v>
      </c>
      <c r="C324" s="13" t="s">
        <v>18</v>
      </c>
      <c r="D324" s="13" t="s">
        <v>189</v>
      </c>
      <c r="E324" s="13" t="s">
        <v>694</v>
      </c>
      <c r="F324" s="13" t="s">
        <v>1120</v>
      </c>
      <c r="G324" s="13" t="s">
        <v>1648</v>
      </c>
      <c r="I324" s="13">
        <v>70.37</v>
      </c>
      <c r="J324" s="14">
        <v>2.95e-28</v>
      </c>
      <c r="K324" s="13" t="s">
        <v>682</v>
      </c>
    </row>
    <row r="325" spans="1:11">
      <c r="A325" s="13" t="s">
        <v>1850</v>
      </c>
      <c r="B325" s="13">
        <v>7.54</v>
      </c>
      <c r="C325" s="13" t="s">
        <v>18</v>
      </c>
      <c r="D325" s="13" t="s">
        <v>25</v>
      </c>
      <c r="E325" s="13" t="s">
        <v>1319</v>
      </c>
      <c r="F325" s="13" t="s">
        <v>1851</v>
      </c>
      <c r="G325" s="13" t="s">
        <v>1852</v>
      </c>
      <c r="I325" s="13">
        <v>80.46</v>
      </c>
      <c r="J325" s="14">
        <v>1.64e-40</v>
      </c>
      <c r="K325" s="13" t="s">
        <v>1853</v>
      </c>
    </row>
    <row r="326" spans="1:11">
      <c r="A326" s="13" t="s">
        <v>1854</v>
      </c>
      <c r="B326" s="13">
        <v>5.2</v>
      </c>
      <c r="C326" s="13" t="s">
        <v>115</v>
      </c>
      <c r="D326" s="13" t="s">
        <v>32</v>
      </c>
      <c r="E326" s="13" t="s">
        <v>1492</v>
      </c>
      <c r="F326" s="13" t="s">
        <v>1855</v>
      </c>
      <c r="G326" s="13" t="s">
        <v>1856</v>
      </c>
      <c r="H326" s="13" t="s">
        <v>186</v>
      </c>
      <c r="I326" s="13">
        <v>73.438</v>
      </c>
      <c r="J326" s="14">
        <v>6.16e-32</v>
      </c>
      <c r="K326" s="13" t="s">
        <v>187</v>
      </c>
    </row>
    <row r="327" spans="1:11">
      <c r="A327" s="13" t="s">
        <v>1857</v>
      </c>
      <c r="B327" s="13">
        <v>209.97</v>
      </c>
      <c r="C327" s="13" t="s">
        <v>54</v>
      </c>
      <c r="D327" s="13" t="s">
        <v>355</v>
      </c>
      <c r="E327" s="13" t="s">
        <v>356</v>
      </c>
      <c r="F327" s="13" t="s">
        <v>1858</v>
      </c>
      <c r="G327" s="13" t="s">
        <v>1859</v>
      </c>
      <c r="I327" s="13">
        <v>48.485</v>
      </c>
      <c r="J327" s="14">
        <v>4.28e-14</v>
      </c>
      <c r="K327" s="13" t="s">
        <v>359</v>
      </c>
    </row>
    <row r="328" spans="1:11">
      <c r="A328" s="13" t="s">
        <v>1860</v>
      </c>
      <c r="B328" s="13">
        <v>762.82</v>
      </c>
      <c r="C328" s="13" t="s">
        <v>12</v>
      </c>
      <c r="D328" s="13" t="s">
        <v>13</v>
      </c>
      <c r="G328" s="13" t="s">
        <v>1861</v>
      </c>
      <c r="I328" s="13">
        <v>86.275</v>
      </c>
      <c r="J328" s="14">
        <v>2.32e-29</v>
      </c>
      <c r="K328" s="13" t="s">
        <v>210</v>
      </c>
    </row>
    <row r="329" spans="1:11">
      <c r="A329" s="13" t="s">
        <v>1862</v>
      </c>
      <c r="B329" s="13">
        <v>178.94</v>
      </c>
      <c r="C329" s="13" t="s">
        <v>301</v>
      </c>
      <c r="D329" s="13" t="s">
        <v>55</v>
      </c>
      <c r="E329" s="13" t="s">
        <v>946</v>
      </c>
      <c r="F329" s="13" t="s">
        <v>1221</v>
      </c>
      <c r="G329" s="13" t="s">
        <v>1863</v>
      </c>
      <c r="I329" s="13">
        <v>82.716</v>
      </c>
      <c r="J329" s="14">
        <v>1.79e-36</v>
      </c>
      <c r="K329" s="13" t="s">
        <v>305</v>
      </c>
    </row>
    <row r="330" spans="1:11">
      <c r="A330" s="13" t="s">
        <v>1864</v>
      </c>
      <c r="B330" s="13">
        <v>21.82</v>
      </c>
      <c r="C330" s="13" t="s">
        <v>12</v>
      </c>
      <c r="D330" s="13" t="s">
        <v>69</v>
      </c>
      <c r="E330" s="13" t="s">
        <v>374</v>
      </c>
      <c r="F330" s="13" t="s">
        <v>79</v>
      </c>
      <c r="G330" s="13" t="s">
        <v>1865</v>
      </c>
      <c r="H330" s="13" t="s">
        <v>73</v>
      </c>
      <c r="I330" s="13">
        <v>73.134</v>
      </c>
      <c r="J330" s="14">
        <v>2.24e-28</v>
      </c>
      <c r="K330" s="13" t="s">
        <v>389</v>
      </c>
    </row>
    <row r="331" spans="1:11">
      <c r="A331" s="13" t="s">
        <v>1866</v>
      </c>
      <c r="B331" s="13">
        <v>7.45</v>
      </c>
      <c r="C331" s="13" t="s">
        <v>243</v>
      </c>
      <c r="D331" s="13" t="s">
        <v>13</v>
      </c>
      <c r="G331" s="13" t="s">
        <v>1867</v>
      </c>
      <c r="I331" s="13">
        <v>53.061</v>
      </c>
      <c r="J331" s="14">
        <v>2.01e-9</v>
      </c>
      <c r="K331" s="13" t="s">
        <v>893</v>
      </c>
    </row>
    <row r="332" spans="1:11">
      <c r="A332" s="13" t="s">
        <v>1868</v>
      </c>
      <c r="B332" s="13">
        <v>331.2</v>
      </c>
      <c r="C332" s="13" t="s">
        <v>12</v>
      </c>
      <c r="D332" s="13" t="s">
        <v>13</v>
      </c>
      <c r="F332" s="13" t="s">
        <v>837</v>
      </c>
      <c r="G332" s="13" t="s">
        <v>1869</v>
      </c>
      <c r="I332" s="13">
        <v>90</v>
      </c>
      <c r="J332" s="14">
        <v>1.07e-37</v>
      </c>
      <c r="K332" s="13" t="s">
        <v>210</v>
      </c>
    </row>
    <row r="333" spans="1:11">
      <c r="A333" s="13" t="s">
        <v>1870</v>
      </c>
      <c r="B333" s="13">
        <v>5.35</v>
      </c>
      <c r="C333" s="13" t="s">
        <v>12</v>
      </c>
      <c r="D333" s="13" t="s">
        <v>13</v>
      </c>
      <c r="G333" s="13" t="s">
        <v>1871</v>
      </c>
      <c r="I333" s="13">
        <v>71.875</v>
      </c>
      <c r="J333" s="14">
        <v>2.24e-9</v>
      </c>
      <c r="K333" s="13" t="s">
        <v>52</v>
      </c>
    </row>
    <row r="334" spans="1:11">
      <c r="A334" s="13" t="s">
        <v>1872</v>
      </c>
      <c r="B334" s="13">
        <v>5.03</v>
      </c>
      <c r="C334" s="13" t="s">
        <v>90</v>
      </c>
      <c r="D334" s="13" t="s">
        <v>25</v>
      </c>
      <c r="E334" s="13" t="s">
        <v>1093</v>
      </c>
      <c r="F334" s="13" t="s">
        <v>1094</v>
      </c>
      <c r="G334" s="13" t="s">
        <v>1873</v>
      </c>
      <c r="I334" s="13">
        <v>82.474</v>
      </c>
      <c r="J334" s="14">
        <v>2.02e-45</v>
      </c>
      <c r="K334" s="13" t="s">
        <v>106</v>
      </c>
    </row>
    <row r="335" spans="1:11">
      <c r="A335" s="13" t="s">
        <v>1874</v>
      </c>
      <c r="B335" s="13">
        <v>16.83</v>
      </c>
      <c r="C335" s="13" t="s">
        <v>1311</v>
      </c>
      <c r="D335" s="13" t="s">
        <v>32</v>
      </c>
      <c r="E335" s="13" t="s">
        <v>1875</v>
      </c>
      <c r="G335" s="13" t="s">
        <v>1876</v>
      </c>
      <c r="H335" s="13" t="s">
        <v>1314</v>
      </c>
      <c r="I335" s="13">
        <v>51.282</v>
      </c>
      <c r="J335" s="14">
        <v>1.53e-14</v>
      </c>
      <c r="K335" s="13" t="s">
        <v>1315</v>
      </c>
    </row>
    <row r="336" spans="1:11">
      <c r="A336" s="13" t="s">
        <v>1877</v>
      </c>
      <c r="B336" s="13">
        <v>1.7</v>
      </c>
      <c r="C336" s="13" t="s">
        <v>18</v>
      </c>
      <c r="D336" s="13" t="s">
        <v>19</v>
      </c>
      <c r="E336" s="13" t="s">
        <v>1444</v>
      </c>
      <c r="F336" s="13" t="s">
        <v>797</v>
      </c>
      <c r="G336" s="13" t="s">
        <v>1878</v>
      </c>
      <c r="I336" s="13">
        <v>73.684</v>
      </c>
      <c r="J336" s="14">
        <v>5.54e-38</v>
      </c>
      <c r="K336" s="13" t="s">
        <v>799</v>
      </c>
    </row>
    <row r="337" spans="1:11">
      <c r="A337" s="13" t="s">
        <v>1879</v>
      </c>
      <c r="B337" s="13">
        <v>44.82</v>
      </c>
      <c r="C337" s="13" t="s">
        <v>115</v>
      </c>
      <c r="D337" s="13" t="s">
        <v>32</v>
      </c>
      <c r="E337" s="13" t="s">
        <v>183</v>
      </c>
      <c r="F337" s="13" t="s">
        <v>1855</v>
      </c>
      <c r="G337" s="13" t="s">
        <v>343</v>
      </c>
      <c r="H337" s="13" t="s">
        <v>186</v>
      </c>
      <c r="I337" s="13">
        <v>70.769</v>
      </c>
      <c r="J337" s="14">
        <v>1.05e-28</v>
      </c>
      <c r="K337" s="13" t="s">
        <v>187</v>
      </c>
    </row>
    <row r="338" spans="1:11">
      <c r="A338" s="13" t="s">
        <v>1880</v>
      </c>
      <c r="B338" s="13">
        <v>113.24</v>
      </c>
      <c r="C338" s="13" t="s">
        <v>18</v>
      </c>
      <c r="D338" s="13" t="s">
        <v>19</v>
      </c>
      <c r="E338" s="13" t="s">
        <v>1444</v>
      </c>
      <c r="F338" s="13" t="s">
        <v>797</v>
      </c>
      <c r="G338" s="13" t="s">
        <v>1881</v>
      </c>
      <c r="H338" s="13" t="s">
        <v>120</v>
      </c>
      <c r="I338" s="13">
        <v>72.727</v>
      </c>
      <c r="J338" s="14">
        <v>2.43e-38</v>
      </c>
      <c r="K338" s="13" t="s">
        <v>799</v>
      </c>
    </row>
    <row r="339" spans="1:11">
      <c r="A339" s="13" t="s">
        <v>1882</v>
      </c>
      <c r="B339" s="13">
        <v>29.57</v>
      </c>
      <c r="C339" s="13" t="s">
        <v>13</v>
      </c>
      <c r="D339" s="13" t="s">
        <v>212</v>
      </c>
      <c r="E339" s="13" t="s">
        <v>383</v>
      </c>
      <c r="G339" s="13" t="s">
        <v>1736</v>
      </c>
      <c r="I339" s="13">
        <v>80.952</v>
      </c>
      <c r="J339" s="14">
        <v>1.79e-32</v>
      </c>
      <c r="K339" s="13" t="s">
        <v>1737</v>
      </c>
    </row>
    <row r="340" spans="1:11">
      <c r="A340" s="13" t="s">
        <v>1883</v>
      </c>
      <c r="B340" s="13">
        <v>128.78</v>
      </c>
      <c r="C340" s="13" t="s">
        <v>18</v>
      </c>
      <c r="D340" s="13" t="s">
        <v>212</v>
      </c>
      <c r="E340" s="13" t="s">
        <v>1884</v>
      </c>
      <c r="F340" s="13" t="s">
        <v>1885</v>
      </c>
      <c r="G340" s="13" t="s">
        <v>1458</v>
      </c>
      <c r="I340" s="13">
        <v>79.762</v>
      </c>
      <c r="J340" s="14">
        <v>1.39e-46</v>
      </c>
      <c r="K340" s="13" t="s">
        <v>1383</v>
      </c>
    </row>
  </sheetData>
  <pageMargins left="0.7" right="0.7" top="0.75" bottom="0.75" header="0.3" footer="0.3"/>
  <pageSetup paperSize="1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workbookViewId="0">
      <selection activeCell="A1" sqref="A1"/>
    </sheetView>
  </sheetViews>
  <sheetFormatPr defaultColWidth="12.625" defaultRowHeight="15" customHeight="1" outlineLevelCol="6"/>
  <cols>
    <col min="1" max="1" width="13" customWidth="1"/>
    <col min="2" max="2" width="11" customWidth="1"/>
    <col min="3" max="3" width="14.5" customWidth="1"/>
    <col min="4" max="4" width="31.25" customWidth="1"/>
    <col min="5" max="5" width="12.75" customWidth="1"/>
    <col min="6" max="6" width="8.75" customWidth="1"/>
    <col min="7" max="7" width="7.25" customWidth="1"/>
    <col min="8" max="26" width="7.625" customWidth="1"/>
  </cols>
  <sheetData>
    <row r="1" ht="14.4" spans="1:7">
      <c r="A1" s="10" t="s">
        <v>1886</v>
      </c>
      <c r="B1" s="10" t="s">
        <v>1887</v>
      </c>
      <c r="C1" s="10" t="s">
        <v>1888</v>
      </c>
      <c r="D1" s="10" t="s">
        <v>1889</v>
      </c>
      <c r="E1" s="10" t="s">
        <v>1890</v>
      </c>
      <c r="F1" s="10" t="s">
        <v>1891</v>
      </c>
      <c r="G1" s="10" t="s">
        <v>1892</v>
      </c>
    </row>
    <row r="2" ht="14.4" spans="1:7">
      <c r="A2" s="11" t="s">
        <v>1893</v>
      </c>
      <c r="B2" s="5" t="s">
        <v>466</v>
      </c>
      <c r="C2" s="5" t="s">
        <v>1894</v>
      </c>
      <c r="D2" s="5" t="s">
        <v>1895</v>
      </c>
      <c r="E2" s="11" t="s">
        <v>1896</v>
      </c>
      <c r="F2" s="5">
        <v>85</v>
      </c>
      <c r="G2" s="12">
        <v>6.81e-55</v>
      </c>
    </row>
    <row r="3" ht="14.4" spans="1:7">
      <c r="A3" s="11" t="s">
        <v>1897</v>
      </c>
      <c r="B3" s="5" t="s">
        <v>1664</v>
      </c>
      <c r="C3" s="5" t="s">
        <v>1894</v>
      </c>
      <c r="D3" s="5" t="s">
        <v>1895</v>
      </c>
      <c r="E3" s="11" t="s">
        <v>1896</v>
      </c>
      <c r="F3" s="5">
        <v>87</v>
      </c>
      <c r="G3" s="12">
        <v>1.24e-55</v>
      </c>
    </row>
    <row r="4" ht="14.4" spans="1:7">
      <c r="A4" s="11" t="s">
        <v>1897</v>
      </c>
      <c r="B4" s="5" t="s">
        <v>1727</v>
      </c>
      <c r="C4" s="5" t="s">
        <v>1894</v>
      </c>
      <c r="D4" s="5" t="s">
        <v>1895</v>
      </c>
      <c r="E4" s="11" t="s">
        <v>1896</v>
      </c>
      <c r="F4" s="5">
        <v>86</v>
      </c>
      <c r="G4" s="12">
        <v>6.51e-55</v>
      </c>
    </row>
    <row r="5" ht="14.4" spans="1:7">
      <c r="A5" s="11" t="s">
        <v>1897</v>
      </c>
      <c r="B5" s="5" t="s">
        <v>1560</v>
      </c>
      <c r="C5" s="5" t="s">
        <v>1894</v>
      </c>
      <c r="D5" s="5" t="s">
        <v>1895</v>
      </c>
      <c r="E5" s="11" t="s">
        <v>1896</v>
      </c>
      <c r="F5" s="5">
        <v>87</v>
      </c>
      <c r="G5" s="12">
        <v>1.24e-55</v>
      </c>
    </row>
    <row r="6" ht="14.4" spans="1:7">
      <c r="A6" s="11" t="s">
        <v>1897</v>
      </c>
      <c r="B6" s="5" t="s">
        <v>1029</v>
      </c>
      <c r="C6" s="5" t="s">
        <v>1898</v>
      </c>
      <c r="D6" s="5" t="s">
        <v>1899</v>
      </c>
      <c r="E6" s="11" t="s">
        <v>1893</v>
      </c>
      <c r="F6" s="5">
        <v>95.918</v>
      </c>
      <c r="G6" s="12">
        <v>8.72e-61</v>
      </c>
    </row>
    <row r="7" ht="14.4" spans="1:7">
      <c r="A7" s="11" t="s">
        <v>1897</v>
      </c>
      <c r="B7" s="5" t="s">
        <v>1604</v>
      </c>
      <c r="C7" s="5" t="s">
        <v>1898</v>
      </c>
      <c r="D7" s="5" t="s">
        <v>1899</v>
      </c>
      <c r="E7" s="11" t="s">
        <v>1893</v>
      </c>
      <c r="F7" s="5">
        <v>90.625</v>
      </c>
      <c r="G7" s="12">
        <v>1.64e-55</v>
      </c>
    </row>
    <row r="8" ht="14.4" spans="1:7">
      <c r="A8" s="11" t="s">
        <v>1897</v>
      </c>
      <c r="B8" s="5" t="s">
        <v>1621</v>
      </c>
      <c r="C8" s="5" t="s">
        <v>1894</v>
      </c>
      <c r="D8" s="5" t="s">
        <v>1895</v>
      </c>
      <c r="E8" s="11" t="s">
        <v>1896</v>
      </c>
      <c r="F8" s="5">
        <v>85</v>
      </c>
      <c r="G8" s="12">
        <v>3.13e-54</v>
      </c>
    </row>
    <row r="9" ht="14.4" spans="1:7">
      <c r="A9" s="11" t="s">
        <v>1897</v>
      </c>
      <c r="B9" s="5" t="s">
        <v>1604</v>
      </c>
      <c r="C9" s="5" t="s">
        <v>1898</v>
      </c>
      <c r="D9" s="5" t="s">
        <v>1899</v>
      </c>
      <c r="E9" s="11" t="s">
        <v>1893</v>
      </c>
      <c r="F9" s="5">
        <v>95.918</v>
      </c>
      <c r="G9" s="12">
        <v>4.71e-61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0"/>
  <sheetViews>
    <sheetView workbookViewId="0">
      <selection activeCell="A1" sqref="A1"/>
    </sheetView>
  </sheetViews>
  <sheetFormatPr defaultColWidth="12.625" defaultRowHeight="15" customHeight="1"/>
  <cols>
    <col min="1" max="7" width="7.625" customWidth="1"/>
    <col min="8" max="8" width="60.875" customWidth="1"/>
    <col min="9" max="9" width="7.625" customWidth="1"/>
    <col min="10" max="10" width="11.5" customWidth="1"/>
    <col min="11" max="26" width="7.625" customWidth="1"/>
  </cols>
  <sheetData>
    <row r="1" ht="14.4" spans="1:11">
      <c r="A1" s="10" t="s">
        <v>0</v>
      </c>
      <c r="B1" s="10" t="s">
        <v>4</v>
      </c>
      <c r="C1" s="10" t="s">
        <v>5</v>
      </c>
      <c r="D1" s="10" t="s">
        <v>6</v>
      </c>
      <c r="E1" s="10" t="s">
        <v>7</v>
      </c>
      <c r="F1" s="10" t="s">
        <v>2</v>
      </c>
      <c r="G1" s="10" t="s">
        <v>3</v>
      </c>
      <c r="H1" s="10" t="s">
        <v>1900</v>
      </c>
      <c r="I1" s="10" t="s">
        <v>1901</v>
      </c>
      <c r="J1" s="10" t="s">
        <v>1902</v>
      </c>
      <c r="K1" s="10"/>
    </row>
    <row r="2" ht="14.4" spans="1:10">
      <c r="A2" s="5" t="s">
        <v>1903</v>
      </c>
      <c r="D2" s="5" t="s">
        <v>1904</v>
      </c>
      <c r="F2" s="5" t="s">
        <v>13</v>
      </c>
      <c r="G2" s="5" t="s">
        <v>13</v>
      </c>
      <c r="H2" s="5" t="s">
        <v>1905</v>
      </c>
      <c r="I2" s="5">
        <v>97.778</v>
      </c>
      <c r="J2" s="5" t="s">
        <v>1906</v>
      </c>
    </row>
    <row r="3" ht="14.4" spans="1:10">
      <c r="A3" s="5" t="s">
        <v>1907</v>
      </c>
      <c r="B3" s="5" t="s">
        <v>33</v>
      </c>
      <c r="D3" s="5" t="s">
        <v>1908</v>
      </c>
      <c r="F3" s="5" t="s">
        <v>13</v>
      </c>
      <c r="G3" s="5" t="s">
        <v>32</v>
      </c>
      <c r="H3" s="5" t="s">
        <v>1909</v>
      </c>
      <c r="I3" s="5">
        <v>95.918</v>
      </c>
      <c r="J3" s="5" t="s">
        <v>1906</v>
      </c>
    </row>
    <row r="4" ht="14.4" spans="1:10">
      <c r="A4" s="5" t="s">
        <v>1910</v>
      </c>
      <c r="D4" s="5" t="s">
        <v>1911</v>
      </c>
      <c r="F4" s="5" t="s">
        <v>13</v>
      </c>
      <c r="G4" s="5" t="s">
        <v>13</v>
      </c>
      <c r="H4" s="5" t="s">
        <v>1912</v>
      </c>
      <c r="I4" s="5">
        <v>77.778</v>
      </c>
      <c r="J4" s="5" t="s">
        <v>1913</v>
      </c>
    </row>
    <row r="5" ht="14.4" spans="1:10">
      <c r="A5" s="5" t="s">
        <v>1914</v>
      </c>
      <c r="B5" s="5" t="s">
        <v>1915</v>
      </c>
      <c r="D5" s="5" t="s">
        <v>1916</v>
      </c>
      <c r="F5" s="5" t="s">
        <v>13</v>
      </c>
      <c r="G5" s="5" t="s">
        <v>32</v>
      </c>
      <c r="H5" s="5" t="s">
        <v>1917</v>
      </c>
      <c r="I5" s="5">
        <v>89.855</v>
      </c>
      <c r="J5" s="5" t="s">
        <v>1913</v>
      </c>
    </row>
    <row r="6" ht="14.4" spans="1:10">
      <c r="A6" s="5" t="s">
        <v>1918</v>
      </c>
      <c r="B6" s="5" t="s">
        <v>1915</v>
      </c>
      <c r="D6" s="5" t="s">
        <v>1919</v>
      </c>
      <c r="F6" s="5" t="s">
        <v>13</v>
      </c>
      <c r="G6" s="5" t="s">
        <v>32</v>
      </c>
      <c r="H6" s="5" t="s">
        <v>1917</v>
      </c>
      <c r="I6" s="5">
        <v>86.957</v>
      </c>
      <c r="J6" s="5" t="s">
        <v>1913</v>
      </c>
    </row>
    <row r="7" ht="14.4" spans="1:10">
      <c r="A7" s="5" t="s">
        <v>1920</v>
      </c>
      <c r="B7" s="5" t="s">
        <v>1921</v>
      </c>
      <c r="D7" s="5" t="s">
        <v>1922</v>
      </c>
      <c r="F7" s="5" t="s">
        <v>13</v>
      </c>
      <c r="G7" s="5" t="s">
        <v>32</v>
      </c>
      <c r="H7" s="5" t="s">
        <v>1923</v>
      </c>
      <c r="I7" s="5">
        <v>76</v>
      </c>
      <c r="J7" s="5" t="s">
        <v>1924</v>
      </c>
    </row>
    <row r="8" ht="14.4" spans="1:10">
      <c r="A8" s="5" t="s">
        <v>1925</v>
      </c>
      <c r="B8" s="5" t="s">
        <v>1926</v>
      </c>
      <c r="D8" s="5" t="s">
        <v>1927</v>
      </c>
      <c r="F8" s="5" t="s">
        <v>13</v>
      </c>
      <c r="G8" s="5" t="s">
        <v>32</v>
      </c>
      <c r="H8" s="5" t="s">
        <v>1905</v>
      </c>
      <c r="I8" s="5">
        <v>85.714</v>
      </c>
      <c r="J8" s="5" t="s">
        <v>1906</v>
      </c>
    </row>
    <row r="9" ht="14.4" spans="1:10">
      <c r="A9" s="5" t="s">
        <v>1928</v>
      </c>
      <c r="D9" s="5" t="s">
        <v>1929</v>
      </c>
      <c r="F9" s="5" t="s">
        <v>13</v>
      </c>
      <c r="G9" s="5" t="s">
        <v>13</v>
      </c>
      <c r="H9" s="5" t="s">
        <v>1930</v>
      </c>
      <c r="I9" s="5">
        <v>65</v>
      </c>
      <c r="J9" s="5" t="s">
        <v>1913</v>
      </c>
    </row>
    <row r="10" ht="14.4" spans="1:10">
      <c r="A10" s="5" t="s">
        <v>1931</v>
      </c>
      <c r="B10" s="5" t="s">
        <v>1926</v>
      </c>
      <c r="D10" s="5" t="s">
        <v>1932</v>
      </c>
      <c r="F10" s="5" t="s">
        <v>13</v>
      </c>
      <c r="G10" s="5" t="s">
        <v>32</v>
      </c>
      <c r="H10" s="5" t="s">
        <v>1905</v>
      </c>
      <c r="I10" s="5">
        <v>91.837</v>
      </c>
      <c r="J10" s="5" t="s">
        <v>1906</v>
      </c>
    </row>
    <row r="11" ht="14.4" spans="1:10">
      <c r="A11" s="5" t="s">
        <v>1933</v>
      </c>
      <c r="D11" s="5" t="s">
        <v>1934</v>
      </c>
      <c r="F11" s="5" t="s">
        <v>13</v>
      </c>
      <c r="G11" s="5" t="s">
        <v>13</v>
      </c>
      <c r="H11" s="5" t="s">
        <v>1905</v>
      </c>
      <c r="I11" s="5">
        <v>92.308</v>
      </c>
      <c r="J11" s="5" t="s">
        <v>1906</v>
      </c>
    </row>
    <row r="12" ht="14.4" spans="1:10">
      <c r="A12" s="5" t="s">
        <v>1935</v>
      </c>
      <c r="D12" s="5" t="s">
        <v>1936</v>
      </c>
      <c r="F12" s="5" t="s">
        <v>13</v>
      </c>
      <c r="G12" s="5" t="s">
        <v>13</v>
      </c>
      <c r="H12" s="5" t="s">
        <v>1917</v>
      </c>
      <c r="I12" s="5">
        <v>100</v>
      </c>
      <c r="J12" s="5" t="s">
        <v>1913</v>
      </c>
    </row>
    <row r="13" ht="14.4" spans="1:10">
      <c r="A13" s="5" t="s">
        <v>1937</v>
      </c>
      <c r="B13" s="5" t="s">
        <v>1938</v>
      </c>
      <c r="D13" s="5" t="s">
        <v>1939</v>
      </c>
      <c r="F13" s="5" t="s">
        <v>13</v>
      </c>
      <c r="G13" s="5" t="s">
        <v>32</v>
      </c>
      <c r="H13" s="5" t="s">
        <v>1940</v>
      </c>
      <c r="I13" s="5">
        <v>77</v>
      </c>
      <c r="J13" s="5" t="s">
        <v>1924</v>
      </c>
    </row>
    <row r="14" ht="14.4" spans="1:10">
      <c r="A14" s="5" t="s">
        <v>1941</v>
      </c>
      <c r="B14" s="5" t="s">
        <v>1942</v>
      </c>
      <c r="D14" s="5" t="s">
        <v>1943</v>
      </c>
      <c r="F14" s="5" t="s">
        <v>13</v>
      </c>
      <c r="G14" s="5" t="s">
        <v>32</v>
      </c>
      <c r="H14" s="5" t="s">
        <v>1905</v>
      </c>
      <c r="I14" s="5">
        <v>89.796</v>
      </c>
      <c r="J14" s="5" t="s">
        <v>1906</v>
      </c>
    </row>
    <row r="15" ht="14.4" spans="1:10">
      <c r="A15" s="5" t="s">
        <v>1944</v>
      </c>
      <c r="D15" s="5" t="s">
        <v>1945</v>
      </c>
      <c r="F15" s="5" t="s">
        <v>13</v>
      </c>
      <c r="G15" s="5" t="s">
        <v>13</v>
      </c>
      <c r="H15" s="5" t="s">
        <v>1905</v>
      </c>
      <c r="I15" s="5">
        <v>86.047</v>
      </c>
      <c r="J15" s="5" t="s">
        <v>1906</v>
      </c>
    </row>
    <row r="16" ht="14.4" spans="1:10">
      <c r="A16" s="5" t="s">
        <v>1946</v>
      </c>
      <c r="D16" s="5" t="s">
        <v>1947</v>
      </c>
      <c r="F16" s="5" t="s">
        <v>13</v>
      </c>
      <c r="G16" s="5" t="s">
        <v>13</v>
      </c>
      <c r="H16" s="5" t="s">
        <v>1948</v>
      </c>
      <c r="I16" s="5">
        <v>89.474</v>
      </c>
      <c r="J16" s="5" t="s">
        <v>1913</v>
      </c>
    </row>
    <row r="17" ht="14.4" spans="1:10">
      <c r="A17" s="5" t="s">
        <v>1949</v>
      </c>
      <c r="B17" s="5" t="s">
        <v>1950</v>
      </c>
      <c r="D17" s="5" t="s">
        <v>1951</v>
      </c>
      <c r="F17" s="5" t="s">
        <v>13</v>
      </c>
      <c r="G17" s="5" t="s">
        <v>32</v>
      </c>
      <c r="H17" s="5" t="s">
        <v>1917</v>
      </c>
      <c r="I17" s="5">
        <v>97.143</v>
      </c>
      <c r="J17" s="5" t="s">
        <v>1913</v>
      </c>
    </row>
    <row r="18" ht="14.4" spans="1:10">
      <c r="A18" s="5" t="s">
        <v>1952</v>
      </c>
      <c r="B18" s="5" t="s">
        <v>1953</v>
      </c>
      <c r="D18" s="5" t="s">
        <v>1954</v>
      </c>
      <c r="F18" s="5" t="s">
        <v>13</v>
      </c>
      <c r="G18" s="5" t="s">
        <v>32</v>
      </c>
      <c r="H18" s="5" t="s">
        <v>1955</v>
      </c>
      <c r="I18" s="5">
        <v>64</v>
      </c>
      <c r="J18" s="5" t="s">
        <v>1913</v>
      </c>
    </row>
    <row r="19" ht="14.4" spans="1:10">
      <c r="A19" s="5" t="s">
        <v>1956</v>
      </c>
      <c r="B19" s="5" t="s">
        <v>1957</v>
      </c>
      <c r="D19" s="5" t="s">
        <v>1958</v>
      </c>
      <c r="F19" s="5" t="s">
        <v>13</v>
      </c>
      <c r="G19" s="5" t="s">
        <v>32</v>
      </c>
      <c r="H19" s="5" t="s">
        <v>1917</v>
      </c>
      <c r="I19" s="5">
        <v>87.302</v>
      </c>
      <c r="J19" s="5" t="s">
        <v>1913</v>
      </c>
    </row>
    <row r="20" ht="14.4" spans="1:10">
      <c r="A20" s="5" t="s">
        <v>1959</v>
      </c>
      <c r="D20" s="5" t="s">
        <v>1960</v>
      </c>
      <c r="F20" s="5" t="s">
        <v>13</v>
      </c>
      <c r="G20" s="5" t="s">
        <v>13</v>
      </c>
      <c r="H20" s="5" t="s">
        <v>1961</v>
      </c>
      <c r="I20" s="5">
        <v>97.436</v>
      </c>
      <c r="J20" s="5" t="s">
        <v>1906</v>
      </c>
    </row>
    <row r="21" ht="15.75" customHeight="1" spans="1:10">
      <c r="A21" s="5" t="s">
        <v>1962</v>
      </c>
      <c r="D21" s="5" t="s">
        <v>1963</v>
      </c>
      <c r="F21" s="5" t="s">
        <v>13</v>
      </c>
      <c r="G21" s="5" t="s">
        <v>13</v>
      </c>
      <c r="H21" s="5" t="s">
        <v>1964</v>
      </c>
      <c r="I21" s="5">
        <v>70</v>
      </c>
      <c r="J21" s="5" t="s">
        <v>1906</v>
      </c>
    </row>
    <row r="22" ht="15.75" customHeight="1" spans="1:10">
      <c r="A22" s="5" t="s">
        <v>320</v>
      </c>
      <c r="B22" s="5" t="s">
        <v>321</v>
      </c>
      <c r="C22" s="5" t="s">
        <v>322</v>
      </c>
      <c r="D22" s="5" t="s">
        <v>323</v>
      </c>
      <c r="E22" s="5" t="s">
        <v>120</v>
      </c>
      <c r="F22" s="5" t="s">
        <v>13</v>
      </c>
      <c r="G22" s="5" t="s">
        <v>203</v>
      </c>
      <c r="H22" s="5" t="s">
        <v>1965</v>
      </c>
      <c r="I22" s="5">
        <v>90</v>
      </c>
      <c r="J22" s="5" t="s">
        <v>1966</v>
      </c>
    </row>
    <row r="23" ht="15.75" customHeight="1" spans="1:10">
      <c r="A23" s="5" t="s">
        <v>1967</v>
      </c>
      <c r="B23" s="5" t="s">
        <v>33</v>
      </c>
      <c r="D23" s="5" t="s">
        <v>1968</v>
      </c>
      <c r="F23" s="5" t="s">
        <v>13</v>
      </c>
      <c r="G23" s="5" t="s">
        <v>32</v>
      </c>
      <c r="H23" s="5" t="s">
        <v>1961</v>
      </c>
      <c r="I23" s="5">
        <v>100</v>
      </c>
      <c r="J23" s="5" t="s">
        <v>1906</v>
      </c>
    </row>
    <row r="24" ht="15.75" customHeight="1" spans="1:10">
      <c r="A24" s="5" t="s">
        <v>1969</v>
      </c>
      <c r="D24" s="5" t="s">
        <v>1970</v>
      </c>
      <c r="F24" s="5" t="s">
        <v>13</v>
      </c>
      <c r="G24" s="5" t="s">
        <v>13</v>
      </c>
      <c r="H24" s="5" t="s">
        <v>1917</v>
      </c>
      <c r="I24" s="5">
        <v>86.538</v>
      </c>
      <c r="J24" s="5" t="s">
        <v>1913</v>
      </c>
    </row>
    <row r="25" ht="15.75" customHeight="1" spans="1:10">
      <c r="A25" s="5" t="s">
        <v>1971</v>
      </c>
      <c r="B25" s="5" t="s">
        <v>1972</v>
      </c>
      <c r="D25" s="5" t="s">
        <v>1973</v>
      </c>
      <c r="F25" s="5" t="s">
        <v>13</v>
      </c>
      <c r="G25" s="5" t="s">
        <v>32</v>
      </c>
      <c r="H25" s="5" t="s">
        <v>1955</v>
      </c>
      <c r="I25" s="5">
        <v>69.333</v>
      </c>
      <c r="J25" s="5" t="s">
        <v>1913</v>
      </c>
    </row>
    <row r="26" ht="15.75" customHeight="1" spans="1:10">
      <c r="A26" s="5" t="s">
        <v>1974</v>
      </c>
      <c r="D26" s="5" t="s">
        <v>1975</v>
      </c>
      <c r="F26" s="5" t="s">
        <v>13</v>
      </c>
      <c r="G26" s="5" t="s">
        <v>13</v>
      </c>
      <c r="H26" s="5" t="s">
        <v>1948</v>
      </c>
      <c r="I26" s="5">
        <v>91.379</v>
      </c>
      <c r="J26" s="5" t="s">
        <v>1913</v>
      </c>
    </row>
    <row r="27" ht="15.75" customHeight="1" spans="1:10">
      <c r="A27" s="5" t="s">
        <v>1976</v>
      </c>
      <c r="B27" s="5" t="s">
        <v>1977</v>
      </c>
      <c r="D27" s="5" t="s">
        <v>1978</v>
      </c>
      <c r="F27" s="5" t="s">
        <v>13</v>
      </c>
      <c r="G27" s="5" t="s">
        <v>467</v>
      </c>
      <c r="H27" s="5" t="s">
        <v>1979</v>
      </c>
      <c r="I27" s="5">
        <v>100</v>
      </c>
      <c r="J27" s="5" t="s">
        <v>1913</v>
      </c>
    </row>
    <row r="28" ht="15.75" customHeight="1" spans="1:10">
      <c r="A28" s="5" t="s">
        <v>448</v>
      </c>
      <c r="B28" s="5" t="s">
        <v>321</v>
      </c>
      <c r="C28" s="5" t="s">
        <v>449</v>
      </c>
      <c r="D28" s="5" t="s">
        <v>450</v>
      </c>
      <c r="E28" s="5" t="s">
        <v>120</v>
      </c>
      <c r="F28" s="5" t="s">
        <v>13</v>
      </c>
      <c r="G28" s="5" t="s">
        <v>203</v>
      </c>
      <c r="H28" s="5" t="s">
        <v>1980</v>
      </c>
      <c r="I28" s="5">
        <v>100</v>
      </c>
      <c r="J28" s="5" t="s">
        <v>1966</v>
      </c>
    </row>
    <row r="29" ht="15.75" customHeight="1" spans="1:10">
      <c r="A29" s="5" t="s">
        <v>1981</v>
      </c>
      <c r="B29" s="5" t="s">
        <v>1982</v>
      </c>
      <c r="D29" s="5" t="s">
        <v>1983</v>
      </c>
      <c r="F29" s="5" t="s">
        <v>13</v>
      </c>
      <c r="G29" s="5" t="s">
        <v>32</v>
      </c>
      <c r="H29" s="5" t="s">
        <v>1909</v>
      </c>
      <c r="I29" s="5">
        <v>97.778</v>
      </c>
      <c r="J29" s="5" t="s">
        <v>1906</v>
      </c>
    </row>
    <row r="30" ht="15.75" customHeight="1" spans="1:10">
      <c r="A30" s="5" t="s">
        <v>1984</v>
      </c>
      <c r="B30" s="5" t="s">
        <v>969</v>
      </c>
      <c r="D30" s="5" t="s">
        <v>1985</v>
      </c>
      <c r="F30" s="5" t="s">
        <v>13</v>
      </c>
      <c r="G30" s="5" t="s">
        <v>467</v>
      </c>
      <c r="H30" s="5" t="s">
        <v>1917</v>
      </c>
      <c r="I30" s="5">
        <v>96.078</v>
      </c>
      <c r="J30" s="5" t="s">
        <v>1913</v>
      </c>
    </row>
    <row r="31" ht="15.75" customHeight="1" spans="1:10">
      <c r="A31" s="5" t="s">
        <v>466</v>
      </c>
      <c r="B31" s="5" t="s">
        <v>468</v>
      </c>
      <c r="D31" s="5" t="s">
        <v>469</v>
      </c>
      <c r="F31" s="5" t="s">
        <v>13</v>
      </c>
      <c r="G31" s="5" t="s">
        <v>467</v>
      </c>
      <c r="H31" s="5" t="s">
        <v>1948</v>
      </c>
      <c r="I31" s="5">
        <v>86.667</v>
      </c>
      <c r="J31" s="5" t="s">
        <v>1913</v>
      </c>
    </row>
    <row r="32" ht="15.75" customHeight="1" spans="1:10">
      <c r="A32" s="5" t="s">
        <v>1986</v>
      </c>
      <c r="D32" s="5" t="s">
        <v>1987</v>
      </c>
      <c r="F32" s="5" t="s">
        <v>13</v>
      </c>
      <c r="G32" s="5" t="s">
        <v>13</v>
      </c>
      <c r="H32" s="5" t="s">
        <v>1917</v>
      </c>
      <c r="I32" s="5">
        <v>97.531</v>
      </c>
      <c r="J32" s="5" t="s">
        <v>1913</v>
      </c>
    </row>
    <row r="33" ht="15.75" customHeight="1" spans="1:10">
      <c r="A33" s="5" t="s">
        <v>1988</v>
      </c>
      <c r="B33" s="5" t="s">
        <v>1989</v>
      </c>
      <c r="D33" s="5" t="s">
        <v>1990</v>
      </c>
      <c r="F33" s="5" t="s">
        <v>13</v>
      </c>
      <c r="G33" s="5" t="s">
        <v>32</v>
      </c>
      <c r="H33" s="5" t="s">
        <v>1917</v>
      </c>
      <c r="I33" s="5">
        <v>97.143</v>
      </c>
      <c r="J33" s="5" t="s">
        <v>1913</v>
      </c>
    </row>
    <row r="34" ht="15.75" customHeight="1" spans="1:10">
      <c r="A34" s="5" t="s">
        <v>1991</v>
      </c>
      <c r="B34" s="5" t="s">
        <v>1992</v>
      </c>
      <c r="D34" s="5" t="s">
        <v>1990</v>
      </c>
      <c r="F34" s="5" t="s">
        <v>13</v>
      </c>
      <c r="G34" s="5" t="s">
        <v>32</v>
      </c>
      <c r="H34" s="5" t="s">
        <v>1917</v>
      </c>
      <c r="I34" s="5">
        <v>97.143</v>
      </c>
      <c r="J34" s="5" t="s">
        <v>1913</v>
      </c>
    </row>
    <row r="35" ht="15.75" customHeight="1" spans="1:10">
      <c r="A35" s="5" t="s">
        <v>1993</v>
      </c>
      <c r="B35" s="5" t="s">
        <v>1957</v>
      </c>
      <c r="D35" s="5" t="s">
        <v>1994</v>
      </c>
      <c r="F35" s="5" t="s">
        <v>13</v>
      </c>
      <c r="G35" s="5" t="s">
        <v>32</v>
      </c>
      <c r="H35" s="5" t="s">
        <v>1948</v>
      </c>
      <c r="I35" s="5">
        <v>86.957</v>
      </c>
      <c r="J35" s="5" t="s">
        <v>1913</v>
      </c>
    </row>
    <row r="36" ht="15.75" customHeight="1" spans="1:10">
      <c r="A36" s="5" t="s">
        <v>1995</v>
      </c>
      <c r="B36" s="5" t="s">
        <v>1996</v>
      </c>
      <c r="D36" s="5" t="s">
        <v>1997</v>
      </c>
      <c r="F36" s="5" t="s">
        <v>13</v>
      </c>
      <c r="G36" s="5" t="s">
        <v>32</v>
      </c>
      <c r="H36" s="5" t="s">
        <v>1909</v>
      </c>
      <c r="I36" s="5">
        <v>84.444</v>
      </c>
      <c r="J36" s="5" t="s">
        <v>1906</v>
      </c>
    </row>
    <row r="37" ht="15.75" customHeight="1" spans="1:10">
      <c r="A37" s="5" t="s">
        <v>1998</v>
      </c>
      <c r="B37" s="5" t="s">
        <v>1999</v>
      </c>
      <c r="D37" s="5" t="s">
        <v>2000</v>
      </c>
      <c r="F37" s="5" t="s">
        <v>13</v>
      </c>
      <c r="G37" s="5" t="s">
        <v>32</v>
      </c>
      <c r="H37" s="5" t="s">
        <v>1940</v>
      </c>
      <c r="I37" s="5">
        <v>76</v>
      </c>
      <c r="J37" s="5" t="s">
        <v>1924</v>
      </c>
    </row>
    <row r="38" ht="15.75" customHeight="1" spans="1:10">
      <c r="A38" s="5" t="s">
        <v>2001</v>
      </c>
      <c r="B38" s="5" t="s">
        <v>1957</v>
      </c>
      <c r="D38" s="5" t="s">
        <v>2002</v>
      </c>
      <c r="F38" s="5" t="s">
        <v>13</v>
      </c>
      <c r="G38" s="5" t="s">
        <v>32</v>
      </c>
      <c r="H38" s="5" t="s">
        <v>1917</v>
      </c>
      <c r="I38" s="5">
        <v>98.485</v>
      </c>
      <c r="J38" s="5" t="s">
        <v>1913</v>
      </c>
    </row>
    <row r="39" ht="15.75" customHeight="1" spans="1:10">
      <c r="A39" s="5" t="s">
        <v>2003</v>
      </c>
      <c r="B39" s="5" t="s">
        <v>2004</v>
      </c>
      <c r="D39" s="5" t="s">
        <v>2005</v>
      </c>
      <c r="F39" s="5" t="s">
        <v>13</v>
      </c>
      <c r="G39" s="5" t="s">
        <v>32</v>
      </c>
      <c r="H39" s="5" t="s">
        <v>1905</v>
      </c>
      <c r="I39" s="5">
        <v>89.796</v>
      </c>
      <c r="J39" s="5" t="s">
        <v>1906</v>
      </c>
    </row>
    <row r="40" ht="15.75" customHeight="1" spans="1:10">
      <c r="A40" s="5" t="s">
        <v>589</v>
      </c>
      <c r="B40" s="5" t="s">
        <v>321</v>
      </c>
      <c r="C40" s="5" t="s">
        <v>590</v>
      </c>
      <c r="D40" s="5" t="s">
        <v>591</v>
      </c>
      <c r="E40" s="5" t="s">
        <v>120</v>
      </c>
      <c r="F40" s="5" t="s">
        <v>13</v>
      </c>
      <c r="G40" s="5" t="s">
        <v>203</v>
      </c>
      <c r="H40" s="5" t="s">
        <v>2006</v>
      </c>
      <c r="I40" s="5">
        <v>87.5</v>
      </c>
      <c r="J40" s="5" t="s">
        <v>1966</v>
      </c>
    </row>
    <row r="41" ht="15.75" customHeight="1" spans="1:10">
      <c r="A41" s="5" t="s">
        <v>2007</v>
      </c>
      <c r="B41" s="5" t="s">
        <v>2008</v>
      </c>
      <c r="D41" s="5" t="s">
        <v>1990</v>
      </c>
      <c r="F41" s="5" t="s">
        <v>13</v>
      </c>
      <c r="G41" s="5" t="s">
        <v>32</v>
      </c>
      <c r="H41" s="5" t="s">
        <v>1917</v>
      </c>
      <c r="I41" s="5">
        <v>97.143</v>
      </c>
      <c r="J41" s="5" t="s">
        <v>1913</v>
      </c>
    </row>
    <row r="42" ht="15.75" customHeight="1" spans="1:10">
      <c r="A42" s="5" t="s">
        <v>2009</v>
      </c>
      <c r="D42" s="5" t="s">
        <v>2010</v>
      </c>
      <c r="F42" s="5" t="s">
        <v>13</v>
      </c>
      <c r="G42" s="5" t="s">
        <v>13</v>
      </c>
      <c r="H42" s="5" t="s">
        <v>2011</v>
      </c>
      <c r="I42" s="5">
        <v>48.077</v>
      </c>
      <c r="J42" s="5" t="s">
        <v>1913</v>
      </c>
    </row>
    <row r="43" ht="15.75" customHeight="1" spans="1:10">
      <c r="A43" s="5" t="s">
        <v>2012</v>
      </c>
      <c r="B43" s="5" t="s">
        <v>2004</v>
      </c>
      <c r="D43" s="5" t="s">
        <v>2013</v>
      </c>
      <c r="F43" s="5" t="s">
        <v>13</v>
      </c>
      <c r="G43" s="5" t="s">
        <v>32</v>
      </c>
      <c r="H43" s="5" t="s">
        <v>1905</v>
      </c>
      <c r="I43" s="5">
        <v>100</v>
      </c>
      <c r="J43" s="5" t="s">
        <v>1906</v>
      </c>
    </row>
    <row r="44" ht="15.75" customHeight="1" spans="1:10">
      <c r="A44" s="5" t="s">
        <v>2014</v>
      </c>
      <c r="B44" s="5" t="s">
        <v>2015</v>
      </c>
      <c r="D44" s="5" t="s">
        <v>2016</v>
      </c>
      <c r="F44" s="5" t="s">
        <v>13</v>
      </c>
      <c r="G44" s="5" t="s">
        <v>32</v>
      </c>
      <c r="H44" s="5" t="s">
        <v>1923</v>
      </c>
      <c r="I44" s="5">
        <v>73</v>
      </c>
      <c r="J44" s="5" t="s">
        <v>1924</v>
      </c>
    </row>
    <row r="45" ht="15.75" customHeight="1" spans="1:10">
      <c r="A45" s="5" t="s">
        <v>2017</v>
      </c>
      <c r="D45" s="5" t="s">
        <v>2018</v>
      </c>
      <c r="F45" s="5" t="s">
        <v>13</v>
      </c>
      <c r="G45" s="5" t="s">
        <v>13</v>
      </c>
      <c r="H45" s="5" t="s">
        <v>2019</v>
      </c>
      <c r="I45" s="5">
        <v>60</v>
      </c>
      <c r="J45" s="5" t="s">
        <v>1913</v>
      </c>
    </row>
    <row r="46" ht="15.75" customHeight="1" spans="1:10">
      <c r="A46" s="5" t="s">
        <v>2020</v>
      </c>
      <c r="B46" s="5" t="s">
        <v>33</v>
      </c>
      <c r="D46" s="5" t="s">
        <v>2021</v>
      </c>
      <c r="F46" s="5" t="s">
        <v>13</v>
      </c>
      <c r="G46" s="5" t="s">
        <v>32</v>
      </c>
      <c r="H46" s="5" t="s">
        <v>1964</v>
      </c>
      <c r="I46" s="5">
        <v>72.727</v>
      </c>
      <c r="J46" s="5" t="s">
        <v>1906</v>
      </c>
    </row>
    <row r="47" ht="15.75" customHeight="1" spans="1:10">
      <c r="A47" s="5" t="s">
        <v>2022</v>
      </c>
      <c r="B47" s="5" t="s">
        <v>2023</v>
      </c>
      <c r="D47" s="5" t="s">
        <v>2024</v>
      </c>
      <c r="F47" s="5" t="s">
        <v>13</v>
      </c>
      <c r="G47" s="5" t="s">
        <v>32</v>
      </c>
      <c r="H47" s="5" t="s">
        <v>2025</v>
      </c>
      <c r="I47" s="5">
        <v>52</v>
      </c>
      <c r="J47" s="5" t="s">
        <v>1906</v>
      </c>
    </row>
    <row r="48" ht="15.75" customHeight="1" spans="1:10">
      <c r="A48" s="5" t="s">
        <v>2026</v>
      </c>
      <c r="B48" s="5" t="s">
        <v>2027</v>
      </c>
      <c r="D48" s="5" t="s">
        <v>2028</v>
      </c>
      <c r="F48" s="5" t="s">
        <v>13</v>
      </c>
      <c r="G48" s="5" t="s">
        <v>32</v>
      </c>
      <c r="H48" s="5" t="s">
        <v>1905</v>
      </c>
      <c r="I48" s="5">
        <v>82.979</v>
      </c>
      <c r="J48" s="5" t="s">
        <v>1906</v>
      </c>
    </row>
    <row r="49" ht="15.75" customHeight="1" spans="1:10">
      <c r="A49" s="5" t="s">
        <v>2029</v>
      </c>
      <c r="D49" s="5" t="s">
        <v>2030</v>
      </c>
      <c r="F49" s="5" t="s">
        <v>13</v>
      </c>
      <c r="G49" s="5" t="s">
        <v>13</v>
      </c>
      <c r="H49" s="5" t="s">
        <v>1905</v>
      </c>
      <c r="I49" s="5">
        <v>93.023</v>
      </c>
      <c r="J49" s="5" t="s">
        <v>1906</v>
      </c>
    </row>
    <row r="50" ht="15.75" customHeight="1" spans="1:10">
      <c r="A50" s="5" t="s">
        <v>2031</v>
      </c>
      <c r="B50" s="5" t="s">
        <v>1926</v>
      </c>
      <c r="D50" s="5" t="s">
        <v>2032</v>
      </c>
      <c r="F50" s="5" t="s">
        <v>13</v>
      </c>
      <c r="G50" s="5" t="s">
        <v>32</v>
      </c>
      <c r="H50" s="5" t="s">
        <v>1961</v>
      </c>
      <c r="I50" s="5">
        <v>93.617</v>
      </c>
      <c r="J50" s="5" t="s">
        <v>1906</v>
      </c>
    </row>
    <row r="51" ht="15.75" customHeight="1" spans="1:10">
      <c r="A51" s="5" t="s">
        <v>2033</v>
      </c>
      <c r="D51" s="5" t="s">
        <v>2034</v>
      </c>
      <c r="F51" s="5" t="s">
        <v>13</v>
      </c>
      <c r="G51" s="5" t="s">
        <v>13</v>
      </c>
      <c r="H51" s="5" t="s">
        <v>1917</v>
      </c>
      <c r="I51" s="5">
        <v>96.296</v>
      </c>
      <c r="J51" s="5" t="s">
        <v>1913</v>
      </c>
    </row>
    <row r="52" ht="15.75" customHeight="1" spans="1:10">
      <c r="A52" s="5" t="s">
        <v>2035</v>
      </c>
      <c r="D52" s="5" t="s">
        <v>2036</v>
      </c>
      <c r="F52" s="5" t="s">
        <v>13</v>
      </c>
      <c r="G52" s="5" t="s">
        <v>13</v>
      </c>
      <c r="H52" s="5" t="s">
        <v>1905</v>
      </c>
      <c r="I52" s="5">
        <v>57.576</v>
      </c>
      <c r="J52" s="5" t="s">
        <v>1906</v>
      </c>
    </row>
    <row r="53" ht="15.75" customHeight="1" spans="1:10">
      <c r="A53" s="5" t="s">
        <v>2037</v>
      </c>
      <c r="B53" s="5" t="s">
        <v>33</v>
      </c>
      <c r="D53" s="5" t="s">
        <v>2038</v>
      </c>
      <c r="F53" s="5" t="s">
        <v>13</v>
      </c>
      <c r="G53" s="5" t="s">
        <v>32</v>
      </c>
      <c r="H53" s="5" t="s">
        <v>1905</v>
      </c>
      <c r="I53" s="5">
        <v>85.714</v>
      </c>
      <c r="J53" s="5" t="s">
        <v>1906</v>
      </c>
    </row>
    <row r="54" ht="15.75" customHeight="1" spans="1:10">
      <c r="A54" s="5" t="s">
        <v>2039</v>
      </c>
      <c r="B54" s="5" t="s">
        <v>1999</v>
      </c>
      <c r="D54" s="5" t="s">
        <v>2040</v>
      </c>
      <c r="F54" s="5" t="s">
        <v>13</v>
      </c>
      <c r="G54" s="5" t="s">
        <v>32</v>
      </c>
      <c r="H54" s="5" t="s">
        <v>1923</v>
      </c>
      <c r="I54" s="5">
        <v>76</v>
      </c>
      <c r="J54" s="5" t="s">
        <v>1924</v>
      </c>
    </row>
    <row r="55" ht="15.75" customHeight="1" spans="1:10">
      <c r="A55" s="5" t="s">
        <v>2041</v>
      </c>
      <c r="B55" s="5" t="s">
        <v>2042</v>
      </c>
      <c r="D55" s="5" t="s">
        <v>2043</v>
      </c>
      <c r="F55" s="5" t="s">
        <v>13</v>
      </c>
      <c r="G55" s="5" t="s">
        <v>32</v>
      </c>
      <c r="H55" s="5" t="s">
        <v>1917</v>
      </c>
      <c r="I55" s="5">
        <v>96.154</v>
      </c>
      <c r="J55" s="5" t="s">
        <v>1913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0"/>
  <sheetViews>
    <sheetView workbookViewId="0">
      <selection activeCell="H22" sqref="H22"/>
    </sheetView>
  </sheetViews>
  <sheetFormatPr defaultColWidth="12.625" defaultRowHeight="15" customHeight="1"/>
  <cols>
    <col min="1" max="7" width="7.625" customWidth="1"/>
    <col min="8" max="8" width="48.875" customWidth="1"/>
    <col min="9" max="9" width="7.625" customWidth="1"/>
    <col min="10" max="10" width="11.5" customWidth="1"/>
    <col min="11" max="26" width="7.625" customWidth="1"/>
  </cols>
  <sheetData>
    <row r="1" ht="14.4" spans="1:11">
      <c r="A1" s="10" t="s">
        <v>0</v>
      </c>
      <c r="B1" s="10" t="s">
        <v>4</v>
      </c>
      <c r="C1" s="10" t="s">
        <v>5</v>
      </c>
      <c r="D1" s="10" t="s">
        <v>6</v>
      </c>
      <c r="E1" s="10" t="s">
        <v>7</v>
      </c>
      <c r="F1" s="10" t="s">
        <v>2</v>
      </c>
      <c r="G1" s="10" t="s">
        <v>3</v>
      </c>
      <c r="H1" s="10" t="s">
        <v>1900</v>
      </c>
      <c r="I1" s="10" t="s">
        <v>1901</v>
      </c>
      <c r="J1" s="10" t="s">
        <v>1902</v>
      </c>
      <c r="K1" s="10"/>
    </row>
    <row r="2" ht="14.4" spans="1:10">
      <c r="A2" s="5" t="s">
        <v>968</v>
      </c>
      <c r="B2" s="5" t="s">
        <v>969</v>
      </c>
      <c r="D2" s="5" t="s">
        <v>970</v>
      </c>
      <c r="F2" s="5" t="s">
        <v>13</v>
      </c>
      <c r="G2" s="5" t="s">
        <v>467</v>
      </c>
      <c r="H2" s="5" t="s">
        <v>1917</v>
      </c>
      <c r="I2" s="5">
        <v>95.833</v>
      </c>
      <c r="J2" s="5" t="s">
        <v>1913</v>
      </c>
    </row>
    <row r="3" ht="14.4" spans="1:10">
      <c r="A3" s="5" t="s">
        <v>990</v>
      </c>
      <c r="B3" s="5" t="s">
        <v>321</v>
      </c>
      <c r="C3" s="5" t="s">
        <v>991</v>
      </c>
      <c r="D3" s="5" t="s">
        <v>992</v>
      </c>
      <c r="E3" s="5" t="s">
        <v>120</v>
      </c>
      <c r="F3" s="5" t="s">
        <v>13</v>
      </c>
      <c r="G3" s="5" t="s">
        <v>203</v>
      </c>
      <c r="H3" s="5" t="s">
        <v>2006</v>
      </c>
      <c r="I3" s="5">
        <v>100</v>
      </c>
      <c r="J3" s="5" t="s">
        <v>1966</v>
      </c>
    </row>
    <row r="4" ht="14.4" spans="1:10">
      <c r="A4" s="5" t="s">
        <v>2044</v>
      </c>
      <c r="B4" s="5" t="s">
        <v>321</v>
      </c>
      <c r="C4" s="5" t="s">
        <v>449</v>
      </c>
      <c r="D4" s="5" t="s">
        <v>450</v>
      </c>
      <c r="E4" s="5" t="s">
        <v>120</v>
      </c>
      <c r="F4" s="5" t="s">
        <v>13</v>
      </c>
      <c r="G4" s="5" t="s">
        <v>203</v>
      </c>
      <c r="H4" s="5" t="s">
        <v>1980</v>
      </c>
      <c r="I4" s="5">
        <v>100</v>
      </c>
      <c r="J4" s="5" t="s">
        <v>1966</v>
      </c>
    </row>
    <row r="5" ht="14.4" spans="1:10">
      <c r="A5" s="5" t="s">
        <v>1018</v>
      </c>
      <c r="B5" s="5" t="s">
        <v>321</v>
      </c>
      <c r="C5" s="5" t="s">
        <v>449</v>
      </c>
      <c r="D5" s="5" t="s">
        <v>450</v>
      </c>
      <c r="E5" s="5" t="s">
        <v>120</v>
      </c>
      <c r="F5" s="5" t="s">
        <v>13</v>
      </c>
      <c r="G5" s="5" t="s">
        <v>203</v>
      </c>
      <c r="H5" s="5" t="s">
        <v>1980</v>
      </c>
      <c r="I5" s="5">
        <v>100</v>
      </c>
      <c r="J5" s="5" t="s">
        <v>1966</v>
      </c>
    </row>
    <row r="6" ht="14.4" spans="1:10">
      <c r="A6" s="5" t="s">
        <v>2045</v>
      </c>
      <c r="B6" s="5" t="s">
        <v>2046</v>
      </c>
      <c r="D6" s="5" t="s">
        <v>2047</v>
      </c>
      <c r="F6" s="5" t="s">
        <v>13</v>
      </c>
      <c r="G6" s="5" t="s">
        <v>32</v>
      </c>
      <c r="H6" s="5" t="s">
        <v>1917</v>
      </c>
      <c r="I6" s="5">
        <v>92.424</v>
      </c>
      <c r="J6" s="5" t="s">
        <v>1913</v>
      </c>
    </row>
    <row r="7" ht="14.4" spans="1:10">
      <c r="A7" s="5" t="s">
        <v>1029</v>
      </c>
      <c r="B7" s="5" t="s">
        <v>969</v>
      </c>
      <c r="D7" s="5" t="s">
        <v>1030</v>
      </c>
      <c r="F7" s="5" t="s">
        <v>13</v>
      </c>
      <c r="G7" s="5" t="s">
        <v>467</v>
      </c>
      <c r="H7" s="5" t="s">
        <v>1917</v>
      </c>
      <c r="I7" s="5">
        <v>95.833</v>
      </c>
      <c r="J7" s="5" t="s">
        <v>1913</v>
      </c>
    </row>
    <row r="8" ht="14.4" spans="1:10">
      <c r="A8" s="5" t="s">
        <v>2048</v>
      </c>
      <c r="D8" s="5" t="s">
        <v>2049</v>
      </c>
      <c r="F8" s="5" t="s">
        <v>13</v>
      </c>
      <c r="G8" s="5" t="s">
        <v>13</v>
      </c>
      <c r="H8" s="5" t="s">
        <v>2011</v>
      </c>
      <c r="I8" s="5">
        <v>56.818</v>
      </c>
      <c r="J8" s="5" t="s">
        <v>1913</v>
      </c>
    </row>
    <row r="9" ht="14.4" spans="1:10">
      <c r="A9" s="5" t="s">
        <v>2050</v>
      </c>
      <c r="B9" s="5" t="s">
        <v>2051</v>
      </c>
      <c r="D9" s="5" t="s">
        <v>2052</v>
      </c>
      <c r="F9" s="5" t="s">
        <v>13</v>
      </c>
      <c r="G9" s="5" t="s">
        <v>32</v>
      </c>
      <c r="H9" s="5" t="s">
        <v>2019</v>
      </c>
      <c r="I9" s="5">
        <v>55.034</v>
      </c>
      <c r="J9" s="5" t="s">
        <v>1913</v>
      </c>
    </row>
    <row r="10" ht="14.4" spans="1:10">
      <c r="A10" s="5" t="s">
        <v>2053</v>
      </c>
      <c r="D10" s="5" t="s">
        <v>2054</v>
      </c>
      <c r="F10" s="5" t="s">
        <v>13</v>
      </c>
      <c r="G10" s="5" t="s">
        <v>13</v>
      </c>
      <c r="H10" s="5" t="s">
        <v>1964</v>
      </c>
      <c r="I10" s="5">
        <v>65.854</v>
      </c>
      <c r="J10" s="5" t="s">
        <v>1906</v>
      </c>
    </row>
    <row r="11" ht="14.4" spans="1:10">
      <c r="A11" s="5" t="s">
        <v>2055</v>
      </c>
      <c r="B11" s="5" t="s">
        <v>2056</v>
      </c>
      <c r="D11" s="5" t="s">
        <v>2057</v>
      </c>
      <c r="F11" s="5" t="s">
        <v>13</v>
      </c>
      <c r="G11" s="5" t="s">
        <v>32</v>
      </c>
      <c r="H11" s="5" t="s">
        <v>1961</v>
      </c>
      <c r="I11" s="5">
        <v>86.111</v>
      </c>
      <c r="J11" s="5" t="s">
        <v>1906</v>
      </c>
    </row>
    <row r="12" ht="14.4" spans="1:10">
      <c r="A12" s="5" t="s">
        <v>2058</v>
      </c>
      <c r="D12" s="5" t="s">
        <v>2059</v>
      </c>
      <c r="F12" s="5" t="s">
        <v>13</v>
      </c>
      <c r="G12" s="5" t="s">
        <v>13</v>
      </c>
      <c r="H12" s="5" t="s">
        <v>1905</v>
      </c>
      <c r="I12" s="5">
        <v>84</v>
      </c>
      <c r="J12" s="5" t="s">
        <v>1906</v>
      </c>
    </row>
    <row r="13" ht="14.4" spans="1:10">
      <c r="A13" s="5" t="s">
        <v>2060</v>
      </c>
      <c r="B13" s="5" t="s">
        <v>2061</v>
      </c>
      <c r="D13" s="5" t="s">
        <v>2062</v>
      </c>
      <c r="F13" s="5" t="s">
        <v>13</v>
      </c>
      <c r="G13" s="5" t="s">
        <v>32</v>
      </c>
      <c r="H13" s="5" t="s">
        <v>1940</v>
      </c>
      <c r="I13" s="5">
        <v>77</v>
      </c>
      <c r="J13" s="5" t="s">
        <v>1924</v>
      </c>
    </row>
    <row r="14" ht="14.4" spans="1:10">
      <c r="A14" s="5" t="s">
        <v>2063</v>
      </c>
      <c r="B14" s="5" t="s">
        <v>2064</v>
      </c>
      <c r="D14" s="5" t="s">
        <v>2065</v>
      </c>
      <c r="F14" s="5" t="s">
        <v>13</v>
      </c>
      <c r="G14" s="5" t="s">
        <v>32</v>
      </c>
      <c r="H14" s="5" t="s">
        <v>1940</v>
      </c>
      <c r="I14" s="5">
        <v>78</v>
      </c>
      <c r="J14" s="5" t="s">
        <v>1924</v>
      </c>
    </row>
    <row r="15" ht="14.4" spans="1:10">
      <c r="A15" s="5" t="s">
        <v>2066</v>
      </c>
      <c r="D15" s="5" t="s">
        <v>2067</v>
      </c>
      <c r="F15" s="5" t="s">
        <v>13</v>
      </c>
      <c r="G15" s="5" t="s">
        <v>13</v>
      </c>
      <c r="H15" s="5" t="s">
        <v>1917</v>
      </c>
      <c r="I15" s="5">
        <v>83.871</v>
      </c>
      <c r="J15" s="5" t="s">
        <v>1913</v>
      </c>
    </row>
    <row r="16" ht="14.4" spans="1:10">
      <c r="A16" s="5" t="s">
        <v>2068</v>
      </c>
      <c r="B16" s="5" t="s">
        <v>2069</v>
      </c>
      <c r="C16" s="5" t="s">
        <v>1524</v>
      </c>
      <c r="D16" s="5" t="s">
        <v>1525</v>
      </c>
      <c r="E16" s="5" t="s">
        <v>120</v>
      </c>
      <c r="F16" s="5" t="s">
        <v>13</v>
      </c>
      <c r="G16" s="5" t="s">
        <v>32</v>
      </c>
      <c r="H16" s="5" t="s">
        <v>2070</v>
      </c>
      <c r="I16" s="5">
        <v>72.727</v>
      </c>
      <c r="J16" s="5" t="s">
        <v>1966</v>
      </c>
    </row>
    <row r="17" ht="14.4" spans="1:10">
      <c r="A17" s="5" t="s">
        <v>2071</v>
      </c>
      <c r="B17" s="5" t="s">
        <v>33</v>
      </c>
      <c r="D17" s="5" t="s">
        <v>2072</v>
      </c>
      <c r="F17" s="5" t="s">
        <v>13</v>
      </c>
      <c r="G17" s="5" t="s">
        <v>32</v>
      </c>
      <c r="H17" s="5" t="s">
        <v>1905</v>
      </c>
      <c r="I17" s="5">
        <v>95.918</v>
      </c>
      <c r="J17" s="5" t="s">
        <v>1906</v>
      </c>
    </row>
    <row r="18" ht="14.4" spans="1:10">
      <c r="A18" s="5" t="s">
        <v>2073</v>
      </c>
      <c r="B18" s="5" t="s">
        <v>33</v>
      </c>
      <c r="D18" s="5" t="s">
        <v>2074</v>
      </c>
      <c r="F18" s="5" t="s">
        <v>13</v>
      </c>
      <c r="G18" s="5" t="s">
        <v>32</v>
      </c>
      <c r="H18" s="5" t="s">
        <v>1905</v>
      </c>
      <c r="I18" s="5">
        <v>91.837</v>
      </c>
      <c r="J18" s="5" t="s">
        <v>1906</v>
      </c>
    </row>
    <row r="19" ht="14.4" spans="1:10">
      <c r="A19" s="5" t="s">
        <v>2075</v>
      </c>
      <c r="B19" s="5" t="s">
        <v>33</v>
      </c>
      <c r="D19" s="5" t="s">
        <v>2076</v>
      </c>
      <c r="F19" s="5" t="s">
        <v>13</v>
      </c>
      <c r="G19" s="5" t="s">
        <v>32</v>
      </c>
      <c r="H19" s="5" t="s">
        <v>1961</v>
      </c>
      <c r="I19" s="5">
        <v>95.918</v>
      </c>
      <c r="J19" s="5" t="s">
        <v>1906</v>
      </c>
    </row>
    <row r="20" ht="14.4" spans="1:10">
      <c r="A20" s="5" t="s">
        <v>2077</v>
      </c>
      <c r="B20" s="5" t="s">
        <v>33</v>
      </c>
      <c r="D20" s="5" t="s">
        <v>2078</v>
      </c>
      <c r="F20" s="5" t="s">
        <v>13</v>
      </c>
      <c r="G20" s="5" t="s">
        <v>32</v>
      </c>
      <c r="H20" s="5" t="s">
        <v>1905</v>
      </c>
      <c r="I20" s="5">
        <v>91.837</v>
      </c>
      <c r="J20" s="5" t="s">
        <v>1906</v>
      </c>
    </row>
    <row r="21" ht="15.75" customHeight="1" spans="1:10">
      <c r="A21" s="5" t="s">
        <v>2079</v>
      </c>
      <c r="D21" s="5" t="s">
        <v>2080</v>
      </c>
      <c r="F21" s="5" t="s">
        <v>13</v>
      </c>
      <c r="G21" s="5" t="s">
        <v>13</v>
      </c>
      <c r="H21" s="5" t="s">
        <v>2081</v>
      </c>
      <c r="I21" s="5">
        <v>59.091</v>
      </c>
      <c r="J21" s="5" t="s">
        <v>1906</v>
      </c>
    </row>
    <row r="22" ht="15.75" customHeight="1" spans="1:10">
      <c r="A22" s="5" t="s">
        <v>2082</v>
      </c>
      <c r="B22" s="5" t="s">
        <v>2083</v>
      </c>
      <c r="C22" s="5" t="s">
        <v>2084</v>
      </c>
      <c r="D22" s="5" t="s">
        <v>450</v>
      </c>
      <c r="E22" s="5" t="s">
        <v>120</v>
      </c>
      <c r="F22" s="5" t="s">
        <v>13</v>
      </c>
      <c r="G22" s="5" t="s">
        <v>203</v>
      </c>
      <c r="H22" s="5" t="s">
        <v>1980</v>
      </c>
      <c r="I22" s="5">
        <v>100</v>
      </c>
      <c r="J22" s="5" t="s">
        <v>1966</v>
      </c>
    </row>
    <row r="23" ht="15.75" customHeight="1" spans="1:10">
      <c r="A23" s="5" t="s">
        <v>1375</v>
      </c>
      <c r="B23" s="5" t="s">
        <v>321</v>
      </c>
      <c r="C23" s="5" t="s">
        <v>991</v>
      </c>
      <c r="D23" s="5" t="s">
        <v>1376</v>
      </c>
      <c r="E23" s="5" t="s">
        <v>120</v>
      </c>
      <c r="F23" s="5" t="s">
        <v>13</v>
      </c>
      <c r="G23" s="5" t="s">
        <v>203</v>
      </c>
      <c r="H23" s="5" t="s">
        <v>2085</v>
      </c>
      <c r="I23" s="5">
        <v>100</v>
      </c>
      <c r="J23" s="5" t="s">
        <v>1966</v>
      </c>
    </row>
    <row r="24" ht="15.75" customHeight="1" spans="1:10">
      <c r="A24" s="5" t="s">
        <v>2086</v>
      </c>
      <c r="D24" s="5" t="s">
        <v>2087</v>
      </c>
      <c r="F24" s="5" t="s">
        <v>13</v>
      </c>
      <c r="G24" s="5" t="s">
        <v>13</v>
      </c>
      <c r="H24" s="5" t="s">
        <v>1905</v>
      </c>
      <c r="I24" s="5">
        <v>87.755</v>
      </c>
      <c r="J24" s="5" t="s">
        <v>1906</v>
      </c>
    </row>
    <row r="25" ht="15.75" customHeight="1" spans="1:10">
      <c r="A25" s="5" t="s">
        <v>1452</v>
      </c>
      <c r="B25" s="5" t="s">
        <v>321</v>
      </c>
      <c r="C25" s="5" t="s">
        <v>1453</v>
      </c>
      <c r="D25" s="5" t="s">
        <v>992</v>
      </c>
      <c r="E25" s="5" t="s">
        <v>120</v>
      </c>
      <c r="F25" s="5" t="s">
        <v>13</v>
      </c>
      <c r="G25" s="5" t="s">
        <v>203</v>
      </c>
      <c r="H25" s="5" t="s">
        <v>2006</v>
      </c>
      <c r="I25" s="5">
        <v>100</v>
      </c>
      <c r="J25" s="5" t="s">
        <v>1966</v>
      </c>
    </row>
    <row r="26" ht="15.75" customHeight="1" spans="1:10">
      <c r="A26" s="5" t="s">
        <v>2088</v>
      </c>
      <c r="B26" s="5" t="s">
        <v>2089</v>
      </c>
      <c r="D26" s="5" t="s">
        <v>2090</v>
      </c>
      <c r="F26" s="5" t="s">
        <v>13</v>
      </c>
      <c r="G26" s="5" t="s">
        <v>32</v>
      </c>
      <c r="H26" s="5" t="s">
        <v>1923</v>
      </c>
      <c r="I26" s="5">
        <v>75</v>
      </c>
      <c r="J26" s="5" t="s">
        <v>1924</v>
      </c>
    </row>
    <row r="27" ht="15.75" customHeight="1" spans="1:10">
      <c r="A27" s="5" t="s">
        <v>1522</v>
      </c>
      <c r="B27" s="5" t="s">
        <v>1523</v>
      </c>
      <c r="C27" s="5" t="s">
        <v>1524</v>
      </c>
      <c r="D27" s="5" t="s">
        <v>1525</v>
      </c>
      <c r="E27" s="5" t="s">
        <v>120</v>
      </c>
      <c r="F27" s="5" t="s">
        <v>13</v>
      </c>
      <c r="G27" s="5" t="s">
        <v>203</v>
      </c>
      <c r="H27" s="5" t="s">
        <v>2070</v>
      </c>
      <c r="I27" s="5">
        <v>72.727</v>
      </c>
      <c r="J27" s="5" t="s">
        <v>1966</v>
      </c>
    </row>
    <row r="28" ht="15.75" customHeight="1" spans="1:10">
      <c r="A28" s="5" t="s">
        <v>2091</v>
      </c>
      <c r="D28" s="5" t="s">
        <v>2092</v>
      </c>
      <c r="F28" s="5" t="s">
        <v>13</v>
      </c>
      <c r="G28" s="5" t="s">
        <v>13</v>
      </c>
      <c r="H28" s="5" t="s">
        <v>1961</v>
      </c>
      <c r="I28" s="5">
        <v>90.566</v>
      </c>
      <c r="J28" s="5" t="s">
        <v>1906</v>
      </c>
    </row>
    <row r="29" ht="15.75" customHeight="1" spans="1:10">
      <c r="A29" s="5" t="s">
        <v>2093</v>
      </c>
      <c r="D29" s="5" t="s">
        <v>2094</v>
      </c>
      <c r="F29" s="5" t="s">
        <v>13</v>
      </c>
      <c r="G29" s="5" t="s">
        <v>13</v>
      </c>
      <c r="H29" s="5" t="s">
        <v>1905</v>
      </c>
      <c r="I29" s="5">
        <v>98</v>
      </c>
      <c r="J29" s="5" t="s">
        <v>1906</v>
      </c>
    </row>
    <row r="30" ht="15.75" customHeight="1" spans="1:10">
      <c r="A30" s="5" t="s">
        <v>2095</v>
      </c>
      <c r="D30" s="5" t="s">
        <v>2096</v>
      </c>
      <c r="F30" s="5" t="s">
        <v>13</v>
      </c>
      <c r="G30" s="5" t="s">
        <v>13</v>
      </c>
      <c r="H30" s="5" t="s">
        <v>1905</v>
      </c>
      <c r="I30" s="5">
        <v>80</v>
      </c>
      <c r="J30" s="5" t="s">
        <v>1906</v>
      </c>
    </row>
    <row r="31" ht="15.75" customHeight="1" spans="1:10">
      <c r="A31" s="5" t="s">
        <v>1560</v>
      </c>
      <c r="B31" s="5" t="s">
        <v>1561</v>
      </c>
      <c r="D31" s="5" t="s">
        <v>1562</v>
      </c>
      <c r="F31" s="5" t="s">
        <v>13</v>
      </c>
      <c r="G31" s="5" t="s">
        <v>467</v>
      </c>
      <c r="H31" s="5" t="s">
        <v>1948</v>
      </c>
      <c r="I31" s="5">
        <v>86.667</v>
      </c>
      <c r="J31" s="5" t="s">
        <v>1913</v>
      </c>
    </row>
    <row r="32" ht="15.75" customHeight="1" spans="1:10">
      <c r="A32" s="5" t="s">
        <v>2097</v>
      </c>
      <c r="B32" s="5" t="s">
        <v>33</v>
      </c>
      <c r="D32" s="5" t="s">
        <v>2098</v>
      </c>
      <c r="F32" s="5" t="s">
        <v>13</v>
      </c>
      <c r="G32" s="5" t="s">
        <v>32</v>
      </c>
      <c r="H32" s="5" t="s">
        <v>1961</v>
      </c>
      <c r="I32" s="5">
        <v>91.837</v>
      </c>
      <c r="J32" s="5" t="s">
        <v>1906</v>
      </c>
    </row>
    <row r="33" ht="15.75" customHeight="1" spans="1:10">
      <c r="A33" s="5" t="s">
        <v>2099</v>
      </c>
      <c r="D33" s="5" t="s">
        <v>2100</v>
      </c>
      <c r="F33" s="5" t="s">
        <v>13</v>
      </c>
      <c r="G33" s="5" t="s">
        <v>13</v>
      </c>
      <c r="H33" s="5" t="s">
        <v>2101</v>
      </c>
      <c r="I33" s="5">
        <v>87.5</v>
      </c>
      <c r="J33" s="5" t="s">
        <v>1913</v>
      </c>
    </row>
    <row r="34" ht="15.75" customHeight="1" spans="1:10">
      <c r="A34" s="5" t="s">
        <v>2102</v>
      </c>
      <c r="B34" s="5" t="s">
        <v>33</v>
      </c>
      <c r="D34" s="5" t="s">
        <v>2103</v>
      </c>
      <c r="F34" s="5" t="s">
        <v>13</v>
      </c>
      <c r="G34" s="5" t="s">
        <v>32</v>
      </c>
      <c r="H34" s="5" t="s">
        <v>1961</v>
      </c>
      <c r="I34" s="5">
        <v>85.714</v>
      </c>
      <c r="J34" s="5" t="s">
        <v>1906</v>
      </c>
    </row>
    <row r="35" ht="15.75" customHeight="1" spans="1:10">
      <c r="A35" s="5" t="s">
        <v>1604</v>
      </c>
      <c r="B35" s="5" t="s">
        <v>969</v>
      </c>
      <c r="D35" s="5" t="s">
        <v>1605</v>
      </c>
      <c r="F35" s="5" t="s">
        <v>13</v>
      </c>
      <c r="G35" s="5" t="s">
        <v>467</v>
      </c>
      <c r="H35" s="5" t="s">
        <v>1917</v>
      </c>
      <c r="I35" s="5">
        <v>89.855</v>
      </c>
      <c r="J35" s="5" t="s">
        <v>1913</v>
      </c>
    </row>
    <row r="36" ht="15.75" customHeight="1" spans="1:10">
      <c r="A36" s="5" t="s">
        <v>1621</v>
      </c>
      <c r="B36" s="5" t="s">
        <v>969</v>
      </c>
      <c r="D36" s="5" t="s">
        <v>1622</v>
      </c>
      <c r="F36" s="5" t="s">
        <v>13</v>
      </c>
      <c r="G36" s="5" t="s">
        <v>467</v>
      </c>
      <c r="H36" s="5" t="s">
        <v>2101</v>
      </c>
      <c r="I36" s="5">
        <v>88</v>
      </c>
      <c r="J36" s="5" t="s">
        <v>1913</v>
      </c>
    </row>
    <row r="37" ht="15.75" customHeight="1" spans="1:10">
      <c r="A37" s="5" t="s">
        <v>2104</v>
      </c>
      <c r="D37" s="5" t="s">
        <v>2105</v>
      </c>
      <c r="F37" s="5" t="s">
        <v>13</v>
      </c>
      <c r="G37" s="5" t="s">
        <v>13</v>
      </c>
      <c r="H37" s="5" t="s">
        <v>2025</v>
      </c>
      <c r="I37" s="5">
        <v>46.667</v>
      </c>
      <c r="J37" s="5" t="s">
        <v>1906</v>
      </c>
    </row>
    <row r="38" ht="15.75" customHeight="1" spans="1:10">
      <c r="A38" s="5" t="s">
        <v>2106</v>
      </c>
      <c r="B38" s="5" t="s">
        <v>33</v>
      </c>
      <c r="D38" s="5" t="s">
        <v>2107</v>
      </c>
      <c r="F38" s="5" t="s">
        <v>13</v>
      </c>
      <c r="G38" s="5" t="s">
        <v>32</v>
      </c>
      <c r="H38" s="5" t="s">
        <v>1905</v>
      </c>
      <c r="I38" s="5">
        <v>94.872</v>
      </c>
      <c r="J38" s="5" t="s">
        <v>1906</v>
      </c>
    </row>
    <row r="39" ht="15.75" customHeight="1" spans="1:10">
      <c r="A39" s="5" t="s">
        <v>1663</v>
      </c>
      <c r="B39" s="5" t="s">
        <v>321</v>
      </c>
      <c r="C39" s="5" t="s">
        <v>322</v>
      </c>
      <c r="D39" s="5" t="s">
        <v>323</v>
      </c>
      <c r="E39" s="5" t="s">
        <v>120</v>
      </c>
      <c r="F39" s="5" t="s">
        <v>13</v>
      </c>
      <c r="G39" s="5" t="s">
        <v>203</v>
      </c>
      <c r="H39" s="5" t="s">
        <v>1965</v>
      </c>
      <c r="I39" s="5">
        <v>90</v>
      </c>
      <c r="J39" s="5" t="s">
        <v>1966</v>
      </c>
    </row>
    <row r="40" ht="15.75" customHeight="1" spans="1:10">
      <c r="A40" s="5" t="s">
        <v>1664</v>
      </c>
      <c r="B40" s="5" t="s">
        <v>969</v>
      </c>
      <c r="D40" s="5" t="s">
        <v>1562</v>
      </c>
      <c r="F40" s="5" t="s">
        <v>13</v>
      </c>
      <c r="G40" s="5" t="s">
        <v>467</v>
      </c>
      <c r="H40" s="5" t="s">
        <v>1948</v>
      </c>
      <c r="I40" s="5">
        <v>86.667</v>
      </c>
      <c r="J40" s="5" t="s">
        <v>1913</v>
      </c>
    </row>
    <row r="41" ht="15.75" customHeight="1" spans="1:10">
      <c r="A41" s="5" t="s">
        <v>2108</v>
      </c>
      <c r="B41" s="5" t="s">
        <v>2109</v>
      </c>
      <c r="D41" s="5" t="s">
        <v>2110</v>
      </c>
      <c r="F41" s="5" t="s">
        <v>13</v>
      </c>
      <c r="G41" s="5" t="s">
        <v>32</v>
      </c>
      <c r="H41" s="5" t="s">
        <v>2111</v>
      </c>
      <c r="I41" s="5">
        <v>100</v>
      </c>
      <c r="J41" s="5" t="s">
        <v>1913</v>
      </c>
    </row>
    <row r="42" ht="15.75" customHeight="1" spans="1:10">
      <c r="A42" s="5" t="s">
        <v>1720</v>
      </c>
      <c r="B42" s="5" t="s">
        <v>321</v>
      </c>
      <c r="C42" s="5" t="s">
        <v>1721</v>
      </c>
      <c r="D42" s="5" t="s">
        <v>1376</v>
      </c>
      <c r="E42" s="5" t="s">
        <v>120</v>
      </c>
      <c r="F42" s="5" t="s">
        <v>13</v>
      </c>
      <c r="G42" s="5" t="s">
        <v>203</v>
      </c>
      <c r="H42" s="5" t="s">
        <v>2085</v>
      </c>
      <c r="I42" s="5">
        <v>100</v>
      </c>
      <c r="J42" s="5" t="s">
        <v>1966</v>
      </c>
    </row>
    <row r="43" ht="15.75" customHeight="1" spans="1:10">
      <c r="A43" s="5" t="s">
        <v>1727</v>
      </c>
      <c r="B43" s="5" t="s">
        <v>1728</v>
      </c>
      <c r="D43" s="5" t="s">
        <v>1562</v>
      </c>
      <c r="F43" s="5" t="s">
        <v>13</v>
      </c>
      <c r="G43" s="5" t="s">
        <v>467</v>
      </c>
      <c r="H43" s="5" t="s">
        <v>1948</v>
      </c>
      <c r="I43" s="5">
        <v>86.667</v>
      </c>
      <c r="J43" s="5" t="s">
        <v>1913</v>
      </c>
    </row>
    <row r="44" ht="15.75" customHeight="1" spans="1:10">
      <c r="A44" s="5" t="s">
        <v>2112</v>
      </c>
      <c r="D44" s="5" t="s">
        <v>2113</v>
      </c>
      <c r="F44" s="5" t="s">
        <v>13</v>
      </c>
      <c r="G44" s="5" t="s">
        <v>13</v>
      </c>
      <c r="H44" s="5" t="s">
        <v>1917</v>
      </c>
      <c r="I44" s="5">
        <v>94.545</v>
      </c>
      <c r="J44" s="5" t="s">
        <v>1913</v>
      </c>
    </row>
    <row r="45" ht="15.75" customHeight="1" spans="1:10">
      <c r="A45" s="5" t="s">
        <v>2114</v>
      </c>
      <c r="B45" s="5" t="s">
        <v>2115</v>
      </c>
      <c r="D45" s="5" t="s">
        <v>2116</v>
      </c>
      <c r="F45" s="5" t="s">
        <v>13</v>
      </c>
      <c r="G45" s="5" t="s">
        <v>32</v>
      </c>
      <c r="H45" s="5" t="s">
        <v>1930</v>
      </c>
      <c r="I45" s="5">
        <v>75</v>
      </c>
      <c r="J45" s="5" t="s">
        <v>1913</v>
      </c>
    </row>
    <row r="46" ht="15.75" customHeight="1" spans="1:10">
      <c r="A46" s="5" t="s">
        <v>2117</v>
      </c>
      <c r="B46" s="5" t="s">
        <v>2118</v>
      </c>
      <c r="D46" s="5" t="s">
        <v>2119</v>
      </c>
      <c r="F46" s="5" t="s">
        <v>13</v>
      </c>
      <c r="G46" s="5" t="s">
        <v>32</v>
      </c>
      <c r="H46" s="5" t="s">
        <v>1961</v>
      </c>
      <c r="I46" s="5">
        <v>94.118</v>
      </c>
      <c r="J46" s="5" t="s">
        <v>1906</v>
      </c>
    </row>
    <row r="47" ht="15.75" customHeight="1" spans="1:10">
      <c r="A47" s="5" t="s">
        <v>2120</v>
      </c>
      <c r="D47" s="5" t="s">
        <v>2121</v>
      </c>
      <c r="E47" s="5" t="s">
        <v>120</v>
      </c>
      <c r="F47" s="5" t="s">
        <v>13</v>
      </c>
      <c r="G47" s="5" t="s">
        <v>13</v>
      </c>
      <c r="H47" s="5" t="s">
        <v>2122</v>
      </c>
      <c r="I47" s="5">
        <v>55.263</v>
      </c>
      <c r="J47" s="5" t="s">
        <v>2123</v>
      </c>
    </row>
    <row r="48" ht="15.75" customHeight="1" spans="1:10">
      <c r="A48" s="5" t="s">
        <v>1758</v>
      </c>
      <c r="B48" s="5" t="s">
        <v>1523</v>
      </c>
      <c r="C48" s="5" t="s">
        <v>991</v>
      </c>
      <c r="D48" s="5" t="s">
        <v>992</v>
      </c>
      <c r="E48" s="5" t="s">
        <v>120</v>
      </c>
      <c r="F48" s="5" t="s">
        <v>13</v>
      </c>
      <c r="G48" s="5" t="s">
        <v>203</v>
      </c>
      <c r="H48" s="5" t="s">
        <v>2006</v>
      </c>
      <c r="I48" s="5">
        <v>100</v>
      </c>
      <c r="J48" s="5" t="s">
        <v>1966</v>
      </c>
    </row>
    <row r="49" ht="15.75" customHeight="1" spans="1:10">
      <c r="A49" s="5" t="s">
        <v>2124</v>
      </c>
      <c r="B49" s="5" t="s">
        <v>1728</v>
      </c>
      <c r="D49" s="5" t="s">
        <v>2125</v>
      </c>
      <c r="F49" s="5" t="s">
        <v>13</v>
      </c>
      <c r="G49" s="5" t="s">
        <v>467</v>
      </c>
      <c r="H49" s="5" t="s">
        <v>1917</v>
      </c>
      <c r="I49" s="5">
        <v>100</v>
      </c>
      <c r="J49" s="5" t="s">
        <v>1913</v>
      </c>
    </row>
    <row r="50" ht="15.75" customHeight="1" spans="1:10">
      <c r="A50" s="5" t="s">
        <v>2126</v>
      </c>
      <c r="D50" s="5" t="s">
        <v>2127</v>
      </c>
      <c r="F50" s="5" t="s">
        <v>13</v>
      </c>
      <c r="G50" s="5" t="s">
        <v>13</v>
      </c>
      <c r="H50" s="5" t="s">
        <v>1948</v>
      </c>
      <c r="I50" s="5">
        <v>89.231</v>
      </c>
      <c r="J50" s="5" t="s">
        <v>1913</v>
      </c>
    </row>
    <row r="51" ht="15.75" customHeight="1" spans="1:10">
      <c r="A51" s="5" t="s">
        <v>2128</v>
      </c>
      <c r="B51" s="5" t="s">
        <v>2129</v>
      </c>
      <c r="D51" s="5" t="s">
        <v>2130</v>
      </c>
      <c r="F51" s="5" t="s">
        <v>13</v>
      </c>
      <c r="G51" s="5" t="s">
        <v>467</v>
      </c>
      <c r="H51" s="5" t="s">
        <v>1917</v>
      </c>
      <c r="I51" s="5">
        <v>84.058</v>
      </c>
      <c r="J51" s="5" t="s">
        <v>1913</v>
      </c>
    </row>
    <row r="52" ht="15.75" customHeight="1" spans="1:10">
      <c r="A52" s="5" t="s">
        <v>2131</v>
      </c>
      <c r="D52" s="5" t="s">
        <v>2132</v>
      </c>
      <c r="F52" s="5" t="s">
        <v>13</v>
      </c>
      <c r="G52" s="5" t="s">
        <v>13</v>
      </c>
      <c r="H52" s="5" t="s">
        <v>2011</v>
      </c>
      <c r="I52" s="5">
        <v>55.263</v>
      </c>
      <c r="J52" s="5" t="s">
        <v>1913</v>
      </c>
    </row>
    <row r="53" ht="15.75" customHeight="1" spans="1:10">
      <c r="A53" s="5" t="s">
        <v>2133</v>
      </c>
      <c r="B53" s="5" t="s">
        <v>33</v>
      </c>
      <c r="D53" s="5" t="s">
        <v>2134</v>
      </c>
      <c r="F53" s="5" t="s">
        <v>13</v>
      </c>
      <c r="G53" s="5" t="s">
        <v>32</v>
      </c>
      <c r="H53" s="5" t="s">
        <v>1961</v>
      </c>
      <c r="I53" s="5">
        <v>87.755</v>
      </c>
      <c r="J53" s="5" t="s">
        <v>1906</v>
      </c>
    </row>
    <row r="54" ht="15.75" customHeight="1" spans="1:10">
      <c r="A54" s="5" t="s">
        <v>2135</v>
      </c>
      <c r="D54" s="5" t="s">
        <v>2136</v>
      </c>
      <c r="F54" s="5" t="s">
        <v>13</v>
      </c>
      <c r="G54" s="5" t="s">
        <v>13</v>
      </c>
      <c r="H54" s="5" t="s">
        <v>1961</v>
      </c>
      <c r="I54" s="5">
        <v>94.34</v>
      </c>
      <c r="J54" s="5" t="s">
        <v>1906</v>
      </c>
    </row>
    <row r="55" ht="15.75" customHeight="1" spans="1:10">
      <c r="A55" s="5" t="s">
        <v>2137</v>
      </c>
      <c r="B55" s="5" t="s">
        <v>2138</v>
      </c>
      <c r="D55" s="5" t="s">
        <v>2139</v>
      </c>
      <c r="F55" s="5" t="s">
        <v>13</v>
      </c>
      <c r="G55" s="5" t="s">
        <v>32</v>
      </c>
      <c r="H55" s="5" t="s">
        <v>1961</v>
      </c>
      <c r="I55" s="5">
        <v>87.179</v>
      </c>
      <c r="J55" s="5" t="s">
        <v>1906</v>
      </c>
    </row>
    <row r="56" ht="15.75" customHeight="1" spans="1:10">
      <c r="A56" s="5" t="s">
        <v>2140</v>
      </c>
      <c r="D56" s="5" t="s">
        <v>2141</v>
      </c>
      <c r="F56" s="5" t="s">
        <v>13</v>
      </c>
      <c r="G56" s="5" t="s">
        <v>13</v>
      </c>
      <c r="H56" s="5" t="s">
        <v>1917</v>
      </c>
      <c r="I56" s="5">
        <v>92.308</v>
      </c>
      <c r="J56" s="5" t="s">
        <v>1913</v>
      </c>
    </row>
    <row r="57" ht="15.75" customHeight="1" spans="1:10">
      <c r="A57" s="5" t="s">
        <v>2142</v>
      </c>
      <c r="D57" s="5" t="s">
        <v>2143</v>
      </c>
      <c r="E57" s="5" t="s">
        <v>2144</v>
      </c>
      <c r="F57" s="5" t="s">
        <v>13</v>
      </c>
      <c r="G57" s="5" t="s">
        <v>13</v>
      </c>
      <c r="H57" s="5" t="s">
        <v>1930</v>
      </c>
      <c r="I57" s="5">
        <v>68.182</v>
      </c>
      <c r="J57" s="5" t="s">
        <v>1913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5"/>
  <sheetViews>
    <sheetView workbookViewId="0">
      <selection activeCell="E17" sqref="E17"/>
    </sheetView>
  </sheetViews>
  <sheetFormatPr defaultColWidth="12.625" defaultRowHeight="15" customHeight="1" outlineLevelRow="4" outlineLevelCol="2"/>
  <cols>
    <col min="1" max="1" width="23.625" customWidth="1"/>
    <col min="2" max="2" width="19" customWidth="1"/>
    <col min="3" max="3" width="18.25" customWidth="1"/>
  </cols>
  <sheetData>
    <row r="1" customHeight="1" spans="1:2">
      <c r="A1" s="1" t="s">
        <v>2145</v>
      </c>
      <c r="B1" s="8" t="s">
        <v>2146</v>
      </c>
    </row>
    <row r="2" customHeight="1" spans="2:3">
      <c r="B2" s="9" t="s">
        <v>1893</v>
      </c>
      <c r="C2" s="9" t="s">
        <v>1897</v>
      </c>
    </row>
    <row r="3" customHeight="1" spans="1:3">
      <c r="A3" s="8" t="s">
        <v>2147</v>
      </c>
      <c r="B3" s="4" t="s">
        <v>2148</v>
      </c>
      <c r="C3" s="4" t="s">
        <v>2149</v>
      </c>
    </row>
    <row r="4" customHeight="1" spans="1:3">
      <c r="A4" s="8" t="s">
        <v>2150</v>
      </c>
      <c r="B4" s="4" t="s">
        <v>2151</v>
      </c>
      <c r="C4" s="4" t="s">
        <v>2152</v>
      </c>
    </row>
    <row r="5" customHeight="1" spans="1:3">
      <c r="A5" s="8" t="s">
        <v>2153</v>
      </c>
      <c r="B5" s="4" t="s">
        <v>2154</v>
      </c>
      <c r="C5" s="4" t="s">
        <v>2155</v>
      </c>
    </row>
  </sheetData>
  <mergeCells count="2">
    <mergeCell ref="B1:C1"/>
    <mergeCell ref="A1:A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workbookViewId="0">
      <selection activeCell="I17" sqref="I17"/>
    </sheetView>
  </sheetViews>
  <sheetFormatPr defaultColWidth="12.625" defaultRowHeight="15" customHeight="1" outlineLevelCol="4"/>
  <cols>
    <col min="1" max="1" width="7.625" customWidth="1"/>
    <col min="2" max="2" width="8" customWidth="1"/>
    <col min="3" max="3" width="11.375" customWidth="1"/>
    <col min="4" max="4" width="11.25" customWidth="1"/>
    <col min="5" max="5" width="9.625" customWidth="1"/>
    <col min="6" max="26" width="7.625" customWidth="1"/>
  </cols>
  <sheetData>
    <row r="1" ht="14.4" spans="1:5">
      <c r="A1" s="1" t="s">
        <v>2156</v>
      </c>
      <c r="B1" s="1" t="s">
        <v>2157</v>
      </c>
      <c r="C1" s="2" t="s">
        <v>2158</v>
      </c>
      <c r="E1" s="1" t="s">
        <v>2159</v>
      </c>
    </row>
    <row r="2" ht="14.4" spans="3:4">
      <c r="C2" s="3" t="s">
        <v>2160</v>
      </c>
      <c r="D2" s="3" t="s">
        <v>2161</v>
      </c>
    </row>
    <row r="3" ht="14.4" spans="1:5">
      <c r="A3" s="4" t="s">
        <v>2162</v>
      </c>
      <c r="B3" s="5">
        <v>1</v>
      </c>
      <c r="C3" s="6">
        <f>12139303*2</f>
        <v>24278606</v>
      </c>
      <c r="D3" s="6">
        <f>11210866*2</f>
        <v>22421732</v>
      </c>
      <c r="E3" s="7">
        <f t="shared" ref="E3:E8" si="0">D3*100/C3</f>
        <v>92.3518096549695</v>
      </c>
    </row>
    <row r="4" ht="14.4" spans="1:5">
      <c r="A4" s="4"/>
      <c r="B4" s="5">
        <v>2</v>
      </c>
      <c r="C4" s="6">
        <f>12648176*2</f>
        <v>25296352</v>
      </c>
      <c r="D4" s="6">
        <f>11964731*2</f>
        <v>23929462</v>
      </c>
      <c r="E4" s="7">
        <f t="shared" si="0"/>
        <v>94.5964935971795</v>
      </c>
    </row>
    <row r="5" ht="14.4" spans="1:5">
      <c r="A5" s="4"/>
      <c r="B5" s="5">
        <v>3</v>
      </c>
      <c r="C5" s="6">
        <f>7755486*2</f>
        <v>15510972</v>
      </c>
      <c r="D5" s="6">
        <f>7302213*2</f>
        <v>14604426</v>
      </c>
      <c r="E5" s="7">
        <f t="shared" si="0"/>
        <v>94.1554533139509</v>
      </c>
    </row>
    <row r="6" ht="14.4" spans="1:5">
      <c r="A6" s="4" t="s">
        <v>2163</v>
      </c>
      <c r="B6" s="5">
        <v>1</v>
      </c>
      <c r="C6" s="6">
        <f>11050796*2</f>
        <v>22101592</v>
      </c>
      <c r="D6" s="6">
        <f>10247908*2</f>
        <v>20495816</v>
      </c>
      <c r="E6" s="7">
        <f t="shared" si="0"/>
        <v>92.73456862293</v>
      </c>
    </row>
    <row r="7" ht="14.4" spans="1:5">
      <c r="A7" s="5"/>
      <c r="B7" s="5">
        <v>2</v>
      </c>
      <c r="C7" s="6">
        <f>12604023*2</f>
        <v>25208046</v>
      </c>
      <c r="D7" s="6">
        <f>11566573*2</f>
        <v>23133146</v>
      </c>
      <c r="E7" s="7">
        <f t="shared" si="0"/>
        <v>91.7688979145785</v>
      </c>
    </row>
    <row r="8" ht="14.4" spans="1:5">
      <c r="A8" s="5"/>
      <c r="B8" s="5">
        <v>3</v>
      </c>
      <c r="C8" s="6">
        <f>14821690*2</f>
        <v>29643380</v>
      </c>
      <c r="D8" s="6">
        <f>13863041*2</f>
        <v>27726082</v>
      </c>
      <c r="E8" s="7">
        <f t="shared" si="0"/>
        <v>93.5321208310253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1:D1"/>
    <mergeCell ref="A1:A2"/>
    <mergeCell ref="B1:B2"/>
    <mergeCell ref="E1:E2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Supplementary_Table_S1</vt:lpstr>
      <vt:lpstr>Supplementary_Table_S2</vt:lpstr>
      <vt:lpstr>Supplementary_Table_S3</vt:lpstr>
      <vt:lpstr>Supplementary_Table_S4</vt:lpstr>
      <vt:lpstr>Supplementary_Table_S5</vt:lpstr>
      <vt:lpstr>Supplementary_Table_S6</vt:lpstr>
      <vt:lpstr>Supplementary_Table_S7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Francis Tablizo</cp:lastModifiedBy>
  <dcterms:created xsi:type="dcterms:W3CDTF">2021-12-17T10:12:00Z</dcterms:created>
  <dcterms:modified xsi:type="dcterms:W3CDTF">2025-04-15T07:35:36Z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DFF32B488E98400D99C33C3C5FE6CC3A_12</vt:lpwstr>
  </property>
  <property fmtid="{D5CDD505-2E9C-101B-9397-08002B2CF9AE}" pid="3" name="KSOProductBuildVer">
    <vt:lpwstr>1033-12.2.0.20782</vt:lpwstr>
  </property>
</Properties>
</file>