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traserajazari/Desktop/PCE/"/>
    </mc:Choice>
  </mc:AlternateContent>
  <xr:revisionPtr revIDLastSave="0" documentId="13_ncr:1_{7E97AC02-02C2-694C-8DB1-29304C2A4F64}" xr6:coauthVersionLast="47" xr6:coauthVersionMax="47" xr10:uidLastSave="{00000000-0000-0000-0000-000000000000}"/>
  <bookViews>
    <workbookView xWindow="7300" yWindow="4660" windowWidth="27760" windowHeight="19580" xr2:uid="{E277F40E-B412-9440-AD3E-2822F5AC1BF3}"/>
  </bookViews>
  <sheets>
    <sheet name="Inter-specific competition" sheetId="1" r:id="rId1"/>
    <sheet name="Intra-specific compet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2" l="1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44" i="1" l="1"/>
  <c r="Q59" i="1"/>
  <c r="P59" i="1"/>
  <c r="P44" i="1"/>
</calcChain>
</file>

<file path=xl/sharedStrings.xml><?xml version="1.0" encoding="utf-8"?>
<sst xmlns="http://schemas.openxmlformats.org/spreadsheetml/2006/main" count="249" uniqueCount="78">
  <si>
    <t>Detail</t>
  </si>
  <si>
    <t>PPFD</t>
  </si>
  <si>
    <t>PFD-B</t>
  </si>
  <si>
    <t>PFD-G</t>
  </si>
  <si>
    <t>PFD-R</t>
  </si>
  <si>
    <t>PFD</t>
  </si>
  <si>
    <t>PFD-UV</t>
  </si>
  <si>
    <t>PFD-FR</t>
  </si>
  <si>
    <t>R:FR</t>
  </si>
  <si>
    <t>Treatment</t>
  </si>
  <si>
    <t>Incoming</t>
  </si>
  <si>
    <t>Reflected</t>
  </si>
  <si>
    <t>Weed-free control 1</t>
  </si>
  <si>
    <t>Weed-free control 2</t>
  </si>
  <si>
    <t>Weed-free control 3</t>
  </si>
  <si>
    <t>Weed-free control 4</t>
  </si>
  <si>
    <t>Weed-free control 5</t>
  </si>
  <si>
    <t>Weed-free control 6</t>
  </si>
  <si>
    <t>Weed-free control 7</t>
  </si>
  <si>
    <t>Weed-free control 8</t>
  </si>
  <si>
    <t>Weed-free control 9</t>
  </si>
  <si>
    <t>Weed-free control 10</t>
  </si>
  <si>
    <t>Average</t>
  </si>
  <si>
    <t xml:space="preserve"> Biologica low R:FR light 1</t>
  </si>
  <si>
    <t xml:space="preserve"> Biologica low R:FR light 2</t>
  </si>
  <si>
    <t xml:space="preserve"> Biologica low R:FR light 3</t>
  </si>
  <si>
    <t xml:space="preserve"> Biologica low R:FR light 4</t>
  </si>
  <si>
    <t xml:space="preserve"> Biologica low R:FR light 5</t>
  </si>
  <si>
    <t xml:space="preserve"> Biologica low R:FR light 6</t>
  </si>
  <si>
    <t xml:space="preserve"> Biologica low R:FR light 7</t>
  </si>
  <si>
    <t xml:space="preserve"> Biologica low R:FR light 8</t>
  </si>
  <si>
    <t xml:space="preserve"> Biologica low R:FR light 9</t>
  </si>
  <si>
    <t xml:space="preserve"> Biologica low R:FR light 10</t>
  </si>
  <si>
    <t>R/FR</t>
  </si>
  <si>
    <t>Artificial low R:FR light 1</t>
  </si>
  <si>
    <t>Artificial low R:FR light 2</t>
  </si>
  <si>
    <t>Artificial low R:FR light 3</t>
  </si>
  <si>
    <t>Artificial low R:FR light 4</t>
  </si>
  <si>
    <t>Artificial low R:FR light 5</t>
  </si>
  <si>
    <t>Artificial low R:FR light 6</t>
  </si>
  <si>
    <t>Artificial low R:FR light 7</t>
  </si>
  <si>
    <t>Artificial low R:FR light 8</t>
  </si>
  <si>
    <t>Artificial low R:FR light 9</t>
  </si>
  <si>
    <t>Artificial low R:FR light 10</t>
  </si>
  <si>
    <t>Measurements were taken in 10 locations across each treatment.</t>
  </si>
  <si>
    <t>The R:FR ratios were calculated by dividing the photon flux density of red by photon flux density of far-red.</t>
  </si>
  <si>
    <t xml:space="preserve">PPFD: photosynthetic photon flux density (μmol/m²/s); PFD-B: photon flux density blue; PFD-G: photon flux density green; PFD-R: photon flux density red; PFD: photon flux density; PFD-UV: photon flux density ultraviolet; PFD-FR: photon flux density far-red; R/FR: red to far-red ratio </t>
  </si>
  <si>
    <t>Summary</t>
  </si>
  <si>
    <t>Treatments</t>
  </si>
  <si>
    <t xml:space="preserve">Weed-free control </t>
  </si>
  <si>
    <t xml:space="preserve">Artificial low R:FR light </t>
  </si>
  <si>
    <t xml:space="preserve"> </t>
  </si>
  <si>
    <t xml:space="preserve">Biologica low R:FR light </t>
  </si>
  <si>
    <t>No kin</t>
  </si>
  <si>
    <t>Six kins</t>
  </si>
  <si>
    <t>No kin 1</t>
  </si>
  <si>
    <t>No kin 2</t>
  </si>
  <si>
    <t>No kin 3</t>
  </si>
  <si>
    <t>No kin 4</t>
  </si>
  <si>
    <t>No kin 5</t>
  </si>
  <si>
    <t>No kin 6</t>
  </si>
  <si>
    <t>No kin 7</t>
  </si>
  <si>
    <t>No kin 8</t>
  </si>
  <si>
    <t>No kin 9</t>
  </si>
  <si>
    <t>No kin 10</t>
  </si>
  <si>
    <t>Six kins 1</t>
  </si>
  <si>
    <t>Six kins 2</t>
  </si>
  <si>
    <t>Six kins 3</t>
  </si>
  <si>
    <t>Six kins 4</t>
  </si>
  <si>
    <t>Six kins 5</t>
  </si>
  <si>
    <t>Six kins 6</t>
  </si>
  <si>
    <t>Six kins 7</t>
  </si>
  <si>
    <t>Six kins 8</t>
  </si>
  <si>
    <t>Six kins 9</t>
  </si>
  <si>
    <t>Six kins 10</t>
  </si>
  <si>
    <t>Light composition in the weed-free control, biological, and artificial low R:FR light treatments was measured by a LI-COR 180 spectrometer.</t>
  </si>
  <si>
    <t>Light composition for soybean in the absence of kin plants and in the presence of six kin plants was measured by a LI-COR 180 spectrometer.</t>
  </si>
  <si>
    <t>Supplementary Table 1: Light composition in the inter-specific and intra-specific competition experiments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</si>
</sst>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2" fontId="0" fillId="4" borderId="0" xfId="0" applyNumberFormat="1" applyFill="1"/>
    <xf numFmtId="2" fontId="0" fillId="2" borderId="0" xfId="0" applyNumberFormat="1" applyFill="1"/>
    <xf numFmtId="2" fontId="0" fillId="3" borderId="0" xfId="0" applyNumberFormat="1" applyFill="1"/>
    <xf numFmtId="2" fontId="0" fillId="2" borderId="0" xfId="0" applyNumberFormat="1" applyFill="1" applyAlignment="1">
      <alignment horizontal="right"/>
    </xf>
    <xf numFmtId="2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0" fillId="4" borderId="0" xfId="0" applyFill="1"/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AABF-2E7D-2147-A31F-7D838F66E77F}">
  <dimension ref="A1:S59"/>
  <sheetViews>
    <sheetView tabSelected="1" zoomScale="120" zoomScaleNormal="120" workbookViewId="0">
      <selection activeCell="D2" sqref="D2"/>
    </sheetView>
  </sheetViews>
  <sheetFormatPr baseColWidth="10" defaultRowHeight="16" x14ac:dyDescent="0.2"/>
  <cols>
    <col min="1" max="1" width="24.1640625" customWidth="1"/>
  </cols>
  <sheetData>
    <row r="1" spans="1:17" x14ac:dyDescent="0.2">
      <c r="A1" s="13" t="s">
        <v>77</v>
      </c>
      <c r="B1" s="13"/>
      <c r="C1" s="13"/>
      <c r="D1" s="13"/>
      <c r="E1" s="13"/>
      <c r="F1" s="13"/>
    </row>
    <row r="3" spans="1:17" x14ac:dyDescent="0.2">
      <c r="A3" t="s">
        <v>75</v>
      </c>
    </row>
    <row r="4" spans="1:17" x14ac:dyDescent="0.2">
      <c r="A4" t="s">
        <v>44</v>
      </c>
    </row>
    <row r="5" spans="1:17" x14ac:dyDescent="0.2">
      <c r="A5" t="s">
        <v>45</v>
      </c>
    </row>
    <row r="6" spans="1:17" x14ac:dyDescent="0.2">
      <c r="A6" t="s">
        <v>46</v>
      </c>
    </row>
    <row r="7" spans="1:17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">
      <c r="A8" s="1" t="s">
        <v>47</v>
      </c>
    </row>
    <row r="9" spans="1:17" x14ac:dyDescent="0.2">
      <c r="B9" s="12" t="s">
        <v>1</v>
      </c>
      <c r="C9" s="12"/>
      <c r="D9" s="12" t="s">
        <v>2</v>
      </c>
      <c r="E9" s="12"/>
      <c r="F9" s="12" t="s">
        <v>3</v>
      </c>
      <c r="G9" s="12"/>
      <c r="H9" s="12" t="s">
        <v>4</v>
      </c>
      <c r="I9" s="12"/>
      <c r="J9" s="12" t="s">
        <v>5</v>
      </c>
      <c r="K9" s="12"/>
      <c r="L9" s="12" t="s">
        <v>6</v>
      </c>
      <c r="M9" s="12"/>
      <c r="N9" s="12" t="s">
        <v>7</v>
      </c>
      <c r="O9" s="12"/>
      <c r="P9" s="12" t="s">
        <v>8</v>
      </c>
      <c r="Q9" s="12"/>
    </row>
    <row r="10" spans="1:17" x14ac:dyDescent="0.2">
      <c r="A10" t="s">
        <v>48</v>
      </c>
      <c r="B10" s="3" t="s">
        <v>10</v>
      </c>
      <c r="C10" s="4" t="s">
        <v>11</v>
      </c>
      <c r="D10" s="3" t="s">
        <v>10</v>
      </c>
      <c r="E10" s="4" t="s">
        <v>11</v>
      </c>
      <c r="F10" s="3" t="s">
        <v>10</v>
      </c>
      <c r="G10" s="4" t="s">
        <v>11</v>
      </c>
      <c r="H10" s="3" t="s">
        <v>10</v>
      </c>
      <c r="I10" s="4" t="s">
        <v>11</v>
      </c>
      <c r="J10" s="3" t="s">
        <v>10</v>
      </c>
      <c r="K10" s="4" t="s">
        <v>11</v>
      </c>
      <c r="L10" s="3" t="s">
        <v>10</v>
      </c>
      <c r="M10" s="4" t="s">
        <v>11</v>
      </c>
      <c r="N10" s="3" t="s">
        <v>10</v>
      </c>
      <c r="O10" s="4" t="s">
        <v>11</v>
      </c>
      <c r="P10" s="3" t="s">
        <v>10</v>
      </c>
      <c r="Q10" s="4" t="s">
        <v>11</v>
      </c>
    </row>
    <row r="11" spans="1:17" x14ac:dyDescent="0.2">
      <c r="A11" s="2" t="s">
        <v>49</v>
      </c>
      <c r="B11" s="2">
        <v>552.37999999999988</v>
      </c>
      <c r="C11" s="2">
        <v>123.63</v>
      </c>
      <c r="D11" s="2">
        <v>113.82000000000001</v>
      </c>
      <c r="E11" s="2">
        <v>21.175999999999998</v>
      </c>
      <c r="F11" s="2">
        <v>237.25000000000006</v>
      </c>
      <c r="G11" s="2">
        <v>53.677000000000007</v>
      </c>
      <c r="H11" s="2">
        <v>207.57</v>
      </c>
      <c r="I11" s="2">
        <v>49.377000000000002</v>
      </c>
      <c r="J11" s="2">
        <v>630.29999999999995</v>
      </c>
      <c r="K11" s="2">
        <v>141.82000000000002</v>
      </c>
      <c r="L11" s="2">
        <v>2.1290000000000004</v>
      </c>
      <c r="M11" s="2">
        <v>0.29088999999999998</v>
      </c>
      <c r="N11" s="2">
        <v>73.599999999999994</v>
      </c>
      <c r="O11" s="2">
        <v>18.166</v>
      </c>
      <c r="P11" s="2">
        <v>2.825048753859269</v>
      </c>
      <c r="Q11" s="2">
        <v>2.7180247067476766</v>
      </c>
    </row>
    <row r="12" spans="1:17" x14ac:dyDescent="0.2">
      <c r="A12" t="s">
        <v>52</v>
      </c>
      <c r="B12" s="2">
        <v>568.13</v>
      </c>
      <c r="C12" s="2">
        <v>20.585000000000001</v>
      </c>
      <c r="D12" s="2">
        <v>117.69000000000003</v>
      </c>
      <c r="E12" s="2">
        <v>2.6550000000000002</v>
      </c>
      <c r="F12" s="2">
        <v>242.39000000000001</v>
      </c>
      <c r="G12" s="2">
        <v>10.690899999999999</v>
      </c>
      <c r="H12" s="2">
        <v>210.75</v>
      </c>
      <c r="I12" s="2">
        <v>7.3369</v>
      </c>
      <c r="J12" s="2">
        <v>645.89</v>
      </c>
      <c r="K12" s="2">
        <v>34.912000000000006</v>
      </c>
      <c r="L12" s="2">
        <v>2.4996</v>
      </c>
      <c r="M12" s="2">
        <v>6.094999999999999E-2</v>
      </c>
      <c r="N12" s="2">
        <v>76.777999999999992</v>
      </c>
      <c r="O12" s="2">
        <v>14.322000000000003</v>
      </c>
      <c r="P12" s="2">
        <v>2.7452678439702827</v>
      </c>
      <c r="Q12" s="2">
        <v>0.51202242566186329</v>
      </c>
    </row>
    <row r="13" spans="1:17" x14ac:dyDescent="0.2">
      <c r="A13" t="s">
        <v>50</v>
      </c>
      <c r="B13" s="2">
        <v>563.46</v>
      </c>
      <c r="C13" s="2">
        <v>121.05</v>
      </c>
      <c r="D13" s="2">
        <v>88.369</v>
      </c>
      <c r="E13" s="2">
        <v>15.632999999999999</v>
      </c>
      <c r="F13" s="2">
        <v>184.98999999999995</v>
      </c>
      <c r="G13" s="2">
        <v>39.548000000000002</v>
      </c>
      <c r="H13" s="2">
        <v>175</v>
      </c>
      <c r="I13" s="2">
        <v>37.024999999999999</v>
      </c>
      <c r="J13" s="2">
        <v>786.9</v>
      </c>
      <c r="K13" s="2">
        <v>118.76999999999998</v>
      </c>
      <c r="L13" s="2">
        <v>1.9513000000000003</v>
      </c>
      <c r="M13" s="2">
        <v>0.29730000000000001</v>
      </c>
      <c r="N13" s="2">
        <v>340.73</v>
      </c>
      <c r="O13" s="2">
        <v>26.981000000000002</v>
      </c>
      <c r="P13" s="2">
        <v>0.51674674308677282</v>
      </c>
      <c r="Q13" s="2">
        <v>1.3765011586908793</v>
      </c>
    </row>
    <row r="14" spans="1:17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">
      <c r="A15" t="s">
        <v>51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">
      <c r="A16" s="1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">
      <c r="B17" s="12" t="s">
        <v>1</v>
      </c>
      <c r="C17" s="12"/>
      <c r="D17" s="12" t="s">
        <v>2</v>
      </c>
      <c r="E17" s="12"/>
      <c r="F17" s="12" t="s">
        <v>3</v>
      </c>
      <c r="G17" s="12"/>
      <c r="H17" s="12" t="s">
        <v>4</v>
      </c>
      <c r="I17" s="12"/>
      <c r="J17" s="12" t="s">
        <v>5</v>
      </c>
      <c r="K17" s="12"/>
      <c r="L17" s="12" t="s">
        <v>6</v>
      </c>
      <c r="M17" s="12"/>
      <c r="N17" s="12" t="s">
        <v>7</v>
      </c>
      <c r="O17" s="12"/>
      <c r="P17" s="12" t="s">
        <v>8</v>
      </c>
      <c r="Q17" s="12"/>
    </row>
    <row r="18" spans="1:17" x14ac:dyDescent="0.2">
      <c r="A18" t="s">
        <v>9</v>
      </c>
      <c r="B18" s="3" t="s">
        <v>10</v>
      </c>
      <c r="C18" s="4" t="s">
        <v>11</v>
      </c>
      <c r="D18" s="3" t="s">
        <v>10</v>
      </c>
      <c r="E18" s="4" t="s">
        <v>11</v>
      </c>
      <c r="F18" s="3" t="s">
        <v>10</v>
      </c>
      <c r="G18" s="4" t="s">
        <v>11</v>
      </c>
      <c r="H18" s="3" t="s">
        <v>10</v>
      </c>
      <c r="I18" s="4" t="s">
        <v>11</v>
      </c>
      <c r="J18" s="3" t="s">
        <v>10</v>
      </c>
      <c r="K18" s="4" t="s">
        <v>11</v>
      </c>
      <c r="L18" s="3" t="s">
        <v>10</v>
      </c>
      <c r="M18" s="4" t="s">
        <v>11</v>
      </c>
      <c r="N18" s="3" t="s">
        <v>10</v>
      </c>
      <c r="O18" s="4" t="s">
        <v>11</v>
      </c>
      <c r="P18" s="3" t="s">
        <v>10</v>
      </c>
      <c r="Q18" s="4" t="s">
        <v>11</v>
      </c>
    </row>
    <row r="19" spans="1:17" x14ac:dyDescent="0.2">
      <c r="A19" s="2" t="s">
        <v>12</v>
      </c>
      <c r="B19" s="2">
        <v>514.70000000000005</v>
      </c>
      <c r="C19" s="2">
        <v>126.7</v>
      </c>
      <c r="D19" s="2">
        <v>104.9</v>
      </c>
      <c r="E19" s="2">
        <v>22.03</v>
      </c>
      <c r="F19" s="2">
        <v>219.9</v>
      </c>
      <c r="G19" s="2">
        <v>55.02</v>
      </c>
      <c r="H19" s="2">
        <v>192.4</v>
      </c>
      <c r="I19" s="2">
        <v>50.27</v>
      </c>
      <c r="J19" s="2">
        <v>580.79999999999995</v>
      </c>
      <c r="K19" s="2">
        <v>144.9</v>
      </c>
      <c r="L19" s="2">
        <v>1.921</v>
      </c>
      <c r="M19" s="2">
        <v>0.2893</v>
      </c>
      <c r="N19" s="2">
        <v>65.25</v>
      </c>
      <c r="O19" s="2">
        <v>18.13</v>
      </c>
      <c r="P19" s="2">
        <v>2.9486590038314175</v>
      </c>
      <c r="Q19" s="2">
        <v>2.7727523441809159</v>
      </c>
    </row>
    <row r="20" spans="1:17" x14ac:dyDescent="0.2">
      <c r="A20" s="2" t="s">
        <v>13</v>
      </c>
      <c r="B20" s="2">
        <v>522.4</v>
      </c>
      <c r="C20" s="2">
        <v>126</v>
      </c>
      <c r="D20" s="2">
        <v>106.7</v>
      </c>
      <c r="E20" s="2">
        <v>21.9</v>
      </c>
      <c r="F20" s="2">
        <v>223.1</v>
      </c>
      <c r="G20" s="2">
        <v>54.75</v>
      </c>
      <c r="H20" s="2">
        <v>195.2</v>
      </c>
      <c r="I20" s="2">
        <v>49.94</v>
      </c>
      <c r="J20" s="2">
        <v>589.79999999999995</v>
      </c>
      <c r="K20" s="2">
        <v>143.9</v>
      </c>
      <c r="L20" s="2">
        <v>2.0059999999999998</v>
      </c>
      <c r="M20" s="2">
        <v>0.28079999999999999</v>
      </c>
      <c r="N20" s="2">
        <v>66.709999999999994</v>
      </c>
      <c r="O20" s="2">
        <v>17.940000000000001</v>
      </c>
      <c r="P20" s="2">
        <v>2.9260980362764206</v>
      </c>
      <c r="Q20" s="2">
        <v>2.7837235228539572</v>
      </c>
    </row>
    <row r="21" spans="1:17" x14ac:dyDescent="0.2">
      <c r="A21" s="2" t="s">
        <v>14</v>
      </c>
      <c r="B21" s="2">
        <v>552.70000000000005</v>
      </c>
      <c r="C21" s="2">
        <v>117.2</v>
      </c>
      <c r="D21" s="2">
        <v>113.2</v>
      </c>
      <c r="E21" s="2">
        <v>19.899999999999999</v>
      </c>
      <c r="F21" s="2">
        <v>235.9</v>
      </c>
      <c r="G21" s="2">
        <v>50.95</v>
      </c>
      <c r="H21" s="2">
        <v>206.2</v>
      </c>
      <c r="I21" s="2">
        <v>46.9</v>
      </c>
      <c r="J21" s="2">
        <v>625.1</v>
      </c>
      <c r="K21" s="2">
        <v>134.80000000000001</v>
      </c>
      <c r="L21" s="2">
        <v>2.1030000000000002</v>
      </c>
      <c r="M21" s="2">
        <v>0.26800000000000002</v>
      </c>
      <c r="N21" s="2">
        <v>71.73</v>
      </c>
      <c r="O21" s="2">
        <v>17.59</v>
      </c>
      <c r="P21" s="2">
        <v>2.8746688972535894</v>
      </c>
      <c r="Q21" s="2">
        <v>2.6662876634451393</v>
      </c>
    </row>
    <row r="22" spans="1:17" x14ac:dyDescent="0.2">
      <c r="A22" s="2" t="s">
        <v>15</v>
      </c>
      <c r="B22" s="2">
        <v>548.20000000000005</v>
      </c>
      <c r="C22" s="2">
        <v>114.3</v>
      </c>
      <c r="D22" s="2">
        <v>112.4</v>
      </c>
      <c r="E22" s="2">
        <v>19.39</v>
      </c>
      <c r="F22" s="2">
        <v>233.9</v>
      </c>
      <c r="G22" s="2">
        <v>49.54</v>
      </c>
      <c r="H22" s="2">
        <v>204.6</v>
      </c>
      <c r="I22" s="2">
        <v>45.95</v>
      </c>
      <c r="J22" s="2">
        <v>620.20000000000005</v>
      </c>
      <c r="K22" s="2">
        <v>131.30000000000001</v>
      </c>
      <c r="L22" s="2">
        <v>2.0699999999999998</v>
      </c>
      <c r="M22" s="2">
        <v>0.27210000000000001</v>
      </c>
      <c r="N22" s="2">
        <v>71.260000000000005</v>
      </c>
      <c r="O22" s="2">
        <v>16.97</v>
      </c>
      <c r="P22" s="2">
        <v>2.8711759753017119</v>
      </c>
      <c r="Q22" s="2">
        <v>2.7077195050088396</v>
      </c>
    </row>
    <row r="23" spans="1:17" x14ac:dyDescent="0.2">
      <c r="A23" s="2" t="s">
        <v>16</v>
      </c>
      <c r="B23" s="2">
        <v>564.9</v>
      </c>
      <c r="C23" s="2">
        <v>117.8</v>
      </c>
      <c r="D23" s="2">
        <v>116</v>
      </c>
      <c r="E23" s="2">
        <v>20.190000000000001</v>
      </c>
      <c r="F23" s="2">
        <v>241</v>
      </c>
      <c r="G23" s="2">
        <v>51.16</v>
      </c>
      <c r="H23" s="2">
        <v>210.5</v>
      </c>
      <c r="I23" s="2">
        <v>47.02</v>
      </c>
      <c r="J23" s="2">
        <v>639.6</v>
      </c>
      <c r="K23" s="2">
        <v>135.19999999999999</v>
      </c>
      <c r="L23" s="2">
        <v>2.2210000000000001</v>
      </c>
      <c r="M23" s="2">
        <v>0.2747</v>
      </c>
      <c r="N23" s="2">
        <v>73.95</v>
      </c>
      <c r="O23" s="2">
        <v>17.34</v>
      </c>
      <c r="P23" s="2">
        <v>2.8465179175118323</v>
      </c>
      <c r="Q23" s="2">
        <v>2.7116493656286047</v>
      </c>
    </row>
    <row r="24" spans="1:17" x14ac:dyDescent="0.2">
      <c r="A24" s="2" t="s">
        <v>17</v>
      </c>
      <c r="B24" s="2">
        <v>567.79999999999995</v>
      </c>
      <c r="C24" s="2">
        <v>124.7</v>
      </c>
      <c r="D24" s="2">
        <v>116.6</v>
      </c>
      <c r="E24" s="2">
        <v>21.48</v>
      </c>
      <c r="F24" s="2">
        <v>242.2</v>
      </c>
      <c r="G24" s="2">
        <v>54.11</v>
      </c>
      <c r="H24" s="2">
        <v>211.7</v>
      </c>
      <c r="I24" s="2">
        <v>49.68</v>
      </c>
      <c r="J24" s="2">
        <v>644.20000000000005</v>
      </c>
      <c r="K24" s="2">
        <v>143.19999999999999</v>
      </c>
      <c r="L24" s="2">
        <v>2.2290000000000001</v>
      </c>
      <c r="M24" s="2">
        <v>0.28839999999999999</v>
      </c>
      <c r="N24" s="2">
        <v>75.66</v>
      </c>
      <c r="O24" s="2">
        <v>18.489999999999998</v>
      </c>
      <c r="P24" s="2">
        <v>2.7980438805181072</v>
      </c>
      <c r="Q24" s="2">
        <v>2.6868577609518662</v>
      </c>
    </row>
    <row r="25" spans="1:17" x14ac:dyDescent="0.2">
      <c r="A25" s="2" t="s">
        <v>18</v>
      </c>
      <c r="B25" s="2">
        <v>537.1</v>
      </c>
      <c r="C25" s="2">
        <v>127.8</v>
      </c>
      <c r="D25" s="2">
        <v>117.4</v>
      </c>
      <c r="E25" s="2">
        <v>21.98</v>
      </c>
      <c r="F25" s="2">
        <v>244.4</v>
      </c>
      <c r="G25" s="2">
        <v>55.49</v>
      </c>
      <c r="H25" s="2">
        <v>214</v>
      </c>
      <c r="I25" s="2">
        <v>50.93</v>
      </c>
      <c r="J25" s="2">
        <v>651.5</v>
      </c>
      <c r="K25" s="2">
        <v>146.6</v>
      </c>
      <c r="L25" s="2">
        <v>2.1880000000000002</v>
      </c>
      <c r="M25" s="2">
        <v>0.30480000000000002</v>
      </c>
      <c r="N25" s="2">
        <v>77.75</v>
      </c>
      <c r="O25" s="2">
        <v>18.809999999999999</v>
      </c>
      <c r="P25" s="2">
        <v>2.752411575562701</v>
      </c>
      <c r="Q25" s="2">
        <v>2.7076023391812867</v>
      </c>
    </row>
    <row r="26" spans="1:17" x14ac:dyDescent="0.2">
      <c r="A26" s="2" t="s">
        <v>19</v>
      </c>
      <c r="B26" s="2">
        <v>570.1</v>
      </c>
      <c r="C26" s="2">
        <v>125</v>
      </c>
      <c r="D26" s="2">
        <v>116.7</v>
      </c>
      <c r="E26" s="2">
        <v>21.18</v>
      </c>
      <c r="F26" s="2">
        <v>243.2</v>
      </c>
      <c r="G26" s="2">
        <v>54.27</v>
      </c>
      <c r="H26" s="2">
        <v>212.9</v>
      </c>
      <c r="I26" s="2">
        <v>50.18</v>
      </c>
      <c r="J26" s="2">
        <v>647.70000000000005</v>
      </c>
      <c r="K26" s="2">
        <v>143.5</v>
      </c>
      <c r="L26" s="2">
        <v>2.1480000000000001</v>
      </c>
      <c r="M26" s="2">
        <v>0.29699999999999999</v>
      </c>
      <c r="N26" s="2">
        <v>76.89</v>
      </c>
      <c r="O26" s="2">
        <v>18.48</v>
      </c>
      <c r="P26" s="2">
        <v>2.7688906229678762</v>
      </c>
      <c r="Q26" s="2">
        <v>2.7153679653679652</v>
      </c>
    </row>
    <row r="27" spans="1:17" x14ac:dyDescent="0.2">
      <c r="A27" s="2" t="s">
        <v>20</v>
      </c>
      <c r="B27" s="2">
        <v>560.5</v>
      </c>
      <c r="C27" s="2">
        <v>130.69999999999999</v>
      </c>
      <c r="D27" s="2">
        <v>114.4</v>
      </c>
      <c r="E27" s="2">
        <v>22.29</v>
      </c>
      <c r="F27" s="2">
        <v>239.1</v>
      </c>
      <c r="G27" s="2">
        <v>56.78</v>
      </c>
      <c r="H27" s="2">
        <v>209.7</v>
      </c>
      <c r="I27" s="2">
        <v>52.29</v>
      </c>
      <c r="J27" s="2">
        <v>637</v>
      </c>
      <c r="K27" s="2">
        <v>149.9</v>
      </c>
      <c r="L27" s="2">
        <v>2.121</v>
      </c>
      <c r="M27" s="2">
        <v>0.31709999999999999</v>
      </c>
      <c r="N27" s="2">
        <v>75.8</v>
      </c>
      <c r="O27" s="2">
        <v>19.12</v>
      </c>
      <c r="P27" s="2">
        <v>2.7664907651715041</v>
      </c>
      <c r="Q27" s="2">
        <v>2.7348326359832633</v>
      </c>
    </row>
    <row r="28" spans="1:17" x14ac:dyDescent="0.2">
      <c r="A28" s="2" t="s">
        <v>21</v>
      </c>
      <c r="B28" s="2">
        <v>585.4</v>
      </c>
      <c r="C28" s="2">
        <v>126.1</v>
      </c>
      <c r="D28" s="2">
        <v>119.9</v>
      </c>
      <c r="E28" s="2">
        <v>21.42</v>
      </c>
      <c r="F28" s="2">
        <v>249.8</v>
      </c>
      <c r="G28" s="2">
        <v>54.7</v>
      </c>
      <c r="H28" s="2">
        <v>218.5</v>
      </c>
      <c r="I28" s="2">
        <v>50.61</v>
      </c>
      <c r="J28" s="2">
        <v>667.1</v>
      </c>
      <c r="K28" s="2">
        <v>144.9</v>
      </c>
      <c r="L28" s="2">
        <v>2.2829999999999999</v>
      </c>
      <c r="M28" s="2">
        <v>0.31669999999999998</v>
      </c>
      <c r="N28" s="2">
        <v>81</v>
      </c>
      <c r="O28" s="2">
        <v>18.79</v>
      </c>
      <c r="P28" s="2">
        <v>2.6975308641975309</v>
      </c>
      <c r="Q28" s="2">
        <v>2.6934539648749336</v>
      </c>
    </row>
    <row r="29" spans="1:17" x14ac:dyDescent="0.2">
      <c r="A29" s="5" t="s">
        <v>22</v>
      </c>
      <c r="B29" s="6">
        <f>AVERAGE(B19:B28)</f>
        <v>552.37999999999988</v>
      </c>
      <c r="C29" s="7">
        <f t="shared" ref="C29:Q29" si="0">AVERAGE(C19:C28)</f>
        <v>123.63</v>
      </c>
      <c r="D29" s="6">
        <f t="shared" si="0"/>
        <v>113.82000000000001</v>
      </c>
      <c r="E29" s="7">
        <f t="shared" si="0"/>
        <v>21.175999999999998</v>
      </c>
      <c r="F29" s="6">
        <f t="shared" si="0"/>
        <v>237.25000000000006</v>
      </c>
      <c r="G29" s="7">
        <f t="shared" si="0"/>
        <v>53.677000000000007</v>
      </c>
      <c r="H29" s="6">
        <f t="shared" si="0"/>
        <v>207.57</v>
      </c>
      <c r="I29" s="7">
        <f t="shared" si="0"/>
        <v>49.377000000000002</v>
      </c>
      <c r="J29" s="6">
        <f t="shared" si="0"/>
        <v>630.29999999999995</v>
      </c>
      <c r="K29" s="7">
        <f t="shared" si="0"/>
        <v>141.82000000000002</v>
      </c>
      <c r="L29" s="6">
        <f t="shared" si="0"/>
        <v>2.1290000000000004</v>
      </c>
      <c r="M29" s="7">
        <f t="shared" si="0"/>
        <v>0.29088999999999998</v>
      </c>
      <c r="N29" s="6">
        <f t="shared" si="0"/>
        <v>73.599999999999994</v>
      </c>
      <c r="O29" s="7">
        <f t="shared" si="0"/>
        <v>18.166</v>
      </c>
      <c r="P29" s="6">
        <f t="shared" si="0"/>
        <v>2.825048753859269</v>
      </c>
      <c r="Q29" s="7">
        <f t="shared" si="0"/>
        <v>2.7180247067476766</v>
      </c>
    </row>
    <row r="32" spans="1:17" x14ac:dyDescent="0.2">
      <c r="B32" s="12" t="s">
        <v>1</v>
      </c>
      <c r="C32" s="12"/>
      <c r="D32" s="12" t="s">
        <v>2</v>
      </c>
      <c r="E32" s="12"/>
      <c r="F32" s="12" t="s">
        <v>3</v>
      </c>
      <c r="G32" s="12"/>
      <c r="H32" s="12" t="s">
        <v>4</v>
      </c>
      <c r="I32" s="12"/>
      <c r="J32" s="12" t="s">
        <v>5</v>
      </c>
      <c r="K32" s="12"/>
      <c r="L32" s="12" t="s">
        <v>6</v>
      </c>
      <c r="M32" s="12"/>
      <c r="N32" s="12" t="s">
        <v>7</v>
      </c>
      <c r="O32" s="12"/>
      <c r="P32" s="12" t="s">
        <v>8</v>
      </c>
      <c r="Q32" s="12"/>
    </row>
    <row r="33" spans="1:19" x14ac:dyDescent="0.2">
      <c r="A33" t="s">
        <v>9</v>
      </c>
      <c r="B33" s="3" t="s">
        <v>10</v>
      </c>
      <c r="C33" s="4" t="s">
        <v>11</v>
      </c>
      <c r="D33" s="3" t="s">
        <v>10</v>
      </c>
      <c r="E33" s="4" t="s">
        <v>11</v>
      </c>
      <c r="F33" s="3" t="s">
        <v>10</v>
      </c>
      <c r="G33" s="4" t="s">
        <v>11</v>
      </c>
      <c r="H33" s="3" t="s">
        <v>10</v>
      </c>
      <c r="I33" s="4" t="s">
        <v>11</v>
      </c>
      <c r="J33" s="3" t="s">
        <v>10</v>
      </c>
      <c r="K33" s="4" t="s">
        <v>11</v>
      </c>
      <c r="L33" s="3" t="s">
        <v>10</v>
      </c>
      <c r="M33" s="4" t="s">
        <v>11</v>
      </c>
      <c r="N33" s="3" t="s">
        <v>10</v>
      </c>
      <c r="O33" s="4" t="s">
        <v>11</v>
      </c>
      <c r="P33" s="3" t="s">
        <v>10</v>
      </c>
      <c r="Q33" s="4" t="s">
        <v>11</v>
      </c>
    </row>
    <row r="34" spans="1:19" x14ac:dyDescent="0.2">
      <c r="A34" t="s">
        <v>23</v>
      </c>
      <c r="B34" s="2">
        <v>542</v>
      </c>
      <c r="C34" s="2">
        <v>18.71</v>
      </c>
      <c r="D34" s="2">
        <v>112.3</v>
      </c>
      <c r="E34" s="2">
        <v>2.3290000000000002</v>
      </c>
      <c r="F34" s="2">
        <v>231.1</v>
      </c>
      <c r="G34" s="2">
        <v>9.8019999999999996</v>
      </c>
      <c r="H34" s="2">
        <v>201.3</v>
      </c>
      <c r="I34" s="2">
        <v>6.6559999999999997</v>
      </c>
      <c r="J34" s="2">
        <v>616.4</v>
      </c>
      <c r="K34" s="2">
        <v>31.36</v>
      </c>
      <c r="L34" s="2">
        <v>2.399</v>
      </c>
      <c r="M34" s="2">
        <v>5.7200000000000001E-2</v>
      </c>
      <c r="N34" s="2">
        <v>73.44</v>
      </c>
      <c r="O34" s="2">
        <v>12.66</v>
      </c>
      <c r="P34" s="2">
        <f t="shared" ref="P34:Q43" si="1">H34/N34</f>
        <v>2.7410130718954249</v>
      </c>
      <c r="Q34" s="2">
        <f t="shared" si="1"/>
        <v>0.52575039494470777</v>
      </c>
    </row>
    <row r="35" spans="1:19" x14ac:dyDescent="0.2">
      <c r="A35" t="s">
        <v>24</v>
      </c>
      <c r="B35" s="2">
        <v>544.20000000000005</v>
      </c>
      <c r="C35" s="2">
        <v>20.02</v>
      </c>
      <c r="D35" s="2">
        <v>113</v>
      </c>
      <c r="E35" s="2">
        <v>2.4900000000000002</v>
      </c>
      <c r="F35" s="2">
        <v>232.1</v>
      </c>
      <c r="G35" s="2">
        <v>10.52</v>
      </c>
      <c r="H35" s="2">
        <v>201.6</v>
      </c>
      <c r="I35" s="2">
        <v>7.1029999999999998</v>
      </c>
      <c r="J35" s="2">
        <v>618.79999999999995</v>
      </c>
      <c r="K35" s="2">
        <v>34.479999999999997</v>
      </c>
      <c r="L35" s="2">
        <v>2.4910000000000001</v>
      </c>
      <c r="M35" s="2">
        <v>5.7299999999999997E-2</v>
      </c>
      <c r="N35" s="2">
        <v>73.66</v>
      </c>
      <c r="O35" s="2">
        <v>14.46</v>
      </c>
      <c r="P35" s="2">
        <f t="shared" si="1"/>
        <v>2.736899266901982</v>
      </c>
      <c r="Q35" s="2">
        <f t="shared" si="1"/>
        <v>0.4912171507607192</v>
      </c>
    </row>
    <row r="36" spans="1:19" x14ac:dyDescent="0.2">
      <c r="A36" t="s">
        <v>25</v>
      </c>
      <c r="B36" s="2">
        <v>528.4</v>
      </c>
      <c r="C36" s="2">
        <v>18.510000000000002</v>
      </c>
      <c r="D36" s="2">
        <v>109.3</v>
      </c>
      <c r="E36" s="2">
        <v>2.4910000000000001</v>
      </c>
      <c r="F36" s="2">
        <v>224.8</v>
      </c>
      <c r="G36" s="2">
        <v>9.423</v>
      </c>
      <c r="H36" s="2">
        <v>196.8</v>
      </c>
      <c r="I36" s="2">
        <v>6.6790000000000003</v>
      </c>
      <c r="J36" s="2">
        <v>602.29999999999995</v>
      </c>
      <c r="K36" s="2">
        <v>31.41</v>
      </c>
      <c r="L36" s="2">
        <v>2.3730000000000002</v>
      </c>
      <c r="M36" s="2">
        <v>5.6500000000000002E-2</v>
      </c>
      <c r="N36" s="2">
        <v>72.98</v>
      </c>
      <c r="O36" s="2">
        <v>12.9</v>
      </c>
      <c r="P36" s="2">
        <f t="shared" si="1"/>
        <v>2.696629213483146</v>
      </c>
      <c r="Q36" s="2">
        <f t="shared" si="1"/>
        <v>0.51775193798449615</v>
      </c>
    </row>
    <row r="37" spans="1:19" x14ac:dyDescent="0.2">
      <c r="A37" t="s">
        <v>26</v>
      </c>
      <c r="B37" s="2">
        <v>542.5</v>
      </c>
      <c r="C37" s="2">
        <v>18.45</v>
      </c>
      <c r="D37" s="2">
        <v>112.3</v>
      </c>
      <c r="E37" s="2">
        <v>2.2290000000000001</v>
      </c>
      <c r="F37" s="2">
        <v>230.5</v>
      </c>
      <c r="G37" s="2">
        <v>9.6809999999999992</v>
      </c>
      <c r="H37" s="2">
        <v>202.2</v>
      </c>
      <c r="I37" s="2">
        <v>6.6230000000000002</v>
      </c>
      <c r="J37" s="2">
        <v>619.20000000000005</v>
      </c>
      <c r="K37" s="2">
        <v>31.62</v>
      </c>
      <c r="L37" s="2">
        <v>2.504</v>
      </c>
      <c r="M37" s="2">
        <v>5.5599999999999997E-2</v>
      </c>
      <c r="N37" s="2">
        <v>75.66</v>
      </c>
      <c r="O37" s="2">
        <v>13.17</v>
      </c>
      <c r="P37" s="2">
        <f t="shared" si="1"/>
        <v>2.6724821570182393</v>
      </c>
      <c r="Q37" s="2">
        <f t="shared" si="1"/>
        <v>0.50288534548215647</v>
      </c>
      <c r="S37" s="2"/>
    </row>
    <row r="38" spans="1:19" x14ac:dyDescent="0.2">
      <c r="A38" t="s">
        <v>27</v>
      </c>
      <c r="B38" s="2">
        <v>571.5</v>
      </c>
      <c r="C38" s="2">
        <v>22.1</v>
      </c>
      <c r="D38" s="2">
        <v>118</v>
      </c>
      <c r="E38" s="2">
        <v>3.004</v>
      </c>
      <c r="F38" s="2">
        <v>243.7</v>
      </c>
      <c r="G38" s="2">
        <v>11.27</v>
      </c>
      <c r="H38" s="2">
        <v>212.5</v>
      </c>
      <c r="I38" s="2">
        <v>7.93</v>
      </c>
      <c r="J38" s="2">
        <v>651.70000000000005</v>
      </c>
      <c r="K38" s="2">
        <v>35.81</v>
      </c>
      <c r="L38" s="2">
        <v>2.4889999999999999</v>
      </c>
      <c r="M38" s="2">
        <v>6.7100000000000007E-2</v>
      </c>
      <c r="N38" s="2">
        <v>79.239999999999995</v>
      </c>
      <c r="O38" s="2">
        <v>13.71</v>
      </c>
      <c r="P38" s="2">
        <f t="shared" si="1"/>
        <v>2.6817264008076731</v>
      </c>
      <c r="Q38" s="2">
        <f t="shared" si="1"/>
        <v>0.57840991976659362</v>
      </c>
      <c r="S38" s="2"/>
    </row>
    <row r="39" spans="1:19" x14ac:dyDescent="0.2">
      <c r="A39" t="s">
        <v>28</v>
      </c>
      <c r="B39" s="2">
        <v>588</v>
      </c>
      <c r="C39" s="2">
        <v>18.75</v>
      </c>
      <c r="D39" s="2">
        <v>121.6</v>
      </c>
      <c r="E39" s="2">
        <v>2.3849999999999998</v>
      </c>
      <c r="F39" s="2">
        <v>250.8</v>
      </c>
      <c r="G39" s="2">
        <v>9.8230000000000004</v>
      </c>
      <c r="H39" s="2">
        <v>218.4</v>
      </c>
      <c r="I39" s="2">
        <v>6.6289999999999996</v>
      </c>
      <c r="J39" s="2">
        <v>670</v>
      </c>
      <c r="K39" s="2">
        <v>33.49</v>
      </c>
      <c r="L39" s="2">
        <v>2.593</v>
      </c>
      <c r="M39" s="2">
        <v>6.0199999999999997E-2</v>
      </c>
      <c r="N39" s="2">
        <v>80.88</v>
      </c>
      <c r="O39" s="2">
        <v>14.74</v>
      </c>
      <c r="P39" s="2">
        <f t="shared" si="1"/>
        <v>2.7002967359050447</v>
      </c>
      <c r="Q39" s="2">
        <f t="shared" si="1"/>
        <v>0.44972862957937582</v>
      </c>
      <c r="S39" s="2"/>
    </row>
    <row r="40" spans="1:19" x14ac:dyDescent="0.2">
      <c r="A40" t="s">
        <v>29</v>
      </c>
      <c r="B40" s="2">
        <v>590.20000000000005</v>
      </c>
      <c r="C40" s="2">
        <v>27.3</v>
      </c>
      <c r="D40" s="2">
        <v>122.2</v>
      </c>
      <c r="E40" s="2">
        <v>3.6160000000000001</v>
      </c>
      <c r="F40" s="2">
        <v>252.2</v>
      </c>
      <c r="G40" s="2">
        <v>14.06</v>
      </c>
      <c r="H40" s="2">
        <v>218.7</v>
      </c>
      <c r="I40" s="2">
        <v>9.74</v>
      </c>
      <c r="J40" s="2">
        <v>670.8</v>
      </c>
      <c r="K40" s="2">
        <v>44.44</v>
      </c>
      <c r="L40" s="2">
        <v>2.5670000000000002</v>
      </c>
      <c r="M40" s="2">
        <v>8.0699999999999994E-2</v>
      </c>
      <c r="N40" s="2">
        <v>79.61</v>
      </c>
      <c r="O40" s="2">
        <v>17.14</v>
      </c>
      <c r="P40" s="2">
        <f t="shared" si="1"/>
        <v>2.7471423188041704</v>
      </c>
      <c r="Q40" s="2">
        <f t="shared" si="1"/>
        <v>0.56826137689614931</v>
      </c>
      <c r="S40" s="2"/>
    </row>
    <row r="41" spans="1:19" x14ac:dyDescent="0.2">
      <c r="A41" t="s">
        <v>30</v>
      </c>
      <c r="B41" s="2">
        <v>601</v>
      </c>
      <c r="C41" s="2">
        <v>20.23</v>
      </c>
      <c r="D41" s="2">
        <v>124.5</v>
      </c>
      <c r="E41" s="2">
        <v>2.6059999999999999</v>
      </c>
      <c r="F41" s="2">
        <v>256.89999999999998</v>
      </c>
      <c r="G41" s="2">
        <v>10.58</v>
      </c>
      <c r="H41" s="2">
        <v>222.4</v>
      </c>
      <c r="I41" s="2">
        <v>7.2</v>
      </c>
      <c r="J41" s="2">
        <v>682.1</v>
      </c>
      <c r="K41" s="2">
        <v>35.25</v>
      </c>
      <c r="L41" s="2">
        <v>2.5880000000000001</v>
      </c>
      <c r="M41" s="2">
        <v>5.79E-2</v>
      </c>
      <c r="N41" s="2">
        <v>80.16</v>
      </c>
      <c r="O41" s="2">
        <v>14.96</v>
      </c>
      <c r="P41" s="2">
        <f t="shared" si="1"/>
        <v>2.7744510978043913</v>
      </c>
      <c r="Q41" s="2">
        <f t="shared" si="1"/>
        <v>0.48128342245989303</v>
      </c>
      <c r="S41" s="2"/>
    </row>
    <row r="42" spans="1:19" x14ac:dyDescent="0.2">
      <c r="A42" t="s">
        <v>31</v>
      </c>
      <c r="B42" s="2">
        <v>599</v>
      </c>
      <c r="C42" s="2">
        <v>21.44</v>
      </c>
      <c r="D42" s="2">
        <v>124.3</v>
      </c>
      <c r="E42" s="2">
        <v>2.8439999999999999</v>
      </c>
      <c r="F42" s="2">
        <v>256</v>
      </c>
      <c r="G42" s="2">
        <v>11.02</v>
      </c>
      <c r="H42" s="2">
        <v>221.6</v>
      </c>
      <c r="I42" s="2">
        <v>7.6669999999999998</v>
      </c>
      <c r="J42" s="2">
        <v>678.7</v>
      </c>
      <c r="K42" s="2">
        <v>36.090000000000003</v>
      </c>
      <c r="L42" s="2">
        <v>2.5680000000000001</v>
      </c>
      <c r="M42" s="2">
        <v>6.1699999999999998E-2</v>
      </c>
      <c r="N42" s="2">
        <v>78.69</v>
      </c>
      <c r="O42" s="2">
        <v>14.65</v>
      </c>
      <c r="P42" s="2">
        <f t="shared" si="1"/>
        <v>2.8161138645317068</v>
      </c>
      <c r="Q42" s="2">
        <f t="shared" si="1"/>
        <v>0.52334470989761095</v>
      </c>
      <c r="S42" s="2"/>
    </row>
    <row r="43" spans="1:19" x14ac:dyDescent="0.2">
      <c r="A43" t="s">
        <v>32</v>
      </c>
      <c r="B43" s="2">
        <v>574.5</v>
      </c>
      <c r="C43" s="2">
        <v>20.34</v>
      </c>
      <c r="D43" s="2">
        <v>119.4</v>
      </c>
      <c r="E43" s="2">
        <v>2.556</v>
      </c>
      <c r="F43" s="2">
        <v>245.8</v>
      </c>
      <c r="G43" s="2">
        <v>10.73</v>
      </c>
      <c r="H43" s="2">
        <v>212</v>
      </c>
      <c r="I43" s="2">
        <v>7.1420000000000003</v>
      </c>
      <c r="J43" s="2">
        <v>648.9</v>
      </c>
      <c r="K43" s="2">
        <v>35.17</v>
      </c>
      <c r="L43" s="2">
        <v>2.4239999999999999</v>
      </c>
      <c r="M43" s="2">
        <v>5.5300000000000002E-2</v>
      </c>
      <c r="N43" s="2">
        <v>73.459999999999994</v>
      </c>
      <c r="O43" s="2">
        <v>14.83</v>
      </c>
      <c r="P43" s="2">
        <f t="shared" si="1"/>
        <v>2.8859243125510483</v>
      </c>
      <c r="Q43" s="2">
        <f t="shared" si="1"/>
        <v>0.48159136884693193</v>
      </c>
      <c r="S43" s="2"/>
    </row>
    <row r="44" spans="1:19" x14ac:dyDescent="0.2">
      <c r="A44" s="5" t="s">
        <v>22</v>
      </c>
      <c r="B44" s="8">
        <f>AVERAGE(B34:B43)</f>
        <v>568.13</v>
      </c>
      <c r="C44" s="9">
        <f t="shared" ref="C44:Q44" si="2">AVERAGE(C34:C43)</f>
        <v>20.585000000000001</v>
      </c>
      <c r="D44" s="8">
        <f t="shared" si="2"/>
        <v>117.69000000000003</v>
      </c>
      <c r="E44" s="9">
        <f t="shared" si="2"/>
        <v>2.6550000000000002</v>
      </c>
      <c r="F44" s="8">
        <f t="shared" si="2"/>
        <v>242.39000000000001</v>
      </c>
      <c r="G44" s="9">
        <f t="shared" si="2"/>
        <v>10.690899999999999</v>
      </c>
      <c r="H44" s="8">
        <f t="shared" si="2"/>
        <v>210.75</v>
      </c>
      <c r="I44" s="9">
        <f t="shared" si="2"/>
        <v>7.3369</v>
      </c>
      <c r="J44" s="8">
        <f t="shared" si="2"/>
        <v>645.89</v>
      </c>
      <c r="K44" s="9">
        <f t="shared" si="2"/>
        <v>34.912000000000006</v>
      </c>
      <c r="L44" s="8">
        <f t="shared" si="2"/>
        <v>2.4996</v>
      </c>
      <c r="M44" s="9">
        <f t="shared" si="2"/>
        <v>6.094999999999999E-2</v>
      </c>
      <c r="N44" s="8">
        <f t="shared" si="2"/>
        <v>76.777999999999992</v>
      </c>
      <c r="O44" s="9">
        <f t="shared" si="2"/>
        <v>14.322000000000003</v>
      </c>
      <c r="P44" s="8">
        <f t="shared" si="2"/>
        <v>2.7452678439702827</v>
      </c>
      <c r="Q44" s="9">
        <f t="shared" si="2"/>
        <v>0.51202242566186329</v>
      </c>
      <c r="S44" s="2"/>
    </row>
    <row r="45" spans="1:19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0"/>
      <c r="N45" s="2"/>
      <c r="O45" s="2"/>
      <c r="P45" s="2"/>
      <c r="Q45" s="2"/>
      <c r="S45" s="2"/>
    </row>
    <row r="46" spans="1:19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0"/>
      <c r="N46" s="2"/>
      <c r="O46" s="2"/>
      <c r="P46" s="2"/>
      <c r="Q46" s="2"/>
      <c r="S46" s="2"/>
    </row>
    <row r="47" spans="1:19" x14ac:dyDescent="0.2">
      <c r="B47" s="12" t="s">
        <v>1</v>
      </c>
      <c r="C47" s="12"/>
      <c r="D47" s="12" t="s">
        <v>2</v>
      </c>
      <c r="E47" s="12"/>
      <c r="F47" s="12" t="s">
        <v>3</v>
      </c>
      <c r="G47" s="12"/>
      <c r="H47" s="12" t="s">
        <v>4</v>
      </c>
      <c r="I47" s="12"/>
      <c r="J47" s="12" t="s">
        <v>5</v>
      </c>
      <c r="K47" s="12"/>
      <c r="L47" s="12" t="s">
        <v>6</v>
      </c>
      <c r="M47" s="12"/>
      <c r="N47" s="12" t="s">
        <v>7</v>
      </c>
      <c r="O47" s="12"/>
      <c r="P47" s="12" t="s">
        <v>8</v>
      </c>
      <c r="Q47" s="12"/>
      <c r="S47" s="2"/>
    </row>
    <row r="48" spans="1:19" x14ac:dyDescent="0.2">
      <c r="A48" t="s">
        <v>9</v>
      </c>
      <c r="B48" s="3" t="s">
        <v>10</v>
      </c>
      <c r="C48" s="4" t="s">
        <v>11</v>
      </c>
      <c r="D48" s="3" t="s">
        <v>10</v>
      </c>
      <c r="E48" s="4" t="s">
        <v>11</v>
      </c>
      <c r="F48" s="3" t="s">
        <v>10</v>
      </c>
      <c r="G48" s="4" t="s">
        <v>11</v>
      </c>
      <c r="H48" s="3" t="s">
        <v>10</v>
      </c>
      <c r="I48" s="4" t="s">
        <v>11</v>
      </c>
      <c r="J48" s="3" t="s">
        <v>10</v>
      </c>
      <c r="K48" s="4" t="s">
        <v>11</v>
      </c>
      <c r="L48" s="3" t="s">
        <v>10</v>
      </c>
      <c r="M48" s="4" t="s">
        <v>11</v>
      </c>
      <c r="N48" s="3" t="s">
        <v>10</v>
      </c>
      <c r="O48" s="4" t="s">
        <v>11</v>
      </c>
      <c r="P48" s="3" t="s">
        <v>10</v>
      </c>
      <c r="Q48" s="4" t="s">
        <v>11</v>
      </c>
      <c r="S48" s="2"/>
    </row>
    <row r="49" spans="1:19" x14ac:dyDescent="0.2">
      <c r="A49" t="s">
        <v>34</v>
      </c>
      <c r="B49">
        <v>519.6</v>
      </c>
      <c r="C49" s="2">
        <v>92.5</v>
      </c>
      <c r="D49" s="2">
        <v>100.02</v>
      </c>
      <c r="E49" s="2">
        <v>14.29</v>
      </c>
      <c r="F49" s="2">
        <v>207.4</v>
      </c>
      <c r="G49" s="2">
        <v>37.119999999999997</v>
      </c>
      <c r="H49" s="2">
        <v>191.7</v>
      </c>
      <c r="I49" s="2">
        <v>33.700000000000003</v>
      </c>
      <c r="J49" s="2">
        <v>837.3</v>
      </c>
      <c r="K49" s="2">
        <v>115.1</v>
      </c>
      <c r="L49" s="2">
        <v>2.3239999999999998</v>
      </c>
      <c r="M49" s="2">
        <v>0.2666</v>
      </c>
      <c r="N49" s="2">
        <v>340.2</v>
      </c>
      <c r="O49" s="2">
        <v>30.37</v>
      </c>
      <c r="P49" s="2">
        <f>H49/N49</f>
        <v>0.56349206349206349</v>
      </c>
      <c r="Q49" s="2">
        <f>I49/O49</f>
        <v>1.1096476786302272</v>
      </c>
      <c r="S49" s="2"/>
    </row>
    <row r="50" spans="1:19" x14ac:dyDescent="0.2">
      <c r="A50" t="s">
        <v>35</v>
      </c>
      <c r="B50">
        <v>547.1</v>
      </c>
      <c r="C50" s="2">
        <v>117.2</v>
      </c>
      <c r="D50" s="2">
        <v>84.85</v>
      </c>
      <c r="E50" s="2">
        <v>16.54</v>
      </c>
      <c r="F50" s="2">
        <v>178.2</v>
      </c>
      <c r="G50" s="2">
        <v>41.37</v>
      </c>
      <c r="H50" s="2">
        <v>171.3</v>
      </c>
      <c r="I50" s="2">
        <v>38.67</v>
      </c>
      <c r="J50" s="2">
        <v>783.5</v>
      </c>
      <c r="K50" s="2">
        <v>122.4</v>
      </c>
      <c r="L50" s="2">
        <v>1.8240000000000001</v>
      </c>
      <c r="M50" s="2">
        <v>0.30209999999999998</v>
      </c>
      <c r="N50" s="2">
        <v>351.5</v>
      </c>
      <c r="O50" s="2">
        <v>26.21</v>
      </c>
      <c r="P50" s="2">
        <f t="shared" ref="P50:Q58" si="3">H50/N50</f>
        <v>0.48733997155049791</v>
      </c>
      <c r="Q50" s="2">
        <f t="shared" si="3"/>
        <v>1.4753910721098817</v>
      </c>
      <c r="S50" s="2"/>
    </row>
    <row r="51" spans="1:19" x14ac:dyDescent="0.2">
      <c r="A51" t="s">
        <v>36</v>
      </c>
      <c r="B51">
        <v>553.5</v>
      </c>
      <c r="C51" s="2">
        <v>117.6</v>
      </c>
      <c r="D51" s="2">
        <v>85.53</v>
      </c>
      <c r="E51" s="2">
        <v>16.22</v>
      </c>
      <c r="F51" s="2">
        <v>179.3</v>
      </c>
      <c r="G51" s="2">
        <v>40.86</v>
      </c>
      <c r="H51" s="2">
        <v>171.1</v>
      </c>
      <c r="I51" s="2">
        <v>38.29</v>
      </c>
      <c r="J51" s="2">
        <v>733.4</v>
      </c>
      <c r="K51" s="2">
        <v>122.1</v>
      </c>
      <c r="L51" s="2">
        <v>1.8580000000000001</v>
      </c>
      <c r="M51" s="2">
        <v>0.2974</v>
      </c>
      <c r="N51" s="2">
        <v>299.60000000000002</v>
      </c>
      <c r="O51" s="2">
        <v>27.13</v>
      </c>
      <c r="P51" s="2">
        <f t="shared" si="3"/>
        <v>0.57109479305740984</v>
      </c>
      <c r="Q51" s="2">
        <f t="shared" si="3"/>
        <v>1.4113527460375968</v>
      </c>
      <c r="S51" s="2"/>
    </row>
    <row r="52" spans="1:19" x14ac:dyDescent="0.2">
      <c r="A52" t="s">
        <v>37</v>
      </c>
      <c r="B52">
        <v>562.4</v>
      </c>
      <c r="C52" s="2">
        <v>122.3</v>
      </c>
      <c r="D52" s="2">
        <v>86.25</v>
      </c>
      <c r="E52" s="2">
        <v>16.41</v>
      </c>
      <c r="F52" s="2">
        <v>180.9</v>
      </c>
      <c r="G52" s="2">
        <v>41.37</v>
      </c>
      <c r="H52" s="2">
        <v>173.7</v>
      </c>
      <c r="I52" s="2">
        <v>38.78</v>
      </c>
      <c r="J52" s="2">
        <v>811.6</v>
      </c>
      <c r="K52" s="2">
        <v>123.1</v>
      </c>
      <c r="L52" s="2">
        <v>1.871</v>
      </c>
      <c r="M52" s="2">
        <v>0.31</v>
      </c>
      <c r="N52" s="2">
        <v>373.1</v>
      </c>
      <c r="O52" s="2">
        <v>27.1</v>
      </c>
      <c r="P52" s="2">
        <f t="shared" si="3"/>
        <v>0.46555883141248988</v>
      </c>
      <c r="Q52" s="2">
        <f t="shared" si="3"/>
        <v>1.4309963099630996</v>
      </c>
      <c r="S52" s="2"/>
    </row>
    <row r="53" spans="1:19" x14ac:dyDescent="0.2">
      <c r="A53" t="s">
        <v>38</v>
      </c>
      <c r="B53">
        <v>560.4</v>
      </c>
      <c r="C53" s="2">
        <v>115</v>
      </c>
      <c r="D53" s="2">
        <v>90.44</v>
      </c>
      <c r="E53" s="2">
        <v>16.91</v>
      </c>
      <c r="F53" s="2">
        <v>189.2</v>
      </c>
      <c r="G53" s="2">
        <v>42.43</v>
      </c>
      <c r="H53" s="2">
        <v>178.1</v>
      </c>
      <c r="I53" s="2">
        <v>39.72</v>
      </c>
      <c r="J53" s="2">
        <v>754.4</v>
      </c>
      <c r="K53" s="2">
        <v>125.3</v>
      </c>
      <c r="L53" s="2">
        <v>2.02</v>
      </c>
      <c r="M53" s="2">
        <v>0.32700000000000001</v>
      </c>
      <c r="N53" s="2">
        <v>298.8</v>
      </c>
      <c r="O53" s="2">
        <v>26.69</v>
      </c>
      <c r="P53" s="2">
        <f t="shared" si="3"/>
        <v>0.59605087014725566</v>
      </c>
      <c r="Q53" s="2">
        <f t="shared" si="3"/>
        <v>1.4881978269014611</v>
      </c>
      <c r="S53" s="2"/>
    </row>
    <row r="54" spans="1:19" x14ac:dyDescent="0.2">
      <c r="A54" t="s">
        <v>39</v>
      </c>
      <c r="B54">
        <v>574.5</v>
      </c>
      <c r="C54" s="2">
        <v>119.8</v>
      </c>
      <c r="D54" s="2">
        <v>86.46</v>
      </c>
      <c r="E54" s="2">
        <v>16.29</v>
      </c>
      <c r="F54" s="2">
        <v>181.1</v>
      </c>
      <c r="G54" s="2">
        <v>40.619999999999997</v>
      </c>
      <c r="H54" s="2">
        <v>172.4</v>
      </c>
      <c r="I54" s="2">
        <v>38.29</v>
      </c>
      <c r="J54" s="2">
        <v>816.8</v>
      </c>
      <c r="K54" s="2">
        <v>120.3</v>
      </c>
      <c r="L54" s="2">
        <v>1.925</v>
      </c>
      <c r="M54" s="2">
        <v>0.30620000000000003</v>
      </c>
      <c r="N54" s="2">
        <v>379</v>
      </c>
      <c r="O54" s="2">
        <v>25.56</v>
      </c>
      <c r="P54" s="2">
        <f t="shared" si="3"/>
        <v>0.45488126649076521</v>
      </c>
      <c r="Q54" s="2">
        <f t="shared" si="3"/>
        <v>1.4980438184663538</v>
      </c>
      <c r="S54" s="2"/>
    </row>
    <row r="55" spans="1:19" x14ac:dyDescent="0.2">
      <c r="A55" t="s">
        <v>40</v>
      </c>
      <c r="B55">
        <v>575.5</v>
      </c>
      <c r="C55" s="2">
        <v>123.1</v>
      </c>
      <c r="D55" s="2">
        <v>84.53</v>
      </c>
      <c r="E55" s="2">
        <v>14.61</v>
      </c>
      <c r="F55" s="2">
        <v>177.6</v>
      </c>
      <c r="G55" s="2">
        <v>37.51</v>
      </c>
      <c r="H55" s="2">
        <v>169.8</v>
      </c>
      <c r="I55" s="2">
        <v>35.119999999999997</v>
      </c>
      <c r="J55" s="2">
        <v>770.9</v>
      </c>
      <c r="K55" s="2">
        <v>112.2</v>
      </c>
      <c r="L55" s="2">
        <v>1.91</v>
      </c>
      <c r="M55" s="2">
        <v>0.2858</v>
      </c>
      <c r="N55" s="2">
        <v>341.1</v>
      </c>
      <c r="O55" s="2">
        <v>25.35</v>
      </c>
      <c r="P55" s="2">
        <f t="shared" si="3"/>
        <v>0.49780123131046616</v>
      </c>
      <c r="Q55" s="2">
        <f t="shared" si="3"/>
        <v>1.3854043392504929</v>
      </c>
      <c r="S55" s="2"/>
    </row>
    <row r="56" spans="1:19" x14ac:dyDescent="0.2">
      <c r="A56" t="s">
        <v>41</v>
      </c>
      <c r="B56">
        <v>579.1</v>
      </c>
      <c r="C56" s="2">
        <v>132.30000000000001</v>
      </c>
      <c r="D56" s="2">
        <v>90.52</v>
      </c>
      <c r="E56" s="2">
        <v>15.24</v>
      </c>
      <c r="F56" s="2">
        <v>189.5</v>
      </c>
      <c r="G56" s="2">
        <v>39.17</v>
      </c>
      <c r="H56" s="2">
        <v>177.7</v>
      </c>
      <c r="I56" s="2">
        <v>36.5</v>
      </c>
      <c r="J56" s="2">
        <v>810.5</v>
      </c>
      <c r="K56" s="2">
        <v>118</v>
      </c>
      <c r="L56" s="2">
        <v>1.966</v>
      </c>
      <c r="M56" s="2">
        <v>0.29399999999999998</v>
      </c>
      <c r="N56" s="2">
        <v>355.1</v>
      </c>
      <c r="O56" s="2">
        <v>27.49</v>
      </c>
      <c r="P56" s="2">
        <f t="shared" si="3"/>
        <v>0.50042241622078276</v>
      </c>
      <c r="Q56" s="2">
        <f t="shared" si="3"/>
        <v>1.3277555474718079</v>
      </c>
      <c r="S56" s="2"/>
    </row>
    <row r="57" spans="1:19" x14ac:dyDescent="0.2">
      <c r="A57" t="s">
        <v>42</v>
      </c>
      <c r="B57">
        <v>581.4</v>
      </c>
      <c r="C57" s="2">
        <v>134.19999999999999</v>
      </c>
      <c r="D57" s="2">
        <v>89.96</v>
      </c>
      <c r="E57" s="2">
        <v>16.149999999999999</v>
      </c>
      <c r="F57" s="2">
        <v>188.1</v>
      </c>
      <c r="G57" s="2">
        <v>39.94</v>
      </c>
      <c r="H57" s="2">
        <v>175.4</v>
      </c>
      <c r="I57" s="2">
        <v>37.85</v>
      </c>
      <c r="J57" s="2">
        <v>775.1</v>
      </c>
      <c r="K57" s="2">
        <v>121.6</v>
      </c>
      <c r="L57" s="2">
        <v>1.93</v>
      </c>
      <c r="M57" s="2">
        <v>0.31159999999999999</v>
      </c>
      <c r="N57" s="2">
        <v>323.8</v>
      </c>
      <c r="O57" s="2">
        <v>28.04</v>
      </c>
      <c r="P57" s="2">
        <f t="shared" si="3"/>
        <v>0.54169240271772701</v>
      </c>
      <c r="Q57" s="2">
        <f t="shared" si="3"/>
        <v>1.3498573466476462</v>
      </c>
      <c r="S57" s="2"/>
    </row>
    <row r="58" spans="1:19" x14ac:dyDescent="0.2">
      <c r="A58" t="s">
        <v>43</v>
      </c>
      <c r="B58">
        <v>581.1</v>
      </c>
      <c r="C58" s="2">
        <v>136.5</v>
      </c>
      <c r="D58" s="2">
        <v>85.13</v>
      </c>
      <c r="E58" s="2">
        <v>13.67</v>
      </c>
      <c r="F58" s="2">
        <v>178.6</v>
      </c>
      <c r="G58" s="2">
        <v>35.090000000000003</v>
      </c>
      <c r="H58" s="2">
        <v>168.8</v>
      </c>
      <c r="I58" s="2">
        <v>33.33</v>
      </c>
      <c r="J58" s="2">
        <v>775.5</v>
      </c>
      <c r="K58" s="2">
        <v>107.6</v>
      </c>
      <c r="L58" s="2">
        <v>1.885</v>
      </c>
      <c r="M58" s="2">
        <v>0.27229999999999999</v>
      </c>
      <c r="N58" s="2">
        <v>345.1</v>
      </c>
      <c r="O58" s="2">
        <v>25.87</v>
      </c>
      <c r="P58" s="2">
        <f t="shared" si="3"/>
        <v>0.48913358446827004</v>
      </c>
      <c r="Q58" s="2">
        <f t="shared" si="3"/>
        <v>1.2883649014302279</v>
      </c>
      <c r="S58" s="2"/>
    </row>
    <row r="59" spans="1:19" x14ac:dyDescent="0.2">
      <c r="A59" s="5" t="s">
        <v>22</v>
      </c>
      <c r="B59" s="8">
        <f>AVERAGE(B49:B58)</f>
        <v>563.46</v>
      </c>
      <c r="C59" s="9">
        <f t="shared" ref="C59:Q59" si="4">AVERAGE(C49:C58)</f>
        <v>121.05</v>
      </c>
      <c r="D59" s="8">
        <f t="shared" si="4"/>
        <v>88.369</v>
      </c>
      <c r="E59" s="9">
        <f t="shared" si="4"/>
        <v>15.632999999999999</v>
      </c>
      <c r="F59" s="8">
        <f t="shared" si="4"/>
        <v>184.98999999999995</v>
      </c>
      <c r="G59" s="9">
        <f t="shared" si="4"/>
        <v>39.548000000000002</v>
      </c>
      <c r="H59" s="8">
        <f t="shared" si="4"/>
        <v>175</v>
      </c>
      <c r="I59" s="9">
        <f t="shared" si="4"/>
        <v>37.024999999999999</v>
      </c>
      <c r="J59" s="8">
        <f t="shared" si="4"/>
        <v>786.9</v>
      </c>
      <c r="K59" s="9">
        <f t="shared" si="4"/>
        <v>118.76999999999998</v>
      </c>
      <c r="L59" s="8">
        <f t="shared" si="4"/>
        <v>1.9513000000000003</v>
      </c>
      <c r="M59" s="9">
        <f t="shared" si="4"/>
        <v>0.29730000000000001</v>
      </c>
      <c r="N59" s="8">
        <f t="shared" si="4"/>
        <v>340.73</v>
      </c>
      <c r="O59" s="9">
        <f t="shared" si="4"/>
        <v>26.981000000000002</v>
      </c>
      <c r="P59" s="8">
        <f t="shared" si="4"/>
        <v>0.51674674308677282</v>
      </c>
      <c r="Q59" s="9">
        <f t="shared" si="4"/>
        <v>1.3765011586908793</v>
      </c>
      <c r="S59" s="2"/>
    </row>
  </sheetData>
  <mergeCells count="32">
    <mergeCell ref="N32:O32"/>
    <mergeCell ref="P32:Q32"/>
    <mergeCell ref="B47:C47"/>
    <mergeCell ref="D47:E47"/>
    <mergeCell ref="F47:G47"/>
    <mergeCell ref="H47:I47"/>
    <mergeCell ref="J47:K47"/>
    <mergeCell ref="L47:M47"/>
    <mergeCell ref="N47:O47"/>
    <mergeCell ref="P47:Q47"/>
    <mergeCell ref="B32:C32"/>
    <mergeCell ref="D32:E32"/>
    <mergeCell ref="F32:G32"/>
    <mergeCell ref="H32:I32"/>
    <mergeCell ref="J32:K32"/>
    <mergeCell ref="L32:M32"/>
    <mergeCell ref="N9:O9"/>
    <mergeCell ref="P9:Q9"/>
    <mergeCell ref="B17:C17"/>
    <mergeCell ref="D17:E17"/>
    <mergeCell ref="F17:G17"/>
    <mergeCell ref="H17:I17"/>
    <mergeCell ref="J17:K17"/>
    <mergeCell ref="L17:M17"/>
    <mergeCell ref="N17:O17"/>
    <mergeCell ref="P17:Q17"/>
    <mergeCell ref="B9:C9"/>
    <mergeCell ref="D9:E9"/>
    <mergeCell ref="F9:G9"/>
    <mergeCell ref="H9:I9"/>
    <mergeCell ref="J9:K9"/>
    <mergeCell ref="L9:M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EB7C-0728-F843-AC97-0742D145F8BA}">
  <dimension ref="A1:Q41"/>
  <sheetViews>
    <sheetView workbookViewId="0"/>
  </sheetViews>
  <sheetFormatPr baseColWidth="10" defaultRowHeight="16" x14ac:dyDescent="0.2"/>
  <sheetData>
    <row r="1" spans="1:17" x14ac:dyDescent="0.2">
      <c r="A1" t="s">
        <v>76</v>
      </c>
    </row>
    <row r="2" spans="1:17" x14ac:dyDescent="0.2">
      <c r="A2" t="s">
        <v>44</v>
      </c>
    </row>
    <row r="3" spans="1:17" x14ac:dyDescent="0.2">
      <c r="A3" t="s">
        <v>45</v>
      </c>
    </row>
    <row r="4" spans="1:17" x14ac:dyDescent="0.2">
      <c r="A4" t="s">
        <v>46</v>
      </c>
    </row>
    <row r="6" spans="1:17" x14ac:dyDescent="0.2">
      <c r="A6" s="1" t="s">
        <v>47</v>
      </c>
    </row>
    <row r="7" spans="1:17" x14ac:dyDescent="0.2">
      <c r="B7" s="12" t="s">
        <v>1</v>
      </c>
      <c r="C7" s="12"/>
      <c r="D7" s="12" t="s">
        <v>2</v>
      </c>
      <c r="E7" s="12"/>
      <c r="F7" s="12" t="s">
        <v>3</v>
      </c>
      <c r="G7" s="12"/>
      <c r="H7" s="12" t="s">
        <v>4</v>
      </c>
      <c r="I7" s="12"/>
      <c r="J7" s="12" t="s">
        <v>5</v>
      </c>
      <c r="K7" s="12"/>
      <c r="L7" s="12" t="s">
        <v>6</v>
      </c>
      <c r="M7" s="12"/>
      <c r="N7" s="12" t="s">
        <v>7</v>
      </c>
      <c r="O7" s="12"/>
      <c r="P7" s="12" t="s">
        <v>33</v>
      </c>
      <c r="Q7" s="12"/>
    </row>
    <row r="8" spans="1:17" x14ac:dyDescent="0.2">
      <c r="A8" t="s">
        <v>9</v>
      </c>
      <c r="B8" s="3" t="s">
        <v>10</v>
      </c>
      <c r="C8" s="4" t="s">
        <v>11</v>
      </c>
      <c r="D8" s="3" t="s">
        <v>10</v>
      </c>
      <c r="E8" s="4" t="s">
        <v>11</v>
      </c>
      <c r="F8" s="3" t="s">
        <v>10</v>
      </c>
      <c r="G8" s="4" t="s">
        <v>11</v>
      </c>
      <c r="H8" s="3" t="s">
        <v>10</v>
      </c>
      <c r="I8" s="4" t="s">
        <v>11</v>
      </c>
      <c r="J8" s="3" t="s">
        <v>10</v>
      </c>
      <c r="K8" s="4" t="s">
        <v>11</v>
      </c>
      <c r="L8" s="3" t="s">
        <v>10</v>
      </c>
      <c r="M8" s="4" t="s">
        <v>11</v>
      </c>
      <c r="N8" s="3" t="s">
        <v>10</v>
      </c>
      <c r="O8" s="4" t="s">
        <v>11</v>
      </c>
      <c r="P8" s="3" t="s">
        <v>10</v>
      </c>
      <c r="Q8" s="4" t="s">
        <v>11</v>
      </c>
    </row>
    <row r="9" spans="1:17" x14ac:dyDescent="0.2">
      <c r="A9" t="s">
        <v>53</v>
      </c>
      <c r="B9" s="2">
        <v>526.76</v>
      </c>
      <c r="C9" s="2">
        <v>58.616</v>
      </c>
      <c r="D9" s="2">
        <v>110.88</v>
      </c>
      <c r="E9" s="2">
        <v>10.027799999999999</v>
      </c>
      <c r="F9" s="2">
        <v>225.17999999999998</v>
      </c>
      <c r="G9" s="2">
        <v>26.268000000000001</v>
      </c>
      <c r="H9" s="2">
        <v>193.20999999999998</v>
      </c>
      <c r="I9" s="2">
        <v>22.598999999999997</v>
      </c>
      <c r="J9" s="2">
        <v>597.59</v>
      </c>
      <c r="K9" s="2">
        <v>70.960000000000008</v>
      </c>
      <c r="L9" s="2">
        <v>2.5676000000000001</v>
      </c>
      <c r="M9" s="2">
        <v>0.20030999999999999</v>
      </c>
      <c r="N9" s="2">
        <v>69.652000000000001</v>
      </c>
      <c r="O9" s="2">
        <v>12.284000000000001</v>
      </c>
      <c r="P9" s="2">
        <v>2.7745952406950543</v>
      </c>
      <c r="Q9" s="2">
        <v>1.8425677851354192</v>
      </c>
    </row>
    <row r="10" spans="1:17" x14ac:dyDescent="0.2">
      <c r="A10" t="s">
        <v>54</v>
      </c>
      <c r="B10" s="2">
        <v>523.49</v>
      </c>
      <c r="C10" s="2">
        <v>19.532999999999998</v>
      </c>
      <c r="D10">
        <v>111.16</v>
      </c>
      <c r="E10" s="2">
        <v>2.5141999999999998</v>
      </c>
      <c r="F10" s="2">
        <v>222.01999999999998</v>
      </c>
      <c r="G10" s="2">
        <v>10.565799999999999</v>
      </c>
      <c r="H10" s="2">
        <v>193.01000000000002</v>
      </c>
      <c r="I10" s="2">
        <v>6.5332999999999988</v>
      </c>
      <c r="J10" s="2">
        <v>599.75</v>
      </c>
      <c r="K10" s="2">
        <v>32.11</v>
      </c>
      <c r="L10" s="2">
        <v>3.4276000000000004</v>
      </c>
      <c r="M10" s="2">
        <v>0.11634</v>
      </c>
      <c r="N10" s="2">
        <v>74.137000000000015</v>
      </c>
      <c r="O10" s="2">
        <v>12.527099999999999</v>
      </c>
      <c r="P10" s="2">
        <v>2.6088459003869433</v>
      </c>
      <c r="Q10" s="2">
        <v>0.52124454287789379</v>
      </c>
    </row>
    <row r="13" spans="1:17" x14ac:dyDescent="0.2">
      <c r="A13" s="1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">
      <c r="B14" s="12" t="s">
        <v>1</v>
      </c>
      <c r="C14" s="12"/>
      <c r="D14" s="12" t="s">
        <v>2</v>
      </c>
      <c r="E14" s="12"/>
      <c r="F14" s="12" t="s">
        <v>3</v>
      </c>
      <c r="G14" s="12"/>
      <c r="H14" s="12" t="s">
        <v>4</v>
      </c>
      <c r="I14" s="12"/>
      <c r="J14" s="12" t="s">
        <v>5</v>
      </c>
      <c r="K14" s="12"/>
      <c r="L14" s="12" t="s">
        <v>6</v>
      </c>
      <c r="M14" s="12"/>
      <c r="N14" s="12" t="s">
        <v>7</v>
      </c>
      <c r="O14" s="12"/>
      <c r="P14" s="12" t="s">
        <v>33</v>
      </c>
      <c r="Q14" s="12"/>
    </row>
    <row r="15" spans="1:17" x14ac:dyDescent="0.2">
      <c r="A15" t="s">
        <v>9</v>
      </c>
      <c r="B15" s="3" t="s">
        <v>10</v>
      </c>
      <c r="C15" s="4" t="s">
        <v>11</v>
      </c>
      <c r="D15" s="3" t="s">
        <v>10</v>
      </c>
      <c r="E15" s="4" t="s">
        <v>11</v>
      </c>
      <c r="F15" s="3" t="s">
        <v>10</v>
      </c>
      <c r="G15" s="4" t="s">
        <v>11</v>
      </c>
      <c r="H15" s="3" t="s">
        <v>10</v>
      </c>
      <c r="I15" s="4" t="s">
        <v>11</v>
      </c>
      <c r="J15" s="3" t="s">
        <v>10</v>
      </c>
      <c r="K15" s="4" t="s">
        <v>11</v>
      </c>
      <c r="L15" s="3" t="s">
        <v>10</v>
      </c>
      <c r="M15" s="4" t="s">
        <v>11</v>
      </c>
      <c r="N15" s="3" t="s">
        <v>10</v>
      </c>
      <c r="O15" s="4" t="s">
        <v>11</v>
      </c>
      <c r="P15" s="3" t="s">
        <v>10</v>
      </c>
      <c r="Q15" s="4" t="s">
        <v>11</v>
      </c>
    </row>
    <row r="16" spans="1:17" x14ac:dyDescent="0.2">
      <c r="A16" t="s">
        <v>55</v>
      </c>
      <c r="B16" s="2">
        <v>489.4</v>
      </c>
      <c r="C16" s="2">
        <v>60.5</v>
      </c>
      <c r="D16" s="2">
        <v>102.7</v>
      </c>
      <c r="E16" s="2">
        <v>10.33</v>
      </c>
      <c r="F16" s="2">
        <v>209.4</v>
      </c>
      <c r="G16" s="2">
        <v>26.97</v>
      </c>
      <c r="H16" s="2">
        <v>179.6</v>
      </c>
      <c r="I16" s="2">
        <v>23.49</v>
      </c>
      <c r="J16" s="2">
        <v>553.4</v>
      </c>
      <c r="K16" s="2">
        <v>72.89</v>
      </c>
      <c r="L16" s="2">
        <v>2.3639999999999999</v>
      </c>
      <c r="M16" s="2">
        <v>0.2024</v>
      </c>
      <c r="N16" s="2">
        <v>62.99</v>
      </c>
      <c r="O16" s="2">
        <v>12.33</v>
      </c>
      <c r="P16" s="2">
        <v>2.8512462295602474</v>
      </c>
      <c r="Q16" s="2">
        <v>1.9051094890510947</v>
      </c>
    </row>
    <row r="17" spans="1:17" x14ac:dyDescent="0.2">
      <c r="A17" t="s">
        <v>56</v>
      </c>
      <c r="B17" s="2">
        <v>538.29999999999995</v>
      </c>
      <c r="C17" s="2">
        <v>62.71</v>
      </c>
      <c r="D17" s="2">
        <v>113.1</v>
      </c>
      <c r="E17" s="2">
        <v>10.78</v>
      </c>
      <c r="F17" s="2">
        <v>229.8</v>
      </c>
      <c r="G17" s="2">
        <v>27.8</v>
      </c>
      <c r="H17" s="2">
        <v>198</v>
      </c>
      <c r="I17" s="2">
        <v>24.43</v>
      </c>
      <c r="J17" s="2">
        <v>610.9</v>
      </c>
      <c r="K17" s="2">
        <v>74.92</v>
      </c>
      <c r="L17" s="2">
        <v>2.5960000000000001</v>
      </c>
      <c r="M17" s="2">
        <v>0.2117</v>
      </c>
      <c r="N17" s="2">
        <v>71.41</v>
      </c>
      <c r="O17" s="2">
        <v>12.15</v>
      </c>
      <c r="P17" s="2">
        <v>2.7727209074359336</v>
      </c>
      <c r="Q17" s="2">
        <v>2.0106995884773662</v>
      </c>
    </row>
    <row r="18" spans="1:17" x14ac:dyDescent="0.2">
      <c r="A18" t="s">
        <v>57</v>
      </c>
      <c r="B18" s="2">
        <v>541.9</v>
      </c>
      <c r="C18" s="2">
        <v>58.39</v>
      </c>
      <c r="D18" s="2">
        <v>113.9</v>
      </c>
      <c r="E18" s="2">
        <v>10.01</v>
      </c>
      <c r="F18" s="2">
        <v>231.4</v>
      </c>
      <c r="G18" s="2">
        <v>26.02</v>
      </c>
      <c r="H18" s="2">
        <v>199.2</v>
      </c>
      <c r="I18" s="2">
        <v>22.64</v>
      </c>
      <c r="J18" s="2">
        <v>615.20000000000005</v>
      </c>
      <c r="K18" s="2">
        <v>70.28</v>
      </c>
      <c r="L18" s="2">
        <v>2.629</v>
      </c>
      <c r="M18" s="2">
        <v>0.20039999999999999</v>
      </c>
      <c r="N18" s="2">
        <v>72.069999999999993</v>
      </c>
      <c r="O18" s="2">
        <v>11.83</v>
      </c>
      <c r="P18" s="2">
        <v>2.7639794644096018</v>
      </c>
      <c r="Q18" s="2">
        <v>1.9137785291631446</v>
      </c>
    </row>
    <row r="19" spans="1:17" x14ac:dyDescent="0.2">
      <c r="A19" t="s">
        <v>58</v>
      </c>
      <c r="B19" s="2">
        <v>558.20000000000005</v>
      </c>
      <c r="C19" s="2">
        <v>52.82</v>
      </c>
      <c r="D19" s="2">
        <v>117.8</v>
      </c>
      <c r="E19" s="2">
        <v>8.9510000000000005</v>
      </c>
      <c r="F19" s="2">
        <v>238.5</v>
      </c>
      <c r="G19" s="2">
        <v>23.87</v>
      </c>
      <c r="H19" s="2">
        <v>204.5</v>
      </c>
      <c r="I19" s="2">
        <v>20.25</v>
      </c>
      <c r="J19" s="2">
        <v>633.29999999999995</v>
      </c>
      <c r="K19" s="2">
        <v>64.59</v>
      </c>
      <c r="L19" s="2">
        <v>2.6920000000000002</v>
      </c>
      <c r="M19" s="2">
        <v>0.17499999999999999</v>
      </c>
      <c r="N19" s="2">
        <v>73.92</v>
      </c>
      <c r="O19" s="2">
        <v>11.72</v>
      </c>
      <c r="P19" s="2">
        <v>2.766504329004329</v>
      </c>
      <c r="Q19" s="2">
        <v>1.7278156996587031</v>
      </c>
    </row>
    <row r="20" spans="1:17" x14ac:dyDescent="0.2">
      <c r="A20" t="s">
        <v>59</v>
      </c>
      <c r="B20" s="2">
        <v>530.4</v>
      </c>
      <c r="C20" s="2">
        <v>61.94</v>
      </c>
      <c r="D20" s="2">
        <v>112</v>
      </c>
      <c r="E20" s="2">
        <v>10.69</v>
      </c>
      <c r="F20" s="2">
        <v>227</v>
      </c>
      <c r="G20" s="2">
        <v>27.81</v>
      </c>
      <c r="H20" s="2">
        <v>194</v>
      </c>
      <c r="I20" s="2">
        <v>23.73</v>
      </c>
      <c r="J20" s="2">
        <v>602.9</v>
      </c>
      <c r="K20" s="2">
        <v>75.31</v>
      </c>
      <c r="L20" s="2">
        <v>2.5819999999999999</v>
      </c>
      <c r="M20" s="2">
        <v>0.20979999999999999</v>
      </c>
      <c r="N20" s="2">
        <v>71.27</v>
      </c>
      <c r="O20" s="2">
        <v>13.31</v>
      </c>
      <c r="P20" s="2">
        <v>2.7220429353164026</v>
      </c>
      <c r="Q20" s="2">
        <v>1.782870022539444</v>
      </c>
    </row>
    <row r="21" spans="1:17" x14ac:dyDescent="0.2">
      <c r="A21" t="s">
        <v>60</v>
      </c>
      <c r="B21" s="2">
        <v>526.29999999999995</v>
      </c>
      <c r="C21" s="2">
        <v>65.8</v>
      </c>
      <c r="D21" s="2">
        <v>110.8</v>
      </c>
      <c r="E21" s="2">
        <v>11.26</v>
      </c>
      <c r="F21" s="2">
        <v>225.1</v>
      </c>
      <c r="G21" s="2">
        <v>29</v>
      </c>
      <c r="H21" s="2">
        <v>193</v>
      </c>
      <c r="I21" s="2">
        <v>25.86</v>
      </c>
      <c r="J21" s="2">
        <v>599.1</v>
      </c>
      <c r="K21" s="2">
        <v>78.33</v>
      </c>
      <c r="L21" s="2">
        <v>2.581</v>
      </c>
      <c r="M21" s="2">
        <v>0.22639999999999999</v>
      </c>
      <c r="N21" s="2">
        <v>71.62</v>
      </c>
      <c r="O21" s="2">
        <v>12.46</v>
      </c>
      <c r="P21" s="2">
        <v>2.6947779949734709</v>
      </c>
      <c r="Q21" s="2">
        <v>2.075441412520064</v>
      </c>
    </row>
    <row r="22" spans="1:17" x14ac:dyDescent="0.2">
      <c r="A22" t="s">
        <v>61</v>
      </c>
      <c r="B22" s="2">
        <v>511</v>
      </c>
      <c r="C22" s="2">
        <v>57.17</v>
      </c>
      <c r="D22" s="2">
        <v>107.6</v>
      </c>
      <c r="E22" s="2">
        <v>9.9209999999999994</v>
      </c>
      <c r="F22" s="2">
        <v>218.8</v>
      </c>
      <c r="G22" s="2">
        <v>25.39</v>
      </c>
      <c r="H22" s="2">
        <v>187</v>
      </c>
      <c r="I22" s="2">
        <v>22.13</v>
      </c>
      <c r="J22" s="2">
        <v>580.9</v>
      </c>
      <c r="K22" s="2">
        <v>68.73</v>
      </c>
      <c r="L22" s="2">
        <v>2.508</v>
      </c>
      <c r="M22" s="2">
        <v>0.1988</v>
      </c>
      <c r="N22" s="2">
        <v>68.760000000000005</v>
      </c>
      <c r="O22" s="2">
        <v>11.5</v>
      </c>
      <c r="P22" s="2">
        <v>2.7196044211751018</v>
      </c>
      <c r="Q22" s="2">
        <v>1.9243478260869564</v>
      </c>
    </row>
    <row r="23" spans="1:17" x14ac:dyDescent="0.2">
      <c r="A23" t="s">
        <v>62</v>
      </c>
      <c r="B23" s="2">
        <v>480</v>
      </c>
      <c r="C23" s="2">
        <v>49.53</v>
      </c>
      <c r="D23" s="2">
        <v>100.7</v>
      </c>
      <c r="E23" s="2">
        <v>8.48</v>
      </c>
      <c r="F23" s="2">
        <v>205</v>
      </c>
      <c r="G23" s="2">
        <v>22.27</v>
      </c>
      <c r="H23" s="2">
        <v>176.5</v>
      </c>
      <c r="I23" s="2">
        <v>19.010000000000002</v>
      </c>
      <c r="J23" s="2">
        <v>546</v>
      </c>
      <c r="K23" s="2">
        <v>60.31</v>
      </c>
      <c r="L23" s="2">
        <v>2.4260000000000002</v>
      </c>
      <c r="M23" s="2">
        <v>0.1759</v>
      </c>
      <c r="N23" s="2">
        <v>64.849999999999994</v>
      </c>
      <c r="O23" s="2">
        <v>10.72</v>
      </c>
      <c r="P23" s="2">
        <v>2.7216653816499616</v>
      </c>
      <c r="Q23" s="2">
        <v>1.773320895522388</v>
      </c>
    </row>
    <row r="24" spans="1:17" x14ac:dyDescent="0.2">
      <c r="A24" t="s">
        <v>63</v>
      </c>
      <c r="B24" s="2">
        <v>560</v>
      </c>
      <c r="C24" s="2">
        <v>55.4</v>
      </c>
      <c r="D24" s="2">
        <v>118.1</v>
      </c>
      <c r="E24" s="2">
        <v>9.2959999999999994</v>
      </c>
      <c r="F24" s="2">
        <v>239.5</v>
      </c>
      <c r="G24" s="2">
        <v>25.36</v>
      </c>
      <c r="H24" s="2">
        <v>205.1</v>
      </c>
      <c r="I24" s="2">
        <v>21.01</v>
      </c>
      <c r="J24" s="2">
        <v>632.6</v>
      </c>
      <c r="K24" s="2">
        <v>68.569999999999993</v>
      </c>
      <c r="L24" s="2">
        <v>2.6760000000000002</v>
      </c>
      <c r="M24" s="2">
        <v>0.19009999999999999</v>
      </c>
      <c r="N24" s="2">
        <v>71.37</v>
      </c>
      <c r="O24" s="2">
        <v>13.11</v>
      </c>
      <c r="P24" s="2">
        <v>2.8737564803138569</v>
      </c>
      <c r="Q24" s="2">
        <v>1.6025934401220445</v>
      </c>
    </row>
    <row r="25" spans="1:17" x14ac:dyDescent="0.2">
      <c r="A25" t="s">
        <v>64</v>
      </c>
      <c r="B25" s="2">
        <v>532.1</v>
      </c>
      <c r="C25" s="2">
        <v>61.9</v>
      </c>
      <c r="D25" s="2">
        <v>112.1</v>
      </c>
      <c r="E25" s="2">
        <v>10.56</v>
      </c>
      <c r="F25" s="2">
        <v>227.3</v>
      </c>
      <c r="G25" s="2">
        <v>28.19</v>
      </c>
      <c r="H25" s="2">
        <v>195.2</v>
      </c>
      <c r="I25" s="2">
        <v>23.44</v>
      </c>
      <c r="J25" s="2">
        <v>601.6</v>
      </c>
      <c r="K25" s="2">
        <v>75.67</v>
      </c>
      <c r="L25" s="2">
        <v>2.6219999999999999</v>
      </c>
      <c r="M25" s="2">
        <v>0.21260000000000001</v>
      </c>
      <c r="N25" s="2">
        <v>68.260000000000005</v>
      </c>
      <c r="O25" s="2">
        <v>13.71</v>
      </c>
      <c r="P25" s="2">
        <v>2.8596542631116315</v>
      </c>
      <c r="Q25" s="2">
        <v>1.7097009482129832</v>
      </c>
    </row>
    <row r="26" spans="1:17" x14ac:dyDescent="0.2">
      <c r="A26" s="11" t="s">
        <v>22</v>
      </c>
      <c r="B26" s="6">
        <f>AVERAGE(B16:B25)</f>
        <v>526.76</v>
      </c>
      <c r="C26" s="7">
        <f t="shared" ref="C26:Q26" si="0">AVERAGE(C16:C25)</f>
        <v>58.616</v>
      </c>
      <c r="D26" s="6">
        <f t="shared" si="0"/>
        <v>110.88</v>
      </c>
      <c r="E26" s="7">
        <f t="shared" si="0"/>
        <v>10.027799999999999</v>
      </c>
      <c r="F26" s="6">
        <f t="shared" si="0"/>
        <v>225.17999999999998</v>
      </c>
      <c r="G26" s="7">
        <f t="shared" si="0"/>
        <v>26.268000000000001</v>
      </c>
      <c r="H26" s="6">
        <f t="shared" si="0"/>
        <v>193.20999999999998</v>
      </c>
      <c r="I26" s="7">
        <f t="shared" si="0"/>
        <v>22.598999999999997</v>
      </c>
      <c r="J26" s="6">
        <f t="shared" si="0"/>
        <v>597.59</v>
      </c>
      <c r="K26" s="7">
        <f t="shared" si="0"/>
        <v>70.960000000000008</v>
      </c>
      <c r="L26" s="6">
        <f t="shared" si="0"/>
        <v>2.5676000000000001</v>
      </c>
      <c r="M26" s="7">
        <f t="shared" si="0"/>
        <v>0.20030999999999999</v>
      </c>
      <c r="N26" s="6">
        <f t="shared" si="0"/>
        <v>69.652000000000001</v>
      </c>
      <c r="O26" s="7">
        <f t="shared" si="0"/>
        <v>12.284000000000001</v>
      </c>
      <c r="P26" s="6">
        <f t="shared" si="0"/>
        <v>2.7745952406950543</v>
      </c>
      <c r="Q26" s="7">
        <f t="shared" si="0"/>
        <v>1.8425677851354192</v>
      </c>
    </row>
    <row r="29" spans="1:17" x14ac:dyDescent="0.2">
      <c r="B29" s="12" t="s">
        <v>1</v>
      </c>
      <c r="C29" s="12"/>
      <c r="D29" s="12" t="s">
        <v>2</v>
      </c>
      <c r="E29" s="12"/>
      <c r="F29" s="12" t="s">
        <v>3</v>
      </c>
      <c r="G29" s="12"/>
      <c r="H29" s="12" t="s">
        <v>4</v>
      </c>
      <c r="I29" s="12"/>
      <c r="J29" s="12" t="s">
        <v>5</v>
      </c>
      <c r="K29" s="12"/>
      <c r="L29" s="12" t="s">
        <v>6</v>
      </c>
      <c r="M29" s="12"/>
      <c r="N29" s="12" t="s">
        <v>7</v>
      </c>
      <c r="O29" s="12"/>
      <c r="P29" s="12" t="s">
        <v>33</v>
      </c>
      <c r="Q29" s="12"/>
    </row>
    <row r="30" spans="1:17" x14ac:dyDescent="0.2">
      <c r="A30" t="s">
        <v>9</v>
      </c>
      <c r="B30" s="3" t="s">
        <v>10</v>
      </c>
      <c r="C30" s="4" t="s">
        <v>11</v>
      </c>
      <c r="D30" s="3" t="s">
        <v>10</v>
      </c>
      <c r="E30" s="4" t="s">
        <v>11</v>
      </c>
      <c r="F30" s="3" t="s">
        <v>10</v>
      </c>
      <c r="G30" s="4" t="s">
        <v>11</v>
      </c>
      <c r="H30" s="3" t="s">
        <v>10</v>
      </c>
      <c r="I30" s="4" t="s">
        <v>11</v>
      </c>
      <c r="J30" s="3" t="s">
        <v>10</v>
      </c>
      <c r="K30" s="4" t="s">
        <v>11</v>
      </c>
      <c r="L30" s="3" t="s">
        <v>10</v>
      </c>
      <c r="M30" s="4" t="s">
        <v>11</v>
      </c>
      <c r="N30" s="3" t="s">
        <v>10</v>
      </c>
      <c r="O30" s="4" t="s">
        <v>11</v>
      </c>
      <c r="P30" s="3" t="s">
        <v>10</v>
      </c>
      <c r="Q30" s="4" t="s">
        <v>11</v>
      </c>
    </row>
    <row r="31" spans="1:17" x14ac:dyDescent="0.2">
      <c r="A31" t="s">
        <v>65</v>
      </c>
      <c r="B31" s="2">
        <v>517.1</v>
      </c>
      <c r="C31" s="2">
        <v>11.94</v>
      </c>
      <c r="D31" s="2">
        <v>109.9</v>
      </c>
      <c r="E31" s="2">
        <v>1.6859999999999999</v>
      </c>
      <c r="F31" s="2">
        <v>218.7</v>
      </c>
      <c r="G31" s="2">
        <v>6.2539999999999996</v>
      </c>
      <c r="H31" s="2">
        <v>191</v>
      </c>
      <c r="I31" s="2">
        <v>4.0439999999999996</v>
      </c>
      <c r="J31" s="2">
        <v>590.20000000000005</v>
      </c>
      <c r="K31" s="2">
        <v>20.260000000000002</v>
      </c>
      <c r="L31" s="2">
        <v>3.4990000000000001</v>
      </c>
      <c r="M31" s="2">
        <v>7.9899999999999999E-2</v>
      </c>
      <c r="N31" s="2">
        <v>71.06</v>
      </c>
      <c r="O31" s="2">
        <v>8.2870000000000008</v>
      </c>
      <c r="P31" s="2">
        <v>2.6878694061356598</v>
      </c>
      <c r="Q31" s="2">
        <v>0.48799324242789904</v>
      </c>
    </row>
    <row r="32" spans="1:17" x14ac:dyDescent="0.2">
      <c r="A32" t="s">
        <v>66</v>
      </c>
      <c r="B32" s="2">
        <v>493.3</v>
      </c>
      <c r="C32" s="2">
        <v>22.48</v>
      </c>
      <c r="D32" s="2">
        <v>104.8</v>
      </c>
      <c r="E32" s="2">
        <v>2.964</v>
      </c>
      <c r="F32" s="2">
        <v>209.1</v>
      </c>
      <c r="G32" s="2">
        <v>12.19</v>
      </c>
      <c r="H32" s="2">
        <v>182.7</v>
      </c>
      <c r="I32" s="2">
        <v>7.42</v>
      </c>
      <c r="J32" s="2">
        <v>563.5</v>
      </c>
      <c r="K32" s="2">
        <v>35.4</v>
      </c>
      <c r="L32" s="2">
        <v>3.3879999999999999</v>
      </c>
      <c r="M32" s="2">
        <v>0.1353</v>
      </c>
      <c r="N32" s="2">
        <v>67.290000000000006</v>
      </c>
      <c r="O32" s="2">
        <v>12.85</v>
      </c>
      <c r="P32" s="2">
        <v>2.7151136870263035</v>
      </c>
      <c r="Q32" s="2">
        <v>0.57743190661478605</v>
      </c>
    </row>
    <row r="33" spans="1:17" x14ac:dyDescent="0.2">
      <c r="A33" t="s">
        <v>67</v>
      </c>
      <c r="B33" s="2">
        <v>496.4</v>
      </c>
      <c r="C33" s="2">
        <v>16.420000000000002</v>
      </c>
      <c r="D33" s="2">
        <v>104.9</v>
      </c>
      <c r="E33" s="2">
        <v>2.0670000000000002</v>
      </c>
      <c r="F33" s="2">
        <v>210.6</v>
      </c>
      <c r="G33" s="2">
        <v>8.7319999999999993</v>
      </c>
      <c r="H33" s="2">
        <v>183.3</v>
      </c>
      <c r="I33" s="2">
        <v>5.6929999999999996</v>
      </c>
      <c r="J33" s="2">
        <v>564.79999999999995</v>
      </c>
      <c r="K33" s="2">
        <v>26.11</v>
      </c>
      <c r="L33" s="2">
        <v>3.3090000000000002</v>
      </c>
      <c r="M33" s="2">
        <v>9.5100000000000004E-2</v>
      </c>
      <c r="N33" s="2">
        <v>66.5</v>
      </c>
      <c r="O33" s="2">
        <v>9.6440000000000001</v>
      </c>
      <c r="P33" s="2">
        <v>2.7563909774436093</v>
      </c>
      <c r="Q33" s="2">
        <v>0.59031522189962671</v>
      </c>
    </row>
    <row r="34" spans="1:17" x14ac:dyDescent="0.2">
      <c r="A34" t="s">
        <v>68</v>
      </c>
      <c r="B34" s="2">
        <v>542.4</v>
      </c>
      <c r="C34" s="2">
        <v>22.97</v>
      </c>
      <c r="D34" s="2">
        <v>115.2</v>
      </c>
      <c r="E34" s="2">
        <v>3.0790000000000002</v>
      </c>
      <c r="F34" s="2">
        <v>230.4</v>
      </c>
      <c r="G34" s="2">
        <v>12.28</v>
      </c>
      <c r="H34" s="2">
        <v>199.3</v>
      </c>
      <c r="I34" s="2">
        <v>7.7080000000000002</v>
      </c>
      <c r="J34" s="2">
        <v>621.20000000000005</v>
      </c>
      <c r="K34" s="2">
        <v>36.5</v>
      </c>
      <c r="L34" s="2">
        <v>3.4209999999999998</v>
      </c>
      <c r="M34" s="2">
        <v>0.1283</v>
      </c>
      <c r="N34" s="2">
        <v>76.930000000000007</v>
      </c>
      <c r="O34" s="2">
        <v>13.48</v>
      </c>
      <c r="P34" s="2">
        <v>2.5906668399844013</v>
      </c>
      <c r="Q34" s="2">
        <v>0.57181008902077146</v>
      </c>
    </row>
    <row r="35" spans="1:17" x14ac:dyDescent="0.2">
      <c r="A35" t="s">
        <v>69</v>
      </c>
      <c r="B35" s="2">
        <v>539.5</v>
      </c>
      <c r="C35" s="2">
        <v>20.91</v>
      </c>
      <c r="D35" s="2">
        <v>114.8</v>
      </c>
      <c r="E35" s="2">
        <v>2.6930000000000001</v>
      </c>
      <c r="F35" s="2">
        <v>229</v>
      </c>
      <c r="G35" s="2">
        <v>11.32</v>
      </c>
      <c r="H35" s="2">
        <v>198.3</v>
      </c>
      <c r="I35" s="2">
        <v>6.98</v>
      </c>
      <c r="J35" s="2">
        <v>619.29999999999995</v>
      </c>
      <c r="K35" s="2">
        <v>34.74</v>
      </c>
      <c r="L35" s="2">
        <v>3.4670000000000001</v>
      </c>
      <c r="M35" s="2">
        <v>0.1242</v>
      </c>
      <c r="N35" s="2">
        <v>77.8</v>
      </c>
      <c r="O35" s="2">
        <v>13.77</v>
      </c>
      <c r="P35" s="2">
        <v>2.5488431876606685</v>
      </c>
      <c r="Q35" s="2">
        <v>0.5068990559186638</v>
      </c>
    </row>
    <row r="36" spans="1:17" x14ac:dyDescent="0.2">
      <c r="A36" t="s">
        <v>70</v>
      </c>
      <c r="B36" s="2">
        <v>536.20000000000005</v>
      </c>
      <c r="C36" s="2">
        <v>16.52</v>
      </c>
      <c r="D36" s="2">
        <v>113.8</v>
      </c>
      <c r="E36" s="2">
        <v>1.9590000000000001</v>
      </c>
      <c r="F36" s="2">
        <v>227.5</v>
      </c>
      <c r="G36" s="2">
        <v>9.3019999999999996</v>
      </c>
      <c r="H36" s="2">
        <v>197.4</v>
      </c>
      <c r="I36" s="2">
        <v>5.3239999999999998</v>
      </c>
      <c r="J36" s="2">
        <v>613.29999999999995</v>
      </c>
      <c r="K36" s="2">
        <v>29.63</v>
      </c>
      <c r="L36" s="2">
        <v>3.4329999999999998</v>
      </c>
      <c r="M36" s="2">
        <v>0.10349999999999999</v>
      </c>
      <c r="N36" s="2">
        <v>75.25</v>
      </c>
      <c r="O36" s="2">
        <v>13.07</v>
      </c>
      <c r="P36" s="2">
        <v>2.6232558139534885</v>
      </c>
      <c r="Q36" s="2">
        <v>0.40734506503442997</v>
      </c>
    </row>
    <row r="37" spans="1:17" x14ac:dyDescent="0.2">
      <c r="A37" t="s">
        <v>71</v>
      </c>
      <c r="B37" s="2">
        <v>494.7</v>
      </c>
      <c r="C37" s="2">
        <v>18.32</v>
      </c>
      <c r="D37" s="2">
        <v>104.9</v>
      </c>
      <c r="E37" s="2">
        <v>2.1539999999999999</v>
      </c>
      <c r="F37" s="2">
        <v>209.7</v>
      </c>
      <c r="G37" s="2">
        <v>10.45</v>
      </c>
      <c r="H37" s="2">
        <v>182.5</v>
      </c>
      <c r="I37" s="2">
        <v>5.7850000000000001</v>
      </c>
      <c r="J37" s="2">
        <v>565.70000000000005</v>
      </c>
      <c r="K37" s="2">
        <v>32.5</v>
      </c>
      <c r="L37" s="2">
        <v>3.28</v>
      </c>
      <c r="M37" s="2">
        <v>0.1171</v>
      </c>
      <c r="N37" s="2">
        <v>69.19</v>
      </c>
      <c r="O37" s="2">
        <v>14.13</v>
      </c>
      <c r="P37" s="2">
        <v>2.6376644023702847</v>
      </c>
      <c r="Q37" s="2">
        <v>0.40941259731068647</v>
      </c>
    </row>
    <row r="38" spans="1:17" x14ac:dyDescent="0.2">
      <c r="A38" t="s">
        <v>72</v>
      </c>
      <c r="B38" s="2">
        <v>524.4</v>
      </c>
      <c r="C38" s="2">
        <v>23.38</v>
      </c>
      <c r="D38" s="2">
        <v>111.7</v>
      </c>
      <c r="E38" s="2">
        <v>3.0369999999999999</v>
      </c>
      <c r="F38" s="2">
        <v>222.8</v>
      </c>
      <c r="G38" s="2">
        <v>12.29</v>
      </c>
      <c r="H38" s="2">
        <v>193.4</v>
      </c>
      <c r="I38" s="2">
        <v>8.1530000000000005</v>
      </c>
      <c r="J38" s="2">
        <v>607</v>
      </c>
      <c r="K38" s="2">
        <v>36.18</v>
      </c>
      <c r="L38" s="2">
        <v>3.431</v>
      </c>
      <c r="M38" s="2">
        <v>0.12909999999999999</v>
      </c>
      <c r="N38" s="2">
        <v>79.760000000000005</v>
      </c>
      <c r="O38" s="2">
        <v>12.75</v>
      </c>
      <c r="P38" s="2">
        <v>2.4247743229689065</v>
      </c>
      <c r="Q38" s="2">
        <v>0.63945098039215686</v>
      </c>
    </row>
    <row r="39" spans="1:17" x14ac:dyDescent="0.2">
      <c r="A39" t="s">
        <v>73</v>
      </c>
      <c r="B39" s="2">
        <v>556.1</v>
      </c>
      <c r="C39" s="2">
        <v>15.56</v>
      </c>
      <c r="D39" s="2">
        <v>117.9</v>
      </c>
      <c r="E39" s="2">
        <v>1.851</v>
      </c>
      <c r="F39" s="2">
        <v>235.6</v>
      </c>
      <c r="G39" s="2">
        <v>8.65</v>
      </c>
      <c r="H39" s="2">
        <v>205.3</v>
      </c>
      <c r="I39" s="2">
        <v>5.12</v>
      </c>
      <c r="J39" s="2">
        <v>638</v>
      </c>
      <c r="K39" s="2">
        <v>27.41</v>
      </c>
      <c r="L39" s="2">
        <v>3.5960000000000001</v>
      </c>
      <c r="M39" s="2">
        <v>9.2100000000000001E-2</v>
      </c>
      <c r="N39" s="2">
        <v>79.87</v>
      </c>
      <c r="O39" s="2">
        <v>11.82</v>
      </c>
      <c r="P39" s="2">
        <v>2.5704269437836484</v>
      </c>
      <c r="Q39" s="2">
        <v>0.43316412859560066</v>
      </c>
    </row>
    <row r="40" spans="1:17" x14ac:dyDescent="0.2">
      <c r="A40" t="s">
        <v>74</v>
      </c>
      <c r="B40" s="2">
        <v>534.79999999999995</v>
      </c>
      <c r="C40" s="2">
        <v>26.83</v>
      </c>
      <c r="D40" s="2">
        <v>113.7</v>
      </c>
      <c r="E40" s="2">
        <v>3.6520000000000001</v>
      </c>
      <c r="F40" s="2">
        <v>226.8</v>
      </c>
      <c r="G40" s="2">
        <v>14.19</v>
      </c>
      <c r="H40" s="2">
        <v>196.9</v>
      </c>
      <c r="I40" s="2">
        <v>9.1059999999999999</v>
      </c>
      <c r="J40" s="2">
        <v>614.5</v>
      </c>
      <c r="K40" s="2">
        <v>42.37</v>
      </c>
      <c r="L40" s="2">
        <v>3.452</v>
      </c>
      <c r="M40" s="2">
        <v>0.1588</v>
      </c>
      <c r="N40" s="2">
        <v>77.72</v>
      </c>
      <c r="O40" s="2">
        <v>15.47</v>
      </c>
      <c r="P40" s="2">
        <v>2.5334534225424603</v>
      </c>
      <c r="Q40" s="2">
        <v>0.58862314156431805</v>
      </c>
    </row>
    <row r="41" spans="1:17" x14ac:dyDescent="0.2">
      <c r="A41" s="11" t="s">
        <v>22</v>
      </c>
      <c r="B41" s="6">
        <f>AVERAGE(B31:B40)</f>
        <v>523.49</v>
      </c>
      <c r="C41" s="7">
        <f t="shared" ref="C41:Q41" si="1">AVERAGE(C31:C40)</f>
        <v>19.532999999999998</v>
      </c>
      <c r="D41" s="6">
        <f t="shared" si="1"/>
        <v>111.16</v>
      </c>
      <c r="E41" s="7">
        <f t="shared" si="1"/>
        <v>2.5141999999999998</v>
      </c>
      <c r="F41" s="6">
        <f t="shared" si="1"/>
        <v>222.01999999999998</v>
      </c>
      <c r="G41" s="7">
        <f t="shared" si="1"/>
        <v>10.565799999999999</v>
      </c>
      <c r="H41" s="6">
        <f t="shared" si="1"/>
        <v>193.01000000000002</v>
      </c>
      <c r="I41" s="7">
        <f t="shared" si="1"/>
        <v>6.5332999999999988</v>
      </c>
      <c r="J41" s="6">
        <f t="shared" si="1"/>
        <v>599.75</v>
      </c>
      <c r="K41" s="7">
        <f t="shared" si="1"/>
        <v>32.11</v>
      </c>
      <c r="L41" s="6">
        <f t="shared" si="1"/>
        <v>3.4276000000000004</v>
      </c>
      <c r="M41" s="7">
        <f t="shared" si="1"/>
        <v>0.11634</v>
      </c>
      <c r="N41" s="6">
        <f t="shared" si="1"/>
        <v>74.137000000000015</v>
      </c>
      <c r="O41" s="7">
        <f t="shared" si="1"/>
        <v>12.527099999999999</v>
      </c>
      <c r="P41" s="6">
        <f t="shared" si="1"/>
        <v>2.6088459003869433</v>
      </c>
      <c r="Q41" s="7">
        <f t="shared" si="1"/>
        <v>0.52124454287789379</v>
      </c>
    </row>
  </sheetData>
  <mergeCells count="24">
    <mergeCell ref="N29:O29"/>
    <mergeCell ref="P29:Q29"/>
    <mergeCell ref="B29:C29"/>
    <mergeCell ref="D29:E29"/>
    <mergeCell ref="F29:G29"/>
    <mergeCell ref="H29:I29"/>
    <mergeCell ref="J29:K29"/>
    <mergeCell ref="L29:M29"/>
    <mergeCell ref="N7:O7"/>
    <mergeCell ref="P7:Q7"/>
    <mergeCell ref="B14:C14"/>
    <mergeCell ref="D14:E14"/>
    <mergeCell ref="F14:G14"/>
    <mergeCell ref="H14:I14"/>
    <mergeCell ref="J14:K14"/>
    <mergeCell ref="L14:M14"/>
    <mergeCell ref="N14:O14"/>
    <mergeCell ref="P14:Q14"/>
    <mergeCell ref="B7:C7"/>
    <mergeCell ref="D7:E7"/>
    <mergeCell ref="F7:G7"/>
    <mergeCell ref="H7:I7"/>
    <mergeCell ref="J7:K7"/>
    <mergeCell ref="L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Inter-specific competition</vt:lpstr>
      <vt:lpstr>Intra-specific competition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Sasan Amirsadeghi</dc:creator>
  <cp:lastModifiedBy>Sasan Amirsadeghi</cp:lastModifiedBy>
  <dcterms:created xsi:type="dcterms:W3CDTF">2025-02-14T14:57:51Z</dcterms:created>
  <dcterms:modified xsi:type="dcterms:W3CDTF">2025-03-18T16:00:45Z</dcterms:modified>
</cp:coreProperties>
</file>