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subhashisghosh/Downloads/SS publication data images/TNFAIP3 CRISPR paper/1609704_Manuscript pdf and Sup Material/"/>
    </mc:Choice>
  </mc:AlternateContent>
  <xr:revisionPtr revIDLastSave="0" documentId="13_ncr:1_{01C08BD0-413D-C349-8628-CAC17F1EF885}" xr6:coauthVersionLast="47" xr6:coauthVersionMax="47" xr10:uidLastSave="{00000000-0000-0000-0000-000000000000}"/>
  <bookViews>
    <workbookView xWindow="0" yWindow="0" windowWidth="33600" windowHeight="21000" xr2:uid="{BB6E585E-659C-AB41-AF16-E90C4185C143}"/>
  </bookViews>
  <sheets>
    <sheet name="Sheet1" sheetId="1" r:id="rId1"/>
  </sheets>
  <calcPr calcId="18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8" i="1" l="1"/>
  <c r="E58" i="1"/>
  <c r="F55" i="1"/>
  <c r="E55" i="1"/>
  <c r="F52" i="1"/>
  <c r="E52" i="1"/>
  <c r="F49" i="1"/>
  <c r="E49" i="1"/>
  <c r="F46" i="1"/>
  <c r="E46" i="1"/>
  <c r="F43" i="1"/>
  <c r="E43" i="1"/>
  <c r="F40" i="1"/>
  <c r="E40" i="1"/>
  <c r="F37" i="1"/>
  <c r="E37" i="1"/>
  <c r="F31" i="1"/>
  <c r="E31" i="1"/>
  <c r="F28" i="1"/>
  <c r="E28" i="1"/>
  <c r="F25" i="1"/>
  <c r="E25" i="1"/>
  <c r="F22" i="1"/>
  <c r="E22" i="1"/>
  <c r="M20" i="1"/>
  <c r="N20" i="1" s="1"/>
  <c r="O20" i="1" s="1"/>
  <c r="O19" i="1"/>
  <c r="M19" i="1"/>
  <c r="F19" i="1"/>
  <c r="E19" i="1"/>
  <c r="N18" i="1"/>
  <c r="O18" i="1" s="1"/>
  <c r="M18" i="1"/>
  <c r="O17" i="1"/>
  <c r="M17" i="1"/>
  <c r="M16" i="1"/>
  <c r="N16" i="1" s="1"/>
  <c r="O16" i="1" s="1"/>
  <c r="F16" i="1"/>
  <c r="E16" i="1"/>
  <c r="O15" i="1"/>
  <c r="M15" i="1"/>
  <c r="O14" i="1"/>
  <c r="O13" i="1"/>
  <c r="F13" i="1"/>
  <c r="E13" i="1"/>
  <c r="O12" i="1"/>
  <c r="M11" i="1"/>
  <c r="N11" i="1" s="1"/>
  <c r="O11" i="1" s="1"/>
  <c r="O10" i="1"/>
  <c r="M10" i="1"/>
  <c r="F10" i="1"/>
  <c r="E10" i="1"/>
  <c r="M9" i="1"/>
  <c r="N9" i="1" s="1"/>
  <c r="O9" i="1" s="1"/>
  <c r="O8" i="1"/>
  <c r="M8" i="1"/>
  <c r="M7" i="1"/>
  <c r="N7" i="1" s="1"/>
  <c r="O7" i="1" s="1"/>
  <c r="F7" i="1"/>
  <c r="E7" i="1"/>
  <c r="O6" i="1"/>
  <c r="M6" i="1"/>
  <c r="M5" i="1"/>
  <c r="N5" i="1" s="1"/>
  <c r="O5" i="1" s="1"/>
  <c r="O4" i="1"/>
  <c r="M4" i="1"/>
  <c r="F4" i="1"/>
  <c r="E4" i="1"/>
</calcChain>
</file>

<file path=xl/sharedStrings.xml><?xml version="1.0" encoding="utf-8"?>
<sst xmlns="http://schemas.openxmlformats.org/spreadsheetml/2006/main" count="230" uniqueCount="27">
  <si>
    <t>SYBR</t>
  </si>
  <si>
    <t>GAPDH</t>
  </si>
  <si>
    <t>Control G/C/T</t>
  </si>
  <si>
    <t>rs2230926 G/C/T</t>
  </si>
  <si>
    <t>FAM</t>
  </si>
  <si>
    <t>rs926</t>
  </si>
  <si>
    <t>926 G/C/T</t>
  </si>
  <si>
    <t>ROX</t>
  </si>
  <si>
    <t>G Probe</t>
  </si>
  <si>
    <t>VIC</t>
  </si>
  <si>
    <t>C Probe</t>
  </si>
  <si>
    <t>T Probe</t>
  </si>
  <si>
    <t>Control A/G</t>
  </si>
  <si>
    <t>rs6920220 A/G</t>
  </si>
  <si>
    <t>rs220</t>
  </si>
  <si>
    <t>WT.</t>
  </si>
  <si>
    <t>Mut.</t>
  </si>
  <si>
    <t>220 A/G</t>
  </si>
  <si>
    <t>Fluor</t>
  </si>
  <si>
    <t>Target</t>
  </si>
  <si>
    <t>Sample</t>
  </si>
  <si>
    <t>Cq</t>
  </si>
  <si>
    <t>Cq Mean</t>
  </si>
  <si>
    <t>Cq Std. Dev</t>
  </si>
  <si>
    <t>dCq</t>
  </si>
  <si>
    <t>ddCq</t>
  </si>
  <si>
    <t>Fold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</si>
</sst>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0.00;\-###0.00"/>
    <numFmt numFmtId="165" formatCode="0.0000000000000_);\(0.0000000000000\)"/>
    <numFmt numFmtId="166" formatCode="0.00000000000000_);\(0.00000000000000\)"/>
    <numFmt numFmtId="167" formatCode="0.000000000000000_);\(0.000000000000000\)"/>
  </numFmts>
  <fonts count="2" x14ac:knownFonts="1">
    <font>
      <sz val="12"/>
      <color theme="1"/>
      <name val="Aptos Narrow"/>
      <family val="2"/>
      <scheme val="minor"/>
    </font>
    <font>
      <sz val="8.25"/>
      <name val="Microsoft Sans Serif"/>
      <family val="2"/>
    </font>
  </fonts>
  <fills count="3">
    <fill>
      <patternFill patternType="none"/>
    </fill>
    <fill>
      <patternFill patternType="gray125"/>
    </fill>
    <fill>
      <patternFill patternType="solid">
        <fgColor rgb="FFD3DCE9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49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5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/>
      <protection locked="0"/>
    </xf>
    <xf numFmtId="167" fontId="1" fillId="0" borderId="0" xfId="0" applyNumberFormat="1" applyFont="1" applyAlignment="1">
      <alignment vertical="center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F017C-2F4A-AB4B-B08A-7C240EA0C2B1}">
  <dimension ref="A1:P87"/>
  <sheetViews>
    <sheetView tabSelected="1" zoomScale="157" workbookViewId="0">
      <selection activeCell="E63" sqref="E63"/>
    </sheetView>
  </sheetViews>
  <sheetFormatPr baseColWidth="10" defaultRowHeight="16" x14ac:dyDescent="0.2"/>
  <cols>
    <col min="13" max="14" width="14.33203125" bestFit="1" customWidth="1"/>
  </cols>
  <sheetData>
    <row r="1" spans="1:16" x14ac:dyDescent="0.2">
      <c r="A1" s="9" t="s">
        <v>18</v>
      </c>
      <c r="B1" s="9" t="s">
        <v>19</v>
      </c>
      <c r="C1" s="9" t="s">
        <v>20</v>
      </c>
      <c r="D1" s="9" t="s">
        <v>21</v>
      </c>
      <c r="E1" s="9" t="s">
        <v>22</v>
      </c>
      <c r="F1" s="9" t="s">
        <v>23</v>
      </c>
      <c r="H1" s="9" t="s">
        <v>18</v>
      </c>
      <c r="I1" s="9" t="s">
        <v>19</v>
      </c>
      <c r="J1" s="9" t="s">
        <v>20</v>
      </c>
      <c r="K1" s="9" t="s">
        <v>22</v>
      </c>
      <c r="L1" s="9" t="s">
        <v>23</v>
      </c>
      <c r="M1" s="10" t="s">
        <v>24</v>
      </c>
      <c r="N1" s="10" t="s">
        <v>25</v>
      </c>
      <c r="O1" s="10" t="s">
        <v>26</v>
      </c>
    </row>
    <row r="2" spans="1:16" x14ac:dyDescent="0.2">
      <c r="A2" s="1" t="s">
        <v>0</v>
      </c>
      <c r="B2" s="1" t="s">
        <v>1</v>
      </c>
      <c r="C2" s="1" t="s">
        <v>2</v>
      </c>
      <c r="D2" s="2">
        <v>20.286275535557301</v>
      </c>
      <c r="E2" s="3"/>
      <c r="F2" s="3"/>
      <c r="G2" s="3"/>
      <c r="H2" s="1" t="s">
        <v>0</v>
      </c>
      <c r="I2" s="1" t="s">
        <v>1</v>
      </c>
      <c r="J2" s="1" t="s">
        <v>2</v>
      </c>
      <c r="K2" s="2">
        <v>20.377611453043933</v>
      </c>
      <c r="L2" s="3">
        <v>9.9046302551956969E-2</v>
      </c>
      <c r="M2" s="3"/>
      <c r="N2" s="3"/>
      <c r="O2" s="3"/>
      <c r="P2" s="3"/>
    </row>
    <row r="3" spans="1:16" x14ac:dyDescent="0.2">
      <c r="A3" s="1" t="s">
        <v>0</v>
      </c>
      <c r="B3" s="1" t="s">
        <v>1</v>
      </c>
      <c r="C3" s="1" t="s">
        <v>2</v>
      </c>
      <c r="D3" s="2">
        <v>20.482890507078899</v>
      </c>
      <c r="E3" s="3"/>
      <c r="F3" s="3"/>
      <c r="G3" s="1"/>
      <c r="H3" s="1" t="s">
        <v>0</v>
      </c>
      <c r="I3" s="1" t="s">
        <v>1</v>
      </c>
      <c r="J3" s="1" t="s">
        <v>3</v>
      </c>
      <c r="K3" s="2">
        <v>20.482599196373133</v>
      </c>
      <c r="L3" s="3">
        <v>0.1542530522477587</v>
      </c>
      <c r="M3" s="3"/>
      <c r="N3" s="3"/>
      <c r="O3" s="3"/>
      <c r="P3" s="3"/>
    </row>
    <row r="4" spans="1:16" x14ac:dyDescent="0.2">
      <c r="A4" s="1" t="s">
        <v>0</v>
      </c>
      <c r="B4" s="1" t="s">
        <v>1</v>
      </c>
      <c r="C4" s="1" t="s">
        <v>2</v>
      </c>
      <c r="D4" s="2">
        <v>20.363668316495598</v>
      </c>
      <c r="E4" s="2">
        <f>AVERAGE(D2:D4)</f>
        <v>20.377611453043933</v>
      </c>
      <c r="F4" s="3">
        <f>STDEV(D2:D4)</f>
        <v>9.9046302551956969E-2</v>
      </c>
      <c r="G4" s="1"/>
      <c r="H4" s="3" t="s">
        <v>4</v>
      </c>
      <c r="I4" s="3" t="s">
        <v>5</v>
      </c>
      <c r="J4" s="1" t="s">
        <v>2</v>
      </c>
      <c r="K4" s="2">
        <v>25.332031007764638</v>
      </c>
      <c r="L4" s="3">
        <v>0.39713969889602224</v>
      </c>
      <c r="M4" s="4">
        <f>K4-K2</f>
        <v>4.9544195547207046</v>
      </c>
      <c r="N4" s="3"/>
      <c r="O4" s="3">
        <f>2^-N4</f>
        <v>1</v>
      </c>
      <c r="P4" s="3"/>
    </row>
    <row r="5" spans="1:16" x14ac:dyDescent="0.2">
      <c r="A5" s="1" t="s">
        <v>0</v>
      </c>
      <c r="B5" s="1" t="s">
        <v>1</v>
      </c>
      <c r="C5" s="1" t="s">
        <v>6</v>
      </c>
      <c r="D5" s="2">
        <v>20.3098983777383</v>
      </c>
      <c r="E5" s="2"/>
      <c r="F5" s="3"/>
      <c r="G5" s="1"/>
      <c r="H5" s="3" t="s">
        <v>4</v>
      </c>
      <c r="I5" s="3" t="s">
        <v>5</v>
      </c>
      <c r="J5" s="1" t="s">
        <v>3</v>
      </c>
      <c r="K5" s="2">
        <v>24.9620376175837</v>
      </c>
      <c r="L5" s="3">
        <v>0.37604787485422891</v>
      </c>
      <c r="M5" s="5">
        <f>K5-K3</f>
        <v>4.4794384212105669</v>
      </c>
      <c r="N5" s="5">
        <f>M5-M4</f>
        <v>-0.47498113351013771</v>
      </c>
      <c r="O5" s="3">
        <f t="shared" ref="O5:O20" si="0">2^-N5</f>
        <v>1.38990004364723</v>
      </c>
      <c r="P5" s="3"/>
    </row>
    <row r="6" spans="1:16" x14ac:dyDescent="0.2">
      <c r="A6" s="1" t="s">
        <v>0</v>
      </c>
      <c r="B6" s="1" t="s">
        <v>1</v>
      </c>
      <c r="C6" s="1" t="s">
        <v>6</v>
      </c>
      <c r="D6" s="2">
        <v>20.606696454034399</v>
      </c>
      <c r="E6" s="2"/>
      <c r="F6" s="3"/>
      <c r="G6" s="1"/>
      <c r="H6" s="1" t="s">
        <v>7</v>
      </c>
      <c r="I6" s="3" t="s">
        <v>8</v>
      </c>
      <c r="J6" s="1" t="s">
        <v>2</v>
      </c>
      <c r="K6" s="2">
        <v>13.977649810952251</v>
      </c>
      <c r="L6" s="3">
        <v>1.2141605405315035</v>
      </c>
      <c r="M6" s="5">
        <f>K6-K2</f>
        <v>-6.3999616420916823</v>
      </c>
      <c r="N6" s="3"/>
      <c r="O6" s="3">
        <f t="shared" si="0"/>
        <v>1</v>
      </c>
      <c r="P6" s="3"/>
    </row>
    <row r="7" spans="1:16" x14ac:dyDescent="0.2">
      <c r="A7" s="1" t="s">
        <v>0</v>
      </c>
      <c r="B7" s="1" t="s">
        <v>1</v>
      </c>
      <c r="C7" s="1" t="s">
        <v>6</v>
      </c>
      <c r="D7" s="2">
        <v>20.531202757346701</v>
      </c>
      <c r="E7" s="2">
        <f t="shared" ref="E7:E31" si="1">AVERAGE(D5:D7)</f>
        <v>20.482599196373133</v>
      </c>
      <c r="F7" s="3">
        <f t="shared" ref="F7:F31" si="2">STDEV(D5:D7)</f>
        <v>0.1542530522477587</v>
      </c>
      <c r="G7" s="1"/>
      <c r="H7" s="1" t="s">
        <v>7</v>
      </c>
      <c r="I7" s="3" t="s">
        <v>8</v>
      </c>
      <c r="J7" s="1" t="s">
        <v>3</v>
      </c>
      <c r="K7" s="2">
        <v>7.753746419092745</v>
      </c>
      <c r="L7" s="3">
        <v>4.6773359939782706</v>
      </c>
      <c r="M7" s="5">
        <f>K7-K3</f>
        <v>-12.728852777280387</v>
      </c>
      <c r="N7" s="5">
        <f>M7-M6</f>
        <v>-6.3288911351887052</v>
      </c>
      <c r="O7" s="3">
        <f t="shared" si="0"/>
        <v>80.387046211102174</v>
      </c>
      <c r="P7" s="3"/>
    </row>
    <row r="8" spans="1:16" x14ac:dyDescent="0.2">
      <c r="A8" s="3" t="s">
        <v>4</v>
      </c>
      <c r="B8" s="3" t="s">
        <v>5</v>
      </c>
      <c r="C8" s="1" t="s">
        <v>2</v>
      </c>
      <c r="D8" s="2">
        <v>24.887203747097001</v>
      </c>
      <c r="E8" s="2"/>
      <c r="F8" s="3"/>
      <c r="G8" s="1"/>
      <c r="H8" s="1" t="s">
        <v>9</v>
      </c>
      <c r="I8" s="3" t="s">
        <v>10</v>
      </c>
      <c r="J8" s="1" t="s">
        <v>2</v>
      </c>
      <c r="K8" s="2">
        <v>33.516427250951097</v>
      </c>
      <c r="L8" s="3">
        <v>0.19913945931760529</v>
      </c>
      <c r="M8" s="4">
        <f>K8-K2</f>
        <v>13.138815797907164</v>
      </c>
      <c r="N8" s="3"/>
      <c r="O8" s="3">
        <f t="shared" si="0"/>
        <v>1</v>
      </c>
      <c r="P8" s="3"/>
    </row>
    <row r="9" spans="1:16" x14ac:dyDescent="0.2">
      <c r="A9" s="3" t="s">
        <v>4</v>
      </c>
      <c r="B9" s="3" t="s">
        <v>5</v>
      </c>
      <c r="C9" s="1" t="s">
        <v>2</v>
      </c>
      <c r="D9" s="2">
        <v>25.6509665090108</v>
      </c>
      <c r="E9" s="2"/>
      <c r="F9" s="3"/>
      <c r="G9" s="3"/>
      <c r="H9" s="1" t="s">
        <v>9</v>
      </c>
      <c r="I9" s="3" t="s">
        <v>10</v>
      </c>
      <c r="J9" s="1" t="s">
        <v>3</v>
      </c>
      <c r="K9" s="6">
        <v>23.732460361662902</v>
      </c>
      <c r="L9" s="7">
        <v>0.27629555298732944</v>
      </c>
      <c r="M9" s="4">
        <f>K9-K3</f>
        <v>3.2498611652897686</v>
      </c>
      <c r="N9" s="4">
        <f>M9-M8</f>
        <v>-9.8889546326173949</v>
      </c>
      <c r="O9" s="3">
        <f t="shared" si="0"/>
        <v>948.13891116381581</v>
      </c>
      <c r="P9" s="3"/>
    </row>
    <row r="10" spans="1:16" x14ac:dyDescent="0.2">
      <c r="A10" s="3" t="s">
        <v>4</v>
      </c>
      <c r="B10" s="3" t="s">
        <v>5</v>
      </c>
      <c r="C10" s="1" t="s">
        <v>2</v>
      </c>
      <c r="D10" s="2">
        <v>25.457922767186101</v>
      </c>
      <c r="E10" s="2">
        <f t="shared" si="1"/>
        <v>25.332031007764638</v>
      </c>
      <c r="F10" s="3">
        <f t="shared" si="2"/>
        <v>0.39713969889602224</v>
      </c>
      <c r="G10" s="3"/>
      <c r="H10" s="1" t="s">
        <v>0</v>
      </c>
      <c r="I10" s="3" t="s">
        <v>11</v>
      </c>
      <c r="J10" s="1" t="s">
        <v>2</v>
      </c>
      <c r="K10" s="2">
        <v>28.238362352138868</v>
      </c>
      <c r="L10" s="3">
        <v>6.8471946505077361E-2</v>
      </c>
      <c r="M10" s="5">
        <f>K10-K2</f>
        <v>7.8607508990949349</v>
      </c>
      <c r="N10" s="3"/>
      <c r="O10" s="3">
        <f t="shared" si="0"/>
        <v>1</v>
      </c>
      <c r="P10" s="3"/>
    </row>
    <row r="11" spans="1:16" x14ac:dyDescent="0.2">
      <c r="A11" s="3" t="s">
        <v>4</v>
      </c>
      <c r="B11" s="3" t="s">
        <v>5</v>
      </c>
      <c r="C11" s="1" t="s">
        <v>6</v>
      </c>
      <c r="D11" s="2">
        <v>24.805371691410301</v>
      </c>
      <c r="E11" s="2"/>
      <c r="F11" s="3"/>
      <c r="G11" s="3"/>
      <c r="H11" s="1" t="s">
        <v>0</v>
      </c>
      <c r="I11" s="3" t="s">
        <v>11</v>
      </c>
      <c r="J11" s="1" t="s">
        <v>3</v>
      </c>
      <c r="K11" s="2">
        <v>28.671377229687497</v>
      </c>
      <c r="L11" s="3">
        <v>0.48226776887976447</v>
      </c>
      <c r="M11" s="5">
        <f>K11-K3</f>
        <v>8.1887780333143638</v>
      </c>
      <c r="N11" s="5">
        <f>M11-M10</f>
        <v>0.32802713421942897</v>
      </c>
      <c r="O11" s="3">
        <f t="shared" si="0"/>
        <v>0.79662511321342389</v>
      </c>
      <c r="P11" s="3"/>
    </row>
    <row r="12" spans="1:16" x14ac:dyDescent="0.2">
      <c r="A12" s="3" t="s">
        <v>4</v>
      </c>
      <c r="B12" s="3" t="s">
        <v>5</v>
      </c>
      <c r="C12" s="1" t="s">
        <v>6</v>
      </c>
      <c r="D12" s="2">
        <v>24.689651540889901</v>
      </c>
      <c r="E12" s="2"/>
      <c r="F12" s="3"/>
      <c r="G12" s="3"/>
      <c r="H12" s="3"/>
      <c r="I12" s="3"/>
      <c r="J12" s="3"/>
      <c r="K12" s="3"/>
      <c r="L12" s="3"/>
      <c r="M12" s="3"/>
      <c r="N12" s="3"/>
      <c r="O12" s="3">
        <f t="shared" si="0"/>
        <v>1</v>
      </c>
      <c r="P12" s="3"/>
    </row>
    <row r="13" spans="1:16" x14ac:dyDescent="0.2">
      <c r="A13" s="3" t="s">
        <v>4</v>
      </c>
      <c r="B13" s="3" t="s">
        <v>5</v>
      </c>
      <c r="C13" s="1" t="s">
        <v>6</v>
      </c>
      <c r="D13" s="2">
        <v>25.391089620450899</v>
      </c>
      <c r="E13" s="2">
        <f t="shared" si="1"/>
        <v>24.9620376175837</v>
      </c>
      <c r="F13" s="3">
        <f t="shared" si="2"/>
        <v>0.37604787485422891</v>
      </c>
      <c r="G13" s="3"/>
      <c r="H13" s="1" t="s">
        <v>0</v>
      </c>
      <c r="I13" s="1" t="s">
        <v>1</v>
      </c>
      <c r="J13" s="1" t="s">
        <v>12</v>
      </c>
      <c r="K13" s="2">
        <v>20.377611453043933</v>
      </c>
      <c r="L13" s="3">
        <v>9.9046302551956969E-2</v>
      </c>
      <c r="M13" s="3"/>
      <c r="N13" s="3"/>
      <c r="O13" s="3">
        <f t="shared" si="0"/>
        <v>1</v>
      </c>
      <c r="P13" s="3"/>
    </row>
    <row r="14" spans="1:16" x14ac:dyDescent="0.2">
      <c r="A14" s="1" t="s">
        <v>7</v>
      </c>
      <c r="B14" s="3" t="s">
        <v>8</v>
      </c>
      <c r="C14" s="1" t="s">
        <v>2</v>
      </c>
      <c r="D14" s="2"/>
      <c r="E14" s="2"/>
      <c r="F14" s="3"/>
      <c r="G14" s="3"/>
      <c r="H14" s="1" t="s">
        <v>0</v>
      </c>
      <c r="I14" s="1" t="s">
        <v>1</v>
      </c>
      <c r="J14" s="1" t="s">
        <v>13</v>
      </c>
      <c r="K14" s="2">
        <v>20.708859262920836</v>
      </c>
      <c r="L14" s="3">
        <v>0.35664625358127572</v>
      </c>
      <c r="M14" s="3"/>
      <c r="N14" s="3"/>
      <c r="O14" s="3">
        <f t="shared" si="0"/>
        <v>1</v>
      </c>
      <c r="P14" s="3"/>
    </row>
    <row r="15" spans="1:16" x14ac:dyDescent="0.2">
      <c r="A15" s="1" t="s">
        <v>7</v>
      </c>
      <c r="B15" s="3" t="s">
        <v>8</v>
      </c>
      <c r="C15" s="1" t="s">
        <v>2</v>
      </c>
      <c r="D15" s="2">
        <v>14.8361909626112</v>
      </c>
      <c r="E15" s="2"/>
      <c r="F15" s="3"/>
      <c r="G15" s="3"/>
      <c r="H15" s="3" t="s">
        <v>4</v>
      </c>
      <c r="I15" s="3" t="s">
        <v>14</v>
      </c>
      <c r="J15" s="1" t="s">
        <v>12</v>
      </c>
      <c r="K15" s="2">
        <v>21.306359112340903</v>
      </c>
      <c r="L15" s="3">
        <v>7.0409505425057681E-2</v>
      </c>
      <c r="M15" s="5">
        <f>K15-K13</f>
        <v>0.92874765929697034</v>
      </c>
      <c r="N15" s="3"/>
      <c r="O15" s="3">
        <f t="shared" si="0"/>
        <v>1</v>
      </c>
      <c r="P15" s="3"/>
    </row>
    <row r="16" spans="1:16" x14ac:dyDescent="0.2">
      <c r="A16" s="1" t="s">
        <v>7</v>
      </c>
      <c r="B16" s="3" t="s">
        <v>8</v>
      </c>
      <c r="C16" s="1" t="s">
        <v>2</v>
      </c>
      <c r="D16" s="2">
        <v>13.1191086592933</v>
      </c>
      <c r="E16" s="2">
        <f t="shared" si="1"/>
        <v>13.977649810952251</v>
      </c>
      <c r="F16" s="3">
        <f t="shared" si="2"/>
        <v>1.2141605405315035</v>
      </c>
      <c r="G16" s="3"/>
      <c r="H16" s="3" t="s">
        <v>4</v>
      </c>
      <c r="I16" s="3" t="s">
        <v>14</v>
      </c>
      <c r="J16" s="1" t="s">
        <v>13</v>
      </c>
      <c r="K16" s="2">
        <v>21.667113687047898</v>
      </c>
      <c r="L16" s="3">
        <v>0.21343488936680621</v>
      </c>
      <c r="M16" s="8">
        <f>K16-K14</f>
        <v>0.95825442412706252</v>
      </c>
      <c r="N16" s="8">
        <f>M16-M15</f>
        <v>2.950676483009218E-2</v>
      </c>
      <c r="O16" s="3">
        <f t="shared" si="0"/>
        <v>0.97975520351796774</v>
      </c>
      <c r="P16" s="3"/>
    </row>
    <row r="17" spans="1:16" x14ac:dyDescent="0.2">
      <c r="A17" s="1" t="s">
        <v>7</v>
      </c>
      <c r="B17" s="3" t="s">
        <v>8</v>
      </c>
      <c r="C17" s="1" t="s">
        <v>6</v>
      </c>
      <c r="D17" s="2">
        <v>22.002461424612498</v>
      </c>
      <c r="E17" s="2"/>
      <c r="F17" s="3"/>
      <c r="G17" s="3"/>
      <c r="H17" s="1" t="s">
        <v>7</v>
      </c>
      <c r="I17" s="3" t="s">
        <v>15</v>
      </c>
      <c r="J17" s="1" t="s">
        <v>12</v>
      </c>
      <c r="K17" s="2">
        <v>19.612760614737901</v>
      </c>
      <c r="L17" s="3">
        <v>0.37060437538864405</v>
      </c>
      <c r="M17" s="8">
        <f>K17-K13</f>
        <v>-0.76485083830603173</v>
      </c>
      <c r="N17" s="3"/>
      <c r="O17" s="3">
        <f t="shared" si="0"/>
        <v>1</v>
      </c>
      <c r="P17" s="3"/>
    </row>
    <row r="18" spans="1:16" x14ac:dyDescent="0.2">
      <c r="A18" s="1" t="s">
        <v>7</v>
      </c>
      <c r="B18" s="3" t="s">
        <v>8</v>
      </c>
      <c r="C18" s="1" t="s">
        <v>6</v>
      </c>
      <c r="D18" s="2"/>
      <c r="E18" s="2"/>
      <c r="F18" s="3"/>
      <c r="G18" s="3"/>
      <c r="H18" s="1" t="s">
        <v>7</v>
      </c>
      <c r="I18" s="3" t="s">
        <v>15</v>
      </c>
      <c r="J18" s="1" t="s">
        <v>13</v>
      </c>
      <c r="K18" s="2">
        <v>20.122398920812699</v>
      </c>
      <c r="L18" s="3">
        <v>0.27274121958102931</v>
      </c>
      <c r="M18" s="8">
        <f>K18-K14</f>
        <v>-0.58646034210813625</v>
      </c>
      <c r="N18" s="8">
        <f>M18-M17</f>
        <v>0.17839049619789549</v>
      </c>
      <c r="O18" s="3">
        <f t="shared" si="0"/>
        <v>0.88368830959227951</v>
      </c>
      <c r="P18" s="3"/>
    </row>
    <row r="19" spans="1:16" x14ac:dyDescent="0.2">
      <c r="A19" s="1" t="s">
        <v>7</v>
      </c>
      <c r="B19" s="3" t="s">
        <v>8</v>
      </c>
      <c r="C19" s="1" t="s">
        <v>6</v>
      </c>
      <c r="D19" s="2">
        <v>11.755984905747701</v>
      </c>
      <c r="E19" s="2">
        <f t="shared" si="1"/>
        <v>16.8792231651801</v>
      </c>
      <c r="F19" s="3">
        <f t="shared" si="2"/>
        <v>7.2453530297580242</v>
      </c>
      <c r="G19" s="3"/>
      <c r="H19" s="1" t="s">
        <v>9</v>
      </c>
      <c r="I19" s="3" t="s">
        <v>16</v>
      </c>
      <c r="J19" s="1" t="s">
        <v>12</v>
      </c>
      <c r="K19" s="2">
        <v>33.516427250951097</v>
      </c>
      <c r="L19" s="3">
        <v>0.19913945931760529</v>
      </c>
      <c r="M19" s="4">
        <f>K19-K13</f>
        <v>13.138815797907164</v>
      </c>
      <c r="N19" s="3"/>
      <c r="O19" s="3">
        <f t="shared" si="0"/>
        <v>1</v>
      </c>
      <c r="P19" s="3"/>
    </row>
    <row r="20" spans="1:16" x14ac:dyDescent="0.2">
      <c r="A20" s="1" t="s">
        <v>9</v>
      </c>
      <c r="B20" s="3" t="s">
        <v>10</v>
      </c>
      <c r="C20" s="1" t="s">
        <v>2</v>
      </c>
      <c r="D20" s="2">
        <v>33.657240113036401</v>
      </c>
      <c r="E20" s="2"/>
      <c r="F20" s="3"/>
      <c r="G20" s="3"/>
      <c r="H20" s="1" t="s">
        <v>9</v>
      </c>
      <c r="I20" s="3" t="s">
        <v>16</v>
      </c>
      <c r="J20" s="1" t="s">
        <v>13</v>
      </c>
      <c r="K20" s="2">
        <v>22.396706219167068</v>
      </c>
      <c r="L20" s="3">
        <v>0.51753379757557394</v>
      </c>
      <c r="M20" s="5">
        <f>K20-K14</f>
        <v>1.6878469562462328</v>
      </c>
      <c r="N20" s="5">
        <f>M20-M19</f>
        <v>-11.450968841660931</v>
      </c>
      <c r="O20" s="3">
        <f t="shared" si="0"/>
        <v>2799.5298385964775</v>
      </c>
      <c r="P20" s="3"/>
    </row>
    <row r="21" spans="1:16" x14ac:dyDescent="0.2">
      <c r="A21" s="1" t="s">
        <v>9</v>
      </c>
      <c r="B21" s="3" t="s">
        <v>10</v>
      </c>
      <c r="C21" s="1" t="s">
        <v>2</v>
      </c>
      <c r="D21" s="2">
        <v>33.375614388865799</v>
      </c>
      <c r="E21" s="2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x14ac:dyDescent="0.2">
      <c r="A22" s="1" t="s">
        <v>9</v>
      </c>
      <c r="B22" s="3" t="s">
        <v>10</v>
      </c>
      <c r="C22" s="1" t="s">
        <v>2</v>
      </c>
      <c r="D22" s="2"/>
      <c r="E22" s="2">
        <f t="shared" si="1"/>
        <v>33.516427250951097</v>
      </c>
      <c r="F22" s="3">
        <f t="shared" si="2"/>
        <v>0.19913945931760529</v>
      </c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x14ac:dyDescent="0.2">
      <c r="A23" s="1" t="s">
        <v>9</v>
      </c>
      <c r="B23" s="3" t="s">
        <v>10</v>
      </c>
      <c r="C23" s="1" t="s">
        <v>6</v>
      </c>
      <c r="D23" s="2">
        <v>7.7199684655552501</v>
      </c>
      <c r="E23" s="2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x14ac:dyDescent="0.2">
      <c r="A24" s="1" t="s">
        <v>9</v>
      </c>
      <c r="B24" s="3" t="s">
        <v>10</v>
      </c>
      <c r="C24" s="1" t="s">
        <v>6</v>
      </c>
      <c r="D24" s="2">
        <v>7.6401444187056899</v>
      </c>
      <c r="E24" s="2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x14ac:dyDescent="0.2">
      <c r="A25" s="1" t="s">
        <v>9</v>
      </c>
      <c r="B25" s="3" t="s">
        <v>10</v>
      </c>
      <c r="C25" s="1" t="s">
        <v>6</v>
      </c>
      <c r="D25" s="2"/>
      <c r="E25" s="2">
        <f t="shared" si="1"/>
        <v>7.6800564421304696</v>
      </c>
      <c r="F25" s="3">
        <f t="shared" si="2"/>
        <v>5.6444124829076625E-2</v>
      </c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x14ac:dyDescent="0.2">
      <c r="A26" s="1" t="s">
        <v>0</v>
      </c>
      <c r="B26" s="3" t="s">
        <v>11</v>
      </c>
      <c r="C26" s="1" t="s">
        <v>2</v>
      </c>
      <c r="D26" s="2">
        <v>28.228244419586801</v>
      </c>
      <c r="E26" s="2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 x14ac:dyDescent="0.2">
      <c r="A27" s="1" t="s">
        <v>0</v>
      </c>
      <c r="B27" s="3" t="s">
        <v>11</v>
      </c>
      <c r="C27" s="1" t="s">
        <v>2</v>
      </c>
      <c r="D27" s="2">
        <v>28.311330287180802</v>
      </c>
      <c r="E27" s="2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x14ac:dyDescent="0.2">
      <c r="A28" s="1" t="s">
        <v>0</v>
      </c>
      <c r="B28" s="3" t="s">
        <v>11</v>
      </c>
      <c r="C28" s="1" t="s">
        <v>2</v>
      </c>
      <c r="D28" s="2">
        <v>28.175512349649001</v>
      </c>
      <c r="E28" s="2">
        <f t="shared" si="1"/>
        <v>28.238362352138868</v>
      </c>
      <c r="F28" s="3">
        <f t="shared" si="2"/>
        <v>6.8471946505077361E-2</v>
      </c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x14ac:dyDescent="0.2">
      <c r="A29" s="1" t="s">
        <v>0</v>
      </c>
      <c r="B29" s="3" t="s">
        <v>11</v>
      </c>
      <c r="C29" s="1" t="s">
        <v>6</v>
      </c>
      <c r="D29" s="2">
        <v>28.418002636253298</v>
      </c>
      <c r="E29" s="2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x14ac:dyDescent="0.2">
      <c r="A30" s="1" t="s">
        <v>0</v>
      </c>
      <c r="B30" s="3" t="s">
        <v>11</v>
      </c>
      <c r="C30" s="1" t="s">
        <v>6</v>
      </c>
      <c r="D30" s="2">
        <v>29.227521378081001</v>
      </c>
      <c r="E30" s="2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x14ac:dyDescent="0.2">
      <c r="A31" s="1" t="s">
        <v>0</v>
      </c>
      <c r="B31" s="3" t="s">
        <v>11</v>
      </c>
      <c r="C31" s="1" t="s">
        <v>6</v>
      </c>
      <c r="D31" s="2">
        <v>28.368607674728199</v>
      </c>
      <c r="E31" s="2">
        <f t="shared" si="1"/>
        <v>28.671377229687497</v>
      </c>
      <c r="F31" s="3">
        <f t="shared" si="2"/>
        <v>0.48226776887976447</v>
      </c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x14ac:dyDescent="0.2">
      <c r="A32" s="3"/>
      <c r="B32" s="3"/>
      <c r="C32" s="3"/>
      <c r="D32" s="3"/>
      <c r="E32" s="3"/>
      <c r="F32" s="3"/>
      <c r="G32" s="1"/>
      <c r="H32" s="3"/>
      <c r="I32" s="3"/>
      <c r="J32" s="3"/>
      <c r="K32" s="3"/>
      <c r="L32" s="3"/>
      <c r="M32" s="3"/>
      <c r="N32" s="3"/>
      <c r="O32" s="3"/>
      <c r="P32" s="3"/>
    </row>
    <row r="33" spans="1:16" x14ac:dyDescent="0.2">
      <c r="A33" s="3"/>
      <c r="B33" s="3"/>
      <c r="C33" s="3"/>
      <c r="D33" s="3"/>
      <c r="E33" s="3"/>
      <c r="F33" s="3"/>
      <c r="G33" s="1"/>
      <c r="H33" s="3"/>
      <c r="I33" s="3"/>
      <c r="J33" s="3"/>
      <c r="K33" s="3"/>
      <c r="L33" s="3"/>
      <c r="M33" s="3"/>
      <c r="N33" s="3"/>
      <c r="O33" s="3"/>
      <c r="P33" s="3"/>
    </row>
    <row r="34" spans="1:16" x14ac:dyDescent="0.2">
      <c r="A34" s="3"/>
      <c r="B34" s="3"/>
      <c r="C34" s="3"/>
      <c r="D34" s="3"/>
      <c r="E34" s="3"/>
      <c r="F34" s="3"/>
      <c r="G34" s="1"/>
      <c r="H34" s="3"/>
      <c r="I34" s="3"/>
      <c r="J34" s="3"/>
      <c r="K34" s="3"/>
      <c r="L34" s="3"/>
      <c r="M34" s="3"/>
      <c r="N34" s="3"/>
      <c r="O34" s="3"/>
      <c r="P34" s="3"/>
    </row>
    <row r="35" spans="1:16" x14ac:dyDescent="0.2">
      <c r="A35" s="1" t="s">
        <v>0</v>
      </c>
      <c r="B35" s="1" t="s">
        <v>1</v>
      </c>
      <c r="C35" s="1" t="s">
        <v>12</v>
      </c>
      <c r="D35" s="2">
        <v>20.286275535557301</v>
      </c>
      <c r="E35" s="2"/>
      <c r="F35" s="3"/>
      <c r="G35" s="1"/>
      <c r="H35" s="3"/>
      <c r="I35" s="3"/>
      <c r="J35" s="3"/>
      <c r="K35" s="3"/>
      <c r="L35" s="3"/>
      <c r="M35" s="3"/>
      <c r="N35" s="3"/>
      <c r="O35" s="3"/>
      <c r="P35" s="3"/>
    </row>
    <row r="36" spans="1:16" x14ac:dyDescent="0.2">
      <c r="A36" s="1" t="s">
        <v>0</v>
      </c>
      <c r="B36" s="1" t="s">
        <v>1</v>
      </c>
      <c r="C36" s="1" t="s">
        <v>12</v>
      </c>
      <c r="D36" s="2">
        <v>20.482890507078899</v>
      </c>
      <c r="E36" s="2"/>
      <c r="F36" s="3"/>
      <c r="G36" s="1"/>
      <c r="H36" s="3"/>
      <c r="I36" s="3"/>
      <c r="J36" s="3"/>
      <c r="K36" s="3"/>
      <c r="L36" s="3"/>
      <c r="M36" s="3"/>
      <c r="N36" s="3"/>
      <c r="O36" s="3"/>
      <c r="P36" s="3"/>
    </row>
    <row r="37" spans="1:16" x14ac:dyDescent="0.2">
      <c r="A37" s="1" t="s">
        <v>0</v>
      </c>
      <c r="B37" s="1" t="s">
        <v>1</v>
      </c>
      <c r="C37" s="1" t="s">
        <v>12</v>
      </c>
      <c r="D37" s="2">
        <v>20.363668316495598</v>
      </c>
      <c r="E37" s="2">
        <f>AVERAGE(D35:D37)</f>
        <v>20.377611453043933</v>
      </c>
      <c r="F37" s="3">
        <f>STDEV(D35:D37)</f>
        <v>9.9046302551956969E-2</v>
      </c>
      <c r="G37" s="1"/>
      <c r="H37" s="3"/>
      <c r="I37" s="3"/>
      <c r="J37" s="3"/>
      <c r="K37" s="3"/>
      <c r="L37" s="3"/>
      <c r="M37" s="3"/>
      <c r="N37" s="3"/>
      <c r="O37" s="3"/>
      <c r="P37" s="3"/>
    </row>
    <row r="38" spans="1:16" x14ac:dyDescent="0.2">
      <c r="A38" s="1" t="s">
        <v>0</v>
      </c>
      <c r="B38" s="1" t="s">
        <v>1</v>
      </c>
      <c r="C38" s="1" t="s">
        <v>17</v>
      </c>
      <c r="D38" s="2">
        <v>21.1176165625251</v>
      </c>
      <c r="E38" s="2"/>
      <c r="F38" s="3"/>
      <c r="G38" s="1"/>
      <c r="H38" s="1"/>
      <c r="I38" s="3"/>
      <c r="J38" s="3"/>
      <c r="K38" s="3"/>
      <c r="L38" s="3"/>
      <c r="M38" s="3"/>
      <c r="N38" s="1"/>
      <c r="O38" s="1"/>
      <c r="P38" s="1"/>
    </row>
    <row r="39" spans="1:16" x14ac:dyDescent="0.2">
      <c r="A39" s="1" t="s">
        <v>0</v>
      </c>
      <c r="B39" s="1" t="s">
        <v>1</v>
      </c>
      <c r="C39" s="1" t="s">
        <v>17</v>
      </c>
      <c r="D39" s="2">
        <v>20.461068026133699</v>
      </c>
      <c r="E39" s="2"/>
      <c r="F39" s="3"/>
      <c r="G39" s="1"/>
      <c r="H39" s="1"/>
      <c r="I39" s="3"/>
      <c r="J39" s="3"/>
      <c r="K39" s="3"/>
      <c r="L39" s="3"/>
      <c r="M39" s="3"/>
      <c r="N39" s="1"/>
      <c r="O39" s="1"/>
      <c r="P39" s="1"/>
    </row>
    <row r="40" spans="1:16" x14ac:dyDescent="0.2">
      <c r="A40" s="1" t="s">
        <v>0</v>
      </c>
      <c r="B40" s="1" t="s">
        <v>1</v>
      </c>
      <c r="C40" s="1" t="s">
        <v>17</v>
      </c>
      <c r="D40" s="2">
        <v>20.547893200103701</v>
      </c>
      <c r="E40" s="2">
        <f>AVERAGE(D38:D40)</f>
        <v>20.708859262920836</v>
      </c>
      <c r="F40" s="3">
        <f>STDEV(D38:D40)</f>
        <v>0.35664625358127572</v>
      </c>
      <c r="G40" s="1"/>
      <c r="H40" s="1"/>
      <c r="I40" s="3"/>
      <c r="J40" s="3"/>
      <c r="K40" s="3"/>
      <c r="L40" s="3"/>
      <c r="M40" s="3"/>
      <c r="N40" s="1"/>
      <c r="O40" s="1"/>
      <c r="P40" s="1"/>
    </row>
    <row r="41" spans="1:16" x14ac:dyDescent="0.2">
      <c r="A41" s="3" t="s">
        <v>4</v>
      </c>
      <c r="B41" s="3" t="s">
        <v>14</v>
      </c>
      <c r="C41" s="1" t="s">
        <v>12</v>
      </c>
      <c r="D41" s="2">
        <v>21.3106701172286</v>
      </c>
      <c r="E41" s="2"/>
      <c r="F41" s="3"/>
      <c r="G41" s="1"/>
      <c r="H41" s="1"/>
      <c r="I41" s="3"/>
      <c r="J41" s="3"/>
      <c r="K41" s="3"/>
      <c r="L41" s="3"/>
      <c r="M41" s="3"/>
      <c r="N41" s="1"/>
      <c r="O41" s="1"/>
      <c r="P41" s="1"/>
    </row>
    <row r="42" spans="1:16" x14ac:dyDescent="0.2">
      <c r="A42" s="3" t="s">
        <v>4</v>
      </c>
      <c r="B42" s="3" t="s">
        <v>14</v>
      </c>
      <c r="C42" s="1" t="s">
        <v>12</v>
      </c>
      <c r="D42" s="2">
        <v>21.374514063471501</v>
      </c>
      <c r="E42" s="2"/>
      <c r="F42" s="3"/>
      <c r="G42" s="1"/>
      <c r="H42" s="1"/>
      <c r="I42" s="3"/>
      <c r="J42" s="3"/>
      <c r="K42" s="3"/>
      <c r="L42" s="3"/>
      <c r="M42" s="3"/>
      <c r="N42" s="1"/>
      <c r="O42" s="1"/>
      <c r="P42" s="1"/>
    </row>
    <row r="43" spans="1:16" x14ac:dyDescent="0.2">
      <c r="A43" s="3" t="s">
        <v>4</v>
      </c>
      <c r="B43" s="3" t="s">
        <v>14</v>
      </c>
      <c r="C43" s="1" t="s">
        <v>12</v>
      </c>
      <c r="D43" s="2">
        <v>21.233893156322601</v>
      </c>
      <c r="E43" s="2">
        <f>AVERAGE(D41:D43)</f>
        <v>21.306359112340903</v>
      </c>
      <c r="F43" s="3">
        <f>STDEV(D41:D43)</f>
        <v>7.0409505425057681E-2</v>
      </c>
      <c r="G43" s="1"/>
      <c r="H43" s="1"/>
      <c r="I43" s="3"/>
      <c r="J43" s="3"/>
      <c r="K43" s="3"/>
      <c r="L43" s="3"/>
      <c r="M43" s="3"/>
      <c r="N43" s="1"/>
      <c r="O43" s="1"/>
      <c r="P43" s="1"/>
    </row>
    <row r="44" spans="1:16" x14ac:dyDescent="0.2">
      <c r="A44" s="3" t="s">
        <v>4</v>
      </c>
      <c r="B44" s="3" t="s">
        <v>14</v>
      </c>
      <c r="C44" s="1" t="s">
        <v>17</v>
      </c>
      <c r="D44" s="2">
        <v>21.709860127147401</v>
      </c>
      <c r="E44" s="2"/>
      <c r="F44" s="3"/>
      <c r="G44" s="1"/>
      <c r="H44" s="1"/>
      <c r="I44" s="3"/>
      <c r="J44" s="3"/>
      <c r="K44" s="3"/>
      <c r="L44" s="3"/>
      <c r="M44" s="3"/>
      <c r="N44" s="3"/>
      <c r="O44" s="3"/>
      <c r="P44" s="3"/>
    </row>
    <row r="45" spans="1:16" x14ac:dyDescent="0.2">
      <c r="A45" s="3" t="s">
        <v>4</v>
      </c>
      <c r="B45" s="3" t="s">
        <v>14</v>
      </c>
      <c r="C45" s="1" t="s">
        <v>17</v>
      </c>
      <c r="D45" s="2">
        <v>21.435540542180998</v>
      </c>
      <c r="E45" s="2"/>
      <c r="F45" s="3"/>
      <c r="G45" s="1"/>
      <c r="H45" s="1"/>
      <c r="I45" s="3"/>
      <c r="J45" s="3"/>
      <c r="K45" s="3"/>
      <c r="L45" s="3"/>
      <c r="M45" s="3"/>
      <c r="N45" s="3"/>
      <c r="O45" s="3"/>
      <c r="P45" s="3"/>
    </row>
    <row r="46" spans="1:16" x14ac:dyDescent="0.2">
      <c r="A46" s="3" t="s">
        <v>4</v>
      </c>
      <c r="B46" s="3" t="s">
        <v>14</v>
      </c>
      <c r="C46" s="1" t="s">
        <v>17</v>
      </c>
      <c r="D46" s="2">
        <v>21.855940391815299</v>
      </c>
      <c r="E46" s="2">
        <f>AVERAGE(D44:D46)</f>
        <v>21.667113687047898</v>
      </c>
      <c r="F46" s="3">
        <f>STDEV(D44:D46)</f>
        <v>0.21343488936680621</v>
      </c>
      <c r="G46" s="1"/>
      <c r="H46" s="1"/>
      <c r="I46" s="3"/>
      <c r="J46" s="3"/>
      <c r="K46" s="3"/>
      <c r="L46" s="3"/>
      <c r="M46" s="3"/>
      <c r="N46" s="3"/>
      <c r="O46" s="3"/>
      <c r="P46" s="3"/>
    </row>
    <row r="47" spans="1:16" x14ac:dyDescent="0.2">
      <c r="A47" s="1" t="s">
        <v>7</v>
      </c>
      <c r="B47" s="3" t="s">
        <v>15</v>
      </c>
      <c r="C47" s="1" t="s">
        <v>12</v>
      </c>
      <c r="D47" s="2">
        <v>19.2818793291224</v>
      </c>
      <c r="E47" s="2"/>
      <c r="F47" s="3"/>
      <c r="G47" s="3"/>
      <c r="H47" s="1"/>
      <c r="I47" s="3"/>
      <c r="J47" s="3"/>
      <c r="K47" s="3"/>
      <c r="L47" s="3"/>
      <c r="M47" s="3"/>
      <c r="N47" s="3"/>
      <c r="O47" s="3"/>
      <c r="P47" s="3"/>
    </row>
    <row r="48" spans="1:16" x14ac:dyDescent="0.2">
      <c r="A48" s="1" t="s">
        <v>7</v>
      </c>
      <c r="B48" s="3" t="s">
        <v>15</v>
      </c>
      <c r="C48" s="1" t="s">
        <v>12</v>
      </c>
      <c r="D48" s="2">
        <v>20.013224201487901</v>
      </c>
      <c r="E48" s="2"/>
      <c r="F48" s="3"/>
      <c r="G48" s="3"/>
      <c r="H48" s="1"/>
      <c r="I48" s="3"/>
      <c r="J48" s="3"/>
      <c r="K48" s="3"/>
      <c r="L48" s="3"/>
      <c r="M48" s="3"/>
      <c r="N48" s="3"/>
      <c r="O48" s="3"/>
      <c r="P48" s="3"/>
    </row>
    <row r="49" spans="1:16" x14ac:dyDescent="0.2">
      <c r="A49" s="1" t="s">
        <v>7</v>
      </c>
      <c r="B49" s="3" t="s">
        <v>15</v>
      </c>
      <c r="C49" s="1" t="s">
        <v>12</v>
      </c>
      <c r="D49" s="2">
        <v>19.543178313603399</v>
      </c>
      <c r="E49" s="2">
        <f>AVERAGE(D47:D49)</f>
        <v>19.612760614737901</v>
      </c>
      <c r="F49" s="3">
        <f>STDEV(D47:D49)</f>
        <v>0.37060437538864405</v>
      </c>
      <c r="G49" s="3"/>
      <c r="H49" s="1"/>
      <c r="I49" s="3"/>
      <c r="J49" s="3"/>
      <c r="K49" s="3"/>
      <c r="L49" s="3"/>
      <c r="M49" s="3"/>
      <c r="N49" s="3"/>
      <c r="O49" s="3"/>
      <c r="P49" s="3"/>
    </row>
    <row r="50" spans="1:16" x14ac:dyDescent="0.2">
      <c r="A50" s="1" t="s">
        <v>7</v>
      </c>
      <c r="B50" s="3" t="s">
        <v>15</v>
      </c>
      <c r="C50" s="1" t="s">
        <v>17</v>
      </c>
      <c r="D50" s="2">
        <v>19.840572216783698</v>
      </c>
      <c r="E50" s="2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x14ac:dyDescent="0.2">
      <c r="A51" s="1" t="s">
        <v>7</v>
      </c>
      <c r="B51" s="3" t="s">
        <v>15</v>
      </c>
      <c r="C51" s="1" t="s">
        <v>17</v>
      </c>
      <c r="D51" s="2">
        <v>20.1415828411738</v>
      </c>
      <c r="E51" s="2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x14ac:dyDescent="0.2">
      <c r="A52" s="1" t="s">
        <v>7</v>
      </c>
      <c r="B52" s="3" t="s">
        <v>15</v>
      </c>
      <c r="C52" s="1" t="s">
        <v>17</v>
      </c>
      <c r="D52" s="2">
        <v>20.385041704480599</v>
      </c>
      <c r="E52" s="2">
        <f>AVERAGE(D50:D52)</f>
        <v>20.122398920812699</v>
      </c>
      <c r="F52" s="3">
        <f>STDEV(D50:D52)</f>
        <v>0.27274121958102931</v>
      </c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x14ac:dyDescent="0.2">
      <c r="A53" s="1" t="s">
        <v>9</v>
      </c>
      <c r="B53" s="3" t="s">
        <v>16</v>
      </c>
      <c r="C53" s="1" t="s">
        <v>12</v>
      </c>
      <c r="D53" s="2">
        <v>33.657240113036401</v>
      </c>
      <c r="E53" s="2"/>
      <c r="F53" s="3"/>
      <c r="G53" s="1"/>
      <c r="H53" s="3"/>
      <c r="I53" s="3"/>
      <c r="J53" s="3"/>
      <c r="K53" s="3"/>
      <c r="L53" s="3"/>
      <c r="M53" s="3"/>
      <c r="N53" s="3"/>
      <c r="O53" s="3"/>
      <c r="P53" s="3"/>
    </row>
    <row r="54" spans="1:16" x14ac:dyDescent="0.2">
      <c r="A54" s="1" t="s">
        <v>9</v>
      </c>
      <c r="B54" s="3" t="s">
        <v>16</v>
      </c>
      <c r="C54" s="1" t="s">
        <v>12</v>
      </c>
      <c r="D54" s="2">
        <v>33.375614388865799</v>
      </c>
      <c r="E54" s="2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x14ac:dyDescent="0.2">
      <c r="A55" s="1" t="s">
        <v>9</v>
      </c>
      <c r="B55" s="3" t="s">
        <v>16</v>
      </c>
      <c r="C55" s="1" t="s">
        <v>12</v>
      </c>
      <c r="D55" s="2"/>
      <c r="E55" s="2">
        <f>AVERAGE(D53:D55)</f>
        <v>33.516427250951097</v>
      </c>
      <c r="F55" s="3">
        <f>STDEV(D53:D55)</f>
        <v>0.19913945931760529</v>
      </c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x14ac:dyDescent="0.2">
      <c r="A56" s="1" t="s">
        <v>9</v>
      </c>
      <c r="B56" s="3" t="s">
        <v>16</v>
      </c>
      <c r="C56" s="1" t="s">
        <v>17</v>
      </c>
      <c r="D56" s="2">
        <v>21.9249654101286</v>
      </c>
      <c r="E56" s="2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x14ac:dyDescent="0.2">
      <c r="A57" s="1" t="s">
        <v>9</v>
      </c>
      <c r="B57" s="3" t="s">
        <v>16</v>
      </c>
      <c r="C57" s="1" t="s">
        <v>17</v>
      </c>
      <c r="D57" s="2">
        <v>22.950281972159999</v>
      </c>
      <c r="E57" s="2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x14ac:dyDescent="0.2">
      <c r="A58" s="1" t="s">
        <v>9</v>
      </c>
      <c r="B58" s="3" t="s">
        <v>16</v>
      </c>
      <c r="C58" s="1" t="s">
        <v>17</v>
      </c>
      <c r="D58" s="2">
        <v>22.314871275212599</v>
      </c>
      <c r="E58" s="2">
        <f>AVERAGE(D56:D58)</f>
        <v>22.396706219167068</v>
      </c>
      <c r="F58" s="3">
        <f>STDEV(D56:D58)</f>
        <v>0.51753379757557394</v>
      </c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x14ac:dyDescent="0.2">
      <c r="A59" s="3"/>
      <c r="B59" s="3"/>
      <c r="C59" s="3"/>
      <c r="D59" s="3"/>
      <c r="E59" s="2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x14ac:dyDescent="0.2">
      <c r="A60" s="3"/>
      <c r="B60" s="3"/>
      <c r="C60" s="3"/>
      <c r="D60" s="3"/>
      <c r="E60" s="2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x14ac:dyDescent="0.2">
      <c r="A61" s="3"/>
      <c r="B61" s="3"/>
      <c r="C61" s="3"/>
      <c r="D61" s="3"/>
      <c r="E61" s="2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x14ac:dyDescent="0.2">
      <c r="A62" s="3"/>
      <c r="B62" s="3"/>
      <c r="C62" s="3"/>
      <c r="D62" s="3"/>
      <c r="E62" s="2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x14ac:dyDescent="0.2">
      <c r="A63" s="3"/>
      <c r="B63" s="3"/>
      <c r="C63" s="3"/>
      <c r="D63" s="3"/>
      <c r="E63" s="2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x14ac:dyDescent="0.2">
      <c r="A64" s="3"/>
      <c r="B64" s="3"/>
      <c r="C64" s="3"/>
      <c r="D64" s="3"/>
      <c r="E64" s="2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x14ac:dyDescent="0.2">
      <c r="A65" s="3"/>
      <c r="B65" s="3"/>
      <c r="C65" s="3"/>
      <c r="D65" s="3"/>
      <c r="E65" s="2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x14ac:dyDescent="0.2">
      <c r="A66" s="3"/>
      <c r="B66" s="3"/>
      <c r="C66" s="3"/>
      <c r="D66" s="3"/>
      <c r="E66" s="2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x14ac:dyDescent="0.2">
      <c r="A67" s="3"/>
      <c r="B67" s="3"/>
      <c r="C67" s="3"/>
      <c r="D67" s="3"/>
      <c r="E67" s="2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x14ac:dyDescent="0.2">
      <c r="A68" s="3"/>
      <c r="B68" s="3"/>
      <c r="C68" s="3"/>
      <c r="D68" s="3"/>
      <c r="E68" s="2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x14ac:dyDescent="0.2">
      <c r="A69" s="3"/>
      <c r="B69" s="3"/>
      <c r="C69" s="3"/>
      <c r="D69" s="3"/>
      <c r="E69" s="2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x14ac:dyDescent="0.2">
      <c r="A70" s="3"/>
      <c r="B70" s="3"/>
      <c r="C70" s="3"/>
      <c r="D70" s="3"/>
      <c r="E70" s="2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x14ac:dyDescent="0.2">
      <c r="A71" s="3"/>
      <c r="B71" s="3"/>
      <c r="C71" s="3"/>
      <c r="D71" s="3"/>
      <c r="E71" s="2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x14ac:dyDescent="0.2">
      <c r="A72" s="3"/>
      <c r="B72" s="3"/>
      <c r="C72" s="3"/>
      <c r="D72" s="3"/>
      <c r="E72" s="2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x14ac:dyDescent="0.2">
      <c r="A73" s="3"/>
      <c r="B73" s="3"/>
      <c r="C73" s="3"/>
      <c r="D73" s="3"/>
      <c r="E73" s="2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x14ac:dyDescent="0.2">
      <c r="A74" s="3"/>
      <c r="B74" s="3"/>
      <c r="C74" s="3"/>
      <c r="D74" s="3"/>
      <c r="E74" s="2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x14ac:dyDescent="0.2">
      <c r="A75" s="3"/>
      <c r="B75" s="3"/>
      <c r="C75" s="3"/>
      <c r="D75" s="3"/>
      <c r="E75" s="2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x14ac:dyDescent="0.2">
      <c r="A76" s="3"/>
      <c r="B76" s="3"/>
      <c r="C76" s="3"/>
      <c r="D76" s="3"/>
      <c r="E76" s="2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x14ac:dyDescent="0.2">
      <c r="A77" s="3"/>
      <c r="B77" s="3"/>
      <c r="C77" s="3"/>
      <c r="D77" s="3"/>
      <c r="E77" s="2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x14ac:dyDescent="0.2">
      <c r="A78" s="3"/>
      <c r="B78" s="3"/>
      <c r="C78" s="3"/>
      <c r="D78" s="3"/>
      <c r="E78" s="2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x14ac:dyDescent="0.2">
      <c r="A79" s="3"/>
      <c r="B79" s="3"/>
      <c r="C79" s="3"/>
      <c r="D79" s="3"/>
      <c r="E79" s="2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x14ac:dyDescent="0.2">
      <c r="A80" s="3"/>
      <c r="B80" s="3"/>
      <c r="C80" s="3"/>
      <c r="D80" s="3"/>
      <c r="E80" s="2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x14ac:dyDescent="0.2">
      <c r="A81" s="3"/>
      <c r="B81" s="3"/>
      <c r="C81" s="3"/>
      <c r="D81" s="3"/>
      <c r="E81" s="2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x14ac:dyDescent="0.2">
      <c r="A82" s="3"/>
      <c r="B82" s="3"/>
      <c r="C82" s="3"/>
      <c r="D82" s="3"/>
      <c r="E82" s="2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x14ac:dyDescent="0.2">
      <c r="A83" s="3"/>
      <c r="B83" s="3"/>
      <c r="C83" s="3"/>
      <c r="D83" s="3"/>
      <c r="E83" s="2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x14ac:dyDescent="0.2">
      <c r="A84" s="3"/>
      <c r="B84" s="3"/>
      <c r="C84" s="3"/>
      <c r="D84" s="3"/>
      <c r="E84" s="2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x14ac:dyDescent="0.2">
      <c r="A85" s="3"/>
      <c r="B85" s="3"/>
      <c r="C85" s="3"/>
      <c r="D85" s="3"/>
      <c r="E85" s="2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x14ac:dyDescent="0.2">
      <c r="A86" s="3"/>
      <c r="B86" s="3"/>
      <c r="C86" s="3"/>
      <c r="D86" s="3"/>
      <c r="E86" s="2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x14ac:dyDescent="0.2">
      <c r="A87" s="3"/>
      <c r="B87" s="3"/>
      <c r="C87" s="3"/>
      <c r="D87" s="3"/>
      <c r="E87" s="2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Ghosh, Subhashis</dc:creator>
  <cp:lastModifiedBy>Ghosh, Subhashis</cp:lastModifiedBy>
  <dcterms:created xsi:type="dcterms:W3CDTF">2025-06-03T18:38:18Z</dcterms:created>
  <dcterms:modified xsi:type="dcterms:W3CDTF">2025-06-03T18:48:31Z</dcterms:modified>
</cp:coreProperties>
</file>