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hysfarrer/Library/CloudStorage/Dropbox-FarrerLab/Rhys Farrer/Diamond2GO/8.BioRxiv/"/>
    </mc:Choice>
  </mc:AlternateContent>
  <xr:revisionPtr revIDLastSave="0" documentId="13_ncr:1_{103A1986-8B48-4347-A8ED-83DF9815DFA5}" xr6:coauthVersionLast="47" xr6:coauthVersionMax="47" xr10:uidLastSave="{00000000-0000-0000-0000-000000000000}"/>
  <bookViews>
    <workbookView xWindow="-640" yWindow="1780" windowWidth="34780" windowHeight="23080" xr2:uid="{12586CA4-76F2-8941-B9D3-A559144CCA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C10" i="1"/>
  <c r="D31" i="1"/>
  <c r="E31" i="1"/>
  <c r="F31" i="1"/>
  <c r="G31" i="1"/>
  <c r="H31" i="1"/>
  <c r="I31" i="1"/>
  <c r="J31" i="1"/>
  <c r="C31" i="1"/>
  <c r="D30" i="1"/>
  <c r="E30" i="1"/>
  <c r="F30" i="1"/>
  <c r="G30" i="1"/>
  <c r="H30" i="1"/>
  <c r="I30" i="1"/>
  <c r="J30" i="1"/>
  <c r="C30" i="1"/>
  <c r="D29" i="1"/>
  <c r="E29" i="1"/>
  <c r="F29" i="1"/>
  <c r="G29" i="1"/>
  <c r="H29" i="1"/>
  <c r="I29" i="1"/>
  <c r="J29" i="1"/>
  <c r="C29" i="1"/>
</calcChain>
</file>

<file path=xl/sharedStrings.xml><?xml version="1.0" encoding="utf-8"?>
<sst xmlns="http://schemas.openxmlformats.org/spreadsheetml/2006/main" count="51" uniqueCount="38">
  <si>
    <t>Diamond settings: e-value</t>
  </si>
  <si>
    <t>Diamond settings: sensitivity</t>
  </si>
  <si>
    <t>default</t>
  </si>
  <si>
    <t>ultra</t>
  </si>
  <si>
    <t>no_hits</t>
  </si>
  <si>
    <t>N</t>
  </si>
  <si>
    <t>all</t>
  </si>
  <si>
    <t>Interpro used</t>
  </si>
  <si>
    <t>Computational time:</t>
  </si>
  <si>
    <t>16s</t>
  </si>
  <si>
    <t>9s</t>
  </si>
  <si>
    <t>9m26s</t>
  </si>
  <si>
    <t>3h16m17s</t>
  </si>
  <si>
    <t>9m29s</t>
  </si>
  <si>
    <t>Diamond settings: max targets</t>
  </si>
  <si>
    <t>16h40m50s</t>
  </si>
  <si>
    <t>Test number</t>
  </si>
  <si>
    <t>Genes with GO terms in b2go, d2go and EggNog</t>
  </si>
  <si>
    <t>Genes with GO terms in b2go only</t>
  </si>
  <si>
    <t>Genes with GO terms in d2go only</t>
  </si>
  <si>
    <t>Genes with GO terms in EggNog only</t>
  </si>
  <si>
    <t>Genes with GO terms in b2go and EggNog</t>
  </si>
  <si>
    <t>Genes with GO terms in d2go and EggNog</t>
  </si>
  <si>
    <t>GO terms in b2go, d2go and EggNog</t>
  </si>
  <si>
    <t>GO terms in b2go only</t>
  </si>
  <si>
    <t>GO terms in d2go only</t>
  </si>
  <si>
    <t>GO terms in EggNog only</t>
  </si>
  <si>
    <t>GO terms in b2go and EggNog</t>
  </si>
  <si>
    <t>GO terms in d2go and EggNog</t>
  </si>
  <si>
    <t>Genes with no GO terms</t>
  </si>
  <si>
    <t>GO terms in d2go and b2go</t>
  </si>
  <si>
    <t>Genes with GO terms in d2go and b2go</t>
  </si>
  <si>
    <t>GO terms found by D2GO</t>
  </si>
  <si>
    <t>Genes with GO terms found by D2GO</t>
  </si>
  <si>
    <t>GO terms in d2go only (%)</t>
  </si>
  <si>
    <t>GO terms in EggNog only (%)</t>
  </si>
  <si>
    <t>GO terms in b2go only (%)</t>
  </si>
  <si>
    <t>Genes with GO terms found by D2GO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</si>
</sst>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color rgb="FF2121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1" fontId="2" fillId="0" borderId="0" xfId="0" applyNumberFormat="1" applyFont="1"/>
    <xf numFmtId="11" fontId="0" fillId="0" borderId="0" xfId="0" applyNumberForma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BF91-BF1F-C848-ADB1-17495B919814}">
  <dimension ref="B1:K31"/>
  <sheetViews>
    <sheetView tabSelected="1" zoomScale="150" zoomScaleNormal="150" workbookViewId="0">
      <selection activeCell="C10" sqref="C10:J10"/>
    </sheetView>
  </sheetViews>
  <sheetFormatPr baseColWidth="10" defaultRowHeight="16" x14ac:dyDescent="0.2"/>
  <cols>
    <col min="1" max="1" width="2.33203125" customWidth="1"/>
    <col min="2" max="2" width="46" bestFit="1" customWidth="1"/>
    <col min="3" max="4" width="8.6640625" style="7" bestFit="1" customWidth="1"/>
    <col min="5" max="5" width="7.5" style="7" bestFit="1" customWidth="1"/>
    <col min="6" max="8" width="7.5" style="8" bestFit="1" customWidth="1"/>
    <col min="9" max="9" width="10.83203125" style="8"/>
    <col min="10" max="10" width="12" style="8" bestFit="1" customWidth="1"/>
  </cols>
  <sheetData>
    <row r="1" spans="2:11" x14ac:dyDescent="0.2">
      <c r="B1" s="1" t="s">
        <v>16</v>
      </c>
      <c r="C1" s="9">
        <v>1</v>
      </c>
      <c r="D1" s="9">
        <v>2</v>
      </c>
      <c r="E1" s="9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2"/>
    </row>
    <row r="2" spans="2:11" s="4" customFormat="1" x14ac:dyDescent="0.2">
      <c r="B2" s="3" t="s">
        <v>0</v>
      </c>
      <c r="C2" s="12">
        <v>1.0000000000000001E-5</v>
      </c>
      <c r="D2" s="12">
        <v>1E-10</v>
      </c>
      <c r="E2" s="12">
        <v>1.0000000000000001E-5</v>
      </c>
      <c r="F2" s="12">
        <v>1E-10</v>
      </c>
      <c r="G2" s="12">
        <v>1.0000000000000001E-5</v>
      </c>
      <c r="H2" s="12">
        <v>1E-10</v>
      </c>
      <c r="I2" s="12">
        <v>1.0000000000000001E-5</v>
      </c>
      <c r="J2" s="12">
        <v>1.0000000000000001E-5</v>
      </c>
      <c r="K2" s="3"/>
    </row>
    <row r="3" spans="2:11" x14ac:dyDescent="0.2">
      <c r="B3" s="2" t="s">
        <v>14</v>
      </c>
      <c r="C3" s="5">
        <v>25</v>
      </c>
      <c r="D3" s="5">
        <v>25</v>
      </c>
      <c r="E3" s="5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2"/>
    </row>
    <row r="4" spans="2:11" x14ac:dyDescent="0.2">
      <c r="B4" s="2" t="s">
        <v>1</v>
      </c>
      <c r="C4" s="5" t="s">
        <v>2</v>
      </c>
      <c r="D4" s="5" t="s">
        <v>2</v>
      </c>
      <c r="E4" s="5" t="s">
        <v>2</v>
      </c>
      <c r="F4" s="5" t="s">
        <v>2</v>
      </c>
      <c r="G4" s="6" t="s">
        <v>3</v>
      </c>
      <c r="H4" s="6" t="s">
        <v>3</v>
      </c>
      <c r="I4" s="6" t="s">
        <v>3</v>
      </c>
      <c r="J4" s="6" t="s">
        <v>3</v>
      </c>
      <c r="K4" s="2"/>
    </row>
    <row r="5" spans="2:11" x14ac:dyDescent="0.2">
      <c r="B5" s="2" t="s">
        <v>7</v>
      </c>
      <c r="C5" s="5" t="s">
        <v>5</v>
      </c>
      <c r="D5" s="5" t="s">
        <v>5</v>
      </c>
      <c r="E5" s="5" t="s">
        <v>5</v>
      </c>
      <c r="F5" s="5" t="s">
        <v>5</v>
      </c>
      <c r="G5" s="6" t="s">
        <v>5</v>
      </c>
      <c r="H5" s="6" t="s">
        <v>5</v>
      </c>
      <c r="I5" s="6" t="s">
        <v>4</v>
      </c>
      <c r="J5" s="6" t="s">
        <v>6</v>
      </c>
      <c r="K5" s="2"/>
    </row>
    <row r="6" spans="2:11" x14ac:dyDescent="0.2">
      <c r="B6" s="2" t="s">
        <v>8</v>
      </c>
      <c r="C6" s="5" t="s">
        <v>9</v>
      </c>
      <c r="D6" s="5" t="s">
        <v>9</v>
      </c>
      <c r="E6" s="5" t="s">
        <v>10</v>
      </c>
      <c r="F6" s="5" t="s">
        <v>10</v>
      </c>
      <c r="G6" s="6" t="s">
        <v>11</v>
      </c>
      <c r="H6" s="6" t="s">
        <v>13</v>
      </c>
      <c r="I6" s="6" t="s">
        <v>12</v>
      </c>
      <c r="J6" s="6" t="s">
        <v>15</v>
      </c>
      <c r="K6" s="2"/>
    </row>
    <row r="7" spans="2:11" x14ac:dyDescent="0.2">
      <c r="B7" s="2"/>
      <c r="C7" s="5"/>
      <c r="D7" s="5"/>
      <c r="E7" s="5"/>
      <c r="F7" s="6"/>
      <c r="G7" s="6"/>
      <c r="H7" s="6"/>
      <c r="I7" s="6"/>
      <c r="J7" s="6"/>
      <c r="K7" s="2"/>
    </row>
    <row r="8" spans="2:11" x14ac:dyDescent="0.2">
      <c r="B8" s="6" t="s">
        <v>32</v>
      </c>
      <c r="C8" s="7">
        <v>203241</v>
      </c>
      <c r="D8" s="7">
        <v>190902</v>
      </c>
      <c r="E8" s="7">
        <v>58351</v>
      </c>
      <c r="F8" s="7">
        <v>55461</v>
      </c>
      <c r="G8" s="7">
        <v>64379</v>
      </c>
      <c r="H8" s="7">
        <v>59282</v>
      </c>
      <c r="I8" s="7">
        <v>64405</v>
      </c>
      <c r="J8" s="7">
        <v>68236</v>
      </c>
    </row>
    <row r="9" spans="2:11" x14ac:dyDescent="0.2">
      <c r="B9" s="6" t="s">
        <v>33</v>
      </c>
      <c r="C9" s="7">
        <v>6158</v>
      </c>
      <c r="D9" s="7">
        <v>5756</v>
      </c>
      <c r="E9" s="7">
        <v>6158</v>
      </c>
      <c r="F9" s="7">
        <v>5756</v>
      </c>
      <c r="G9" s="7">
        <v>6999</v>
      </c>
      <c r="H9" s="7">
        <v>6319</v>
      </c>
      <c r="I9" s="7">
        <v>7729</v>
      </c>
      <c r="J9" s="7">
        <v>7729</v>
      </c>
    </row>
    <row r="10" spans="2:11" x14ac:dyDescent="0.2">
      <c r="B10" s="6" t="s">
        <v>37</v>
      </c>
      <c r="C10" s="7">
        <f>(C9/10867)*100</f>
        <v>56.666973405723752</v>
      </c>
      <c r="D10" s="7">
        <f t="shared" ref="D10:J10" si="0">(D9/10867)*100</f>
        <v>52.967700377289042</v>
      </c>
      <c r="E10" s="7">
        <f t="shared" si="0"/>
        <v>56.666973405723752</v>
      </c>
      <c r="F10" s="7">
        <f t="shared" si="0"/>
        <v>52.967700377289042</v>
      </c>
      <c r="G10" s="7">
        <f t="shared" si="0"/>
        <v>64.405999815956562</v>
      </c>
      <c r="H10" s="7">
        <f t="shared" si="0"/>
        <v>58.148523051440137</v>
      </c>
      <c r="I10" s="7">
        <f t="shared" si="0"/>
        <v>71.123585166099204</v>
      </c>
      <c r="J10" s="7">
        <f t="shared" si="0"/>
        <v>71.123585166099204</v>
      </c>
    </row>
    <row r="12" spans="2:11" x14ac:dyDescent="0.2">
      <c r="B12" s="11" t="s">
        <v>23</v>
      </c>
      <c r="C12" s="5">
        <v>12312</v>
      </c>
      <c r="D12" s="7">
        <v>11953</v>
      </c>
      <c r="E12" s="7">
        <v>9653</v>
      </c>
      <c r="F12" s="7">
        <v>9370</v>
      </c>
      <c r="G12" s="7">
        <v>10179</v>
      </c>
      <c r="H12" s="7">
        <v>9771</v>
      </c>
      <c r="I12" s="7">
        <v>10279</v>
      </c>
      <c r="J12" s="7">
        <v>10852</v>
      </c>
    </row>
    <row r="13" spans="2:11" x14ac:dyDescent="0.2">
      <c r="B13" s="11" t="s">
        <v>24</v>
      </c>
      <c r="C13" s="5">
        <v>9614</v>
      </c>
      <c r="D13" s="7">
        <v>10093</v>
      </c>
      <c r="E13" s="7">
        <v>11961</v>
      </c>
      <c r="F13" s="7">
        <v>12318</v>
      </c>
      <c r="G13" s="7">
        <v>11163</v>
      </c>
      <c r="H13" s="7">
        <v>11730</v>
      </c>
      <c r="I13" s="7">
        <v>10701</v>
      </c>
      <c r="J13" s="7">
        <v>9987</v>
      </c>
    </row>
    <row r="14" spans="2:11" x14ac:dyDescent="0.2">
      <c r="B14" s="11" t="s">
        <v>25</v>
      </c>
      <c r="C14" s="5">
        <v>140302</v>
      </c>
      <c r="D14" s="7">
        <v>130296</v>
      </c>
      <c r="E14" s="7">
        <v>26749</v>
      </c>
      <c r="F14" s="7">
        <v>25053</v>
      </c>
      <c r="G14" s="7">
        <v>30507</v>
      </c>
      <c r="H14" s="7">
        <v>27250</v>
      </c>
      <c r="I14" s="7">
        <v>29808</v>
      </c>
      <c r="J14" s="7">
        <v>30916</v>
      </c>
    </row>
    <row r="15" spans="2:11" x14ac:dyDescent="0.2">
      <c r="B15" s="11" t="s">
        <v>26</v>
      </c>
      <c r="C15" s="7">
        <v>410696</v>
      </c>
      <c r="D15" s="7">
        <v>411988</v>
      </c>
      <c r="E15" s="7">
        <v>436719</v>
      </c>
      <c r="F15" s="7">
        <v>437273</v>
      </c>
      <c r="G15" s="7">
        <v>435778</v>
      </c>
      <c r="H15" s="7">
        <v>436639</v>
      </c>
      <c r="I15" s="7">
        <v>436096</v>
      </c>
      <c r="J15" s="7">
        <v>434678</v>
      </c>
    </row>
    <row r="16" spans="2:11" x14ac:dyDescent="0.2">
      <c r="B16" s="2" t="s">
        <v>30</v>
      </c>
      <c r="C16" s="7">
        <v>9473</v>
      </c>
      <c r="D16" s="7">
        <v>8994</v>
      </c>
      <c r="E16" s="7">
        <v>7126</v>
      </c>
      <c r="F16" s="7">
        <v>6769</v>
      </c>
      <c r="G16" s="7">
        <v>7924</v>
      </c>
      <c r="H16" s="7">
        <v>7357</v>
      </c>
      <c r="I16" s="7">
        <v>8386</v>
      </c>
      <c r="J16" s="7">
        <v>9100</v>
      </c>
    </row>
    <row r="17" spans="2:10" x14ac:dyDescent="0.2">
      <c r="B17" s="2" t="s">
        <v>28</v>
      </c>
      <c r="C17" s="7">
        <v>41154</v>
      </c>
      <c r="D17" s="7">
        <v>39525</v>
      </c>
      <c r="E17" s="7">
        <v>14794</v>
      </c>
      <c r="F17" s="7">
        <v>14240</v>
      </c>
      <c r="G17" s="7">
        <v>15735</v>
      </c>
      <c r="H17" s="7">
        <v>14874</v>
      </c>
      <c r="I17" s="7">
        <v>15417</v>
      </c>
      <c r="J17" s="7">
        <v>16835</v>
      </c>
    </row>
    <row r="18" spans="2:10" x14ac:dyDescent="0.2">
      <c r="B18" s="2" t="s">
        <v>27</v>
      </c>
      <c r="C18" s="7">
        <v>3009</v>
      </c>
      <c r="D18" s="7">
        <v>3368</v>
      </c>
      <c r="E18" s="7">
        <v>5668</v>
      </c>
      <c r="F18" s="7">
        <v>5951</v>
      </c>
      <c r="G18" s="7">
        <v>5142</v>
      </c>
      <c r="H18" s="7">
        <v>5550</v>
      </c>
      <c r="I18" s="7">
        <v>5042</v>
      </c>
      <c r="J18" s="7">
        <v>4469</v>
      </c>
    </row>
    <row r="19" spans="2:10" x14ac:dyDescent="0.2">
      <c r="B19" s="2"/>
      <c r="F19" s="7"/>
      <c r="G19" s="7"/>
      <c r="H19" s="7"/>
      <c r="I19" s="7"/>
      <c r="J19" s="7"/>
    </row>
    <row r="20" spans="2:10" x14ac:dyDescent="0.2">
      <c r="B20" s="11" t="s">
        <v>17</v>
      </c>
      <c r="C20" s="7">
        <v>3617</v>
      </c>
      <c r="D20" s="7">
        <v>3482</v>
      </c>
      <c r="E20" s="7">
        <v>3328</v>
      </c>
      <c r="F20" s="7">
        <v>3207</v>
      </c>
      <c r="G20" s="7">
        <v>3572</v>
      </c>
      <c r="H20" s="7">
        <v>3385</v>
      </c>
      <c r="I20" s="7">
        <v>3632</v>
      </c>
      <c r="J20" s="7">
        <v>3750</v>
      </c>
    </row>
    <row r="21" spans="2:10" x14ac:dyDescent="0.2">
      <c r="B21" s="11" t="s">
        <v>18</v>
      </c>
      <c r="C21" s="7">
        <v>4586</v>
      </c>
      <c r="D21" s="7">
        <v>4735</v>
      </c>
      <c r="E21" s="7">
        <v>5377</v>
      </c>
      <c r="F21" s="7">
        <v>5474</v>
      </c>
      <c r="G21" s="7">
        <v>5179</v>
      </c>
      <c r="H21" s="7">
        <v>5327</v>
      </c>
      <c r="I21" s="7">
        <v>5062</v>
      </c>
      <c r="J21" s="7">
        <v>4872</v>
      </c>
    </row>
    <row r="22" spans="2:10" x14ac:dyDescent="0.2">
      <c r="B22" s="11" t="s">
        <v>19</v>
      </c>
      <c r="C22" s="7">
        <v>6029</v>
      </c>
      <c r="D22" s="7">
        <v>5630</v>
      </c>
      <c r="E22" s="7">
        <v>4939</v>
      </c>
      <c r="F22" s="7">
        <v>4594</v>
      </c>
      <c r="G22" s="7">
        <v>5616</v>
      </c>
      <c r="H22" s="7">
        <v>5027</v>
      </c>
      <c r="I22" s="7">
        <v>5762</v>
      </c>
      <c r="J22" s="7">
        <v>5901</v>
      </c>
    </row>
    <row r="23" spans="2:10" x14ac:dyDescent="0.2">
      <c r="B23" s="11" t="s">
        <v>20</v>
      </c>
      <c r="C23" s="7">
        <v>4933</v>
      </c>
      <c r="D23" s="7">
        <v>4809</v>
      </c>
      <c r="E23" s="7">
        <v>4810</v>
      </c>
      <c r="F23" s="7">
        <v>4810</v>
      </c>
      <c r="G23" s="7">
        <v>4810</v>
      </c>
      <c r="H23" s="7">
        <v>4810</v>
      </c>
      <c r="I23" s="7">
        <v>4810</v>
      </c>
      <c r="J23" s="7">
        <v>4810</v>
      </c>
    </row>
    <row r="24" spans="2:10" x14ac:dyDescent="0.2">
      <c r="B24" s="2" t="s">
        <v>31</v>
      </c>
      <c r="C24" s="7">
        <v>3808</v>
      </c>
      <c r="D24" s="7">
        <v>3590</v>
      </c>
      <c r="E24" s="7">
        <v>3257</v>
      </c>
      <c r="F24" s="7">
        <v>3079</v>
      </c>
      <c r="G24" s="7">
        <v>3655</v>
      </c>
      <c r="H24" s="7">
        <v>3369</v>
      </c>
      <c r="I24" s="7">
        <v>3931</v>
      </c>
      <c r="J24" s="7">
        <v>4175</v>
      </c>
    </row>
    <row r="25" spans="2:10" x14ac:dyDescent="0.2">
      <c r="B25" s="2" t="s">
        <v>22</v>
      </c>
      <c r="C25" s="7">
        <v>4001</v>
      </c>
      <c r="D25" s="7">
        <v>3820</v>
      </c>
      <c r="E25" s="7">
        <v>3635</v>
      </c>
      <c r="F25" s="7">
        <v>3482</v>
      </c>
      <c r="G25" s="7">
        <v>3904</v>
      </c>
      <c r="H25" s="7">
        <v>3666</v>
      </c>
      <c r="I25" s="7">
        <v>3872</v>
      </c>
      <c r="J25" s="7">
        <v>3982</v>
      </c>
    </row>
    <row r="26" spans="2:10" x14ac:dyDescent="0.2">
      <c r="B26" s="2" t="s">
        <v>21</v>
      </c>
      <c r="C26" s="7">
        <v>1656</v>
      </c>
      <c r="D26" s="7">
        <v>1773</v>
      </c>
      <c r="E26" s="7">
        <v>2683</v>
      </c>
      <c r="F26" s="7">
        <v>2761</v>
      </c>
      <c r="G26" s="7">
        <v>2549</v>
      </c>
      <c r="H26" s="7">
        <v>2653</v>
      </c>
      <c r="I26" s="7">
        <v>2526</v>
      </c>
      <c r="J26" s="7">
        <v>2303</v>
      </c>
    </row>
    <row r="27" spans="2:10" x14ac:dyDescent="0.2">
      <c r="B27" s="2" t="s">
        <v>29</v>
      </c>
      <c r="C27" s="7">
        <v>1904</v>
      </c>
      <c r="D27" s="7">
        <v>1939</v>
      </c>
      <c r="E27" s="7">
        <v>1917</v>
      </c>
      <c r="F27" s="7">
        <v>1939</v>
      </c>
      <c r="G27" s="7">
        <v>1849</v>
      </c>
      <c r="H27" s="7">
        <v>1903</v>
      </c>
      <c r="I27" s="7">
        <v>1770</v>
      </c>
      <c r="J27" s="7">
        <v>1770</v>
      </c>
    </row>
    <row r="29" spans="2:10" x14ac:dyDescent="0.2">
      <c r="B29" s="11" t="s">
        <v>35</v>
      </c>
      <c r="C29" s="7">
        <f>(C15/467171)*100</f>
        <v>87.911278739476558</v>
      </c>
      <c r="D29" s="7">
        <f t="shared" ref="D29:J29" si="1">(D15/467171)*100</f>
        <v>88.187837001868701</v>
      </c>
      <c r="E29" s="7">
        <f t="shared" si="1"/>
        <v>93.481615939345559</v>
      </c>
      <c r="F29" s="7">
        <f t="shared" si="1"/>
        <v>93.600202067337221</v>
      </c>
      <c r="G29" s="7">
        <f t="shared" si="1"/>
        <v>93.280190765265829</v>
      </c>
      <c r="H29" s="7">
        <f t="shared" si="1"/>
        <v>93.46449158873304</v>
      </c>
      <c r="I29" s="7">
        <f t="shared" si="1"/>
        <v>93.348260058950572</v>
      </c>
      <c r="J29" s="7">
        <f t="shared" si="1"/>
        <v>93.044730944343726</v>
      </c>
    </row>
    <row r="30" spans="2:10" x14ac:dyDescent="0.2">
      <c r="B30" s="11" t="s">
        <v>34</v>
      </c>
      <c r="C30" s="7">
        <f>(C14/C8)*100</f>
        <v>69.032331074930738</v>
      </c>
      <c r="D30" s="7">
        <f>(D14/D8)*100</f>
        <v>68.252820819058996</v>
      </c>
      <c r="E30" s="7">
        <f>(E14/E8)*100</f>
        <v>45.841545132045724</v>
      </c>
      <c r="F30" s="7">
        <f>(F14/F8)*100</f>
        <v>45.172283226050737</v>
      </c>
      <c r="G30" s="7">
        <f>(G14/G8)*100</f>
        <v>47.386570154864167</v>
      </c>
      <c r="H30" s="7">
        <f>(H14/H8)*100</f>
        <v>45.966735265341924</v>
      </c>
      <c r="I30" s="7">
        <f>(I14/I8)*100</f>
        <v>46.28212095334213</v>
      </c>
      <c r="J30" s="7">
        <f>(J14/J8)*100</f>
        <v>45.307462336596515</v>
      </c>
    </row>
    <row r="31" spans="2:10" x14ac:dyDescent="0.2">
      <c r="B31" s="11" t="s">
        <v>36</v>
      </c>
      <c r="C31" s="7">
        <f>(C13/34408)*100</f>
        <v>27.941176470588236</v>
      </c>
      <c r="D31" s="7">
        <f t="shared" ref="D31:J31" si="2">(D13/34408)*100</f>
        <v>29.333294582655196</v>
      </c>
      <c r="E31" s="7">
        <f t="shared" si="2"/>
        <v>34.76226458963032</v>
      </c>
      <c r="F31" s="7">
        <f t="shared" si="2"/>
        <v>35.799813996744945</v>
      </c>
      <c r="G31" s="7">
        <f t="shared" si="2"/>
        <v>32.443036503138806</v>
      </c>
      <c r="H31" s="7">
        <f t="shared" si="2"/>
        <v>34.090909090909086</v>
      </c>
      <c r="I31" s="7">
        <f t="shared" si="2"/>
        <v>31.100325505696354</v>
      </c>
      <c r="J31" s="7">
        <f t="shared" si="2"/>
        <v>29.025226691467097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Farrer, Rhys</cp:lastModifiedBy>
  <dcterms:created xsi:type="dcterms:W3CDTF">2023-09-27T19:25:01Z</dcterms:created>
  <dcterms:modified xsi:type="dcterms:W3CDTF">2024-08-19T22:31:14Z</dcterms:modified>
</cp:coreProperties>
</file>