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charts/chartEx25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Ex26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/>
  <xr:revisionPtr revIDLastSave="0" documentId="8_{1456D79C-A3F6-4695-9C9A-95424456A1E9}" xr6:coauthVersionLast="47" xr6:coauthVersionMax="47" xr10:uidLastSave="{00000000-0000-0000-0000-000000000000}"/>
  <bookViews>
    <workbookView xWindow="240" yWindow="105" windowWidth="14805" windowHeight="8010" firstSheet="4" activeTab="4" xr2:uid="{00000000-000D-0000-FFFF-FFFF00000000}"/>
  </bookViews>
  <sheets>
    <sheet name="Kepypoint Detector Upper Arch" sheetId="1" r:id="rId1"/>
    <sheet name="Kepypoint Detector Lower Arch" sheetId="2" r:id="rId2"/>
    <sheet name="Spatial Frame" sheetId="5" r:id="rId3"/>
    <sheet name="Pose Estimation Upper Arch" sheetId="4" r:id="rId4"/>
    <sheet name="Composite Pose Upper Arch" sheetId="6" r:id="rId5"/>
    <sheet name="Pose Estimation Lower Arch" sheetId="3" r:id="rId6"/>
    <sheet name="Composite Pose Lower Arch" sheetId="7" r:id="rId7"/>
  </sheets>
  <definedNames>
    <definedName name="_xlchart.v1.0" hidden="1">'Pose Estimation Upper Arch'!$B$1</definedName>
    <definedName name="_xlchart.v1.1" hidden="1">'Pose Estimation Upper Arch'!$B$2:$B$35</definedName>
    <definedName name="_xlchart.v1.10" hidden="1">'Pose Estimation Upper Arch'!$G$1</definedName>
    <definedName name="_xlchart.v1.11" hidden="1">'Pose Estimation Upper Arch'!$G$2:$G$35</definedName>
    <definedName name="_xlchart.v1.12" hidden="1">'Pose Estimation Upper Arch'!$I$1</definedName>
    <definedName name="_xlchart.v1.13" hidden="1">'Pose Estimation Upper Arch'!$I$2:$I$35</definedName>
    <definedName name="_xlchart.v1.14" hidden="1">'Pose Estimation Upper Arch'!$J$1</definedName>
    <definedName name="_xlchart.v1.15" hidden="1">'Pose Estimation Upper Arch'!$J$2:$J$35</definedName>
    <definedName name="_xlchart.v1.16" hidden="1">'Pose Estimation Upper Arch'!$K$1</definedName>
    <definedName name="_xlchart.v1.17" hidden="1">'Pose Estimation Upper Arch'!$K$2:$K$35</definedName>
    <definedName name="_xlchart.v1.18" hidden="1">'Pose Estimation Upper Arch'!$L$1</definedName>
    <definedName name="_xlchart.v1.19" hidden="1">'Pose Estimation Upper Arch'!$L$2:$L$35</definedName>
    <definedName name="_xlchart.v1.2" hidden="1">'Pose Estimation Upper Arch'!$C$1</definedName>
    <definedName name="_xlchart.v1.20" hidden="1">'Pose Estimation Upper Arch'!$M$1</definedName>
    <definedName name="_xlchart.v1.21" hidden="1">'Pose Estimation Upper Arch'!$M$2:$M$35</definedName>
    <definedName name="_xlchart.v1.22" hidden="1">'Pose Estimation Upper Arch'!$N$1</definedName>
    <definedName name="_xlchart.v1.23" hidden="1">'Pose Estimation Upper Arch'!$N$2:$N$35</definedName>
    <definedName name="_xlchart.v1.24" hidden="1">'Composite Pose Upper Arch'!$B$1</definedName>
    <definedName name="_xlchart.v1.25" hidden="1">'Composite Pose Upper Arch'!$B$2:$B$35</definedName>
    <definedName name="_xlchart.v1.26" hidden="1">'Composite Pose Upper Arch'!$C$1</definedName>
    <definedName name="_xlchart.v1.27" hidden="1">'Composite Pose Upper Arch'!$C$2:$C$35</definedName>
    <definedName name="_xlchart.v1.28" hidden="1">'Composite Pose Upper Arch'!$D$1</definedName>
    <definedName name="_xlchart.v1.29" hidden="1">'Composite Pose Upper Arch'!$D$2:$D$35</definedName>
    <definedName name="_xlchart.v1.3" hidden="1">'Pose Estimation Upper Arch'!$C$2:$C$35</definedName>
    <definedName name="_xlchart.v1.30" hidden="1">'Composite Pose Upper Arch'!$E$1</definedName>
    <definedName name="_xlchart.v1.31" hidden="1">'Composite Pose Upper Arch'!$E$2:$E$35</definedName>
    <definedName name="_xlchart.v1.32" hidden="1">'Composite Pose Upper Arch'!$F$1</definedName>
    <definedName name="_xlchart.v1.33" hidden="1">'Composite Pose Upper Arch'!$F$2:$F$35</definedName>
    <definedName name="_xlchart.v1.34" hidden="1">'Composite Pose Upper Arch'!$G$1</definedName>
    <definedName name="_xlchart.v1.35" hidden="1">'Composite Pose Upper Arch'!$G$2:$G$35</definedName>
    <definedName name="_xlchart.v1.36" hidden="1">'Composite Pose Upper Arch'!$I$1</definedName>
    <definedName name="_xlchart.v1.37" hidden="1">'Composite Pose Upper Arch'!$I$2:$I$35</definedName>
    <definedName name="_xlchart.v1.38" hidden="1">'Composite Pose Upper Arch'!$J$1</definedName>
    <definedName name="_xlchart.v1.39" hidden="1">'Composite Pose Upper Arch'!$J$2:$J$35</definedName>
    <definedName name="_xlchart.v1.4" hidden="1">'Pose Estimation Upper Arch'!$D$1</definedName>
    <definedName name="_xlchart.v1.40" hidden="1">'Composite Pose Upper Arch'!$K$1</definedName>
    <definedName name="_xlchart.v1.41" hidden="1">'Composite Pose Upper Arch'!$K$2:$K$35</definedName>
    <definedName name="_xlchart.v1.42" hidden="1">'Composite Pose Upper Arch'!$L$1</definedName>
    <definedName name="_xlchart.v1.43" hidden="1">'Composite Pose Upper Arch'!$L$2:$L$35</definedName>
    <definedName name="_xlchart.v1.44" hidden="1">'Composite Pose Upper Arch'!$M$1</definedName>
    <definedName name="_xlchart.v1.45" hidden="1">'Composite Pose Upper Arch'!$M$2:$M$35</definedName>
    <definedName name="_xlchart.v1.46" hidden="1">'Composite Pose Upper Arch'!$N$1</definedName>
    <definedName name="_xlchart.v1.47" hidden="1">'Composite Pose Upper Arch'!$N$2:$N$35</definedName>
    <definedName name="_xlchart.v1.48" hidden="1">'Pose Estimation Lower Arch'!$I$1</definedName>
    <definedName name="_xlchart.v1.49" hidden="1">'Pose Estimation Lower Arch'!$I$2:$I$35</definedName>
    <definedName name="_xlchart.v1.5" hidden="1">'Pose Estimation Upper Arch'!$D$2:$D$35</definedName>
    <definedName name="_xlchart.v1.50" hidden="1">'Pose Estimation Lower Arch'!$J$1</definedName>
    <definedName name="_xlchart.v1.51" hidden="1">'Pose Estimation Lower Arch'!$J$2:$J$35</definedName>
    <definedName name="_xlchart.v1.52" hidden="1">'Pose Estimation Lower Arch'!$K$1</definedName>
    <definedName name="_xlchart.v1.53" hidden="1">'Pose Estimation Lower Arch'!$K$2:$K$35</definedName>
    <definedName name="_xlchart.v1.54" hidden="1">'Pose Estimation Lower Arch'!$L$1</definedName>
    <definedName name="_xlchart.v1.55" hidden="1">'Pose Estimation Lower Arch'!$L$2:$L$35</definedName>
    <definedName name="_xlchart.v1.56" hidden="1">'Pose Estimation Lower Arch'!$M$1</definedName>
    <definedName name="_xlchart.v1.57" hidden="1">'Pose Estimation Lower Arch'!$M$2:$M$35</definedName>
    <definedName name="_xlchart.v1.58" hidden="1">'Pose Estimation Lower Arch'!$N$1</definedName>
    <definedName name="_xlchart.v1.59" hidden="1">'Pose Estimation Lower Arch'!$N$2:$N$35</definedName>
    <definedName name="_xlchart.v1.6" hidden="1">'Pose Estimation Upper Arch'!$E$1</definedName>
    <definedName name="_xlchart.v1.60" hidden="1">'Composite Pose Lower Arch'!$G$1</definedName>
    <definedName name="_xlchart.v1.61" hidden="1">'Composite Pose Lower Arch'!$G$2:$G$35</definedName>
    <definedName name="_xlchart.v1.62" hidden="1">'Composite Pose Lower Arch'!$F$1</definedName>
    <definedName name="_xlchart.v1.63" hidden="1">'Composite Pose Lower Arch'!$F$2:$F$35</definedName>
    <definedName name="_xlchart.v1.64" hidden="1">'Composite Pose Lower Arch'!$E$1</definedName>
    <definedName name="_xlchart.v1.65" hidden="1">'Composite Pose Lower Arch'!$E$2:$E$35</definedName>
    <definedName name="_xlchart.v1.66" hidden="1">'Composite Pose Lower Arch'!$B$1</definedName>
    <definedName name="_xlchart.v1.67" hidden="1">'Composite Pose Lower Arch'!$B$2:$B$35</definedName>
    <definedName name="_xlchart.v1.68" hidden="1">'Composite Pose Lower Arch'!$C$1</definedName>
    <definedName name="_xlchart.v1.69" hidden="1">'Composite Pose Lower Arch'!$C$2:$C$35</definedName>
    <definedName name="_xlchart.v1.7" hidden="1">'Pose Estimation Upper Arch'!$E$2:$E$35</definedName>
    <definedName name="_xlchart.v1.70" hidden="1">'Composite Pose Lower Arch'!$D$1</definedName>
    <definedName name="_xlchart.v1.71" hidden="1">'Composite Pose Lower Arch'!$D$2:$D$35</definedName>
    <definedName name="_xlchart.v1.72" hidden="1">'Composite Pose Lower Arch'!$I$1</definedName>
    <definedName name="_xlchart.v1.73" hidden="1">'Composite Pose Lower Arch'!$I$2:$I$35</definedName>
    <definedName name="_xlchart.v1.74" hidden="1">'Composite Pose Lower Arch'!$J$1</definedName>
    <definedName name="_xlchart.v1.75" hidden="1">'Composite Pose Lower Arch'!$J$2:$J$35</definedName>
    <definedName name="_xlchart.v1.76" hidden="1">'Composite Pose Lower Arch'!$K$1</definedName>
    <definedName name="_xlchart.v1.77" hidden="1">'Composite Pose Lower Arch'!$K$2:$K$35</definedName>
    <definedName name="_xlchart.v1.78" hidden="1">'Composite Pose Lower Arch'!$L$1</definedName>
    <definedName name="_xlchart.v1.79" hidden="1">'Composite Pose Lower Arch'!$L$2:$L$35</definedName>
    <definedName name="_xlchart.v1.8" hidden="1">'Pose Estimation Upper Arch'!$F$1</definedName>
    <definedName name="_xlchart.v1.80" hidden="1">'Composite Pose Lower Arch'!$M$1</definedName>
    <definedName name="_xlchart.v1.81" hidden="1">'Composite Pose Lower Arch'!$M$2:$M$35</definedName>
    <definedName name="_xlchart.v1.82" hidden="1">'Composite Pose Lower Arch'!$N$1</definedName>
    <definedName name="_xlchart.v1.83" hidden="1">'Composite Pose Lower Arch'!$N$2:$N$35</definedName>
    <definedName name="_xlchart.v1.9" hidden="1">'Pose Estimation Upper Arch'!$F$2:$F$35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7" l="1"/>
  <c r="M38" i="7"/>
  <c r="L38" i="7"/>
  <c r="K38" i="7"/>
  <c r="J38" i="7"/>
  <c r="I38" i="7"/>
  <c r="N37" i="7"/>
  <c r="M37" i="7"/>
  <c r="L37" i="7"/>
  <c r="K37" i="7"/>
  <c r="J37" i="7"/>
  <c r="I37" i="7"/>
  <c r="I3" i="7"/>
  <c r="J3" i="7"/>
  <c r="K3" i="7"/>
  <c r="L3" i="7"/>
  <c r="M3" i="7"/>
  <c r="N3" i="7"/>
  <c r="I4" i="7"/>
  <c r="J4" i="7"/>
  <c r="K4" i="7"/>
  <c r="L4" i="7"/>
  <c r="M4" i="7"/>
  <c r="N4" i="7"/>
  <c r="I5" i="7"/>
  <c r="J5" i="7"/>
  <c r="K5" i="7"/>
  <c r="L5" i="7"/>
  <c r="M5" i="7"/>
  <c r="N5" i="7"/>
  <c r="I6" i="7"/>
  <c r="J6" i="7"/>
  <c r="K6" i="7"/>
  <c r="L6" i="7"/>
  <c r="M6" i="7"/>
  <c r="N6" i="7"/>
  <c r="I7" i="7"/>
  <c r="J7" i="7"/>
  <c r="K7" i="7"/>
  <c r="L7" i="7"/>
  <c r="M7" i="7"/>
  <c r="N7" i="7"/>
  <c r="I8" i="7"/>
  <c r="J8" i="7"/>
  <c r="K8" i="7"/>
  <c r="L8" i="7"/>
  <c r="M8" i="7"/>
  <c r="N8" i="7"/>
  <c r="I9" i="7"/>
  <c r="J9" i="7"/>
  <c r="K9" i="7"/>
  <c r="L9" i="7"/>
  <c r="M9" i="7"/>
  <c r="N9" i="7"/>
  <c r="I10" i="7"/>
  <c r="J10" i="7"/>
  <c r="K10" i="7"/>
  <c r="L10" i="7"/>
  <c r="M10" i="7"/>
  <c r="N10" i="7"/>
  <c r="I11" i="7"/>
  <c r="J11" i="7"/>
  <c r="K11" i="7"/>
  <c r="L11" i="7"/>
  <c r="M11" i="7"/>
  <c r="N11" i="7"/>
  <c r="I12" i="7"/>
  <c r="J12" i="7"/>
  <c r="K12" i="7"/>
  <c r="L12" i="7"/>
  <c r="M12" i="7"/>
  <c r="N12" i="7"/>
  <c r="I13" i="7"/>
  <c r="J13" i="7"/>
  <c r="K13" i="7"/>
  <c r="L13" i="7"/>
  <c r="M13" i="7"/>
  <c r="N13" i="7"/>
  <c r="I14" i="7"/>
  <c r="J14" i="7"/>
  <c r="K14" i="7"/>
  <c r="L14" i="7"/>
  <c r="M14" i="7"/>
  <c r="N14" i="7"/>
  <c r="I15" i="7"/>
  <c r="J15" i="7"/>
  <c r="K15" i="7"/>
  <c r="L15" i="7"/>
  <c r="M15" i="7"/>
  <c r="N15" i="7"/>
  <c r="I18" i="7"/>
  <c r="J18" i="7"/>
  <c r="K18" i="7"/>
  <c r="L18" i="7"/>
  <c r="M18" i="7"/>
  <c r="N18" i="7"/>
  <c r="I21" i="7"/>
  <c r="J21" i="7"/>
  <c r="K21" i="7"/>
  <c r="L21" i="7"/>
  <c r="M21" i="7"/>
  <c r="N21" i="7"/>
  <c r="I22" i="7"/>
  <c r="J22" i="7"/>
  <c r="K22" i="7"/>
  <c r="L22" i="7"/>
  <c r="M22" i="7"/>
  <c r="N22" i="7"/>
  <c r="I23" i="7"/>
  <c r="J23" i="7"/>
  <c r="K23" i="7"/>
  <c r="L23" i="7"/>
  <c r="M23" i="7"/>
  <c r="N23" i="7"/>
  <c r="I24" i="7"/>
  <c r="J24" i="7"/>
  <c r="K24" i="7"/>
  <c r="L24" i="7"/>
  <c r="M24" i="7"/>
  <c r="N24" i="7"/>
  <c r="I25" i="7"/>
  <c r="J25" i="7"/>
  <c r="K25" i="7"/>
  <c r="L25" i="7"/>
  <c r="M25" i="7"/>
  <c r="N25" i="7"/>
  <c r="I26" i="7"/>
  <c r="J26" i="7"/>
  <c r="K26" i="7"/>
  <c r="L26" i="7"/>
  <c r="M26" i="7"/>
  <c r="N26" i="7"/>
  <c r="I27" i="7"/>
  <c r="J27" i="7"/>
  <c r="K27" i="7"/>
  <c r="L27" i="7"/>
  <c r="M27" i="7"/>
  <c r="N27" i="7"/>
  <c r="I28" i="7"/>
  <c r="J28" i="7"/>
  <c r="K28" i="7"/>
  <c r="L28" i="7"/>
  <c r="M28" i="7"/>
  <c r="N28" i="7"/>
  <c r="I29" i="7"/>
  <c r="J29" i="7"/>
  <c r="K29" i="7"/>
  <c r="L29" i="7"/>
  <c r="M29" i="7"/>
  <c r="N29" i="7"/>
  <c r="I30" i="7"/>
  <c r="J30" i="7"/>
  <c r="K30" i="7"/>
  <c r="L30" i="7"/>
  <c r="M30" i="7"/>
  <c r="N30" i="7"/>
  <c r="I31" i="7"/>
  <c r="J31" i="7"/>
  <c r="K31" i="7"/>
  <c r="L31" i="7"/>
  <c r="M31" i="7"/>
  <c r="N31" i="7"/>
  <c r="I32" i="7"/>
  <c r="J32" i="7"/>
  <c r="K32" i="7"/>
  <c r="L32" i="7"/>
  <c r="M32" i="7"/>
  <c r="N32" i="7"/>
  <c r="I33" i="7"/>
  <c r="J33" i="7"/>
  <c r="K33" i="7"/>
  <c r="L33" i="7"/>
  <c r="M33" i="7"/>
  <c r="N33" i="7"/>
  <c r="I34" i="7"/>
  <c r="J34" i="7"/>
  <c r="K34" i="7"/>
  <c r="L34" i="7"/>
  <c r="M34" i="7"/>
  <c r="N34" i="7"/>
  <c r="I35" i="7"/>
  <c r="J35" i="7"/>
  <c r="K35" i="7"/>
  <c r="L35" i="7"/>
  <c r="M35" i="7"/>
  <c r="N35" i="7"/>
  <c r="J2" i="7"/>
  <c r="K2" i="7"/>
  <c r="L2" i="7"/>
  <c r="M2" i="7"/>
  <c r="N2" i="7"/>
  <c r="I2" i="7"/>
  <c r="N38" i="6"/>
  <c r="M38" i="6"/>
  <c r="L38" i="6"/>
  <c r="K38" i="6"/>
  <c r="J38" i="6"/>
  <c r="I38" i="6"/>
  <c r="N37" i="6"/>
  <c r="M37" i="6"/>
  <c r="L37" i="6"/>
  <c r="K37" i="6"/>
  <c r="J37" i="6"/>
  <c r="I37" i="6"/>
  <c r="I3" i="6"/>
  <c r="J3" i="6"/>
  <c r="K3" i="6"/>
  <c r="L3" i="6"/>
  <c r="M3" i="6"/>
  <c r="N3" i="6"/>
  <c r="I4" i="6"/>
  <c r="J4" i="6"/>
  <c r="K4" i="6"/>
  <c r="L4" i="6"/>
  <c r="M4" i="6"/>
  <c r="N4" i="6"/>
  <c r="I5" i="6"/>
  <c r="J5" i="6"/>
  <c r="K5" i="6"/>
  <c r="L5" i="6"/>
  <c r="M5" i="6"/>
  <c r="N5" i="6"/>
  <c r="I6" i="6"/>
  <c r="J6" i="6"/>
  <c r="K6" i="6"/>
  <c r="L6" i="6"/>
  <c r="M6" i="6"/>
  <c r="N6" i="6"/>
  <c r="I7" i="6"/>
  <c r="J7" i="6"/>
  <c r="K7" i="6"/>
  <c r="L7" i="6"/>
  <c r="M7" i="6"/>
  <c r="N7" i="6"/>
  <c r="I8" i="6"/>
  <c r="J8" i="6"/>
  <c r="K8" i="6"/>
  <c r="L8" i="6"/>
  <c r="M8" i="6"/>
  <c r="N8" i="6"/>
  <c r="I9" i="6"/>
  <c r="J9" i="6"/>
  <c r="K9" i="6"/>
  <c r="L9" i="6"/>
  <c r="M9" i="6"/>
  <c r="N9" i="6"/>
  <c r="I10" i="6"/>
  <c r="J10" i="6"/>
  <c r="K10" i="6"/>
  <c r="L10" i="6"/>
  <c r="M10" i="6"/>
  <c r="N10" i="6"/>
  <c r="I11" i="6"/>
  <c r="J11" i="6"/>
  <c r="K11" i="6"/>
  <c r="L11" i="6"/>
  <c r="M11" i="6"/>
  <c r="N11" i="6"/>
  <c r="I12" i="6"/>
  <c r="J12" i="6"/>
  <c r="K12" i="6"/>
  <c r="L12" i="6"/>
  <c r="M12" i="6"/>
  <c r="N12" i="6"/>
  <c r="I13" i="6"/>
  <c r="J13" i="6"/>
  <c r="K13" i="6"/>
  <c r="L13" i="6"/>
  <c r="M13" i="6"/>
  <c r="N13" i="6"/>
  <c r="I14" i="6"/>
  <c r="J14" i="6"/>
  <c r="K14" i="6"/>
  <c r="L14" i="6"/>
  <c r="M14" i="6"/>
  <c r="N14" i="6"/>
  <c r="I15" i="6"/>
  <c r="J15" i="6"/>
  <c r="K15" i="6"/>
  <c r="L15" i="6"/>
  <c r="M15" i="6"/>
  <c r="N15" i="6"/>
  <c r="I16" i="6"/>
  <c r="J16" i="6"/>
  <c r="K16" i="6"/>
  <c r="L16" i="6"/>
  <c r="M16" i="6"/>
  <c r="N16" i="6"/>
  <c r="I17" i="6"/>
  <c r="J17" i="6"/>
  <c r="K17" i="6"/>
  <c r="L17" i="6"/>
  <c r="M17" i="6"/>
  <c r="N17" i="6"/>
  <c r="I18" i="6"/>
  <c r="J18" i="6"/>
  <c r="K18" i="6"/>
  <c r="L18" i="6"/>
  <c r="M18" i="6"/>
  <c r="N18" i="6"/>
  <c r="I19" i="6"/>
  <c r="J19" i="6"/>
  <c r="K19" i="6"/>
  <c r="L19" i="6"/>
  <c r="M19" i="6"/>
  <c r="N19" i="6"/>
  <c r="I20" i="6"/>
  <c r="J20" i="6"/>
  <c r="K20" i="6"/>
  <c r="L20" i="6"/>
  <c r="M20" i="6"/>
  <c r="N20" i="6"/>
  <c r="I21" i="6"/>
  <c r="J21" i="6"/>
  <c r="K21" i="6"/>
  <c r="L21" i="6"/>
  <c r="M21" i="6"/>
  <c r="N21" i="6"/>
  <c r="I22" i="6"/>
  <c r="J22" i="6"/>
  <c r="K22" i="6"/>
  <c r="L22" i="6"/>
  <c r="M22" i="6"/>
  <c r="N22" i="6"/>
  <c r="I23" i="6"/>
  <c r="J23" i="6"/>
  <c r="K23" i="6"/>
  <c r="L23" i="6"/>
  <c r="M23" i="6"/>
  <c r="N23" i="6"/>
  <c r="I24" i="6"/>
  <c r="J24" i="6"/>
  <c r="K24" i="6"/>
  <c r="L24" i="6"/>
  <c r="M24" i="6"/>
  <c r="N24" i="6"/>
  <c r="I25" i="6"/>
  <c r="J25" i="6"/>
  <c r="K25" i="6"/>
  <c r="L25" i="6"/>
  <c r="M25" i="6"/>
  <c r="N25" i="6"/>
  <c r="I26" i="6"/>
  <c r="J26" i="6"/>
  <c r="K26" i="6"/>
  <c r="L26" i="6"/>
  <c r="M26" i="6"/>
  <c r="N26" i="6"/>
  <c r="I27" i="6"/>
  <c r="J27" i="6"/>
  <c r="K27" i="6"/>
  <c r="L27" i="6"/>
  <c r="M27" i="6"/>
  <c r="N27" i="6"/>
  <c r="I28" i="6"/>
  <c r="J28" i="6"/>
  <c r="K28" i="6"/>
  <c r="L28" i="6"/>
  <c r="M28" i="6"/>
  <c r="N28" i="6"/>
  <c r="I29" i="6"/>
  <c r="J29" i="6"/>
  <c r="K29" i="6"/>
  <c r="L29" i="6"/>
  <c r="M29" i="6"/>
  <c r="N29" i="6"/>
  <c r="I30" i="6"/>
  <c r="J30" i="6"/>
  <c r="K30" i="6"/>
  <c r="L30" i="6"/>
  <c r="M30" i="6"/>
  <c r="N30" i="6"/>
  <c r="I31" i="6"/>
  <c r="J31" i="6"/>
  <c r="K31" i="6"/>
  <c r="L31" i="6"/>
  <c r="M31" i="6"/>
  <c r="N31" i="6"/>
  <c r="I32" i="6"/>
  <c r="J32" i="6"/>
  <c r="K32" i="6"/>
  <c r="L32" i="6"/>
  <c r="M32" i="6"/>
  <c r="N32" i="6"/>
  <c r="I33" i="6"/>
  <c r="J33" i="6"/>
  <c r="K33" i="6"/>
  <c r="L33" i="6"/>
  <c r="M33" i="6"/>
  <c r="N33" i="6"/>
  <c r="I34" i="6"/>
  <c r="J34" i="6"/>
  <c r="K34" i="6"/>
  <c r="L34" i="6"/>
  <c r="M34" i="6"/>
  <c r="N34" i="6"/>
  <c r="I35" i="6"/>
  <c r="J35" i="6"/>
  <c r="K35" i="6"/>
  <c r="L35" i="6"/>
  <c r="M35" i="6"/>
  <c r="N35" i="6"/>
  <c r="J2" i="6"/>
  <c r="K2" i="6"/>
  <c r="L2" i="6"/>
  <c r="M2" i="6"/>
  <c r="N2" i="6"/>
  <c r="I2" i="6"/>
  <c r="I37" i="3"/>
  <c r="N38" i="3"/>
  <c r="M38" i="3"/>
  <c r="L38" i="3"/>
  <c r="K38" i="3"/>
  <c r="J38" i="3"/>
  <c r="I38" i="3"/>
  <c r="N37" i="3"/>
  <c r="M37" i="3"/>
  <c r="L37" i="3"/>
  <c r="K37" i="3"/>
  <c r="J37" i="3"/>
  <c r="J2" i="3"/>
  <c r="K2" i="3"/>
  <c r="L2" i="3"/>
  <c r="M2" i="3"/>
  <c r="N2" i="3"/>
  <c r="J3" i="3"/>
  <c r="K3" i="3"/>
  <c r="L3" i="3"/>
  <c r="M3" i="3"/>
  <c r="N3" i="3"/>
  <c r="J4" i="3"/>
  <c r="K4" i="3"/>
  <c r="L4" i="3"/>
  <c r="M4" i="3"/>
  <c r="N4" i="3"/>
  <c r="J5" i="3"/>
  <c r="K5" i="3"/>
  <c r="L5" i="3"/>
  <c r="M5" i="3"/>
  <c r="N5" i="3"/>
  <c r="J6" i="3"/>
  <c r="K6" i="3"/>
  <c r="L6" i="3"/>
  <c r="M6" i="3"/>
  <c r="N6" i="3"/>
  <c r="J7" i="3"/>
  <c r="K7" i="3"/>
  <c r="L7" i="3"/>
  <c r="M7" i="3"/>
  <c r="N7" i="3"/>
  <c r="J8" i="3"/>
  <c r="K8" i="3"/>
  <c r="L8" i="3"/>
  <c r="M8" i="3"/>
  <c r="N8" i="3"/>
  <c r="J9" i="3"/>
  <c r="K9" i="3"/>
  <c r="L9" i="3"/>
  <c r="M9" i="3"/>
  <c r="N9" i="3"/>
  <c r="J10" i="3"/>
  <c r="K10" i="3"/>
  <c r="L10" i="3"/>
  <c r="M10" i="3"/>
  <c r="N10" i="3"/>
  <c r="J11" i="3"/>
  <c r="K11" i="3"/>
  <c r="L11" i="3"/>
  <c r="M11" i="3"/>
  <c r="N11" i="3"/>
  <c r="J12" i="3"/>
  <c r="K12" i="3"/>
  <c r="L12" i="3"/>
  <c r="M12" i="3"/>
  <c r="N12" i="3"/>
  <c r="J13" i="3"/>
  <c r="K13" i="3"/>
  <c r="L13" i="3"/>
  <c r="M13" i="3"/>
  <c r="N13" i="3"/>
  <c r="J14" i="3"/>
  <c r="K14" i="3"/>
  <c r="L14" i="3"/>
  <c r="M14" i="3"/>
  <c r="N14" i="3"/>
  <c r="J15" i="3"/>
  <c r="K15" i="3"/>
  <c r="L15" i="3"/>
  <c r="M15" i="3"/>
  <c r="N15" i="3"/>
  <c r="J18" i="3"/>
  <c r="K18" i="3"/>
  <c r="L18" i="3"/>
  <c r="M18" i="3"/>
  <c r="N18" i="3"/>
  <c r="J21" i="3"/>
  <c r="K21" i="3"/>
  <c r="L21" i="3"/>
  <c r="M21" i="3"/>
  <c r="N21" i="3"/>
  <c r="J22" i="3"/>
  <c r="K22" i="3"/>
  <c r="L22" i="3"/>
  <c r="M22" i="3"/>
  <c r="N22" i="3"/>
  <c r="J23" i="3"/>
  <c r="K23" i="3"/>
  <c r="L23" i="3"/>
  <c r="M23" i="3"/>
  <c r="N23" i="3"/>
  <c r="J24" i="3"/>
  <c r="K24" i="3"/>
  <c r="L24" i="3"/>
  <c r="M24" i="3"/>
  <c r="N24" i="3"/>
  <c r="J25" i="3"/>
  <c r="K25" i="3"/>
  <c r="L25" i="3"/>
  <c r="M25" i="3"/>
  <c r="N25" i="3"/>
  <c r="J26" i="3"/>
  <c r="K26" i="3"/>
  <c r="L26" i="3"/>
  <c r="M26" i="3"/>
  <c r="N26" i="3"/>
  <c r="J27" i="3"/>
  <c r="K27" i="3"/>
  <c r="L27" i="3"/>
  <c r="M27" i="3"/>
  <c r="N27" i="3"/>
  <c r="J28" i="3"/>
  <c r="K28" i="3"/>
  <c r="L28" i="3"/>
  <c r="M28" i="3"/>
  <c r="N28" i="3"/>
  <c r="J29" i="3"/>
  <c r="K29" i="3"/>
  <c r="L29" i="3"/>
  <c r="M29" i="3"/>
  <c r="N29" i="3"/>
  <c r="J30" i="3"/>
  <c r="K30" i="3"/>
  <c r="L30" i="3"/>
  <c r="M30" i="3"/>
  <c r="N30" i="3"/>
  <c r="J31" i="3"/>
  <c r="K31" i="3"/>
  <c r="L31" i="3"/>
  <c r="M31" i="3"/>
  <c r="N31" i="3"/>
  <c r="J32" i="3"/>
  <c r="K32" i="3"/>
  <c r="L32" i="3"/>
  <c r="M32" i="3"/>
  <c r="N32" i="3"/>
  <c r="J33" i="3"/>
  <c r="K33" i="3"/>
  <c r="L33" i="3"/>
  <c r="M33" i="3"/>
  <c r="N33" i="3"/>
  <c r="J34" i="3"/>
  <c r="K34" i="3"/>
  <c r="L34" i="3"/>
  <c r="M34" i="3"/>
  <c r="N34" i="3"/>
  <c r="J35" i="3"/>
  <c r="K35" i="3"/>
  <c r="L35" i="3"/>
  <c r="M35" i="3"/>
  <c r="N35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8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2" i="3"/>
  <c r="N38" i="4"/>
  <c r="M38" i="4"/>
  <c r="L38" i="4"/>
  <c r="K38" i="4"/>
  <c r="J38" i="4"/>
  <c r="I38" i="4"/>
  <c r="N37" i="4"/>
  <c r="M37" i="4"/>
  <c r="L37" i="4"/>
  <c r="K37" i="4"/>
  <c r="J37" i="4"/>
  <c r="I37" i="4"/>
  <c r="J2" i="4"/>
  <c r="K2" i="4"/>
  <c r="L2" i="4"/>
  <c r="M2" i="4"/>
  <c r="N2" i="4"/>
  <c r="J3" i="4"/>
  <c r="K3" i="4"/>
  <c r="L3" i="4"/>
  <c r="M3" i="4"/>
  <c r="N3" i="4"/>
  <c r="J4" i="4"/>
  <c r="K4" i="4"/>
  <c r="L4" i="4"/>
  <c r="M4" i="4"/>
  <c r="N4" i="4"/>
  <c r="J5" i="4"/>
  <c r="K5" i="4"/>
  <c r="L5" i="4"/>
  <c r="M5" i="4"/>
  <c r="N5" i="4"/>
  <c r="J6" i="4"/>
  <c r="K6" i="4"/>
  <c r="L6" i="4"/>
  <c r="M6" i="4"/>
  <c r="N6" i="4"/>
  <c r="J7" i="4"/>
  <c r="K7" i="4"/>
  <c r="L7" i="4"/>
  <c r="M7" i="4"/>
  <c r="N7" i="4"/>
  <c r="J8" i="4"/>
  <c r="K8" i="4"/>
  <c r="L8" i="4"/>
  <c r="M8" i="4"/>
  <c r="N8" i="4"/>
  <c r="J9" i="4"/>
  <c r="K9" i="4"/>
  <c r="L9" i="4"/>
  <c r="M9" i="4"/>
  <c r="N9" i="4"/>
  <c r="J10" i="4"/>
  <c r="K10" i="4"/>
  <c r="L10" i="4"/>
  <c r="M10" i="4"/>
  <c r="N10" i="4"/>
  <c r="J11" i="4"/>
  <c r="K11" i="4"/>
  <c r="L11" i="4"/>
  <c r="M11" i="4"/>
  <c r="N11" i="4"/>
  <c r="J12" i="4"/>
  <c r="K12" i="4"/>
  <c r="L12" i="4"/>
  <c r="M12" i="4"/>
  <c r="N12" i="4"/>
  <c r="J13" i="4"/>
  <c r="K13" i="4"/>
  <c r="L13" i="4"/>
  <c r="M13" i="4"/>
  <c r="N13" i="4"/>
  <c r="J14" i="4"/>
  <c r="K14" i="4"/>
  <c r="L14" i="4"/>
  <c r="M14" i="4"/>
  <c r="N14" i="4"/>
  <c r="J15" i="4"/>
  <c r="K15" i="4"/>
  <c r="L15" i="4"/>
  <c r="M15" i="4"/>
  <c r="N15" i="4"/>
  <c r="J16" i="4"/>
  <c r="K16" i="4"/>
  <c r="L16" i="4"/>
  <c r="M16" i="4"/>
  <c r="N16" i="4"/>
  <c r="J17" i="4"/>
  <c r="K17" i="4"/>
  <c r="L17" i="4"/>
  <c r="M17" i="4"/>
  <c r="N17" i="4"/>
  <c r="J18" i="4"/>
  <c r="K18" i="4"/>
  <c r="L18" i="4"/>
  <c r="M18" i="4"/>
  <c r="N18" i="4"/>
  <c r="J19" i="4"/>
  <c r="K19" i="4"/>
  <c r="L19" i="4"/>
  <c r="M19" i="4"/>
  <c r="N19" i="4"/>
  <c r="J20" i="4"/>
  <c r="K20" i="4"/>
  <c r="L20" i="4"/>
  <c r="M20" i="4"/>
  <c r="N20" i="4"/>
  <c r="J21" i="4"/>
  <c r="K21" i="4"/>
  <c r="L21" i="4"/>
  <c r="M21" i="4"/>
  <c r="N21" i="4"/>
  <c r="J22" i="4"/>
  <c r="K22" i="4"/>
  <c r="L22" i="4"/>
  <c r="M22" i="4"/>
  <c r="N22" i="4"/>
  <c r="J23" i="4"/>
  <c r="K23" i="4"/>
  <c r="L23" i="4"/>
  <c r="M23" i="4"/>
  <c r="N23" i="4"/>
  <c r="J24" i="4"/>
  <c r="K24" i="4"/>
  <c r="L24" i="4"/>
  <c r="M24" i="4"/>
  <c r="N24" i="4"/>
  <c r="J25" i="4"/>
  <c r="K25" i="4"/>
  <c r="L25" i="4"/>
  <c r="M25" i="4"/>
  <c r="N25" i="4"/>
  <c r="J26" i="4"/>
  <c r="K26" i="4"/>
  <c r="L26" i="4"/>
  <c r="M26" i="4"/>
  <c r="N26" i="4"/>
  <c r="J27" i="4"/>
  <c r="K27" i="4"/>
  <c r="L27" i="4"/>
  <c r="M27" i="4"/>
  <c r="N27" i="4"/>
  <c r="J28" i="4"/>
  <c r="K28" i="4"/>
  <c r="L28" i="4"/>
  <c r="M28" i="4"/>
  <c r="N28" i="4"/>
  <c r="J29" i="4"/>
  <c r="K29" i="4"/>
  <c r="L29" i="4"/>
  <c r="M29" i="4"/>
  <c r="N29" i="4"/>
  <c r="J30" i="4"/>
  <c r="K30" i="4"/>
  <c r="L30" i="4"/>
  <c r="M30" i="4"/>
  <c r="N30" i="4"/>
  <c r="J31" i="4"/>
  <c r="K31" i="4"/>
  <c r="L31" i="4"/>
  <c r="M31" i="4"/>
  <c r="N31" i="4"/>
  <c r="J32" i="4"/>
  <c r="K32" i="4"/>
  <c r="L32" i="4"/>
  <c r="M32" i="4"/>
  <c r="N32" i="4"/>
  <c r="J33" i="4"/>
  <c r="K33" i="4"/>
  <c r="L33" i="4"/>
  <c r="M33" i="4"/>
  <c r="N33" i="4"/>
  <c r="J34" i="4"/>
  <c r="K34" i="4"/>
  <c r="L34" i="4"/>
  <c r="M34" i="4"/>
  <c r="N34" i="4"/>
  <c r="J35" i="4"/>
  <c r="K35" i="4"/>
  <c r="L35" i="4"/>
  <c r="M35" i="4"/>
  <c r="N35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2" i="4"/>
  <c r="D37" i="6"/>
  <c r="C38" i="6"/>
  <c r="D38" i="6"/>
  <c r="E38" i="6"/>
  <c r="F38" i="6"/>
  <c r="G38" i="6"/>
  <c r="B38" i="6"/>
  <c r="G37" i="6"/>
  <c r="F37" i="6"/>
  <c r="E37" i="6"/>
  <c r="C37" i="6"/>
  <c r="B37" i="6"/>
  <c r="C38" i="7"/>
  <c r="D38" i="7"/>
  <c r="E38" i="7"/>
  <c r="F38" i="7"/>
  <c r="G38" i="7"/>
  <c r="B38" i="7"/>
  <c r="C37" i="7"/>
  <c r="D37" i="7"/>
  <c r="E37" i="7"/>
  <c r="F37" i="7"/>
  <c r="G37" i="7"/>
  <c r="B37" i="7"/>
  <c r="F38" i="5"/>
  <c r="G38" i="5"/>
  <c r="D38" i="5"/>
  <c r="E38" i="5"/>
  <c r="C38" i="5"/>
  <c r="B38" i="5"/>
  <c r="C37" i="5"/>
  <c r="D37" i="5"/>
  <c r="E37" i="5"/>
  <c r="F37" i="5"/>
  <c r="G37" i="5"/>
  <c r="B37" i="5"/>
  <c r="B37" i="3"/>
  <c r="G38" i="3"/>
  <c r="F38" i="3"/>
  <c r="E38" i="3"/>
  <c r="D38" i="3"/>
  <c r="C38" i="3"/>
  <c r="B38" i="3"/>
  <c r="G37" i="3"/>
  <c r="F37" i="3"/>
  <c r="E37" i="3"/>
  <c r="D37" i="3"/>
  <c r="C37" i="3"/>
  <c r="C38" i="4"/>
  <c r="D38" i="4"/>
  <c r="E38" i="4"/>
  <c r="F38" i="4"/>
  <c r="G38" i="4"/>
  <c r="B38" i="4"/>
  <c r="C37" i="4"/>
  <c r="D37" i="4"/>
  <c r="E37" i="4"/>
  <c r="F37" i="4"/>
  <c r="G37" i="4"/>
  <c r="B37" i="4"/>
</calcChain>
</file>

<file path=xl/sharedStrings.xml><?xml version="1.0" encoding="utf-8"?>
<sst xmlns="http://schemas.openxmlformats.org/spreadsheetml/2006/main" count="93" uniqueCount="16">
  <si>
    <t>Test\Keypoint</t>
  </si>
  <si>
    <t>RMS</t>
  </si>
  <si>
    <t>Keypoint</t>
  </si>
  <si>
    <t>Trial</t>
  </si>
  <si>
    <t>X</t>
  </si>
  <si>
    <t>Y</t>
  </si>
  <si>
    <t>Z</t>
  </si>
  <si>
    <t>Rot X</t>
  </si>
  <si>
    <t>Rot Y</t>
  </si>
  <si>
    <t>Rot Z</t>
  </si>
  <si>
    <t>Average</t>
  </si>
  <si>
    <t>stdev</t>
  </si>
  <si>
    <t>Trial\Pose</t>
  </si>
  <si>
    <t>Normalized</t>
  </si>
  <si>
    <t>*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</si>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</sst>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X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X</a:t>
          </a:r>
        </a:p>
      </cx:txPr>
    </cx:title>
    <cx:plotArea>
      <cx:plotAreaRegion>
        <cx:series layoutId="boxWhisker" uniqueId="{63D3E528-7855-41FD-8F07-7DB3C31D39F0}">
          <cx:tx>
            <cx:txData>
              <cx:f>_xlchart.v1.0</cx:f>
              <cx:v>X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42.5" min="27.5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_xlchart.v1.27</cx:f>
      </cx:numDim>
    </cx:data>
  </cx:chartData>
  <cx:chart>
    <cx:title pos="t" align="ctr" overlay="0">
      <cx:tx>
        <cx:txData>
          <cx:v>Y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Y</a:t>
          </a:r>
        </a:p>
      </cx:txPr>
    </cx:title>
    <cx:plotArea>
      <cx:plotAreaRegion>
        <cx:series layoutId="boxWhisker" uniqueId="{F3E69B85-72B6-465D-8DAF-2448B095B5DE}">
          <cx:tx>
            <cx:txData>
              <cx:f>_xlchart.v1.26</cx:f>
              <cx:v>Y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-35.5" min="-50.5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_xlchart.v1.29</cx:f>
      </cx:numDim>
    </cx:data>
  </cx:chartData>
  <cx:chart>
    <cx:title pos="t" align="ctr" overlay="0">
      <cx:tx>
        <cx:txData>
          <cx:v>Z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Z</a:t>
          </a:r>
        </a:p>
      </cx:txPr>
    </cx:title>
    <cx:plotArea>
      <cx:plotAreaRegion>
        <cx:series layoutId="boxWhisker" uniqueId="{00C95DCF-E41A-4453-AB41-6B72CA05C693}">
          <cx:tx>
            <cx:txData>
              <cx:f>_xlchart.v1.28</cx:f>
              <cx:v>Z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558" min="543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_xlchart.v1.31</cx:f>
      </cx:numDim>
    </cx:data>
  </cx:chartData>
  <cx:chart>
    <cx:title pos="t" align="ctr" overlay="0">
      <cx:tx>
        <cx:txData>
          <cx:v>Rot X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Rot X</a:t>
          </a:r>
        </a:p>
      </cx:txPr>
    </cx:title>
    <cx:plotArea>
      <cx:plotAreaRegion>
        <cx:series layoutId="boxWhisker" uniqueId="{043A2F63-EBB3-4425-A8BE-04A13FF5DB5A}">
          <cx:tx>
            <cx:txData>
              <cx:f>_xlchart.v1.30</cx:f>
              <cx:v>Rot X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23.5" min="18.5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_xlchart.v1.33</cx:f>
      </cx:numDim>
    </cx:data>
  </cx:chartData>
  <cx:chart>
    <cx:title pos="t" align="ctr" overlay="0">
      <cx:tx>
        <cx:txData>
          <cx:v>Rot Y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Rot Y</a:t>
          </a:r>
        </a:p>
      </cx:txPr>
    </cx:title>
    <cx:plotArea>
      <cx:plotAreaRegion>
        <cx:series layoutId="boxWhisker" uniqueId="{9DD9199A-8459-4FC3-AC53-BED239A30ECF}">
          <cx:tx>
            <cx:txData>
              <cx:f>_xlchart.v1.32</cx:f>
              <cx:v>Rot Y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358" min="353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_xlchart.v1.35</cx:f>
      </cx:numDim>
    </cx:data>
  </cx:chartData>
  <cx:chart>
    <cx:title pos="t" align="ctr" overlay="0">
      <cx:tx>
        <cx:txData>
          <cx:v>Rot Z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Rot Z</a:t>
          </a:r>
        </a:p>
      </cx:txPr>
    </cx:title>
    <cx:plotArea>
      <cx:plotAreaRegion>
        <cx:series layoutId="boxWhisker" uniqueId="{9A62AA83-6D06-4C8C-B224-142ECCF61586}">
          <cx:tx>
            <cx:txData>
              <cx:f>_xlchart.v1.34</cx:f>
              <cx:v>Rot Z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4.5" min="-0.5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_xlchart.v1.37</cx:f>
      </cx:numDim>
    </cx:data>
    <cx:data id="1">
      <cx:numDim type="val">
        <cx:f>_xlchart.v1.39</cx:f>
      </cx:numDim>
    </cx:data>
    <cx:data id="2">
      <cx:numDim type="val">
        <cx:f>_xlchart.v1.41</cx:f>
      </cx:numDim>
    </cx:data>
  </cx:chartData>
  <cx:chart>
    <cx:title pos="t" align="ctr" overlay="0">
      <cx:tx>
        <cx:txData>
          <cx:v>Positional error (mm)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Positional error (mm)</a:t>
          </a:r>
        </a:p>
      </cx:txPr>
    </cx:title>
    <cx:plotArea>
      <cx:plotAreaRegion>
        <cx:series layoutId="boxWhisker" uniqueId="{674D9986-5E0F-499D-9477-3A5514478EEE}">
          <cx:tx>
            <cx:txData>
              <cx:f>_xlchart.v1.36</cx:f>
              <cx:v>X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2F171DD6-7375-4869-B2AF-6BD2535D859D}">
          <cx:tx>
            <cx:txData>
              <cx:f>_xlchart.v1.38</cx:f>
              <cx:v>Y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55AD273C-3578-4E3C-8C34-79FDE761B585}">
          <cx:tx>
            <cx:txData>
              <cx:f>_xlchart.v1.40</cx:f>
              <cx:v>Z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7.5" min="-7.5"/>
        <cx:majorGridlines>
          <cx:spPr>
            <a:ln w="9525">
              <a:solidFill>
                <a:prstClr val="gray"/>
              </a:solidFill>
              <a:prstDash val="solid"/>
            </a:ln>
          </cx:spPr>
        </cx:majorGridlines>
        <cx:min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_xlchart.v1.43</cx:f>
      </cx:numDim>
    </cx:data>
    <cx:data id="1">
      <cx:numDim type="val">
        <cx:f>_xlchart.v1.45</cx:f>
      </cx:numDim>
    </cx:data>
    <cx:data id="2">
      <cx:numDim type="val">
        <cx:f>_xlchart.v1.47</cx:f>
      </cx:numDim>
    </cx:data>
  </cx:chartData>
  <cx:chart>
    <cx:title pos="t" align="ctr" overlay="0">
      <cx:tx>
        <cx:txData>
          <cx:v>Rotation error (degrees)</cx:v>
        </cx:txData>
      </cx:tx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rPr sz="1200"/>
            <a:t>Rotation error (degrees)</a:t>
          </a:r>
        </a:p>
      </cx:txPr>
    </cx:title>
    <cx:plotArea>
      <cx:plotAreaRegion>
        <cx:series layoutId="boxWhisker" uniqueId="{0E7A1DCF-3728-4B04-B469-96B4430E79BE}">
          <cx:tx>
            <cx:txData>
              <cx:f>_xlchart.v1.42</cx:f>
              <cx:v>Rot X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7D8169CB-FD44-465A-9CED-C373B6D564C8}">
          <cx:tx>
            <cx:txData>
              <cx:f>_xlchart.v1.44</cx:f>
              <cx:v>Rot Y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18E8390D-5035-4921-96E5-739513350C2C}">
          <cx:tx>
            <cx:txData>
              <cx:f>_xlchart.v1.46</cx:f>
              <cx:v>Rot Z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2.5" min="-2.5"/>
        <cx:majorGridlines>
          <cx:spPr>
            <a:ln w="9525">
              <a:solidFill>
                <a:prstClr val="gray"/>
              </a:solidFill>
              <a:prstDash val="solid"/>
            </a:ln>
          </cx:spPr>
        </cx:majorGridlines>
        <cx:min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_xlchart.v1.49</cx:f>
      </cx:numDim>
    </cx:data>
    <cx:data id="1">
      <cx:numDim type="val">
        <cx:f>_xlchart.v1.51</cx:f>
      </cx:numDim>
    </cx:data>
    <cx:data id="2">
      <cx:numDim type="val">
        <cx:f>_xlchart.v1.53</cx:f>
      </cx:numDim>
    </cx:data>
  </cx:chartData>
  <cx:chart>
    <cx:title pos="t" align="ctr" overlay="0">
      <cx:tx>
        <cx:txData>
          <cx:v>Positional error (mm)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Positional error (mm)</a:t>
          </a:r>
        </a:p>
      </cx:txPr>
    </cx:title>
    <cx:plotArea>
      <cx:plotAreaRegion>
        <cx:series layoutId="boxWhisker" uniqueId="{54F3F162-F7AC-4641-9E65-B89C0553F7AE}">
          <cx:tx>
            <cx:txData>
              <cx:f>_xlchart.v1.48</cx:f>
              <cx:v>X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223C3204-A707-4352-BF51-4243D02BCD0C}">
          <cx:tx>
            <cx:txData>
              <cx:f>_xlchart.v1.50</cx:f>
              <cx:v>Y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D0E0482E-F07D-49F2-B274-E42B94042370}">
          <cx:tx>
            <cx:txData>
              <cx:f>_xlchart.v1.52</cx:f>
              <cx:v>Z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7.5" min="-7.5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_xlchart.v1.55</cx:f>
      </cx:numDim>
    </cx:data>
    <cx:data id="1">
      <cx:numDim type="val">
        <cx:f>_xlchart.v1.57</cx:f>
      </cx:numDim>
    </cx:data>
    <cx:data id="2">
      <cx:numDim type="val">
        <cx:f>_xlchart.v1.59</cx:f>
      </cx:numDim>
    </cx:data>
  </cx:chartData>
  <cx:chart>
    <cx:title pos="t" align="ctr" overlay="0">
      <cx:tx>
        <cx:txData>
          <cx:v>Rotational error (degrees)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Rotational error (degrees)</a:t>
          </a:r>
        </a:p>
      </cx:txPr>
    </cx:title>
    <cx:plotArea>
      <cx:plotAreaRegion>
        <cx:series layoutId="boxWhisker" uniqueId="{39A802F5-F24A-4D75-9AD4-A3CDDA5072AE}">
          <cx:tx>
            <cx:txData>
              <cx:f>_xlchart.v1.54</cx:f>
              <cx:v>Rot X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CC07C119-F087-4A67-8858-9C1681F55198}">
          <cx:tx>
            <cx:txData>
              <cx:f>_xlchart.v1.56</cx:f>
              <cx:v>Rot Y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7A9C909D-C7DC-4292-BD46-665EE6918A21}">
          <cx:tx>
            <cx:txData>
              <cx:f>_xlchart.v1.58</cx:f>
              <cx:v>Rot Z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_xlchart.v1.61</cx:f>
      </cx:numDim>
    </cx:data>
  </cx:chartData>
  <cx:chart>
    <cx:title pos="t" align="ctr" overlay="0">
      <cx:tx>
        <cx:txData>
          <cx:v>Rot Z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Rot Z</a:t>
          </a:r>
        </a:p>
      </cx:txPr>
    </cx:title>
    <cx:plotArea>
      <cx:plotAreaRegion>
        <cx:series layoutId="boxWhisker" uniqueId="{A20AC5E8-FED8-49D8-8413-94A14F099AF4}">
          <cx:tx>
            <cx:txData>
              <cx:f>_xlchart.v1.60</cx:f>
              <cx:v>Rot Z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4.5" min="-0.5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txData>
          <cx:v>Y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Y</a:t>
          </a:r>
        </a:p>
      </cx:txPr>
    </cx:title>
    <cx:plotArea>
      <cx:plotAreaRegion>
        <cx:series layoutId="boxWhisker" uniqueId="{4C4D1DDB-E946-436E-A22E-38657E025421}">
          <cx:tx>
            <cx:txData>
              <cx:f>_xlchart.v1.2</cx:f>
              <cx:v>Y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10" min="-5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_xlchart.v1.63</cx:f>
      </cx:numDim>
    </cx:data>
  </cx:chartData>
  <cx:chart>
    <cx:title pos="t" align="ctr" overlay="0">
      <cx:tx>
        <cx:txData>
          <cx:v>Rot Y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Rot Y</a:t>
          </a:r>
        </a:p>
      </cx:txPr>
    </cx:title>
    <cx:plotArea>
      <cx:plotAreaRegion>
        <cx:series layoutId="boxWhisker" uniqueId="{F87BC99C-1551-442F-88A4-49368809CD5A}">
          <cx:tx>
            <cx:txData>
              <cx:f>_xlchart.v1.62</cx:f>
              <cx:v>Rot Y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360" min="355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_xlchart.v1.65</cx:f>
      </cx:numDim>
    </cx:data>
  </cx:chartData>
  <cx:chart>
    <cx:title pos="t" align="ctr" overlay="0">
      <cx:tx>
        <cx:txData>
          <cx:v>Rot X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Rot X</a:t>
          </a:r>
        </a:p>
      </cx:txPr>
    </cx:title>
    <cx:plotArea>
      <cx:plotAreaRegion>
        <cx:series layoutId="boxWhisker" uniqueId="{832FACBF-F151-42B6-A083-1220FB3DF62B}">
          <cx:tx>
            <cx:txData>
              <cx:f>_xlchart.v1.64</cx:f>
              <cx:v>Rot X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354" min="349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_xlchart.v1.67</cx:f>
      </cx:numDim>
    </cx:data>
  </cx:chartData>
  <cx:chart>
    <cx:title pos="t" align="ctr" overlay="0">
      <cx:tx>
        <cx:txData>
          <cx:v>X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X</a:t>
          </a:r>
        </a:p>
      </cx:txPr>
    </cx:title>
    <cx:plotArea>
      <cx:plotAreaRegion>
        <cx:series layoutId="boxWhisker" uniqueId="{1A78E551-9CDE-4702-8047-67448F10B562}">
          <cx:tx>
            <cx:txData>
              <cx:f>_xlchart.v1.66</cx:f>
              <cx:v>X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38" min="23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_xlchart.v1.69</cx:f>
      </cx:numDim>
    </cx:data>
  </cx:chartData>
  <cx:chart>
    <cx:title pos="t" align="ctr" overlay="0">
      <cx:tx>
        <cx:txData>
          <cx:v>Y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Y</a:t>
          </a:r>
        </a:p>
      </cx:txPr>
    </cx:title>
    <cx:plotArea>
      <cx:plotAreaRegion>
        <cx:series layoutId="boxWhisker" uniqueId="{1D6F36CE-6EA9-4F72-94E0-5904247D2DC4}">
          <cx:tx>
            <cx:txData>
              <cx:f>_xlchart.v1.68</cx:f>
              <cx:v>Y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-53.5" min="-68.5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_xlchart.v1.71</cx:f>
      </cx:numDim>
    </cx:data>
  </cx:chartData>
  <cx:chart>
    <cx:title pos="t" align="ctr" overlay="0">
      <cx:tx>
        <cx:txData>
          <cx:v>Z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Z</a:t>
          </a:r>
        </a:p>
      </cx:txPr>
    </cx:title>
    <cx:plotArea>
      <cx:plotAreaRegion>
        <cx:series layoutId="boxWhisker" uniqueId="{4941691F-A0DB-4E5B-8327-27EB18717006}">
          <cx:tx>
            <cx:txData>
              <cx:f>_xlchart.v1.70</cx:f>
              <cx:v>Z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534" min="519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_xlchart.v1.73</cx:f>
      </cx:numDim>
    </cx:data>
    <cx:data id="1">
      <cx:numDim type="val">
        <cx:f>_xlchart.v1.75</cx:f>
      </cx:numDim>
    </cx:data>
    <cx:data id="2">
      <cx:numDim type="val">
        <cx:f>_xlchart.v1.77</cx:f>
      </cx:numDim>
    </cx:data>
  </cx:chartData>
  <cx:chart>
    <cx:title pos="t" align="ctr" overlay="0">
      <cx:tx>
        <cx:txData>
          <cx:v>Positional error (mm)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Positional error (mm)</a:t>
          </a:r>
        </a:p>
      </cx:txPr>
    </cx:title>
    <cx:plotArea>
      <cx:plotAreaRegion>
        <cx:series layoutId="boxWhisker" uniqueId="{9D168234-B605-4484-A515-E4BE51F08528}">
          <cx:tx>
            <cx:txData>
              <cx:f>_xlchart.v1.72</cx:f>
              <cx:v>X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C10C2A71-9857-4620-A0E4-A19A5B15F97F}">
          <cx:tx>
            <cx:txData>
              <cx:f>_xlchart.v1.74</cx:f>
              <cx:v>Y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8B697180-2B58-4D6E-8DF8-F0FDDC91A6CD}">
          <cx:tx>
            <cx:txData>
              <cx:f>_xlchart.v1.76</cx:f>
              <cx:v>Z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_xlchart.v1.79</cx:f>
      </cx:numDim>
    </cx:data>
    <cx:data id="1">
      <cx:numDim type="val">
        <cx:f>_xlchart.v1.81</cx:f>
      </cx:numDim>
    </cx:data>
    <cx:data id="2">
      <cx:numDim type="val">
        <cx:f>_xlchart.v1.83</cx:f>
      </cx:numDim>
    </cx:data>
  </cx:chartData>
  <cx:chart>
    <cx:title pos="t" align="ctr" overlay="0">
      <cx:tx>
        <cx:txData>
          <cx:v>Rotation error (degrees)</cx:v>
        </cx:txData>
      </cx:tx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rPr sz="1200"/>
            <a:t>Rotation error (degrees)</a:t>
          </a:r>
        </a:p>
      </cx:txPr>
    </cx:title>
    <cx:plotArea>
      <cx:plotAreaRegion>
        <cx:series layoutId="boxWhisker" uniqueId="{EC965D68-E511-48D3-974D-BEFD58C98091}">
          <cx:tx>
            <cx:txData>
              <cx:f>_xlchart.v1.78</cx:f>
              <cx:v>Rot X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3A2A2BA9-7ABD-45C7-8744-36F42EE000F3}">
          <cx:tx>
            <cx:txData>
              <cx:f>_xlchart.v1.80</cx:f>
              <cx:v>Rot Y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814C3E51-808A-4277-B444-DB477DD0BAC0}">
          <cx:tx>
            <cx:txData>
              <cx:f>_xlchart.v1.82</cx:f>
              <cx:v>Rot Z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2.5" min="-2.5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txData>
          <cx:v>Z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Z</a:t>
          </a:r>
        </a:p>
      </cx:txPr>
    </cx:title>
    <cx:plotArea>
      <cx:plotAreaRegion>
        <cx:series layoutId="boxWhisker" uniqueId="{E6F782CC-363F-45C0-901B-B748A880AEA6}">
          <cx:tx>
            <cx:txData>
              <cx:f>_xlchart.v1.4</cx:f>
              <cx:v>Z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505" min="490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txData>
          <cx:v>Rot X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Rot X</a:t>
          </a:r>
        </a:p>
      </cx:txPr>
    </cx:title>
    <cx:plotArea>
      <cx:plotAreaRegion>
        <cx:series layoutId="boxWhisker" uniqueId="{C5E9ADAE-ED74-44AF-9B22-56C6F3AC8326}">
          <cx:tx>
            <cx:txData>
              <cx:f>_xlchart.v1.6</cx:f>
              <cx:v>Rot X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14" min="9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</cx:f>
      </cx:numDim>
    </cx:data>
  </cx:chartData>
  <cx:chart>
    <cx:title pos="t" align="ctr" overlay="0">
      <cx:tx>
        <cx:txData>
          <cx:v>Rot Y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Rot Y</a:t>
          </a:r>
        </a:p>
      </cx:txPr>
    </cx:title>
    <cx:plotArea>
      <cx:plotAreaRegion>
        <cx:series layoutId="boxWhisker" uniqueId="{C9349238-FDAE-4060-A2A0-671B5415D1D5}">
          <cx:tx>
            <cx:txData>
              <cx:f>_xlchart.v1.8</cx:f>
              <cx:v>Rot Y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357.5" min="352.5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_xlchart.v1.11</cx:f>
      </cx:numDim>
    </cx:data>
  </cx:chartData>
  <cx:chart>
    <cx:title pos="t" align="ctr" overlay="0">
      <cx:tx>
        <cx:txData>
          <cx:v>Rot Z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Rot Z</a:t>
          </a:r>
        </a:p>
      </cx:txPr>
    </cx:title>
    <cx:plotArea>
      <cx:plotAreaRegion>
        <cx:series layoutId="boxWhisker" uniqueId="{AE8368EC-C254-40D4-AF8F-16F44E686368}">
          <cx:tx>
            <cx:txData>
              <cx:f>_xlchart.v1.10</cx:f>
              <cx:v>Rot Z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361" min="356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_xlchart.v1.13</cx:f>
      </cx:numDim>
    </cx:data>
    <cx:data id="1">
      <cx:numDim type="val">
        <cx:f>_xlchart.v1.15</cx:f>
      </cx:numDim>
    </cx:data>
    <cx:data id="2">
      <cx:numDim type="val">
        <cx:f>_xlchart.v1.17</cx:f>
      </cx:numDim>
    </cx:data>
  </cx:chartData>
  <cx:chart>
    <cx:title pos="t" align="ctr" overlay="0">
      <cx:tx>
        <cx:txData>
          <cx:v>Positional error (mm)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Positional error (mm)</a:t>
          </a:r>
        </a:p>
      </cx:txPr>
    </cx:title>
    <cx:plotArea>
      <cx:plotAreaRegion>
        <cx:series layoutId="boxWhisker" uniqueId="{D2820DF3-3F3D-4B47-ADB2-327606ECF668}">
          <cx:tx>
            <cx:txData>
              <cx:f>_xlchart.v1.12</cx:f>
              <cx:v>X</cx:v>
            </cx:txData>
          </cx:tx>
          <cx:dataId val="0"/>
          <cx:layoutPr>
            <cx:visibility meanLine="0" meanMarker="1" nonoutliers="1" outliers="1"/>
            <cx:statistics quartileMethod="exclusive"/>
          </cx:layoutPr>
        </cx:series>
        <cx:series layoutId="boxWhisker" uniqueId="{2F332202-B7EB-441E-827E-B6FE1BC2B44B}">
          <cx:tx>
            <cx:txData>
              <cx:f>_xlchart.v1.14</cx:f>
              <cx:v>Y</cx:v>
            </cx:txData>
          </cx:tx>
          <cx:dataId val="1"/>
          <cx:layoutPr>
            <cx:visibility meanLine="0" meanMarker="1" nonoutliers="1" outliers="1"/>
            <cx:statistics quartileMethod="exclusive"/>
          </cx:layoutPr>
        </cx:series>
        <cx:series layoutId="boxWhisker" uniqueId="{FDF11CE9-7F16-4506-8F50-8C44052B1165}">
          <cx:tx>
            <cx:txData>
              <cx:f>_xlchart.v1.16</cx:f>
              <cx:v>Z</cx:v>
            </cx:txData>
          </cx:tx>
          <cx:dataId val="2"/>
          <cx:layoutPr>
            <cx:visibility meanLine="0" meanMarker="1" nonoutliers="1" outliers="1"/>
            <cx:statistics quartileMethod="exclusive"/>
          </cx:layoutPr>
        </cx:series>
      </cx:plotAreaRegion>
      <cx:axis id="0" hidden="1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7.5" min="-7.5"/>
        <cx:title>
          <cx:tx>
            <cx:txData>
              <cx:v>mm</cx:v>
            </cx:txData>
          </cx:tx>
          <cx:txPr>
            <a:bodyPr vertOverflow="overflow" horzOverflow="overflow" wrap="square" lIns="0" tIns="0" rIns="0" bIns="0"/>
            <a:lstStyle/>
            <a:p>
              <a:pPr algn="ctr" rtl="0">
                <a:defRPr sz="900" b="0" i="0">
                  <a:solidFill>
                    <a:srgbClr val="7F7F7F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r>
                <a:t>mm</a:t>
              </a:r>
            </a:p>
          </cx:txPr>
        </cx:title>
        <cx:majorGridlines>
          <cx:spPr>
            <a:ln w="6350">
              <a:solidFill>
                <a:prstClr val="gray"/>
              </a:solidFill>
              <a:prstDash val="solid"/>
            </a:ln>
          </cx:spPr>
        </cx:majorGridlines>
        <cx:min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_xlchart.v1.19</cx:f>
      </cx:numDim>
    </cx:data>
    <cx:data id="1">
      <cx:numDim type="val">
        <cx:f>_xlchart.v1.21</cx:f>
      </cx:numDim>
    </cx:data>
    <cx:data id="2">
      <cx:numDim type="val">
        <cx:f>_xlchart.v1.23</cx:f>
      </cx:numDim>
    </cx:data>
  </cx:chartData>
  <cx:chart>
    <cx:title pos="t" align="ctr" overlay="0">
      <cx:tx>
        <cx:txData>
          <cx:v>Rotational error (degrees)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Rotational error (degrees)</a:t>
          </a:r>
        </a:p>
      </cx:txPr>
    </cx:title>
    <cx:plotArea>
      <cx:plotAreaRegion>
        <cx:series layoutId="boxWhisker" uniqueId="{CDDE7D5B-7D37-467E-A080-BED0812B1165}">
          <cx:tx>
            <cx:txData>
              <cx:f>_xlchart.v1.18</cx:f>
              <cx:v>Rot X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651467FD-BD57-4D08-B553-DA8CF2252350}">
          <cx:tx>
            <cx:txData>
              <cx:f>_xlchart.v1.20</cx:f>
              <cx:v>Rot Y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752D2CA1-7D93-41D9-B395-AC9E0CBCAF48}">
          <cx:tx>
            <cx:txData>
              <cx:f>_xlchart.v1.22</cx:f>
              <cx:v>Rot Z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2.5" min="-2.5"/>
        <cx:majorGridlines>
          <cx:spPr>
            <a:ln w="9525">
              <a:solidFill>
                <a:prstClr val="gray"/>
              </a:solidFill>
              <a:prstDash val="solid"/>
            </a:ln>
          </cx:spPr>
        </cx:majorGridlines>
        <cx:min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_xlchart.v1.25</cx:f>
      </cx:numDim>
    </cx:data>
  </cx:chartData>
  <cx:chart>
    <cx:title pos="t" align="ctr" overlay="0">
      <cx:tx>
        <cx:txData>
          <cx:v>X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X</a:t>
          </a:r>
        </a:p>
      </cx:txPr>
    </cx:title>
    <cx:plotArea>
      <cx:plotAreaRegion>
        <cx:series layoutId="boxWhisker" uniqueId="{6B094535-B459-478A-9EAD-91F69EBF8C0E}">
          <cx:tx>
            <cx:txData>
              <cx:f>_xlchart.v1.24</cx:f>
              <cx:v>X</cx:v>
            </cx:txData>
          </cx:tx>
          <cx:dataId val="0"/>
          <cx:layoutPr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38" min="23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14/relationships/chartEx" Target="../charts/chartEx16.xml"/><Relationship Id="rId3" Type="http://schemas.microsoft.com/office/2014/relationships/chartEx" Target="../charts/chartEx11.xml"/><Relationship Id="rId7" Type="http://schemas.microsoft.com/office/2014/relationships/chartEx" Target="../charts/chartEx15.xml"/><Relationship Id="rId2" Type="http://schemas.microsoft.com/office/2014/relationships/chartEx" Target="../charts/chartEx10.xml"/><Relationship Id="rId1" Type="http://schemas.microsoft.com/office/2014/relationships/chartEx" Target="../charts/chartEx9.xml"/><Relationship Id="rId6" Type="http://schemas.microsoft.com/office/2014/relationships/chartEx" Target="../charts/chartEx14.xml"/><Relationship Id="rId5" Type="http://schemas.microsoft.com/office/2014/relationships/chartEx" Target="../charts/chartEx13.xml"/><Relationship Id="rId4" Type="http://schemas.microsoft.com/office/2014/relationships/chartEx" Target="../charts/chartEx12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4.xml.rels><?xml version="1.0" encoding="UTF-8" standalone="yes"?>
<Relationships xmlns="http://schemas.openxmlformats.org/package/2006/relationships"><Relationship Id="rId8" Type="http://schemas.microsoft.com/office/2014/relationships/chartEx" Target="../charts/chartEx26.xml"/><Relationship Id="rId3" Type="http://schemas.microsoft.com/office/2014/relationships/chartEx" Target="../charts/chartEx21.xml"/><Relationship Id="rId7" Type="http://schemas.microsoft.com/office/2014/relationships/chartEx" Target="../charts/chartEx25.xml"/><Relationship Id="rId2" Type="http://schemas.microsoft.com/office/2014/relationships/chartEx" Target="../charts/chartEx20.xml"/><Relationship Id="rId1" Type="http://schemas.microsoft.com/office/2014/relationships/chartEx" Target="../charts/chartEx19.xml"/><Relationship Id="rId6" Type="http://schemas.microsoft.com/office/2014/relationships/chartEx" Target="../charts/chartEx24.xml"/><Relationship Id="rId5" Type="http://schemas.microsoft.com/office/2014/relationships/chartEx" Target="../charts/chartEx23.xml"/><Relationship Id="rId4" Type="http://schemas.microsoft.com/office/2014/relationships/chartEx" Target="../charts/chartEx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0</xdr:rowOff>
    </xdr:from>
    <xdr:to>
      <xdr:col>1</xdr:col>
      <xdr:colOff>561975</xdr:colOff>
      <xdr:row>53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54A9D3A6-6189-4A81-BA1A-2D9C694FB8F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0</xdr:colOff>
      <xdr:row>39</xdr:row>
      <xdr:rowOff>0</xdr:rowOff>
    </xdr:from>
    <xdr:to>
      <xdr:col>3</xdr:col>
      <xdr:colOff>552450</xdr:colOff>
      <xdr:row>53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1">
              <a:extLst>
                <a:ext uri="{FF2B5EF4-FFF2-40B4-BE49-F238E27FC236}">
                  <a16:creationId xmlns:a16="http://schemas.microsoft.com/office/drawing/2014/main" id="{C5497959-24ED-4099-968E-B59662F70DAE}"/>
                </a:ext>
                <a:ext uri="{147F2762-F138-4A5C-976F-8EAC2B608ADB}">
                  <a16:predDERef xmlns:a16="http://schemas.microsoft.com/office/drawing/2014/main" pred="{54A9D3A6-6189-4A81-BA1A-2D9C694FB8F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0</xdr:colOff>
      <xdr:row>39</xdr:row>
      <xdr:rowOff>0</xdr:rowOff>
    </xdr:from>
    <xdr:to>
      <xdr:col>5</xdr:col>
      <xdr:colOff>552450</xdr:colOff>
      <xdr:row>53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1">
              <a:extLst>
                <a:ext uri="{FF2B5EF4-FFF2-40B4-BE49-F238E27FC236}">
                  <a16:creationId xmlns:a16="http://schemas.microsoft.com/office/drawing/2014/main" id="{8D956588-A573-4764-88CE-B34FDB5C149D}"/>
                </a:ext>
                <a:ext uri="{147F2762-F138-4A5C-976F-8EAC2B608ADB}">
                  <a16:predDERef xmlns:a16="http://schemas.microsoft.com/office/drawing/2014/main" pred="{C5497959-24ED-4099-968E-B59662F70DA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9525</xdr:colOff>
      <xdr:row>54</xdr:row>
      <xdr:rowOff>0</xdr:rowOff>
    </xdr:from>
    <xdr:to>
      <xdr:col>1</xdr:col>
      <xdr:colOff>561975</xdr:colOff>
      <xdr:row>68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1">
              <a:extLst>
                <a:ext uri="{FF2B5EF4-FFF2-40B4-BE49-F238E27FC236}">
                  <a16:creationId xmlns:a16="http://schemas.microsoft.com/office/drawing/2014/main" id="{3AFEB92D-2C7F-45ED-A079-F65E369A6A49}"/>
                </a:ext>
                <a:ext uri="{147F2762-F138-4A5C-976F-8EAC2B608ADB}">
                  <a16:predDERef xmlns:a16="http://schemas.microsoft.com/office/drawing/2014/main" pred="{8D956588-A573-4764-88CE-B34FDB5C14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0</xdr:colOff>
      <xdr:row>54</xdr:row>
      <xdr:rowOff>0</xdr:rowOff>
    </xdr:from>
    <xdr:to>
      <xdr:col>3</xdr:col>
      <xdr:colOff>552450</xdr:colOff>
      <xdr:row>68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1">
              <a:extLst>
                <a:ext uri="{FF2B5EF4-FFF2-40B4-BE49-F238E27FC236}">
                  <a16:creationId xmlns:a16="http://schemas.microsoft.com/office/drawing/2014/main" id="{159904B0-90AE-46D1-A398-09E3F658BF0A}"/>
                </a:ext>
                <a:ext uri="{147F2762-F138-4A5C-976F-8EAC2B608ADB}">
                  <a16:predDERef xmlns:a16="http://schemas.microsoft.com/office/drawing/2014/main" pred="{3AFEB92D-2C7F-45ED-A079-F65E369A6A4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0</xdr:colOff>
      <xdr:row>54</xdr:row>
      <xdr:rowOff>0</xdr:rowOff>
    </xdr:from>
    <xdr:to>
      <xdr:col>5</xdr:col>
      <xdr:colOff>552450</xdr:colOff>
      <xdr:row>68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1">
              <a:extLst>
                <a:ext uri="{FF2B5EF4-FFF2-40B4-BE49-F238E27FC236}">
                  <a16:creationId xmlns:a16="http://schemas.microsoft.com/office/drawing/2014/main" id="{98BE3155-F663-4C0B-8C71-3104A34B1C8E}"/>
                </a:ext>
                <a:ext uri="{147F2762-F138-4A5C-976F-8EAC2B608ADB}">
                  <a16:predDERef xmlns:a16="http://schemas.microsoft.com/office/drawing/2014/main" pred="{159904B0-90AE-46D1-A398-09E3F658BF0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6</xdr:col>
      <xdr:colOff>590550</xdr:colOff>
      <xdr:row>38</xdr:row>
      <xdr:rowOff>180975</xdr:rowOff>
    </xdr:from>
    <xdr:to>
      <xdr:col>11</xdr:col>
      <xdr:colOff>523875</xdr:colOff>
      <xdr:row>61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69612FBF-A2A2-9027-E367-1FCA47CCFA4E}"/>
                </a:ext>
                <a:ext uri="{147F2762-F138-4A5C-976F-8EAC2B608ADB}">
                  <a16:predDERef xmlns:a16="http://schemas.microsoft.com/office/drawing/2014/main" pred="{98BE3155-F663-4C0B-8C71-3104A34B1C8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0</xdr:colOff>
      <xdr:row>38</xdr:row>
      <xdr:rowOff>171450</xdr:rowOff>
    </xdr:from>
    <xdr:to>
      <xdr:col>16</xdr:col>
      <xdr:colOff>542925</xdr:colOff>
      <xdr:row>61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1A9481BC-D006-3257-776D-28A095ACF425}"/>
                </a:ext>
                <a:ext uri="{147F2762-F138-4A5C-976F-8EAC2B608ADB}">
                  <a16:predDERef xmlns:a16="http://schemas.microsoft.com/office/drawing/2014/main" pred="{69612FBF-A2A2-9027-E367-1FCA47CCFA4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19050</xdr:rowOff>
    </xdr:from>
    <xdr:to>
      <xdr:col>1</xdr:col>
      <xdr:colOff>552450</xdr:colOff>
      <xdr:row>53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FBB4577-C3FA-CFEB-6D97-B65AA567FE8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38100</xdr:colOff>
      <xdr:row>39</xdr:row>
      <xdr:rowOff>0</xdr:rowOff>
    </xdr:from>
    <xdr:to>
      <xdr:col>3</xdr:col>
      <xdr:colOff>504825</xdr:colOff>
      <xdr:row>53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F3EF664-0293-6306-D49E-4B142836D4B5}"/>
                </a:ext>
                <a:ext uri="{147F2762-F138-4A5C-976F-8EAC2B608ADB}">
                  <a16:predDERef xmlns:a16="http://schemas.microsoft.com/office/drawing/2014/main" pred="{3FBB4577-C3FA-CFEB-6D97-B65AA567FE8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0</xdr:colOff>
      <xdr:row>39</xdr:row>
      <xdr:rowOff>0</xdr:rowOff>
    </xdr:from>
    <xdr:to>
      <xdr:col>5</xdr:col>
      <xdr:colOff>466725</xdr:colOff>
      <xdr:row>53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2">
              <a:extLst>
                <a:ext uri="{FF2B5EF4-FFF2-40B4-BE49-F238E27FC236}">
                  <a16:creationId xmlns:a16="http://schemas.microsoft.com/office/drawing/2014/main" id="{05825BDC-0DCA-4A0A-8F78-C2CBCCC674AC}"/>
                </a:ext>
                <a:ext uri="{147F2762-F138-4A5C-976F-8EAC2B608ADB}">
                  <a16:predDERef xmlns:a16="http://schemas.microsoft.com/office/drawing/2014/main" pred="{0F3EF664-0293-6306-D49E-4B142836D4B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54</xdr:row>
      <xdr:rowOff>19050</xdr:rowOff>
    </xdr:from>
    <xdr:to>
      <xdr:col>1</xdr:col>
      <xdr:colOff>466725</xdr:colOff>
      <xdr:row>68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2">
              <a:extLst>
                <a:ext uri="{FF2B5EF4-FFF2-40B4-BE49-F238E27FC236}">
                  <a16:creationId xmlns:a16="http://schemas.microsoft.com/office/drawing/2014/main" id="{94D0A5AE-F4B0-4277-8752-A24FF05CDDE1}"/>
                </a:ext>
                <a:ext uri="{147F2762-F138-4A5C-976F-8EAC2B608ADB}">
                  <a16:predDERef xmlns:a16="http://schemas.microsoft.com/office/drawing/2014/main" pred="{05825BDC-0DCA-4A0A-8F78-C2CBCCC674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19050</xdr:colOff>
      <xdr:row>54</xdr:row>
      <xdr:rowOff>9525</xdr:rowOff>
    </xdr:from>
    <xdr:to>
      <xdr:col>3</xdr:col>
      <xdr:colOff>485775</xdr:colOff>
      <xdr:row>68</xdr:row>
      <xdr:rowOff>123825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2">
              <a:extLst>
                <a:ext uri="{FF2B5EF4-FFF2-40B4-BE49-F238E27FC236}">
                  <a16:creationId xmlns:a16="http://schemas.microsoft.com/office/drawing/2014/main" id="{1B29C884-AA86-4358-BAB7-37A5A3FEFE75}"/>
                </a:ext>
                <a:ext uri="{147F2762-F138-4A5C-976F-8EAC2B608ADB}">
                  <a16:predDERef xmlns:a16="http://schemas.microsoft.com/office/drawing/2014/main" pred="{94D0A5AE-F4B0-4277-8752-A24FF05CDDE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28575</xdr:colOff>
      <xdr:row>54</xdr:row>
      <xdr:rowOff>0</xdr:rowOff>
    </xdr:from>
    <xdr:to>
      <xdr:col>5</xdr:col>
      <xdr:colOff>495300</xdr:colOff>
      <xdr:row>68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2">
              <a:extLst>
                <a:ext uri="{FF2B5EF4-FFF2-40B4-BE49-F238E27FC236}">
                  <a16:creationId xmlns:a16="http://schemas.microsoft.com/office/drawing/2014/main" id="{6C4DE904-A533-4EB9-9139-4771EDAB216D}"/>
                </a:ext>
                <a:ext uri="{147F2762-F138-4A5C-976F-8EAC2B608ADB}">
                  <a16:predDERef xmlns:a16="http://schemas.microsoft.com/office/drawing/2014/main" pred="{1B29C884-AA86-4358-BAB7-37A5A3FEFE7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0</xdr:colOff>
      <xdr:row>38</xdr:row>
      <xdr:rowOff>180975</xdr:rowOff>
    </xdr:from>
    <xdr:to>
      <xdr:col>10</xdr:col>
      <xdr:colOff>600075</xdr:colOff>
      <xdr:row>61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745BA9E6-D584-2234-9C27-1BB92CEC6620}"/>
                </a:ext>
                <a:ext uri="{147F2762-F138-4A5C-976F-8EAC2B608ADB}">
                  <a16:predDERef xmlns:a16="http://schemas.microsoft.com/office/drawing/2014/main" pred="{6C4DE904-A533-4EB9-9139-4771EDAB216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590550</xdr:colOff>
      <xdr:row>38</xdr:row>
      <xdr:rowOff>180975</xdr:rowOff>
    </xdr:from>
    <xdr:to>
      <xdr:col>14</xdr:col>
      <xdr:colOff>0</xdr:colOff>
      <xdr:row>61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CD41C026-C6C9-C59D-FDDE-8BE3E918524E}"/>
                </a:ext>
                <a:ext uri="{147F2762-F138-4A5C-976F-8EAC2B608ADB}">
                  <a16:predDERef xmlns:a16="http://schemas.microsoft.com/office/drawing/2014/main" pred="{745BA9E6-D584-2234-9C27-1BB92CEC662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39</xdr:row>
      <xdr:rowOff>19050</xdr:rowOff>
    </xdr:from>
    <xdr:to>
      <xdr:col>10</xdr:col>
      <xdr:colOff>590550</xdr:colOff>
      <xdr:row>60</xdr:row>
      <xdr:rowOff>123825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DE4367B-CD6E-EB94-4F52-A8B3D344F7F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0</xdr:colOff>
      <xdr:row>39</xdr:row>
      <xdr:rowOff>19050</xdr:rowOff>
    </xdr:from>
    <xdr:to>
      <xdr:col>15</xdr:col>
      <xdr:colOff>57150</xdr:colOff>
      <xdr:row>60</xdr:row>
      <xdr:rowOff>123825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C0F8E1CB-FBC7-5216-200A-0784FDDCD845}"/>
                </a:ext>
                <a:ext uri="{147F2762-F138-4A5C-976F-8EAC2B608ADB}">
                  <a16:predDERef xmlns:a16="http://schemas.microsoft.com/office/drawing/2014/main" pred="{0DE4367B-CD6E-EB94-4F52-A8B3D344F7F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52</xdr:row>
      <xdr:rowOff>142875</xdr:rowOff>
    </xdr:from>
    <xdr:to>
      <xdr:col>6</xdr:col>
      <xdr:colOff>523875</xdr:colOff>
      <xdr:row>67</xdr:row>
      <xdr:rowOff>66675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2">
              <a:extLst>
                <a:ext uri="{FF2B5EF4-FFF2-40B4-BE49-F238E27FC236}">
                  <a16:creationId xmlns:a16="http://schemas.microsoft.com/office/drawing/2014/main" id="{B00ACA73-2AD4-48B6-A6C6-7C54599615CD}"/>
                </a:ext>
                <a:ext uri="{147F2762-F138-4A5C-976F-8EAC2B608ADB}">
                  <a16:predDERef xmlns:a16="http://schemas.microsoft.com/office/drawing/2014/main" pred="{1B29C884-AA86-4358-BAB7-37A5A3FEFE7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533400</xdr:colOff>
      <xdr:row>52</xdr:row>
      <xdr:rowOff>152400</xdr:rowOff>
    </xdr:from>
    <xdr:to>
      <xdr:col>4</xdr:col>
      <xdr:colOff>390525</xdr:colOff>
      <xdr:row>67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B511082B-AADA-4554-940A-98406162A501}"/>
                </a:ext>
                <a:ext uri="{147F2762-F138-4A5C-976F-8EAC2B608ADB}">
                  <a16:predDERef xmlns:a16="http://schemas.microsoft.com/office/drawing/2014/main" pred="{B00ACA73-2AD4-48B6-A6C6-7C54599615C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419100</xdr:colOff>
      <xdr:row>52</xdr:row>
      <xdr:rowOff>152400</xdr:rowOff>
    </xdr:from>
    <xdr:to>
      <xdr:col>2</xdr:col>
      <xdr:colOff>276225</xdr:colOff>
      <xdr:row>67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2">
              <a:extLst>
                <a:ext uri="{FF2B5EF4-FFF2-40B4-BE49-F238E27FC236}">
                  <a16:creationId xmlns:a16="http://schemas.microsoft.com/office/drawing/2014/main" id="{93B2101F-8550-4BA3-8D79-F91684604FEB}"/>
                </a:ext>
                <a:ext uri="{147F2762-F138-4A5C-976F-8EAC2B608ADB}">
                  <a16:predDERef xmlns:a16="http://schemas.microsoft.com/office/drawing/2014/main" pred="{B511082B-AADA-4554-940A-98406162A5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419100</xdr:colOff>
      <xdr:row>38</xdr:row>
      <xdr:rowOff>57150</xdr:rowOff>
    </xdr:from>
    <xdr:to>
      <xdr:col>2</xdr:col>
      <xdr:colOff>361950</xdr:colOff>
      <xdr:row>52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1">
              <a:extLst>
                <a:ext uri="{FF2B5EF4-FFF2-40B4-BE49-F238E27FC236}">
                  <a16:creationId xmlns:a16="http://schemas.microsoft.com/office/drawing/2014/main" id="{820B6284-7B27-4F76-9C38-E8AB72042EB8}"/>
                </a:ext>
                <a:ext uri="{147F2762-F138-4A5C-976F-8EAC2B608ADB}">
                  <a16:predDERef xmlns:a16="http://schemas.microsoft.com/office/drawing/2014/main" pred="{93B2101F-8550-4BA3-8D79-F91684604F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533400</xdr:colOff>
      <xdr:row>38</xdr:row>
      <xdr:rowOff>38100</xdr:rowOff>
    </xdr:from>
    <xdr:to>
      <xdr:col>4</xdr:col>
      <xdr:colOff>390525</xdr:colOff>
      <xdr:row>52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2">
              <a:extLst>
                <a:ext uri="{FF2B5EF4-FFF2-40B4-BE49-F238E27FC236}">
                  <a16:creationId xmlns:a16="http://schemas.microsoft.com/office/drawing/2014/main" id="{D2F73F47-EA56-4A9B-876A-8FF35EB4015C}"/>
                </a:ext>
                <a:ext uri="{147F2762-F138-4A5C-976F-8EAC2B608ADB}">
                  <a16:predDERef xmlns:a16="http://schemas.microsoft.com/office/drawing/2014/main" pred="{820B6284-7B27-4F76-9C38-E8AB72042EB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19050</xdr:colOff>
      <xdr:row>38</xdr:row>
      <xdr:rowOff>38100</xdr:rowOff>
    </xdr:from>
    <xdr:to>
      <xdr:col>6</xdr:col>
      <xdr:colOff>485775</xdr:colOff>
      <xdr:row>52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2">
              <a:extLst>
                <a:ext uri="{FF2B5EF4-FFF2-40B4-BE49-F238E27FC236}">
                  <a16:creationId xmlns:a16="http://schemas.microsoft.com/office/drawing/2014/main" id="{681E6078-4EAB-4FB5-A9F0-3979D8DBEC82}"/>
                </a:ext>
                <a:ext uri="{147F2762-F138-4A5C-976F-8EAC2B608ADB}">
                  <a16:predDERef xmlns:a16="http://schemas.microsoft.com/office/drawing/2014/main" pred="{D2F73F47-EA56-4A9B-876A-8FF35EB401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0</xdr:colOff>
      <xdr:row>38</xdr:row>
      <xdr:rowOff>180975</xdr:rowOff>
    </xdr:from>
    <xdr:to>
      <xdr:col>10</xdr:col>
      <xdr:colOff>590550</xdr:colOff>
      <xdr:row>60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C03CB5D7-F05C-486F-87CF-1044A5C2B289}"/>
                </a:ext>
                <a:ext uri="{147F2762-F138-4A5C-976F-8EAC2B608ADB}">
                  <a16:predDERef xmlns:a16="http://schemas.microsoft.com/office/drawing/2014/main" pred="{681E6078-4EAB-4FB5-A9F0-3979D8DBEC8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600075</xdr:colOff>
      <xdr:row>38</xdr:row>
      <xdr:rowOff>180975</xdr:rowOff>
    </xdr:from>
    <xdr:to>
      <xdr:col>14</xdr:col>
      <xdr:colOff>9525</xdr:colOff>
      <xdr:row>60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7B1B43DD-180C-383D-7908-55303424B752}"/>
                </a:ext>
                <a:ext uri="{147F2762-F138-4A5C-976F-8EAC2B608ADB}">
                  <a16:predDERef xmlns:a16="http://schemas.microsoft.com/office/drawing/2014/main" pred="{C03CB5D7-F05C-486F-87CF-1044A5C2B28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workbookViewId="0">
      <selection activeCell="B36" sqref="B36"/>
    </sheetView>
  </sheetViews>
  <sheetFormatPr defaultRowHeight="15"/>
  <cols>
    <col min="1" max="1" width="13.42578125" style="2" customWidth="1"/>
  </cols>
  <sheetData>
    <row r="1" spans="1:16" s="1" customFormat="1">
      <c r="A1" s="2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</row>
    <row r="2" spans="1:16">
      <c r="A2" s="2">
        <v>1</v>
      </c>
    </row>
    <row r="3" spans="1:16">
      <c r="A3" s="2">
        <v>2</v>
      </c>
    </row>
    <row r="4" spans="1:16">
      <c r="A4" s="2">
        <v>3</v>
      </c>
    </row>
    <row r="5" spans="1:16">
      <c r="A5" s="2">
        <v>4</v>
      </c>
    </row>
    <row r="6" spans="1:16">
      <c r="A6" s="2">
        <v>5</v>
      </c>
    </row>
    <row r="7" spans="1:16">
      <c r="A7" s="2">
        <v>6</v>
      </c>
    </row>
    <row r="8" spans="1:16">
      <c r="A8" s="2">
        <v>7</v>
      </c>
    </row>
    <row r="9" spans="1:16">
      <c r="A9" s="2">
        <v>8</v>
      </c>
    </row>
    <row r="10" spans="1:16">
      <c r="A10" s="2">
        <v>9</v>
      </c>
    </row>
    <row r="11" spans="1:16">
      <c r="A11" s="2">
        <v>10</v>
      </c>
    </row>
    <row r="12" spans="1:16">
      <c r="A12" s="2">
        <v>11</v>
      </c>
    </row>
    <row r="13" spans="1:16">
      <c r="A13" s="2">
        <v>12</v>
      </c>
    </row>
    <row r="14" spans="1:16">
      <c r="A14" s="2">
        <v>13</v>
      </c>
    </row>
    <row r="15" spans="1:16">
      <c r="A15" s="2">
        <v>14</v>
      </c>
    </row>
    <row r="16" spans="1:16">
      <c r="A16" s="2">
        <v>15</v>
      </c>
    </row>
    <row r="17" spans="1:1">
      <c r="A17" s="2">
        <v>16</v>
      </c>
    </row>
    <row r="18" spans="1:1">
      <c r="A18" s="2">
        <v>17</v>
      </c>
    </row>
    <row r="19" spans="1:1">
      <c r="A19" s="2">
        <v>18</v>
      </c>
    </row>
    <row r="20" spans="1:1">
      <c r="A20" s="2">
        <v>19</v>
      </c>
    </row>
    <row r="21" spans="1:1">
      <c r="A21" s="2">
        <v>20</v>
      </c>
    </row>
    <row r="22" spans="1:1">
      <c r="A22" s="2">
        <v>21</v>
      </c>
    </row>
    <row r="23" spans="1:1">
      <c r="A23" s="2">
        <v>22</v>
      </c>
    </row>
    <row r="24" spans="1:1">
      <c r="A24" s="2">
        <v>23</v>
      </c>
    </row>
    <row r="25" spans="1:1">
      <c r="A25" s="2">
        <v>24</v>
      </c>
    </row>
    <row r="26" spans="1:1">
      <c r="A26" s="2">
        <v>25</v>
      </c>
    </row>
    <row r="27" spans="1:1">
      <c r="A27" s="2">
        <v>26</v>
      </c>
    </row>
    <row r="28" spans="1:1">
      <c r="A28" s="2">
        <v>27</v>
      </c>
    </row>
    <row r="29" spans="1:1">
      <c r="A29" s="2">
        <v>28</v>
      </c>
    </row>
    <row r="30" spans="1:1">
      <c r="A30" s="2">
        <v>29</v>
      </c>
    </row>
    <row r="31" spans="1:1">
      <c r="A31" s="2">
        <v>30</v>
      </c>
    </row>
    <row r="36" spans="1:2">
      <c r="A36" s="2" t="s">
        <v>1</v>
      </c>
      <c r="B36" s="3">
        <v>5.1520809999999997E-5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F838-1613-4F52-8B24-3608359E02BE}">
  <dimension ref="A1:P34"/>
  <sheetViews>
    <sheetView topLeftCell="A19" workbookViewId="0">
      <selection activeCell="B34" sqref="B34"/>
    </sheetView>
  </sheetViews>
  <sheetFormatPr defaultRowHeight="15"/>
  <sheetData>
    <row r="1" spans="1:16">
      <c r="A1" t="s">
        <v>2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</row>
    <row r="2" spans="1:16">
      <c r="A2">
        <v>1</v>
      </c>
    </row>
    <row r="3" spans="1:16">
      <c r="A3">
        <v>2</v>
      </c>
    </row>
    <row r="4" spans="1:16">
      <c r="A4">
        <v>3</v>
      </c>
    </row>
    <row r="5" spans="1:16">
      <c r="A5">
        <v>4</v>
      </c>
    </row>
    <row r="6" spans="1:16">
      <c r="A6">
        <v>5</v>
      </c>
    </row>
    <row r="7" spans="1:16">
      <c r="A7">
        <v>6</v>
      </c>
    </row>
    <row r="8" spans="1:16">
      <c r="A8">
        <v>7</v>
      </c>
    </row>
    <row r="9" spans="1:16">
      <c r="A9">
        <v>8</v>
      </c>
    </row>
    <row r="10" spans="1:16">
      <c r="A10">
        <v>9</v>
      </c>
    </row>
    <row r="11" spans="1:16">
      <c r="A11">
        <v>10</v>
      </c>
    </row>
    <row r="12" spans="1:16">
      <c r="A12">
        <v>11</v>
      </c>
    </row>
    <row r="13" spans="1:16">
      <c r="A13">
        <v>12</v>
      </c>
    </row>
    <row r="14" spans="1:16">
      <c r="A14">
        <v>13</v>
      </c>
    </row>
    <row r="15" spans="1:16">
      <c r="A15">
        <v>14</v>
      </c>
    </row>
    <row r="16" spans="1:16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4" spans="1:2">
      <c r="A34" t="s">
        <v>1</v>
      </c>
      <c r="B34" s="3">
        <v>5.070844E-5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011CB-75A1-4BD8-B602-4BEE410C9881}">
  <dimension ref="A1:G38"/>
  <sheetViews>
    <sheetView topLeftCell="A27" workbookViewId="0"/>
  </sheetViews>
  <sheetFormatPr defaultRowHeight="15"/>
  <sheetData>
    <row r="1" spans="1:7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</row>
    <row r="2" spans="1:7">
      <c r="A2">
        <v>1</v>
      </c>
      <c r="B2">
        <v>-2.84</v>
      </c>
      <c r="C2">
        <v>30.29</v>
      </c>
      <c r="D2">
        <v>58.32</v>
      </c>
      <c r="E2">
        <v>9.01</v>
      </c>
      <c r="F2">
        <v>359.87</v>
      </c>
      <c r="G2">
        <v>3.6</v>
      </c>
    </row>
    <row r="3" spans="1:7">
      <c r="A3">
        <v>2</v>
      </c>
      <c r="B3">
        <v>-2.84</v>
      </c>
      <c r="C3">
        <v>30.4</v>
      </c>
      <c r="D3">
        <v>58.3</v>
      </c>
      <c r="E3">
        <v>9.01</v>
      </c>
      <c r="F3">
        <v>359.86</v>
      </c>
      <c r="G3">
        <v>3.59</v>
      </c>
    </row>
    <row r="4" spans="1:7">
      <c r="A4">
        <v>3</v>
      </c>
      <c r="B4">
        <v>-2.83</v>
      </c>
      <c r="C4">
        <v>30.3</v>
      </c>
      <c r="D4">
        <v>58.35</v>
      </c>
      <c r="E4">
        <v>9.02</v>
      </c>
      <c r="F4">
        <v>359.86</v>
      </c>
      <c r="G4">
        <v>3.58</v>
      </c>
    </row>
    <row r="5" spans="1:7">
      <c r="A5">
        <v>4</v>
      </c>
      <c r="B5">
        <v>-2.86</v>
      </c>
      <c r="C5">
        <v>30.27</v>
      </c>
      <c r="D5">
        <v>58.33</v>
      </c>
      <c r="E5">
        <v>9.0299999999999994</v>
      </c>
      <c r="F5">
        <v>359.86</v>
      </c>
      <c r="G5">
        <v>3.57</v>
      </c>
    </row>
    <row r="6" spans="1:7">
      <c r="A6">
        <v>5</v>
      </c>
      <c r="B6">
        <v>-2.83</v>
      </c>
      <c r="C6">
        <v>30.2</v>
      </c>
      <c r="D6">
        <v>58.36</v>
      </c>
      <c r="E6">
        <v>9.0299999999999994</v>
      </c>
      <c r="F6">
        <v>359.87</v>
      </c>
      <c r="G6">
        <v>3.58</v>
      </c>
    </row>
    <row r="7" spans="1:7">
      <c r="A7">
        <v>6</v>
      </c>
      <c r="B7">
        <v>-2.84</v>
      </c>
      <c r="C7">
        <v>30.2</v>
      </c>
      <c r="D7">
        <v>58.36</v>
      </c>
      <c r="E7">
        <v>9.0399999999999991</v>
      </c>
      <c r="F7">
        <v>359.86</v>
      </c>
      <c r="G7">
        <v>3.58</v>
      </c>
    </row>
    <row r="8" spans="1:7">
      <c r="A8">
        <v>7</v>
      </c>
      <c r="B8">
        <v>-2.93</v>
      </c>
      <c r="C8">
        <v>30.18</v>
      </c>
      <c r="D8">
        <v>58.41</v>
      </c>
      <c r="E8">
        <v>9.0399999999999991</v>
      </c>
      <c r="F8">
        <v>359.87</v>
      </c>
      <c r="G8">
        <v>3.58</v>
      </c>
    </row>
    <row r="9" spans="1:7">
      <c r="A9">
        <v>8</v>
      </c>
      <c r="B9">
        <v>-2.84</v>
      </c>
      <c r="C9">
        <v>30.19</v>
      </c>
      <c r="D9">
        <v>58.42</v>
      </c>
      <c r="E9">
        <v>9.0299999999999994</v>
      </c>
      <c r="F9">
        <v>359.86</v>
      </c>
      <c r="G9">
        <v>3.59</v>
      </c>
    </row>
    <row r="10" spans="1:7">
      <c r="A10">
        <v>9</v>
      </c>
      <c r="B10">
        <v>-2.87</v>
      </c>
      <c r="C10">
        <v>30.24</v>
      </c>
      <c r="D10">
        <v>58.36</v>
      </c>
      <c r="E10">
        <v>9.0399999999999991</v>
      </c>
      <c r="F10">
        <v>359.86</v>
      </c>
      <c r="G10">
        <v>3.58</v>
      </c>
    </row>
    <row r="11" spans="1:7">
      <c r="A11">
        <v>10</v>
      </c>
      <c r="B11">
        <v>-2.88</v>
      </c>
      <c r="C11">
        <v>30.21</v>
      </c>
      <c r="D11">
        <v>58.34</v>
      </c>
      <c r="E11">
        <v>9.0399999999999991</v>
      </c>
      <c r="F11">
        <v>359.87</v>
      </c>
      <c r="G11">
        <v>3.58</v>
      </c>
    </row>
    <row r="12" spans="1:7">
      <c r="A12">
        <v>11</v>
      </c>
      <c r="B12">
        <v>-2.86</v>
      </c>
      <c r="C12">
        <v>30.19</v>
      </c>
      <c r="D12">
        <v>58.36</v>
      </c>
      <c r="E12">
        <v>9.0399999999999991</v>
      </c>
      <c r="F12">
        <v>359.87</v>
      </c>
      <c r="G12">
        <v>3.59</v>
      </c>
    </row>
    <row r="13" spans="1:7">
      <c r="A13">
        <v>12</v>
      </c>
      <c r="B13">
        <v>-2.87</v>
      </c>
      <c r="C13">
        <v>30.2</v>
      </c>
      <c r="D13">
        <v>58.38</v>
      </c>
      <c r="E13">
        <v>9.0500000000000007</v>
      </c>
      <c r="F13">
        <v>359.87</v>
      </c>
      <c r="G13">
        <v>3.59</v>
      </c>
    </row>
    <row r="14" spans="1:7">
      <c r="A14">
        <v>13</v>
      </c>
      <c r="B14">
        <v>-2.87</v>
      </c>
      <c r="C14">
        <v>30.18</v>
      </c>
      <c r="D14">
        <v>58.26</v>
      </c>
      <c r="E14">
        <v>9.0299999999999994</v>
      </c>
      <c r="F14">
        <v>359.86</v>
      </c>
      <c r="G14">
        <v>3.59</v>
      </c>
    </row>
    <row r="15" spans="1:7">
      <c r="A15">
        <v>14</v>
      </c>
      <c r="B15">
        <v>-2.79</v>
      </c>
      <c r="C15">
        <v>30.21</v>
      </c>
      <c r="D15">
        <v>58.22</v>
      </c>
      <c r="E15">
        <v>9.06</v>
      </c>
      <c r="F15">
        <v>359.88</v>
      </c>
      <c r="G15">
        <v>3.64</v>
      </c>
    </row>
    <row r="16" spans="1:7">
      <c r="A16">
        <v>15</v>
      </c>
      <c r="B16">
        <v>-2.61</v>
      </c>
      <c r="C16">
        <v>30.2</v>
      </c>
      <c r="D16">
        <v>58.29</v>
      </c>
      <c r="E16">
        <v>8.99</v>
      </c>
      <c r="F16">
        <v>359.92</v>
      </c>
      <c r="G16">
        <v>3.81</v>
      </c>
    </row>
    <row r="17" spans="1:7">
      <c r="A17">
        <v>16</v>
      </c>
      <c r="B17">
        <v>-2.62</v>
      </c>
      <c r="C17">
        <v>30.06</v>
      </c>
      <c r="D17">
        <v>57.98</v>
      </c>
      <c r="E17">
        <v>8.98</v>
      </c>
      <c r="F17">
        <v>359.91</v>
      </c>
      <c r="G17">
        <v>3.71</v>
      </c>
    </row>
    <row r="18" spans="1:7">
      <c r="A18">
        <v>17</v>
      </c>
      <c r="B18">
        <v>-2.83</v>
      </c>
      <c r="C18">
        <v>30.11</v>
      </c>
      <c r="D18">
        <v>58.02</v>
      </c>
      <c r="E18">
        <v>8.98</v>
      </c>
      <c r="F18">
        <v>359.85</v>
      </c>
      <c r="G18">
        <v>3.56</v>
      </c>
    </row>
    <row r="19" spans="1:7">
      <c r="A19">
        <v>18</v>
      </c>
      <c r="B19">
        <v>-2.65</v>
      </c>
      <c r="C19">
        <v>30.11</v>
      </c>
      <c r="D19">
        <v>58.04</v>
      </c>
      <c r="E19">
        <v>8.98</v>
      </c>
      <c r="F19">
        <v>359.9</v>
      </c>
      <c r="G19">
        <v>3.7</v>
      </c>
    </row>
    <row r="20" spans="1:7">
      <c r="A20">
        <v>19</v>
      </c>
      <c r="B20">
        <v>-2.76</v>
      </c>
      <c r="C20">
        <v>30.11</v>
      </c>
      <c r="D20">
        <v>58.13</v>
      </c>
      <c r="E20">
        <v>9.1300000000000008</v>
      </c>
      <c r="F20">
        <v>359.88</v>
      </c>
      <c r="G20">
        <v>3.68</v>
      </c>
    </row>
    <row r="21" spans="1:7">
      <c r="A21">
        <v>20</v>
      </c>
      <c r="B21">
        <v>-2.76</v>
      </c>
      <c r="C21">
        <v>30.26</v>
      </c>
      <c r="D21">
        <v>58.22</v>
      </c>
      <c r="E21">
        <v>9.14</v>
      </c>
      <c r="F21">
        <v>359.89</v>
      </c>
      <c r="G21">
        <v>3.67</v>
      </c>
    </row>
    <row r="22" spans="1:7">
      <c r="A22">
        <v>21</v>
      </c>
      <c r="B22">
        <v>-2.85</v>
      </c>
      <c r="C22">
        <v>30.34</v>
      </c>
      <c r="D22">
        <v>58.37</v>
      </c>
      <c r="E22">
        <v>9.0399999999999991</v>
      </c>
      <c r="F22">
        <v>359.88</v>
      </c>
      <c r="G22">
        <v>3.66</v>
      </c>
    </row>
    <row r="23" spans="1:7">
      <c r="A23">
        <v>22</v>
      </c>
      <c r="B23">
        <v>-2.79</v>
      </c>
      <c r="C23">
        <v>30.37</v>
      </c>
      <c r="D23">
        <v>58.23</v>
      </c>
      <c r="E23">
        <v>8.9600000000000009</v>
      </c>
      <c r="F23">
        <v>359.89</v>
      </c>
      <c r="G23">
        <v>3.67</v>
      </c>
    </row>
    <row r="24" spans="1:7">
      <c r="A24">
        <v>23</v>
      </c>
      <c r="B24">
        <v>-2.75</v>
      </c>
      <c r="C24">
        <v>30.32</v>
      </c>
      <c r="D24">
        <v>58.21</v>
      </c>
      <c r="E24">
        <v>9.01</v>
      </c>
      <c r="F24">
        <v>359.88</v>
      </c>
      <c r="G24">
        <v>3.66</v>
      </c>
    </row>
    <row r="25" spans="1:7">
      <c r="A25">
        <v>24</v>
      </c>
      <c r="B25">
        <v>-2.67</v>
      </c>
      <c r="C25">
        <v>30.19</v>
      </c>
      <c r="D25">
        <v>58.07</v>
      </c>
      <c r="E25">
        <v>9.0500000000000007</v>
      </c>
      <c r="F25">
        <v>359.87</v>
      </c>
      <c r="G25">
        <v>3.64</v>
      </c>
    </row>
    <row r="26" spans="1:7">
      <c r="A26">
        <v>25</v>
      </c>
      <c r="B26">
        <v>-2.69</v>
      </c>
      <c r="C26">
        <v>30.19</v>
      </c>
      <c r="D26">
        <v>58.25</v>
      </c>
      <c r="E26">
        <v>9.07</v>
      </c>
      <c r="F26">
        <v>359.88</v>
      </c>
      <c r="G26">
        <v>3.66</v>
      </c>
    </row>
    <row r="27" spans="1:7">
      <c r="A27">
        <v>26</v>
      </c>
      <c r="B27">
        <v>-2.8</v>
      </c>
      <c r="C27">
        <v>30.17</v>
      </c>
      <c r="D27">
        <v>58.3</v>
      </c>
      <c r="E27">
        <v>9.0500000000000007</v>
      </c>
      <c r="F27">
        <v>359.88</v>
      </c>
      <c r="G27">
        <v>3.66</v>
      </c>
    </row>
    <row r="28" spans="1:7">
      <c r="A28">
        <v>27</v>
      </c>
      <c r="B28">
        <v>-2.81</v>
      </c>
      <c r="C28">
        <v>30.2</v>
      </c>
      <c r="D28">
        <v>58.28</v>
      </c>
      <c r="E28">
        <v>9.0500000000000007</v>
      </c>
      <c r="F28">
        <v>359.89</v>
      </c>
      <c r="G28">
        <v>3.65</v>
      </c>
    </row>
    <row r="29" spans="1:7">
      <c r="A29">
        <v>28</v>
      </c>
      <c r="B29">
        <v>-2.82</v>
      </c>
      <c r="C29">
        <v>30.22</v>
      </c>
      <c r="D29">
        <v>58.37</v>
      </c>
      <c r="E29">
        <v>9.06</v>
      </c>
      <c r="F29">
        <v>359.89</v>
      </c>
      <c r="G29">
        <v>3.67</v>
      </c>
    </row>
    <row r="30" spans="1:7">
      <c r="A30">
        <v>29</v>
      </c>
      <c r="B30">
        <v>-2.85</v>
      </c>
      <c r="C30">
        <v>30.24</v>
      </c>
      <c r="D30">
        <v>58.4</v>
      </c>
      <c r="E30">
        <v>9.0500000000000007</v>
      </c>
      <c r="F30">
        <v>359.88</v>
      </c>
      <c r="G30">
        <v>3.64</v>
      </c>
    </row>
    <row r="31" spans="1:7">
      <c r="A31">
        <v>30</v>
      </c>
      <c r="B31">
        <v>-2.89</v>
      </c>
      <c r="C31">
        <v>30.26</v>
      </c>
      <c r="D31">
        <v>58.37</v>
      </c>
      <c r="E31">
        <v>9.02</v>
      </c>
      <c r="F31">
        <v>359.85</v>
      </c>
      <c r="G31">
        <v>3.58</v>
      </c>
    </row>
    <row r="32" spans="1:7">
      <c r="A32">
        <v>31</v>
      </c>
      <c r="B32">
        <v>-2.85</v>
      </c>
      <c r="C32">
        <v>30.07</v>
      </c>
      <c r="D32">
        <v>58.27</v>
      </c>
      <c r="E32">
        <v>9.09</v>
      </c>
      <c r="F32">
        <v>359.89</v>
      </c>
      <c r="G32">
        <v>3.66</v>
      </c>
    </row>
    <row r="33" spans="1:7">
      <c r="A33">
        <v>32</v>
      </c>
      <c r="B33">
        <v>-2.78</v>
      </c>
      <c r="C33">
        <v>30.19</v>
      </c>
      <c r="D33">
        <v>58.32</v>
      </c>
      <c r="E33">
        <v>9.07</v>
      </c>
      <c r="F33">
        <v>359.9</v>
      </c>
      <c r="G33">
        <v>3.7</v>
      </c>
    </row>
    <row r="34" spans="1:7">
      <c r="A34">
        <v>33</v>
      </c>
      <c r="B34">
        <v>-2.78</v>
      </c>
      <c r="C34">
        <v>30.11</v>
      </c>
      <c r="D34">
        <v>58.14</v>
      </c>
      <c r="E34">
        <v>9.07</v>
      </c>
      <c r="F34">
        <v>359.87</v>
      </c>
      <c r="G34">
        <v>3.63</v>
      </c>
    </row>
    <row r="35" spans="1:7">
      <c r="A35">
        <v>34</v>
      </c>
      <c r="B35">
        <v>-2.78</v>
      </c>
      <c r="C35">
        <v>30.24</v>
      </c>
      <c r="D35">
        <v>58.25</v>
      </c>
      <c r="E35">
        <v>9.09</v>
      </c>
      <c r="F35">
        <v>359.89</v>
      </c>
      <c r="G35">
        <v>3.65</v>
      </c>
    </row>
    <row r="37" spans="1:7">
      <c r="A37" t="s">
        <v>10</v>
      </c>
      <c r="B37">
        <f>AVERAGE(B2:B35)</f>
        <v>-2.8026470588235286</v>
      </c>
      <c r="C37">
        <f t="shared" ref="C37:G37" si="0">AVERAGE(C2:C35)</f>
        <v>30.212352941176476</v>
      </c>
      <c r="D37">
        <f t="shared" si="0"/>
        <v>58.272941176470589</v>
      </c>
      <c r="E37">
        <f t="shared" si="0"/>
        <v>9.0397058823529388</v>
      </c>
      <c r="F37">
        <f t="shared" si="0"/>
        <v>359.87676470588229</v>
      </c>
      <c r="G37">
        <f t="shared" si="0"/>
        <v>3.632352941176471</v>
      </c>
    </row>
    <row r="38" spans="1:7">
      <c r="A38" t="s">
        <v>11</v>
      </c>
      <c r="B38">
        <f>STDEV(B2:B35)</f>
        <v>7.731512939594419E-2</v>
      </c>
      <c r="C38">
        <f>STDEV(C2:C35)</f>
        <v>7.8703849335202539E-2</v>
      </c>
      <c r="D38">
        <f>STDEV(D2:D35)</f>
        <v>0.11579839878949229</v>
      </c>
      <c r="E38">
        <f>STDEV(E2:E35)</f>
        <v>3.9195337858014788E-2</v>
      </c>
      <c r="F38">
        <f t="shared" ref="F38:G38" si="1">STDEV(F2:F35)</f>
        <v>1.6463106271067496E-2</v>
      </c>
      <c r="G38">
        <f t="shared" si="1"/>
        <v>5.3995444450345785E-2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4E03-67C0-403E-A9CA-4DD5D75F97F8}">
  <dimension ref="A1:N38"/>
  <sheetViews>
    <sheetView topLeftCell="A33" workbookViewId="0">
      <selection activeCell="S67" sqref="S67"/>
    </sheetView>
  </sheetViews>
  <sheetFormatPr defaultRowHeight="15"/>
  <sheetData>
    <row r="1" spans="1:14">
      <c r="A1" t="s">
        <v>12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</row>
    <row r="2" spans="1:14">
      <c r="A2">
        <v>1</v>
      </c>
      <c r="B2">
        <v>34.49</v>
      </c>
      <c r="C2">
        <v>2.31</v>
      </c>
      <c r="D2">
        <v>491.83</v>
      </c>
      <c r="E2">
        <v>11.36</v>
      </c>
      <c r="F2">
        <v>354.17</v>
      </c>
      <c r="G2">
        <v>358.49</v>
      </c>
      <c r="I2">
        <f>B2-B$37</f>
        <v>-0.48970588235294343</v>
      </c>
      <c r="J2">
        <f t="shared" ref="J2:N17" si="0">C2-C$37</f>
        <v>-0.20470588235294063</v>
      </c>
      <c r="K2">
        <f t="shared" si="0"/>
        <v>-5.2967647058821967</v>
      </c>
      <c r="L2">
        <f t="shared" si="0"/>
        <v>-0.32882352941176762</v>
      </c>
      <c r="M2">
        <f t="shared" si="0"/>
        <v>-0.99088235294118476</v>
      </c>
      <c r="N2">
        <f t="shared" si="0"/>
        <v>-0.30382352941182944</v>
      </c>
    </row>
    <row r="3" spans="1:14">
      <c r="A3">
        <v>2</v>
      </c>
      <c r="B3">
        <v>34.65</v>
      </c>
      <c r="C3">
        <v>2.19</v>
      </c>
      <c r="D3">
        <v>494.53</v>
      </c>
      <c r="E3">
        <v>11.35</v>
      </c>
      <c r="F3">
        <v>354.4</v>
      </c>
      <c r="G3">
        <v>358.67</v>
      </c>
      <c r="I3">
        <f t="shared" ref="I3:I35" si="1">B3-B$37</f>
        <v>-0.32970588235294684</v>
      </c>
      <c r="J3">
        <f t="shared" si="0"/>
        <v>-0.32470588235294073</v>
      </c>
      <c r="K3">
        <f t="shared" si="0"/>
        <v>-2.5967647058822081</v>
      </c>
      <c r="L3">
        <f t="shared" si="0"/>
        <v>-0.33882352941176741</v>
      </c>
      <c r="M3">
        <f t="shared" si="0"/>
        <v>-0.76088235294122342</v>
      </c>
      <c r="N3">
        <f t="shared" si="0"/>
        <v>-0.12382352941182262</v>
      </c>
    </row>
    <row r="4" spans="1:14">
      <c r="A4">
        <v>3</v>
      </c>
      <c r="B4">
        <v>34.590000000000003</v>
      </c>
      <c r="C4">
        <v>2.2200000000000002</v>
      </c>
      <c r="D4">
        <v>491.99</v>
      </c>
      <c r="E4">
        <v>11.45</v>
      </c>
      <c r="F4">
        <v>354.5</v>
      </c>
      <c r="G4">
        <v>358.52</v>
      </c>
      <c r="I4">
        <f t="shared" si="1"/>
        <v>-0.38970588235294201</v>
      </c>
      <c r="J4">
        <f t="shared" si="0"/>
        <v>-0.29470588235294048</v>
      </c>
      <c r="K4">
        <f t="shared" si="0"/>
        <v>-5.1367647058821717</v>
      </c>
      <c r="L4">
        <f t="shared" si="0"/>
        <v>-0.23882352941176777</v>
      </c>
      <c r="M4">
        <f t="shared" si="0"/>
        <v>-0.66088235294120068</v>
      </c>
      <c r="N4">
        <f t="shared" si="0"/>
        <v>-0.27382352941185673</v>
      </c>
    </row>
    <row r="5" spans="1:14">
      <c r="A5">
        <v>4</v>
      </c>
      <c r="B5">
        <v>34.659999999999997</v>
      </c>
      <c r="C5">
        <v>2.46</v>
      </c>
      <c r="D5">
        <v>492.1</v>
      </c>
      <c r="E5">
        <v>11.27</v>
      </c>
      <c r="F5">
        <v>354.64</v>
      </c>
      <c r="G5">
        <v>358.62</v>
      </c>
      <c r="I5">
        <f t="shared" si="1"/>
        <v>-0.31970588235294883</v>
      </c>
      <c r="J5">
        <f t="shared" si="0"/>
        <v>-5.4705882352940716E-2</v>
      </c>
      <c r="K5">
        <f t="shared" si="0"/>
        <v>-5.0267647058821581</v>
      </c>
      <c r="L5">
        <f t="shared" si="0"/>
        <v>-0.41882352941176748</v>
      </c>
      <c r="M5">
        <f t="shared" si="0"/>
        <v>-0.52088235294121432</v>
      </c>
      <c r="N5">
        <f t="shared" si="0"/>
        <v>-0.17382352941183399</v>
      </c>
    </row>
    <row r="6" spans="1:14">
      <c r="A6">
        <v>5</v>
      </c>
      <c r="B6">
        <v>34.86</v>
      </c>
      <c r="C6">
        <v>2.37</v>
      </c>
      <c r="D6">
        <v>493.85</v>
      </c>
      <c r="E6">
        <v>11.52</v>
      </c>
      <c r="F6">
        <v>355.71</v>
      </c>
      <c r="G6">
        <v>358.96</v>
      </c>
      <c r="I6">
        <f t="shared" si="1"/>
        <v>-0.11970588235294599</v>
      </c>
      <c r="J6">
        <f t="shared" si="0"/>
        <v>-0.14470588235294057</v>
      </c>
      <c r="K6">
        <f t="shared" si="0"/>
        <v>-3.2767647058821581</v>
      </c>
      <c r="L6">
        <f t="shared" si="0"/>
        <v>-0.16882352941176748</v>
      </c>
      <c r="M6">
        <f t="shared" si="0"/>
        <v>0.54911764705877886</v>
      </c>
      <c r="N6">
        <f t="shared" si="0"/>
        <v>0.166176470588141</v>
      </c>
    </row>
    <row r="7" spans="1:14">
      <c r="A7">
        <v>6</v>
      </c>
      <c r="B7">
        <v>35.25</v>
      </c>
      <c r="C7">
        <v>2.09</v>
      </c>
      <c r="D7">
        <v>495.31</v>
      </c>
      <c r="E7">
        <v>12.06</v>
      </c>
      <c r="F7">
        <v>355.92</v>
      </c>
      <c r="G7">
        <v>358.86</v>
      </c>
      <c r="I7">
        <f t="shared" si="1"/>
        <v>0.27029411764705458</v>
      </c>
      <c r="J7">
        <f t="shared" si="0"/>
        <v>-0.42470588235294082</v>
      </c>
      <c r="K7">
        <f t="shared" si="0"/>
        <v>-1.8167647058821785</v>
      </c>
      <c r="L7">
        <f t="shared" si="0"/>
        <v>0.37117647058823344</v>
      </c>
      <c r="M7">
        <f t="shared" si="0"/>
        <v>0.75911764705881524</v>
      </c>
      <c r="N7">
        <f t="shared" si="0"/>
        <v>6.6176470588175107E-2</v>
      </c>
    </row>
    <row r="8" spans="1:14">
      <c r="A8">
        <v>7</v>
      </c>
      <c r="B8">
        <v>35.1</v>
      </c>
      <c r="C8">
        <v>2.2200000000000002</v>
      </c>
      <c r="D8">
        <v>494.3</v>
      </c>
      <c r="E8">
        <v>12.03</v>
      </c>
      <c r="F8">
        <v>355.49</v>
      </c>
      <c r="G8">
        <v>358.92</v>
      </c>
      <c r="I8">
        <f t="shared" si="1"/>
        <v>0.120294117647056</v>
      </c>
      <c r="J8">
        <f t="shared" si="0"/>
        <v>-0.29470588235294048</v>
      </c>
      <c r="K8">
        <f t="shared" si="0"/>
        <v>-2.8267647058821694</v>
      </c>
      <c r="L8">
        <f t="shared" si="0"/>
        <v>0.34117647058823231</v>
      </c>
      <c r="M8">
        <f t="shared" si="0"/>
        <v>0.32911764705880842</v>
      </c>
      <c r="N8">
        <f t="shared" si="0"/>
        <v>0.12617647058817738</v>
      </c>
    </row>
    <row r="9" spans="1:14">
      <c r="A9">
        <v>8</v>
      </c>
      <c r="B9">
        <v>35.44</v>
      </c>
      <c r="C9">
        <v>2.35</v>
      </c>
      <c r="D9">
        <v>499.49</v>
      </c>
      <c r="E9">
        <v>12.17</v>
      </c>
      <c r="F9">
        <v>355.9</v>
      </c>
      <c r="G9">
        <v>358.93</v>
      </c>
      <c r="I9">
        <f t="shared" si="1"/>
        <v>0.4602941176470523</v>
      </c>
      <c r="J9">
        <f t="shared" si="0"/>
        <v>-0.16470588235294059</v>
      </c>
      <c r="K9">
        <f t="shared" si="0"/>
        <v>2.3632352941178283</v>
      </c>
      <c r="L9">
        <f t="shared" si="0"/>
        <v>0.48117647058823287</v>
      </c>
      <c r="M9">
        <f t="shared" si="0"/>
        <v>0.73911764705877658</v>
      </c>
      <c r="N9">
        <f t="shared" si="0"/>
        <v>0.13617647058816829</v>
      </c>
    </row>
    <row r="10" spans="1:14">
      <c r="A10">
        <v>9</v>
      </c>
      <c r="B10">
        <v>35.43</v>
      </c>
      <c r="C10">
        <v>2.31</v>
      </c>
      <c r="D10">
        <v>498.61</v>
      </c>
      <c r="E10">
        <v>12.26</v>
      </c>
      <c r="F10">
        <v>355.83</v>
      </c>
      <c r="G10">
        <v>359</v>
      </c>
      <c r="I10">
        <f t="shared" si="1"/>
        <v>0.45029411764705429</v>
      </c>
      <c r="J10">
        <f t="shared" si="0"/>
        <v>-0.20470588235294063</v>
      </c>
      <c r="K10">
        <f t="shared" si="0"/>
        <v>1.4832352941178328</v>
      </c>
      <c r="L10">
        <f t="shared" si="0"/>
        <v>0.57117647058823273</v>
      </c>
      <c r="M10">
        <f t="shared" si="0"/>
        <v>0.6691176470587834</v>
      </c>
      <c r="N10">
        <f t="shared" si="0"/>
        <v>0.20617647058816146</v>
      </c>
    </row>
    <row r="11" spans="1:14">
      <c r="A11">
        <v>10</v>
      </c>
      <c r="B11">
        <v>35.36</v>
      </c>
      <c r="C11">
        <v>2.23</v>
      </c>
      <c r="D11">
        <v>496.08</v>
      </c>
      <c r="E11">
        <v>12.27</v>
      </c>
      <c r="F11">
        <v>356.2</v>
      </c>
      <c r="G11">
        <v>358.94</v>
      </c>
      <c r="I11">
        <f t="shared" si="1"/>
        <v>0.38029411764705401</v>
      </c>
      <c r="J11">
        <f t="shared" si="0"/>
        <v>-0.2847058823529407</v>
      </c>
      <c r="K11">
        <f t="shared" si="0"/>
        <v>-1.0467647058821967</v>
      </c>
      <c r="L11">
        <f t="shared" si="0"/>
        <v>0.58117647058823252</v>
      </c>
      <c r="M11">
        <f t="shared" si="0"/>
        <v>1.039117647058788</v>
      </c>
      <c r="N11">
        <f t="shared" si="0"/>
        <v>0.14617647058815919</v>
      </c>
    </row>
    <row r="12" spans="1:14">
      <c r="A12">
        <v>11</v>
      </c>
      <c r="B12">
        <v>35.270000000000003</v>
      </c>
      <c r="C12">
        <v>2.23</v>
      </c>
      <c r="D12">
        <v>497.85</v>
      </c>
      <c r="E12">
        <v>12.27</v>
      </c>
      <c r="F12">
        <v>355.89</v>
      </c>
      <c r="G12">
        <v>359.12</v>
      </c>
      <c r="I12">
        <f t="shared" si="1"/>
        <v>0.2902941176470577</v>
      </c>
      <c r="J12">
        <f t="shared" si="0"/>
        <v>-0.2847058823529407</v>
      </c>
      <c r="K12">
        <f t="shared" si="0"/>
        <v>0.72323529411784193</v>
      </c>
      <c r="L12">
        <f t="shared" si="0"/>
        <v>0.58117647058823252</v>
      </c>
      <c r="M12">
        <f t="shared" si="0"/>
        <v>0.72911764705878568</v>
      </c>
      <c r="N12">
        <f t="shared" si="0"/>
        <v>0.32617647058816601</v>
      </c>
    </row>
    <row r="13" spans="1:14">
      <c r="A13">
        <v>12</v>
      </c>
      <c r="B13">
        <v>35.1</v>
      </c>
      <c r="C13">
        <v>2.35</v>
      </c>
      <c r="D13">
        <v>496.73</v>
      </c>
      <c r="E13">
        <v>11.94</v>
      </c>
      <c r="F13">
        <v>355.43</v>
      </c>
      <c r="G13">
        <v>359</v>
      </c>
      <c r="I13">
        <f t="shared" si="1"/>
        <v>0.120294117647056</v>
      </c>
      <c r="J13">
        <f t="shared" si="0"/>
        <v>-0.16470588235294059</v>
      </c>
      <c r="K13">
        <f t="shared" si="0"/>
        <v>-0.39676470588216262</v>
      </c>
      <c r="L13">
        <f t="shared" si="0"/>
        <v>0.25117647058823245</v>
      </c>
      <c r="M13">
        <f t="shared" si="0"/>
        <v>0.26911764705880614</v>
      </c>
      <c r="N13">
        <f t="shared" si="0"/>
        <v>0.20617647058816146</v>
      </c>
    </row>
    <row r="14" spans="1:14">
      <c r="A14">
        <v>13</v>
      </c>
      <c r="B14">
        <v>35.06</v>
      </c>
      <c r="C14">
        <v>2.2400000000000002</v>
      </c>
      <c r="D14">
        <v>496.38</v>
      </c>
      <c r="E14">
        <v>11.99</v>
      </c>
      <c r="F14">
        <v>355.19</v>
      </c>
      <c r="G14">
        <v>358.99</v>
      </c>
      <c r="I14">
        <f t="shared" si="1"/>
        <v>8.0294117647056851E-2</v>
      </c>
      <c r="J14">
        <f t="shared" si="0"/>
        <v>-0.27470588235294047</v>
      </c>
      <c r="K14">
        <f t="shared" si="0"/>
        <v>-0.74676470588218535</v>
      </c>
      <c r="L14">
        <f t="shared" si="0"/>
        <v>0.30117647058823316</v>
      </c>
      <c r="M14">
        <f t="shared" si="0"/>
        <v>2.9117647058797047E-2</v>
      </c>
      <c r="N14">
        <f t="shared" si="0"/>
        <v>0.19617647058817056</v>
      </c>
    </row>
    <row r="15" spans="1:14">
      <c r="A15">
        <v>14</v>
      </c>
      <c r="B15">
        <v>34.869999999999997</v>
      </c>
      <c r="C15">
        <v>2.5099999999999998</v>
      </c>
      <c r="D15">
        <v>497.04</v>
      </c>
      <c r="E15">
        <v>11.29</v>
      </c>
      <c r="F15">
        <v>356.17</v>
      </c>
      <c r="G15">
        <v>359.14</v>
      </c>
      <c r="I15">
        <f t="shared" si="1"/>
        <v>-0.10970588235294798</v>
      </c>
      <c r="J15">
        <f t="shared" si="0"/>
        <v>-4.7058823529408933E-3</v>
      </c>
      <c r="K15">
        <f t="shared" si="0"/>
        <v>-8.6764705882160342E-2</v>
      </c>
      <c r="L15">
        <f t="shared" si="0"/>
        <v>-0.39882352941176791</v>
      </c>
      <c r="M15">
        <f t="shared" si="0"/>
        <v>1.0091176470588152</v>
      </c>
      <c r="N15">
        <f t="shared" si="0"/>
        <v>0.34617647058814782</v>
      </c>
    </row>
    <row r="16" spans="1:14">
      <c r="A16">
        <v>15</v>
      </c>
      <c r="B16">
        <v>34.81</v>
      </c>
      <c r="C16">
        <v>2.29</v>
      </c>
      <c r="D16">
        <v>499.35</v>
      </c>
      <c r="E16">
        <v>11.4</v>
      </c>
      <c r="F16">
        <v>354.13</v>
      </c>
      <c r="G16">
        <v>358.94</v>
      </c>
      <c r="H16" t="s">
        <v>14</v>
      </c>
      <c r="I16">
        <f t="shared" si="1"/>
        <v>-0.16970588235294315</v>
      </c>
      <c r="J16">
        <f t="shared" si="0"/>
        <v>-0.22470588235294064</v>
      </c>
      <c r="K16">
        <f t="shared" si="0"/>
        <v>2.2232352941178419</v>
      </c>
      <c r="L16">
        <f t="shared" si="0"/>
        <v>-0.2888235294117667</v>
      </c>
      <c r="M16">
        <f t="shared" si="0"/>
        <v>-1.0308823529412052</v>
      </c>
      <c r="N16">
        <f t="shared" si="0"/>
        <v>0.14617647058815919</v>
      </c>
    </row>
    <row r="17" spans="1:14">
      <c r="A17">
        <v>16</v>
      </c>
      <c r="B17">
        <v>36</v>
      </c>
      <c r="C17">
        <v>3.04</v>
      </c>
      <c r="D17">
        <v>510.74</v>
      </c>
      <c r="E17">
        <v>12.68</v>
      </c>
      <c r="F17">
        <v>352.86</v>
      </c>
      <c r="G17">
        <v>358.21</v>
      </c>
      <c r="H17" t="s">
        <v>14</v>
      </c>
      <c r="I17">
        <f t="shared" si="1"/>
        <v>1.0202941176470546</v>
      </c>
      <c r="J17">
        <f t="shared" si="0"/>
        <v>0.52529411764705936</v>
      </c>
      <c r="K17">
        <f t="shared" si="0"/>
        <v>13.613235294117828</v>
      </c>
      <c r="L17">
        <f t="shared" si="0"/>
        <v>0.99117647058823266</v>
      </c>
      <c r="M17">
        <f t="shared" si="0"/>
        <v>-2.300882352941187</v>
      </c>
      <c r="N17">
        <f t="shared" si="0"/>
        <v>-0.583823529411859</v>
      </c>
    </row>
    <row r="18" spans="1:14">
      <c r="A18">
        <v>17</v>
      </c>
      <c r="B18">
        <v>36.56</v>
      </c>
      <c r="C18">
        <v>3.02</v>
      </c>
      <c r="D18">
        <v>516.32000000000005</v>
      </c>
      <c r="E18">
        <v>12.53</v>
      </c>
      <c r="F18">
        <v>354.82</v>
      </c>
      <c r="G18">
        <v>358.23</v>
      </c>
      <c r="I18">
        <f t="shared" si="1"/>
        <v>1.5802941176470569</v>
      </c>
      <c r="J18">
        <f t="shared" ref="J18:J35" si="2">C18-C$37</f>
        <v>0.50529411764705934</v>
      </c>
      <c r="K18">
        <f t="shared" ref="K18:K35" si="3">D18-D$37</f>
        <v>19.193235294117869</v>
      </c>
      <c r="L18">
        <f t="shared" ref="L18:L35" si="4">E18-E$37</f>
        <v>0.84117647058823231</v>
      </c>
      <c r="M18">
        <f t="shared" ref="M18:M35" si="5">F18-F$37</f>
        <v>-0.3408823529412075</v>
      </c>
      <c r="N18">
        <f t="shared" ref="N18:N35" si="6">G18-G$37</f>
        <v>-0.56382352941182035</v>
      </c>
    </row>
    <row r="19" spans="1:14">
      <c r="A19">
        <v>18</v>
      </c>
      <c r="B19">
        <v>34.69</v>
      </c>
      <c r="C19">
        <v>3.19</v>
      </c>
      <c r="D19">
        <v>498.07</v>
      </c>
      <c r="E19">
        <v>11.87</v>
      </c>
      <c r="F19">
        <v>353.06</v>
      </c>
      <c r="G19">
        <v>358.56</v>
      </c>
      <c r="H19" t="s">
        <v>14</v>
      </c>
      <c r="I19">
        <f t="shared" si="1"/>
        <v>-0.2897058823529477</v>
      </c>
      <c r="J19">
        <f t="shared" si="2"/>
        <v>0.67529411764705927</v>
      </c>
      <c r="K19">
        <f t="shared" si="3"/>
        <v>0.94323529411781237</v>
      </c>
      <c r="L19">
        <f t="shared" si="4"/>
        <v>0.18117647058823216</v>
      </c>
      <c r="M19">
        <f t="shared" si="5"/>
        <v>-2.1008823529411984</v>
      </c>
      <c r="N19">
        <f t="shared" si="6"/>
        <v>-0.23382352941183626</v>
      </c>
    </row>
    <row r="20" spans="1:14">
      <c r="A20">
        <v>19</v>
      </c>
      <c r="B20">
        <v>34.76</v>
      </c>
      <c r="C20">
        <v>3.07</v>
      </c>
      <c r="D20">
        <v>497.63</v>
      </c>
      <c r="E20">
        <v>11.62</v>
      </c>
      <c r="F20">
        <v>354.01</v>
      </c>
      <c r="G20">
        <v>358.44</v>
      </c>
      <c r="H20" t="s">
        <v>14</v>
      </c>
      <c r="I20">
        <f t="shared" si="1"/>
        <v>-0.21970588235294741</v>
      </c>
      <c r="J20">
        <f t="shared" si="2"/>
        <v>0.55529411764705916</v>
      </c>
      <c r="K20">
        <f t="shared" si="3"/>
        <v>0.50323529411781465</v>
      </c>
      <c r="L20">
        <f t="shared" si="4"/>
        <v>-6.8823529411767836E-2</v>
      </c>
      <c r="M20">
        <f t="shared" si="5"/>
        <v>-1.1508823529412098</v>
      </c>
      <c r="N20">
        <f t="shared" si="6"/>
        <v>-0.35382352941184081</v>
      </c>
    </row>
    <row r="21" spans="1:14">
      <c r="A21">
        <v>20</v>
      </c>
      <c r="B21">
        <v>34.840000000000003</v>
      </c>
      <c r="C21">
        <v>2.57</v>
      </c>
      <c r="D21">
        <v>495.66</v>
      </c>
      <c r="E21">
        <v>11.27</v>
      </c>
      <c r="F21">
        <v>355.15</v>
      </c>
      <c r="G21">
        <v>358.73</v>
      </c>
      <c r="I21">
        <f t="shared" si="1"/>
        <v>-0.13970588235294201</v>
      </c>
      <c r="J21">
        <f t="shared" si="2"/>
        <v>5.529411764705916E-2</v>
      </c>
      <c r="K21">
        <f t="shared" si="3"/>
        <v>-1.4667647058821558</v>
      </c>
      <c r="L21">
        <f t="shared" si="4"/>
        <v>-0.41882352941176748</v>
      </c>
      <c r="M21">
        <f t="shared" si="5"/>
        <v>-1.0882352941223417E-2</v>
      </c>
      <c r="N21">
        <f t="shared" si="6"/>
        <v>-6.3823529411820346E-2</v>
      </c>
    </row>
    <row r="22" spans="1:14">
      <c r="A22">
        <v>21</v>
      </c>
      <c r="B22">
        <v>34.49</v>
      </c>
      <c r="C22">
        <v>2.25</v>
      </c>
      <c r="D22">
        <v>493.26</v>
      </c>
      <c r="E22">
        <v>11.29</v>
      </c>
      <c r="F22">
        <v>354.6</v>
      </c>
      <c r="G22">
        <v>358.68</v>
      </c>
      <c r="I22">
        <f t="shared" si="1"/>
        <v>-0.48970588235294343</v>
      </c>
      <c r="J22">
        <f t="shared" si="2"/>
        <v>-0.26470588235294068</v>
      </c>
      <c r="K22">
        <f t="shared" si="3"/>
        <v>-3.8667647058821899</v>
      </c>
      <c r="L22">
        <f t="shared" si="4"/>
        <v>-0.39882352941176791</v>
      </c>
      <c r="M22">
        <f t="shared" si="5"/>
        <v>-0.56088235294117794</v>
      </c>
      <c r="N22">
        <f t="shared" si="6"/>
        <v>-0.11382352941183171</v>
      </c>
    </row>
    <row r="23" spans="1:14">
      <c r="A23">
        <v>22</v>
      </c>
      <c r="B23">
        <v>34.97</v>
      </c>
      <c r="C23">
        <v>2.7</v>
      </c>
      <c r="D23">
        <v>497.16</v>
      </c>
      <c r="E23">
        <v>10.92</v>
      </c>
      <c r="F23">
        <v>356.15</v>
      </c>
      <c r="G23">
        <v>358.99</v>
      </c>
      <c r="I23">
        <f t="shared" si="1"/>
        <v>-9.7058823529465599E-3</v>
      </c>
      <c r="J23">
        <f t="shared" si="2"/>
        <v>0.1852941176470595</v>
      </c>
      <c r="K23">
        <f t="shared" si="3"/>
        <v>3.3235294117844205E-2</v>
      </c>
      <c r="L23">
        <f t="shared" si="4"/>
        <v>-0.76882352941176713</v>
      </c>
      <c r="M23">
        <f t="shared" si="5"/>
        <v>0.98911764705877658</v>
      </c>
      <c r="N23">
        <f t="shared" si="6"/>
        <v>0.19617647058817056</v>
      </c>
    </row>
    <row r="24" spans="1:14">
      <c r="A24">
        <v>23</v>
      </c>
      <c r="B24">
        <v>34.659999999999997</v>
      </c>
      <c r="C24">
        <v>2.79</v>
      </c>
      <c r="D24">
        <v>493.5</v>
      </c>
      <c r="E24">
        <v>10.57</v>
      </c>
      <c r="F24">
        <v>356.26</v>
      </c>
      <c r="G24">
        <v>358.87</v>
      </c>
      <c r="I24">
        <f t="shared" si="1"/>
        <v>-0.31970588235294883</v>
      </c>
      <c r="J24">
        <f t="shared" si="2"/>
        <v>0.27529411764705936</v>
      </c>
      <c r="K24">
        <f t="shared" si="3"/>
        <v>-3.6267647058821808</v>
      </c>
      <c r="L24">
        <f t="shared" si="4"/>
        <v>-1.1188235294117668</v>
      </c>
      <c r="M24">
        <f t="shared" si="5"/>
        <v>1.0991176470587902</v>
      </c>
      <c r="N24">
        <f t="shared" si="6"/>
        <v>7.6176470588166012E-2</v>
      </c>
    </row>
    <row r="25" spans="1:14">
      <c r="A25">
        <v>24</v>
      </c>
      <c r="B25">
        <v>34.36</v>
      </c>
      <c r="C25">
        <v>3.06</v>
      </c>
      <c r="D25">
        <v>496.02</v>
      </c>
      <c r="E25">
        <v>11.26</v>
      </c>
      <c r="F25">
        <v>354.58</v>
      </c>
      <c r="G25">
        <v>358.61</v>
      </c>
      <c r="I25">
        <f t="shared" si="1"/>
        <v>-0.61970588235294599</v>
      </c>
      <c r="J25">
        <f t="shared" si="2"/>
        <v>0.54529411764705937</v>
      </c>
      <c r="K25">
        <f t="shared" si="3"/>
        <v>-1.106764705882199</v>
      </c>
      <c r="L25">
        <f t="shared" si="4"/>
        <v>-0.42882352941176727</v>
      </c>
      <c r="M25">
        <f t="shared" si="5"/>
        <v>-0.5808823529412166</v>
      </c>
      <c r="N25">
        <f t="shared" si="6"/>
        <v>-0.18382352941182489</v>
      </c>
    </row>
    <row r="26" spans="1:14">
      <c r="A26">
        <v>25</v>
      </c>
      <c r="B26">
        <v>34.72</v>
      </c>
      <c r="C26">
        <v>2.74</v>
      </c>
      <c r="D26">
        <v>495.5</v>
      </c>
      <c r="E26">
        <v>11.1</v>
      </c>
      <c r="F26">
        <v>355.54</v>
      </c>
      <c r="G26">
        <v>358.92</v>
      </c>
      <c r="I26">
        <f t="shared" si="1"/>
        <v>-0.25970588235294656</v>
      </c>
      <c r="J26">
        <f t="shared" si="2"/>
        <v>0.22529411764705953</v>
      </c>
      <c r="K26">
        <f t="shared" si="3"/>
        <v>-1.6267647058821808</v>
      </c>
      <c r="L26">
        <f t="shared" si="4"/>
        <v>-0.58882352941176741</v>
      </c>
      <c r="M26">
        <f t="shared" si="5"/>
        <v>0.37911764705881978</v>
      </c>
      <c r="N26">
        <f t="shared" si="6"/>
        <v>0.12617647058817738</v>
      </c>
    </row>
    <row r="27" spans="1:14">
      <c r="A27">
        <v>26</v>
      </c>
      <c r="B27">
        <v>34.94</v>
      </c>
      <c r="C27">
        <v>2.59</v>
      </c>
      <c r="D27">
        <v>496.73</v>
      </c>
      <c r="E27">
        <v>11.11</v>
      </c>
      <c r="F27">
        <v>355.59</v>
      </c>
      <c r="G27">
        <v>358.81</v>
      </c>
      <c r="I27">
        <f t="shared" si="1"/>
        <v>-3.9705882352947697E-2</v>
      </c>
      <c r="J27">
        <f t="shared" si="2"/>
        <v>7.5294117647059178E-2</v>
      </c>
      <c r="K27">
        <f t="shared" si="3"/>
        <v>-0.39676470588216262</v>
      </c>
      <c r="L27">
        <f t="shared" si="4"/>
        <v>-0.57882352941176762</v>
      </c>
      <c r="M27">
        <f t="shared" si="5"/>
        <v>0.42911764705877431</v>
      </c>
      <c r="N27">
        <f t="shared" si="6"/>
        <v>1.6176470588163738E-2</v>
      </c>
    </row>
    <row r="28" spans="1:14">
      <c r="A28">
        <v>27</v>
      </c>
      <c r="B28">
        <v>34.86</v>
      </c>
      <c r="C28">
        <v>2.58</v>
      </c>
      <c r="D28">
        <v>496.3</v>
      </c>
      <c r="E28">
        <v>11.37</v>
      </c>
      <c r="F28">
        <v>355.63</v>
      </c>
      <c r="G28">
        <v>358.85</v>
      </c>
      <c r="I28">
        <f t="shared" si="1"/>
        <v>-0.11970588235294599</v>
      </c>
      <c r="J28">
        <f t="shared" si="2"/>
        <v>6.5294117647059391E-2</v>
      </c>
      <c r="K28">
        <f t="shared" si="3"/>
        <v>-0.82676470588216944</v>
      </c>
      <c r="L28">
        <f t="shared" si="4"/>
        <v>-0.31882352941176784</v>
      </c>
      <c r="M28">
        <f t="shared" si="5"/>
        <v>0.46911764705879477</v>
      </c>
      <c r="N28">
        <f t="shared" si="6"/>
        <v>5.6176470588184202E-2</v>
      </c>
    </row>
    <row r="29" spans="1:14">
      <c r="A29">
        <v>28</v>
      </c>
      <c r="B29">
        <v>34.69</v>
      </c>
      <c r="C29">
        <v>2.57</v>
      </c>
      <c r="D29">
        <v>492.97</v>
      </c>
      <c r="E29">
        <v>11.22</v>
      </c>
      <c r="F29">
        <v>356.87</v>
      </c>
      <c r="G29">
        <v>359.03</v>
      </c>
      <c r="I29">
        <f t="shared" si="1"/>
        <v>-0.2897058823529477</v>
      </c>
      <c r="J29">
        <f t="shared" si="2"/>
        <v>5.529411764705916E-2</v>
      </c>
      <c r="K29">
        <f t="shared" si="3"/>
        <v>-4.1567647058821535</v>
      </c>
      <c r="L29">
        <f t="shared" si="4"/>
        <v>-0.46882352941176642</v>
      </c>
      <c r="M29">
        <f t="shared" si="5"/>
        <v>1.7091176470588039</v>
      </c>
      <c r="N29">
        <f t="shared" si="6"/>
        <v>0.23617647058813418</v>
      </c>
    </row>
    <row r="30" spans="1:14">
      <c r="A30">
        <v>29</v>
      </c>
      <c r="B30">
        <v>34.72</v>
      </c>
      <c r="C30">
        <v>2.25</v>
      </c>
      <c r="D30">
        <v>495.63</v>
      </c>
      <c r="E30">
        <v>11.86</v>
      </c>
      <c r="F30">
        <v>355.87</v>
      </c>
      <c r="G30">
        <v>358.83</v>
      </c>
      <c r="I30">
        <f t="shared" si="1"/>
        <v>-0.25970588235294656</v>
      </c>
      <c r="J30">
        <f t="shared" si="2"/>
        <v>-0.26470588235294068</v>
      </c>
      <c r="K30">
        <f t="shared" si="3"/>
        <v>-1.4967647058821854</v>
      </c>
      <c r="L30">
        <f t="shared" si="4"/>
        <v>0.17117647058823238</v>
      </c>
      <c r="M30">
        <f t="shared" si="5"/>
        <v>0.70911764705880387</v>
      </c>
      <c r="N30">
        <f t="shared" si="6"/>
        <v>3.6176470588145548E-2</v>
      </c>
    </row>
    <row r="31" spans="1:14">
      <c r="A31">
        <v>30</v>
      </c>
      <c r="B31">
        <v>34.57</v>
      </c>
      <c r="C31">
        <v>2.19</v>
      </c>
      <c r="D31">
        <v>493.13</v>
      </c>
      <c r="E31">
        <v>12</v>
      </c>
      <c r="F31">
        <v>353.73</v>
      </c>
      <c r="G31">
        <v>358.75</v>
      </c>
      <c r="I31">
        <f t="shared" si="1"/>
        <v>-0.40970588235294514</v>
      </c>
      <c r="J31">
        <f t="shared" si="2"/>
        <v>-0.32470588235294073</v>
      </c>
      <c r="K31">
        <f t="shared" si="3"/>
        <v>-3.9967647058821854</v>
      </c>
      <c r="L31">
        <f t="shared" si="4"/>
        <v>0.31117647058823295</v>
      </c>
      <c r="M31">
        <f t="shared" si="5"/>
        <v>-1.4308823529411825</v>
      </c>
      <c r="N31">
        <f t="shared" si="6"/>
        <v>-4.3823529411838535E-2</v>
      </c>
    </row>
    <row r="32" spans="1:14">
      <c r="A32">
        <v>31</v>
      </c>
      <c r="B32">
        <v>35.43</v>
      </c>
      <c r="C32">
        <v>2.79</v>
      </c>
      <c r="D32">
        <v>503.87</v>
      </c>
      <c r="E32">
        <v>12.3</v>
      </c>
      <c r="F32">
        <v>354.95</v>
      </c>
      <c r="G32">
        <v>358.59</v>
      </c>
      <c r="I32">
        <f t="shared" si="1"/>
        <v>0.45029411764705429</v>
      </c>
      <c r="J32">
        <f t="shared" si="2"/>
        <v>0.27529411764705936</v>
      </c>
      <c r="K32">
        <f t="shared" si="3"/>
        <v>6.7432352941178237</v>
      </c>
      <c r="L32">
        <f t="shared" si="4"/>
        <v>0.61117647058823366</v>
      </c>
      <c r="M32">
        <f t="shared" si="5"/>
        <v>-0.21088235294121205</v>
      </c>
      <c r="N32">
        <f t="shared" si="6"/>
        <v>-0.20382352941186355</v>
      </c>
    </row>
    <row r="33" spans="1:14">
      <c r="A33">
        <v>32</v>
      </c>
      <c r="B33">
        <v>34.51</v>
      </c>
      <c r="C33">
        <v>2.57</v>
      </c>
      <c r="D33">
        <v>492.93</v>
      </c>
      <c r="E33">
        <v>11.64</v>
      </c>
      <c r="F33">
        <v>355.99</v>
      </c>
      <c r="G33">
        <v>359.13</v>
      </c>
      <c r="I33">
        <f t="shared" si="1"/>
        <v>-0.46970588235294741</v>
      </c>
      <c r="J33">
        <f t="shared" si="2"/>
        <v>5.529411764705916E-2</v>
      </c>
      <c r="K33">
        <f t="shared" si="3"/>
        <v>-4.196764705882174</v>
      </c>
      <c r="L33">
        <f t="shared" si="4"/>
        <v>-4.8823529411766486E-2</v>
      </c>
      <c r="M33">
        <f t="shared" si="5"/>
        <v>0.82911764705880842</v>
      </c>
      <c r="N33">
        <f t="shared" si="6"/>
        <v>0.33617647058815692</v>
      </c>
    </row>
    <row r="34" spans="1:14">
      <c r="A34">
        <v>33</v>
      </c>
      <c r="B34">
        <v>35.69</v>
      </c>
      <c r="C34">
        <v>2.77</v>
      </c>
      <c r="D34">
        <v>504.19</v>
      </c>
      <c r="E34">
        <v>12.16</v>
      </c>
      <c r="F34">
        <v>355.56</v>
      </c>
      <c r="G34">
        <v>358.59</v>
      </c>
      <c r="I34">
        <f t="shared" si="1"/>
        <v>0.7102941176470523</v>
      </c>
      <c r="J34">
        <f t="shared" si="2"/>
        <v>0.25529411764705934</v>
      </c>
      <c r="K34">
        <f t="shared" si="3"/>
        <v>7.0632352941178169</v>
      </c>
      <c r="L34">
        <f t="shared" si="4"/>
        <v>0.47117647058823309</v>
      </c>
      <c r="M34">
        <f t="shared" si="5"/>
        <v>0.39911764705880159</v>
      </c>
      <c r="N34">
        <f t="shared" si="6"/>
        <v>-0.20382352941186355</v>
      </c>
    </row>
    <row r="35" spans="1:14">
      <c r="A35">
        <v>34</v>
      </c>
      <c r="B35">
        <v>34.909999999999997</v>
      </c>
      <c r="C35">
        <v>2.39</v>
      </c>
      <c r="D35">
        <v>497.26</v>
      </c>
      <c r="E35">
        <v>12.02</v>
      </c>
      <c r="F35">
        <v>354.68</v>
      </c>
      <c r="G35">
        <v>359.07</v>
      </c>
      <c r="I35">
        <f t="shared" si="1"/>
        <v>-6.9705882352948834E-2</v>
      </c>
      <c r="J35">
        <f t="shared" si="2"/>
        <v>-0.12470588235294056</v>
      </c>
      <c r="K35">
        <f t="shared" si="3"/>
        <v>0.1332352941178101</v>
      </c>
      <c r="L35">
        <f t="shared" si="4"/>
        <v>0.33117647058823252</v>
      </c>
      <c r="M35">
        <f t="shared" si="5"/>
        <v>-0.48088235294119386</v>
      </c>
      <c r="N35">
        <f t="shared" si="6"/>
        <v>0.27617647058815464</v>
      </c>
    </row>
    <row r="37" spans="1:14">
      <c r="A37" t="s">
        <v>10</v>
      </c>
      <c r="B37">
        <f>AVERAGE(B2:B35)</f>
        <v>34.979705882352945</v>
      </c>
      <c r="C37">
        <f t="shared" ref="C37:G37" si="7">AVERAGE(C2:C35)</f>
        <v>2.5147058823529407</v>
      </c>
      <c r="D37">
        <f t="shared" si="7"/>
        <v>497.12676470588218</v>
      </c>
      <c r="E37">
        <f t="shared" si="7"/>
        <v>11.688823529411767</v>
      </c>
      <c r="F37">
        <f t="shared" si="7"/>
        <v>355.1608823529412</v>
      </c>
      <c r="G37">
        <f t="shared" si="7"/>
        <v>358.79382352941184</v>
      </c>
      <c r="I37">
        <f>AVERAGE(I2:I35)</f>
        <v>-4.5976294666830014E-15</v>
      </c>
      <c r="J37">
        <f t="shared" ref="J37:N37" si="8">AVERAGE(J2:J35)</f>
        <v>5.0939644659271885E-16</v>
      </c>
      <c r="K37">
        <f t="shared" si="8"/>
        <v>1.7888958288548404E-13</v>
      </c>
      <c r="L37">
        <f t="shared" si="8"/>
        <v>-2.6122894697062509E-15</v>
      </c>
      <c r="M37">
        <f t="shared" si="8"/>
        <v>-2.6749844169792007E-14</v>
      </c>
      <c r="N37">
        <f t="shared" si="8"/>
        <v>-7.3562071466928023E-14</v>
      </c>
    </row>
    <row r="38" spans="1:14">
      <c r="A38" t="s">
        <v>15</v>
      </c>
      <c r="B38">
        <f>STDEV(B2:B35)</f>
        <v>0.46584224988995099</v>
      </c>
      <c r="C38">
        <f t="shared" ref="C38:G38" si="9">STDEV(C2:C35)</f>
        <v>0.30573543022960908</v>
      </c>
      <c r="D38">
        <f t="shared" si="9"/>
        <v>5.1104430932773068</v>
      </c>
      <c r="E38">
        <f t="shared" si="9"/>
        <v>0.50131200413534482</v>
      </c>
      <c r="F38">
        <f t="shared" si="9"/>
        <v>0.93975292577215264</v>
      </c>
      <c r="G38">
        <f t="shared" si="9"/>
        <v>0.24347253850351919</v>
      </c>
      <c r="I38">
        <f>STDEV(I2:I35)</f>
        <v>0.46584224988995099</v>
      </c>
      <c r="J38">
        <f t="shared" ref="J38:N38" si="10">STDEV(J2:J35)</f>
        <v>0.30573543022960675</v>
      </c>
      <c r="K38">
        <f t="shared" si="10"/>
        <v>5.1104430932773068</v>
      </c>
      <c r="L38">
        <f t="shared" si="10"/>
        <v>0.50131200413534482</v>
      </c>
      <c r="M38">
        <f t="shared" si="10"/>
        <v>0.93975292577215264</v>
      </c>
      <c r="N38">
        <f t="shared" si="10"/>
        <v>0.24347253850351919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F3D74-9ED9-4815-8A3D-1EEC9E842A38}">
  <dimension ref="A1:N38"/>
  <sheetViews>
    <sheetView tabSelected="1" topLeftCell="A36" workbookViewId="0">
      <selection activeCell="S52" sqref="S52"/>
    </sheetView>
  </sheetViews>
  <sheetFormatPr defaultRowHeight="15"/>
  <sheetData>
    <row r="1" spans="1:14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</row>
    <row r="2" spans="1:14">
      <c r="A2">
        <v>1</v>
      </c>
      <c r="B2">
        <v>30.32</v>
      </c>
      <c r="C2">
        <v>-42.35</v>
      </c>
      <c r="D2">
        <v>544.86</v>
      </c>
      <c r="E2">
        <v>20.67</v>
      </c>
      <c r="F2">
        <v>354.54</v>
      </c>
      <c r="G2">
        <v>1.3</v>
      </c>
      <c r="I2">
        <f>B2-B$37</f>
        <v>-0.55911764705883371</v>
      </c>
      <c r="J2">
        <f t="shared" ref="J2:N2" si="0">C2-C$37</f>
        <v>0.87823529411765122</v>
      </c>
      <c r="K2">
        <f t="shared" si="0"/>
        <v>-5.1814705882351291</v>
      </c>
      <c r="L2">
        <f t="shared" si="0"/>
        <v>-0.31705882352940762</v>
      </c>
      <c r="M2">
        <f t="shared" si="0"/>
        <v>-1.060294117647004</v>
      </c>
      <c r="N2">
        <f t="shared" si="0"/>
        <v>-0.50705882352941178</v>
      </c>
    </row>
    <row r="3" spans="1:14">
      <c r="A3">
        <v>2</v>
      </c>
      <c r="B3">
        <v>30.44</v>
      </c>
      <c r="C3">
        <v>-42.76</v>
      </c>
      <c r="D3">
        <v>547.49</v>
      </c>
      <c r="E3">
        <v>20.65</v>
      </c>
      <c r="F3">
        <v>354.76</v>
      </c>
      <c r="G3">
        <v>1.5</v>
      </c>
      <c r="I3">
        <f t="shared" ref="I3:I35" si="1">B3-B$37</f>
        <v>-0.43911764705883272</v>
      </c>
      <c r="J3">
        <f t="shared" ref="J3:J35" si="2">C3-C$37</f>
        <v>0.46823529411765463</v>
      </c>
      <c r="K3">
        <f t="shared" ref="K3:K35" si="3">D3-D$37</f>
        <v>-2.5514705882351336</v>
      </c>
      <c r="L3">
        <f t="shared" ref="L3:L35" si="4">E3-E$37</f>
        <v>-0.33705882352941074</v>
      </c>
      <c r="M3">
        <f t="shared" ref="M3:M35" si="5">F3-F$37</f>
        <v>-0.84029411764703354</v>
      </c>
      <c r="N3">
        <f t="shared" ref="N3:N35" si="6">G3-G$37</f>
        <v>-0.30705882352941183</v>
      </c>
    </row>
    <row r="4" spans="1:14">
      <c r="A4">
        <v>3</v>
      </c>
      <c r="B4">
        <v>30.32</v>
      </c>
      <c r="C4">
        <v>-42.48</v>
      </c>
      <c r="D4">
        <v>545.03</v>
      </c>
      <c r="E4">
        <v>20.76</v>
      </c>
      <c r="F4">
        <v>354.87</v>
      </c>
      <c r="G4">
        <v>1.36</v>
      </c>
      <c r="I4">
        <f t="shared" si="1"/>
        <v>-0.55911764705883371</v>
      </c>
      <c r="J4">
        <f t="shared" si="2"/>
        <v>0.74823529411765577</v>
      </c>
      <c r="K4">
        <f t="shared" si="3"/>
        <v>-5.01147058823517</v>
      </c>
      <c r="L4">
        <f t="shared" si="4"/>
        <v>-0.22705882352940776</v>
      </c>
      <c r="M4">
        <f t="shared" si="5"/>
        <v>-0.7302941176470199</v>
      </c>
      <c r="N4">
        <f t="shared" si="6"/>
        <v>-0.44705882352941173</v>
      </c>
    </row>
    <row r="5" spans="1:14">
      <c r="A5">
        <v>4</v>
      </c>
      <c r="B5">
        <v>30.38</v>
      </c>
      <c r="C5">
        <v>-42.41</v>
      </c>
      <c r="D5">
        <v>545.13</v>
      </c>
      <c r="E5">
        <v>20.58</v>
      </c>
      <c r="F5">
        <v>355.01</v>
      </c>
      <c r="G5">
        <v>1.48</v>
      </c>
      <c r="I5">
        <f t="shared" si="1"/>
        <v>-0.49911764705883499</v>
      </c>
      <c r="J5">
        <f t="shared" si="2"/>
        <v>0.81823529411765605</v>
      </c>
      <c r="K5">
        <f t="shared" si="3"/>
        <v>-4.9114705882351473</v>
      </c>
      <c r="L5">
        <f t="shared" si="4"/>
        <v>-0.40705882352941103</v>
      </c>
      <c r="M5">
        <f t="shared" si="5"/>
        <v>-0.59029411764703354</v>
      </c>
      <c r="N5">
        <f t="shared" si="6"/>
        <v>-0.32705882352941185</v>
      </c>
    </row>
    <row r="6" spans="1:14">
      <c r="A6">
        <v>5</v>
      </c>
      <c r="B6">
        <v>30.69</v>
      </c>
      <c r="C6">
        <v>-42.83</v>
      </c>
      <c r="D6">
        <v>546.88</v>
      </c>
      <c r="E6">
        <v>20.77</v>
      </c>
      <c r="F6">
        <v>356.15</v>
      </c>
      <c r="G6">
        <v>2.02</v>
      </c>
      <c r="I6">
        <f t="shared" si="1"/>
        <v>-0.18911764705883272</v>
      </c>
      <c r="J6">
        <f t="shared" si="2"/>
        <v>0.39823529411765435</v>
      </c>
      <c r="K6">
        <f t="shared" si="3"/>
        <v>-3.1614705882351473</v>
      </c>
      <c r="L6">
        <f t="shared" si="4"/>
        <v>-0.21705882352940975</v>
      </c>
      <c r="M6">
        <f t="shared" si="5"/>
        <v>0.54970588235295281</v>
      </c>
      <c r="N6">
        <f t="shared" si="6"/>
        <v>0.21294117647058819</v>
      </c>
    </row>
    <row r="7" spans="1:14">
      <c r="A7">
        <v>6</v>
      </c>
      <c r="B7">
        <v>31.04</v>
      </c>
      <c r="C7">
        <v>-43.37</v>
      </c>
      <c r="D7">
        <v>548.28</v>
      </c>
      <c r="E7">
        <v>21.32</v>
      </c>
      <c r="F7">
        <v>356.4</v>
      </c>
      <c r="G7">
        <v>1.96</v>
      </c>
      <c r="I7">
        <f t="shared" si="1"/>
        <v>0.16088235294116515</v>
      </c>
      <c r="J7">
        <f t="shared" si="2"/>
        <v>-0.1417647058823448</v>
      </c>
      <c r="K7">
        <f t="shared" si="3"/>
        <v>-1.76147058823517</v>
      </c>
      <c r="L7">
        <f t="shared" si="4"/>
        <v>0.33294117647059096</v>
      </c>
      <c r="M7">
        <f t="shared" si="5"/>
        <v>0.79970588235295281</v>
      </c>
      <c r="N7">
        <f t="shared" si="6"/>
        <v>0.15294117647058814</v>
      </c>
    </row>
    <row r="8" spans="1:14">
      <c r="A8">
        <v>7</v>
      </c>
      <c r="B8">
        <v>30.83</v>
      </c>
      <c r="C8">
        <v>-43.1</v>
      </c>
      <c r="D8">
        <v>547.35</v>
      </c>
      <c r="E8">
        <v>21.31</v>
      </c>
      <c r="F8">
        <v>355.95</v>
      </c>
      <c r="G8">
        <v>1.95</v>
      </c>
      <c r="I8">
        <f t="shared" si="1"/>
        <v>-4.9117647058835701E-2</v>
      </c>
      <c r="J8">
        <f t="shared" si="2"/>
        <v>0.12823529411765122</v>
      </c>
      <c r="K8">
        <f t="shared" si="3"/>
        <v>-2.69147058823512</v>
      </c>
      <c r="L8">
        <f t="shared" si="4"/>
        <v>0.3229411764705894</v>
      </c>
      <c r="M8">
        <f t="shared" si="5"/>
        <v>0.34970588235296418</v>
      </c>
      <c r="N8">
        <f t="shared" si="6"/>
        <v>0.14294117647058813</v>
      </c>
    </row>
    <row r="9" spans="1:14">
      <c r="A9">
        <v>8</v>
      </c>
      <c r="B9">
        <v>31.19</v>
      </c>
      <c r="C9">
        <v>-43.74</v>
      </c>
      <c r="D9">
        <v>552.5</v>
      </c>
      <c r="E9">
        <v>21.42</v>
      </c>
      <c r="F9">
        <v>356.38</v>
      </c>
      <c r="G9">
        <v>2.0299999999999998</v>
      </c>
      <c r="I9">
        <f t="shared" si="1"/>
        <v>0.31088235294116728</v>
      </c>
      <c r="J9">
        <f t="shared" si="2"/>
        <v>-0.51176470588234935</v>
      </c>
      <c r="K9">
        <f t="shared" si="3"/>
        <v>2.4585294117648573</v>
      </c>
      <c r="L9">
        <f t="shared" si="4"/>
        <v>0.43294117647059238</v>
      </c>
      <c r="M9">
        <f t="shared" si="5"/>
        <v>0.779705882352971</v>
      </c>
      <c r="N9">
        <f t="shared" si="6"/>
        <v>0.22294117647058798</v>
      </c>
    </row>
    <row r="10" spans="1:14">
      <c r="A10">
        <v>9</v>
      </c>
      <c r="B10">
        <v>31.15</v>
      </c>
      <c r="C10">
        <v>-43.61</v>
      </c>
      <c r="D10">
        <v>551.58000000000004</v>
      </c>
      <c r="E10">
        <v>21.52</v>
      </c>
      <c r="F10">
        <v>356.31</v>
      </c>
      <c r="G10">
        <v>2.08</v>
      </c>
      <c r="I10">
        <f t="shared" si="1"/>
        <v>0.27088235294116458</v>
      </c>
      <c r="J10">
        <f t="shared" si="2"/>
        <v>-0.38176470588234679</v>
      </c>
      <c r="K10">
        <f t="shared" si="3"/>
        <v>1.5385294117648982</v>
      </c>
      <c r="L10">
        <f t="shared" si="4"/>
        <v>0.53294117647059025</v>
      </c>
      <c r="M10">
        <f t="shared" si="5"/>
        <v>0.70970588235297782</v>
      </c>
      <c r="N10">
        <f t="shared" si="6"/>
        <v>0.27294117647058824</v>
      </c>
    </row>
    <row r="11" spans="1:14">
      <c r="A11">
        <v>10</v>
      </c>
      <c r="B11">
        <v>31.13</v>
      </c>
      <c r="C11">
        <v>-43.34</v>
      </c>
      <c r="D11">
        <v>549.04</v>
      </c>
      <c r="E11">
        <v>21.51</v>
      </c>
      <c r="F11">
        <v>356.7</v>
      </c>
      <c r="G11">
        <v>2.09</v>
      </c>
      <c r="I11">
        <f t="shared" si="1"/>
        <v>0.25088235294116501</v>
      </c>
      <c r="J11">
        <f t="shared" si="2"/>
        <v>-0.11176470588235077</v>
      </c>
      <c r="K11">
        <f t="shared" si="3"/>
        <v>-1.0014705882351791</v>
      </c>
      <c r="L11">
        <f t="shared" si="4"/>
        <v>0.52294117647059224</v>
      </c>
      <c r="M11">
        <f t="shared" si="5"/>
        <v>1.0997058823529642</v>
      </c>
      <c r="N11">
        <f t="shared" si="6"/>
        <v>0.28294117647058803</v>
      </c>
    </row>
    <row r="12" spans="1:14">
      <c r="A12">
        <v>11</v>
      </c>
      <c r="B12">
        <v>31.05</v>
      </c>
      <c r="C12">
        <v>-43.69</v>
      </c>
      <c r="D12">
        <v>550.79999999999995</v>
      </c>
      <c r="E12">
        <v>21.53</v>
      </c>
      <c r="F12">
        <v>356.37</v>
      </c>
      <c r="G12">
        <v>2.2200000000000002</v>
      </c>
      <c r="I12">
        <f t="shared" si="1"/>
        <v>0.17088235294116672</v>
      </c>
      <c r="J12">
        <f t="shared" si="2"/>
        <v>-0.46176470588234508</v>
      </c>
      <c r="K12">
        <f t="shared" si="3"/>
        <v>0.75852941176481181</v>
      </c>
      <c r="L12">
        <f t="shared" si="4"/>
        <v>0.54294117647059181</v>
      </c>
      <c r="M12">
        <f t="shared" si="5"/>
        <v>0.7697058823529801</v>
      </c>
      <c r="N12">
        <f t="shared" si="6"/>
        <v>0.41294117647058837</v>
      </c>
    </row>
    <row r="13" spans="1:14">
      <c r="A13">
        <v>12</v>
      </c>
      <c r="B13">
        <v>30.89</v>
      </c>
      <c r="C13">
        <v>-43.44</v>
      </c>
      <c r="D13">
        <v>549.72</v>
      </c>
      <c r="E13">
        <v>21.23</v>
      </c>
      <c r="F13">
        <v>355.88</v>
      </c>
      <c r="G13">
        <v>2.02</v>
      </c>
      <c r="I13">
        <f t="shared" si="1"/>
        <v>1.0882352941166573E-2</v>
      </c>
      <c r="J13">
        <f t="shared" si="2"/>
        <v>-0.21176470588234508</v>
      </c>
      <c r="K13">
        <f t="shared" si="3"/>
        <v>-0.32147058823511543</v>
      </c>
      <c r="L13">
        <f t="shared" si="4"/>
        <v>0.2429411764705911</v>
      </c>
      <c r="M13">
        <f t="shared" si="5"/>
        <v>0.279705882352971</v>
      </c>
      <c r="N13">
        <f t="shared" si="6"/>
        <v>0.21294117647058819</v>
      </c>
    </row>
    <row r="14" spans="1:14">
      <c r="A14">
        <v>13</v>
      </c>
      <c r="B14">
        <v>30.79</v>
      </c>
      <c r="C14">
        <v>-43.32</v>
      </c>
      <c r="D14">
        <v>549.27</v>
      </c>
      <c r="E14">
        <v>21.27</v>
      </c>
      <c r="F14">
        <v>355.62</v>
      </c>
      <c r="G14">
        <v>1.97</v>
      </c>
      <c r="I14">
        <f t="shared" si="1"/>
        <v>-8.9117647058834848E-2</v>
      </c>
      <c r="J14">
        <f t="shared" si="2"/>
        <v>-9.1764705882347641E-2</v>
      </c>
      <c r="K14">
        <f t="shared" si="3"/>
        <v>-0.7714705882351609</v>
      </c>
      <c r="L14">
        <f t="shared" si="4"/>
        <v>0.28294117647059025</v>
      </c>
      <c r="M14">
        <f t="shared" si="5"/>
        <v>1.9705882352980097E-2</v>
      </c>
      <c r="N14">
        <f t="shared" si="6"/>
        <v>0.16294117647058814</v>
      </c>
    </row>
    <row r="15" spans="1:14">
      <c r="A15">
        <v>14</v>
      </c>
      <c r="B15">
        <v>30.81</v>
      </c>
      <c r="C15">
        <v>-43.37</v>
      </c>
      <c r="D15">
        <v>549.87</v>
      </c>
      <c r="E15">
        <v>20.56</v>
      </c>
      <c r="F15">
        <v>356.63</v>
      </c>
      <c r="G15">
        <v>2.3199999999999998</v>
      </c>
      <c r="I15">
        <f t="shared" si="1"/>
        <v>-6.9117647058835274E-2</v>
      </c>
      <c r="J15">
        <f t="shared" si="2"/>
        <v>-0.1417647058823448</v>
      </c>
      <c r="K15">
        <f t="shared" si="3"/>
        <v>-0.17147058823513817</v>
      </c>
      <c r="L15">
        <f t="shared" si="4"/>
        <v>-0.4270588235294106</v>
      </c>
      <c r="M15">
        <f t="shared" si="5"/>
        <v>1.029705882352971</v>
      </c>
      <c r="N15">
        <f t="shared" si="6"/>
        <v>0.51294117647058801</v>
      </c>
    </row>
    <row r="16" spans="1:14">
      <c r="A16">
        <v>15</v>
      </c>
      <c r="B16">
        <v>31.24</v>
      </c>
      <c r="C16">
        <v>-43.31</v>
      </c>
      <c r="D16">
        <v>552.27</v>
      </c>
      <c r="E16">
        <v>20.72</v>
      </c>
      <c r="F16">
        <v>354.58</v>
      </c>
      <c r="G16">
        <v>1.96</v>
      </c>
      <c r="H16" t="s">
        <v>14</v>
      </c>
      <c r="I16">
        <f t="shared" si="1"/>
        <v>0.36088235294116444</v>
      </c>
      <c r="J16">
        <f t="shared" si="2"/>
        <v>-8.1764705882349631E-2</v>
      </c>
      <c r="K16">
        <f t="shared" si="3"/>
        <v>2.2285294117648391</v>
      </c>
      <c r="L16">
        <f t="shared" si="4"/>
        <v>-0.26705882352941046</v>
      </c>
      <c r="M16">
        <f t="shared" si="5"/>
        <v>-1.0202941176470404</v>
      </c>
      <c r="N16">
        <f t="shared" si="6"/>
        <v>0.15294117647058814</v>
      </c>
    </row>
    <row r="17" spans="1:14">
      <c r="A17">
        <v>16</v>
      </c>
      <c r="B17">
        <v>32.29</v>
      </c>
      <c r="C17">
        <v>-44.33</v>
      </c>
      <c r="D17">
        <v>563.35</v>
      </c>
      <c r="E17">
        <v>22.03</v>
      </c>
      <c r="F17">
        <v>353.29</v>
      </c>
      <c r="G17">
        <v>0.93</v>
      </c>
      <c r="H17" t="s">
        <v>14</v>
      </c>
      <c r="I17">
        <f t="shared" si="1"/>
        <v>1.4108823529411652</v>
      </c>
      <c r="J17">
        <f t="shared" si="2"/>
        <v>-1.1017647058823457</v>
      </c>
      <c r="K17">
        <f t="shared" si="3"/>
        <v>13.30852941176488</v>
      </c>
      <c r="L17">
        <f t="shared" si="4"/>
        <v>1.0429411764705918</v>
      </c>
      <c r="M17">
        <f t="shared" si="5"/>
        <v>-2.310294117647004</v>
      </c>
      <c r="N17">
        <f t="shared" si="6"/>
        <v>-0.87705882352941178</v>
      </c>
    </row>
    <row r="18" spans="1:14">
      <c r="A18">
        <v>17</v>
      </c>
      <c r="B18">
        <v>32.14</v>
      </c>
      <c r="C18">
        <v>-45.3</v>
      </c>
      <c r="D18">
        <v>568.91999999999996</v>
      </c>
      <c r="E18">
        <v>21.78</v>
      </c>
      <c r="F18">
        <v>355.25</v>
      </c>
      <c r="G18">
        <v>1.1299999999999999</v>
      </c>
      <c r="I18">
        <f t="shared" si="1"/>
        <v>1.2608823529411666</v>
      </c>
      <c r="J18">
        <f t="shared" si="2"/>
        <v>-2.0717647058823445</v>
      </c>
      <c r="K18">
        <f t="shared" si="3"/>
        <v>18.878529411764816</v>
      </c>
      <c r="L18">
        <f t="shared" si="4"/>
        <v>0.79294117647059181</v>
      </c>
      <c r="M18">
        <f t="shared" si="5"/>
        <v>-0.35029411764702445</v>
      </c>
      <c r="N18">
        <f t="shared" si="6"/>
        <v>-0.67705882352941194</v>
      </c>
    </row>
    <row r="19" spans="1:14">
      <c r="A19">
        <v>18</v>
      </c>
      <c r="B19">
        <v>30.89</v>
      </c>
      <c r="C19">
        <v>-42.27</v>
      </c>
      <c r="D19">
        <v>550.91</v>
      </c>
      <c r="E19">
        <v>21.21</v>
      </c>
      <c r="F19">
        <v>353.44</v>
      </c>
      <c r="G19">
        <v>1.29</v>
      </c>
      <c r="H19" t="s">
        <v>14</v>
      </c>
      <c r="I19">
        <f t="shared" si="1"/>
        <v>1.0882352941166573E-2</v>
      </c>
      <c r="J19">
        <f t="shared" si="2"/>
        <v>0.95823529411764952</v>
      </c>
      <c r="K19">
        <f t="shared" si="3"/>
        <v>0.86852941176482545</v>
      </c>
      <c r="L19">
        <f t="shared" si="4"/>
        <v>0.22294117647059153</v>
      </c>
      <c r="M19">
        <f t="shared" si="5"/>
        <v>-2.1602941176470267</v>
      </c>
      <c r="N19">
        <f t="shared" si="6"/>
        <v>-0.51705882352941179</v>
      </c>
    </row>
    <row r="20" spans="1:14">
      <c r="A20">
        <v>19</v>
      </c>
      <c r="B20">
        <v>30.74</v>
      </c>
      <c r="C20">
        <v>-43.64</v>
      </c>
      <c r="D20">
        <v>550.36</v>
      </c>
      <c r="E20">
        <v>21.08</v>
      </c>
      <c r="F20">
        <v>354.4</v>
      </c>
      <c r="G20">
        <v>1.3</v>
      </c>
      <c r="H20" t="s">
        <v>14</v>
      </c>
      <c r="I20">
        <f t="shared" si="1"/>
        <v>-0.13911764705883556</v>
      </c>
      <c r="J20">
        <f t="shared" si="2"/>
        <v>-0.41176470588234793</v>
      </c>
      <c r="K20">
        <f t="shared" si="3"/>
        <v>0.31852941176487093</v>
      </c>
      <c r="L20">
        <f t="shared" si="4"/>
        <v>9.2941176470588971E-2</v>
      </c>
      <c r="M20">
        <f t="shared" si="5"/>
        <v>-1.2002941176470472</v>
      </c>
      <c r="N20">
        <f t="shared" si="6"/>
        <v>-0.50705882352941178</v>
      </c>
    </row>
    <row r="21" spans="1:14">
      <c r="A21">
        <v>20</v>
      </c>
      <c r="B21">
        <v>30.87</v>
      </c>
      <c r="C21">
        <v>-43.73</v>
      </c>
      <c r="D21">
        <v>548.41999999999996</v>
      </c>
      <c r="E21">
        <v>20.68</v>
      </c>
      <c r="F21">
        <v>355.58</v>
      </c>
      <c r="G21">
        <v>1.77</v>
      </c>
      <c r="I21">
        <f t="shared" si="1"/>
        <v>-9.1176470588330005E-3</v>
      </c>
      <c r="J21">
        <f t="shared" si="2"/>
        <v>-0.50176470588234423</v>
      </c>
      <c r="K21">
        <f t="shared" si="3"/>
        <v>-1.6214705882351836</v>
      </c>
      <c r="L21">
        <f t="shared" si="4"/>
        <v>-0.30705882352940961</v>
      </c>
      <c r="M21">
        <f t="shared" si="5"/>
        <v>-2.0294117647040366E-2</v>
      </c>
      <c r="N21">
        <f t="shared" si="6"/>
        <v>-3.7058823529411811E-2</v>
      </c>
    </row>
    <row r="22" spans="1:14">
      <c r="A22">
        <v>21</v>
      </c>
      <c r="B22">
        <v>30.44</v>
      </c>
      <c r="C22">
        <v>-42.74</v>
      </c>
      <c r="D22">
        <v>546.28</v>
      </c>
      <c r="E22">
        <v>20.62</v>
      </c>
      <c r="F22">
        <v>355.01</v>
      </c>
      <c r="G22">
        <v>1.61</v>
      </c>
      <c r="I22">
        <f t="shared" si="1"/>
        <v>-0.43911764705883272</v>
      </c>
      <c r="J22">
        <f t="shared" si="2"/>
        <v>0.48823529411765065</v>
      </c>
      <c r="K22">
        <f t="shared" si="3"/>
        <v>-3.76147058823517</v>
      </c>
      <c r="L22">
        <f t="shared" si="4"/>
        <v>-0.36705882352940833</v>
      </c>
      <c r="M22">
        <f t="shared" si="5"/>
        <v>-0.59029411764703354</v>
      </c>
      <c r="N22">
        <f t="shared" si="6"/>
        <v>-0.19705882352941173</v>
      </c>
    </row>
    <row r="23" spans="1:14">
      <c r="A23">
        <v>22</v>
      </c>
      <c r="B23">
        <v>30.97</v>
      </c>
      <c r="C23">
        <v>-42.21</v>
      </c>
      <c r="D23">
        <v>550.16</v>
      </c>
      <c r="E23">
        <v>20.100000000000001</v>
      </c>
      <c r="F23">
        <v>356.61</v>
      </c>
      <c r="G23">
        <v>2.2000000000000002</v>
      </c>
      <c r="I23">
        <f t="shared" si="1"/>
        <v>9.0882352941164868E-2</v>
      </c>
      <c r="J23">
        <f t="shared" si="2"/>
        <v>1.0182352941176518</v>
      </c>
      <c r="K23">
        <f t="shared" si="3"/>
        <v>0.11852941176482545</v>
      </c>
      <c r="L23">
        <f t="shared" si="4"/>
        <v>-0.8870588235294079</v>
      </c>
      <c r="M23">
        <f t="shared" si="5"/>
        <v>1.0097058823529892</v>
      </c>
      <c r="N23">
        <f t="shared" si="6"/>
        <v>0.39294117647058835</v>
      </c>
    </row>
    <row r="24" spans="1:14">
      <c r="A24">
        <v>23</v>
      </c>
      <c r="B24">
        <v>30.61</v>
      </c>
      <c r="C24">
        <v>-42.03</v>
      </c>
      <c r="D24">
        <v>546.48</v>
      </c>
      <c r="E24">
        <v>19.78</v>
      </c>
      <c r="F24">
        <v>356.7</v>
      </c>
      <c r="G24">
        <v>2.08</v>
      </c>
      <c r="I24">
        <f t="shared" si="1"/>
        <v>-0.26911764705883456</v>
      </c>
      <c r="J24">
        <f t="shared" si="2"/>
        <v>1.1982352941176515</v>
      </c>
      <c r="K24">
        <f t="shared" si="3"/>
        <v>-3.5614705882351245</v>
      </c>
      <c r="L24">
        <f t="shared" si="4"/>
        <v>-1.2070588235294082</v>
      </c>
      <c r="M24">
        <f t="shared" si="5"/>
        <v>1.0997058823529642</v>
      </c>
      <c r="N24">
        <f t="shared" si="6"/>
        <v>0.27294117647058824</v>
      </c>
    </row>
    <row r="25" spans="1:14">
      <c r="A25">
        <v>24</v>
      </c>
      <c r="B25">
        <v>30.28</v>
      </c>
      <c r="C25">
        <v>-42.68</v>
      </c>
      <c r="D25">
        <v>548.82000000000005</v>
      </c>
      <c r="E25">
        <v>20.6</v>
      </c>
      <c r="F25">
        <v>354.96</v>
      </c>
      <c r="G25">
        <v>1.52</v>
      </c>
      <c r="I25">
        <f t="shared" si="1"/>
        <v>-0.59911764705883286</v>
      </c>
      <c r="J25">
        <f t="shared" si="2"/>
        <v>0.54823529411765293</v>
      </c>
      <c r="K25">
        <f t="shared" si="3"/>
        <v>-1.2214705882350927</v>
      </c>
      <c r="L25">
        <f t="shared" si="4"/>
        <v>-0.3870588235294079</v>
      </c>
      <c r="M25">
        <f t="shared" si="5"/>
        <v>-0.64029411764704491</v>
      </c>
      <c r="N25">
        <f t="shared" si="6"/>
        <v>-0.28705882352941181</v>
      </c>
    </row>
    <row r="26" spans="1:14">
      <c r="A26">
        <v>25</v>
      </c>
      <c r="B26">
        <v>30.75</v>
      </c>
      <c r="C26">
        <v>-43.04</v>
      </c>
      <c r="D26">
        <v>548.41</v>
      </c>
      <c r="E26">
        <v>20.41</v>
      </c>
      <c r="F26">
        <v>355.98</v>
      </c>
      <c r="G26">
        <v>2.02</v>
      </c>
      <c r="I26">
        <f t="shared" si="1"/>
        <v>-0.129117647058834</v>
      </c>
      <c r="J26">
        <f t="shared" si="2"/>
        <v>0.1882352941176535</v>
      </c>
      <c r="K26">
        <f t="shared" si="3"/>
        <v>-1.6314705882351745</v>
      </c>
      <c r="L26">
        <f t="shared" si="4"/>
        <v>-0.57705882352940918</v>
      </c>
      <c r="M26">
        <f t="shared" si="5"/>
        <v>0.37970588235299374</v>
      </c>
      <c r="N26">
        <f t="shared" si="6"/>
        <v>0.21294117647058819</v>
      </c>
    </row>
    <row r="27" spans="1:14">
      <c r="A27">
        <v>26</v>
      </c>
      <c r="B27">
        <v>30.87</v>
      </c>
      <c r="C27">
        <v>-43.21</v>
      </c>
      <c r="D27">
        <v>549.66999999999996</v>
      </c>
      <c r="E27">
        <v>20.399999999999999</v>
      </c>
      <c r="F27">
        <v>356.03</v>
      </c>
      <c r="G27">
        <v>1.91</v>
      </c>
      <c r="I27">
        <f t="shared" si="1"/>
        <v>-9.1176470588330005E-3</v>
      </c>
      <c r="J27">
        <f t="shared" si="2"/>
        <v>1.823529411765179E-2</v>
      </c>
      <c r="K27">
        <f t="shared" si="3"/>
        <v>-0.37147058823518364</v>
      </c>
      <c r="L27">
        <f t="shared" si="4"/>
        <v>-0.58705882352941074</v>
      </c>
      <c r="M27">
        <f t="shared" si="5"/>
        <v>0.42970588235294827</v>
      </c>
      <c r="N27">
        <f t="shared" si="6"/>
        <v>0.10294117647058809</v>
      </c>
    </row>
    <row r="28" spans="1:14">
      <c r="A28">
        <v>27</v>
      </c>
      <c r="B28">
        <v>30.84</v>
      </c>
      <c r="C28">
        <v>-43.16</v>
      </c>
      <c r="D28">
        <v>549.21</v>
      </c>
      <c r="E28">
        <v>20.66</v>
      </c>
      <c r="F28">
        <v>356.09</v>
      </c>
      <c r="G28">
        <v>1.95</v>
      </c>
      <c r="I28">
        <f t="shared" si="1"/>
        <v>-3.9117647058834137E-2</v>
      </c>
      <c r="J28">
        <f t="shared" si="2"/>
        <v>6.8235294117656053E-2</v>
      </c>
      <c r="K28">
        <f t="shared" si="3"/>
        <v>-0.83147058823510633</v>
      </c>
      <c r="L28">
        <f t="shared" si="4"/>
        <v>-0.32705882352940918</v>
      </c>
      <c r="M28">
        <f t="shared" si="5"/>
        <v>0.48970588235295054</v>
      </c>
      <c r="N28">
        <f t="shared" si="6"/>
        <v>0.14294117647058813</v>
      </c>
    </row>
    <row r="29" spans="1:14">
      <c r="A29">
        <v>28</v>
      </c>
      <c r="B29">
        <v>30.71</v>
      </c>
      <c r="C29">
        <v>-42.71</v>
      </c>
      <c r="D29">
        <v>546</v>
      </c>
      <c r="E29">
        <v>20.45</v>
      </c>
      <c r="F29">
        <v>357.39</v>
      </c>
      <c r="G29">
        <v>2.36</v>
      </c>
      <c r="I29">
        <f t="shared" si="1"/>
        <v>-0.16911764705883314</v>
      </c>
      <c r="J29">
        <f t="shared" si="2"/>
        <v>0.51823529411765179</v>
      </c>
      <c r="K29">
        <f t="shared" si="3"/>
        <v>-4.0414705882351427</v>
      </c>
      <c r="L29">
        <f t="shared" si="4"/>
        <v>-0.53705882352941003</v>
      </c>
      <c r="M29">
        <f t="shared" si="5"/>
        <v>1.7897058823529619</v>
      </c>
      <c r="N29">
        <f t="shared" si="6"/>
        <v>0.55294117647058805</v>
      </c>
    </row>
    <row r="30" spans="1:14">
      <c r="A30">
        <v>29</v>
      </c>
      <c r="B30">
        <v>30.63</v>
      </c>
      <c r="C30">
        <v>-43.29</v>
      </c>
      <c r="D30">
        <v>548.64</v>
      </c>
      <c r="E30">
        <v>21.13</v>
      </c>
      <c r="F30">
        <v>356.35</v>
      </c>
      <c r="G30">
        <v>1.98</v>
      </c>
      <c r="I30">
        <f t="shared" si="1"/>
        <v>-0.24911764705883499</v>
      </c>
      <c r="J30">
        <f t="shared" si="2"/>
        <v>-6.1764705882346504E-2</v>
      </c>
      <c r="K30">
        <f t="shared" si="3"/>
        <v>-1.4014705882351564</v>
      </c>
      <c r="L30">
        <f t="shared" si="4"/>
        <v>0.14294117647058968</v>
      </c>
      <c r="M30">
        <f t="shared" si="5"/>
        <v>0.74970588235299829</v>
      </c>
      <c r="N30">
        <f t="shared" si="6"/>
        <v>0.17294117647058815</v>
      </c>
    </row>
    <row r="31" spans="1:14">
      <c r="A31">
        <v>30</v>
      </c>
      <c r="B31">
        <v>30.22</v>
      </c>
      <c r="C31">
        <v>-42.79</v>
      </c>
      <c r="D31">
        <v>546.16999999999996</v>
      </c>
      <c r="E31">
        <v>21.35</v>
      </c>
      <c r="F31">
        <v>354.08</v>
      </c>
      <c r="G31">
        <v>1.47</v>
      </c>
      <c r="I31">
        <f t="shared" si="1"/>
        <v>-0.65911764705883513</v>
      </c>
      <c r="J31">
        <f t="shared" si="2"/>
        <v>0.4382352941176535</v>
      </c>
      <c r="K31">
        <f t="shared" si="3"/>
        <v>-3.8714705882351836</v>
      </c>
      <c r="L31">
        <f t="shared" si="4"/>
        <v>0.3629411764705921</v>
      </c>
      <c r="M31">
        <f t="shared" si="5"/>
        <v>-1.5202941176470404</v>
      </c>
      <c r="N31">
        <f t="shared" si="6"/>
        <v>-0.33705882352941186</v>
      </c>
    </row>
    <row r="32" spans="1:14">
      <c r="A32">
        <v>31</v>
      </c>
      <c r="B32">
        <v>31.33</v>
      </c>
      <c r="C32">
        <v>-44.56</v>
      </c>
      <c r="D32">
        <v>556.66999999999996</v>
      </c>
      <c r="E32">
        <v>21.67</v>
      </c>
      <c r="F32">
        <v>355.43</v>
      </c>
      <c r="G32">
        <v>1.6</v>
      </c>
      <c r="I32">
        <f t="shared" si="1"/>
        <v>0.4508823529411643</v>
      </c>
      <c r="J32">
        <f t="shared" si="2"/>
        <v>-1.3317647058823496</v>
      </c>
      <c r="K32">
        <f t="shared" si="3"/>
        <v>6.6285294117648164</v>
      </c>
      <c r="L32">
        <f t="shared" si="4"/>
        <v>0.68294117647059238</v>
      </c>
      <c r="M32">
        <f t="shared" si="5"/>
        <v>-0.17029411764701763</v>
      </c>
      <c r="N32">
        <f t="shared" si="6"/>
        <v>-0.20705882352941174</v>
      </c>
    </row>
    <row r="33" spans="1:14">
      <c r="A33">
        <v>32</v>
      </c>
      <c r="B33">
        <v>30.62</v>
      </c>
      <c r="C33">
        <v>-42.76</v>
      </c>
      <c r="D33">
        <v>545.91</v>
      </c>
      <c r="E33">
        <v>20.93</v>
      </c>
      <c r="F33">
        <v>356.5</v>
      </c>
      <c r="G33">
        <v>2.35</v>
      </c>
      <c r="I33">
        <f t="shared" si="1"/>
        <v>-0.259117647058833</v>
      </c>
      <c r="J33">
        <f t="shared" si="2"/>
        <v>0.46823529411765463</v>
      </c>
      <c r="K33">
        <f t="shared" si="3"/>
        <v>-4.1314705882351745</v>
      </c>
      <c r="L33">
        <f t="shared" si="4"/>
        <v>-5.7058823529409608E-2</v>
      </c>
      <c r="M33">
        <f t="shared" si="5"/>
        <v>0.89970588235297555</v>
      </c>
      <c r="N33">
        <f t="shared" si="6"/>
        <v>0.54294117647058826</v>
      </c>
    </row>
    <row r="34" spans="1:14">
      <c r="A34">
        <v>33</v>
      </c>
      <c r="B34">
        <v>31.5</v>
      </c>
      <c r="C34">
        <v>-44.43</v>
      </c>
      <c r="D34">
        <v>556.89</v>
      </c>
      <c r="E34">
        <v>21.47</v>
      </c>
      <c r="F34">
        <v>356.04</v>
      </c>
      <c r="G34">
        <v>1.68</v>
      </c>
      <c r="I34">
        <f t="shared" si="1"/>
        <v>0.620882352941166</v>
      </c>
      <c r="J34">
        <f t="shared" si="2"/>
        <v>-1.2017647058823471</v>
      </c>
      <c r="K34">
        <f t="shared" si="3"/>
        <v>6.8485294117648436</v>
      </c>
      <c r="L34">
        <f t="shared" si="4"/>
        <v>0.48294117647058954</v>
      </c>
      <c r="M34">
        <f t="shared" si="5"/>
        <v>0.43970588235299601</v>
      </c>
      <c r="N34">
        <f t="shared" si="6"/>
        <v>-0.12705882352941189</v>
      </c>
    </row>
    <row r="35" spans="1:14">
      <c r="A35">
        <v>34</v>
      </c>
      <c r="B35">
        <v>30.92</v>
      </c>
      <c r="C35">
        <v>-43.76</v>
      </c>
      <c r="D35">
        <v>550.07000000000005</v>
      </c>
      <c r="E35">
        <v>21.39</v>
      </c>
      <c r="F35">
        <v>355.13</v>
      </c>
      <c r="G35">
        <v>2.0299999999999998</v>
      </c>
      <c r="I35">
        <f t="shared" si="1"/>
        <v>4.088235294116771E-2</v>
      </c>
      <c r="J35">
        <f t="shared" si="2"/>
        <v>-0.53176470588234537</v>
      </c>
      <c r="K35">
        <f t="shared" si="3"/>
        <v>2.8529411764907309E-2</v>
      </c>
      <c r="L35">
        <f t="shared" si="4"/>
        <v>0.40294117647059124</v>
      </c>
      <c r="M35">
        <f t="shared" si="5"/>
        <v>-0.470294117647029</v>
      </c>
      <c r="N35">
        <f t="shared" si="6"/>
        <v>0.22294117647058798</v>
      </c>
    </row>
    <row r="37" spans="1:14">
      <c r="A37" t="s">
        <v>10</v>
      </c>
      <c r="B37">
        <f>AVERAGE(B2:B35)</f>
        <v>30.879117647058834</v>
      </c>
      <c r="C37">
        <f t="shared" ref="C37:G37" si="7">AVERAGE(C2:C35)</f>
        <v>-43.228235294117653</v>
      </c>
      <c r="D37">
        <f>AVERAGE(D2:D35)</f>
        <v>550.04147058823514</v>
      </c>
      <c r="E37">
        <f t="shared" si="7"/>
        <v>20.987058823529409</v>
      </c>
      <c r="F37">
        <f t="shared" si="7"/>
        <v>355.60029411764702</v>
      </c>
      <c r="G37">
        <f t="shared" si="7"/>
        <v>1.8070588235294118</v>
      </c>
      <c r="I37">
        <f>AVERAGE(I2:I35)</f>
        <v>-1.0553649457613253E-14</v>
      </c>
      <c r="J37">
        <f t="shared" ref="J37:N37" si="8">AVERAGE(J2:J35)</f>
        <v>6.0605115697185014E-15</v>
      </c>
      <c r="K37">
        <f>AVERAGE(K2:K35)</f>
        <v>1.4378041241263203E-13</v>
      </c>
      <c r="L37">
        <f t="shared" ref="L37:N37" si="9">AVERAGE(L2:L35)</f>
        <v>2.6122894697062509E-15</v>
      </c>
      <c r="M37">
        <f t="shared" si="9"/>
        <v>3.0093574691016008E-14</v>
      </c>
      <c r="N37">
        <f t="shared" si="9"/>
        <v>-7.1837960416921897E-17</v>
      </c>
    </row>
    <row r="38" spans="1:14">
      <c r="A38" t="s">
        <v>11</v>
      </c>
      <c r="B38">
        <f>STDEV(B2:B35)</f>
        <v>0.45957402969494832</v>
      </c>
      <c r="C38">
        <f t="shared" ref="C38:G38" si="10">STDEV(C2:C35)</f>
        <v>0.72216623028989857</v>
      </c>
      <c r="D38">
        <f t="shared" si="10"/>
        <v>5.0110388037859073</v>
      </c>
      <c r="E38">
        <f t="shared" si="10"/>
        <v>0.51091438772699782</v>
      </c>
      <c r="F38">
        <f t="shared" si="10"/>
        <v>0.97425802473073153</v>
      </c>
      <c r="G38">
        <f t="shared" si="10"/>
        <v>0.36982001692686284</v>
      </c>
      <c r="I38">
        <f>STDEV(I2:I35)</f>
        <v>0.45957402969494832</v>
      </c>
      <c r="J38">
        <f t="shared" ref="J38:N38" si="11">STDEV(J2:J35)</f>
        <v>0.72216623028989857</v>
      </c>
      <c r="K38">
        <f t="shared" si="11"/>
        <v>5.0110388037859073</v>
      </c>
      <c r="L38">
        <f t="shared" si="11"/>
        <v>0.51091438772699782</v>
      </c>
      <c r="M38">
        <f t="shared" si="11"/>
        <v>0.97425802473073153</v>
      </c>
      <c r="N38">
        <f t="shared" si="11"/>
        <v>0.36982001692686411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9F44-9596-45E2-9A24-49E7210CBEE1}">
  <dimension ref="A1:N38"/>
  <sheetViews>
    <sheetView topLeftCell="A35" workbookViewId="0">
      <selection activeCell="Q43" sqref="Q43"/>
    </sheetView>
  </sheetViews>
  <sheetFormatPr defaultRowHeight="15"/>
  <sheetData>
    <row r="1" spans="1:14">
      <c r="A1" t="s">
        <v>12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</row>
    <row r="2" spans="1:14">
      <c r="A2">
        <v>1</v>
      </c>
      <c r="B2">
        <v>31.61</v>
      </c>
      <c r="C2">
        <v>-18.45</v>
      </c>
      <c r="D2">
        <v>472.15</v>
      </c>
      <c r="E2">
        <v>342.09</v>
      </c>
      <c r="F2">
        <v>357.53</v>
      </c>
      <c r="G2">
        <v>358.32</v>
      </c>
      <c r="I2">
        <f>B2-B$37</f>
        <v>-0.82199999999999562</v>
      </c>
      <c r="J2">
        <f t="shared" ref="J2:N17" si="0">C2-C$37</f>
        <v>0.12266666666667092</v>
      </c>
      <c r="K2">
        <f t="shared" si="0"/>
        <v>-4.3403333333333762</v>
      </c>
      <c r="L2">
        <f t="shared" si="0"/>
        <v>-0.33733333333339033</v>
      </c>
      <c r="M2">
        <f t="shared" si="0"/>
        <v>-0.96033333333338078</v>
      </c>
      <c r="N2">
        <f t="shared" si="0"/>
        <v>4.7333333333256178E-2</v>
      </c>
    </row>
    <row r="3" spans="1:14">
      <c r="A3">
        <v>2</v>
      </c>
      <c r="B3">
        <v>32.08</v>
      </c>
      <c r="C3">
        <v>-18.68</v>
      </c>
      <c r="D3">
        <v>472.65</v>
      </c>
      <c r="E3">
        <v>341.93</v>
      </c>
      <c r="F3">
        <v>357.89</v>
      </c>
      <c r="G3">
        <v>358.38</v>
      </c>
      <c r="I3">
        <f t="shared" ref="I3:I35" si="1">B3-B$37</f>
        <v>-0.35199999999999676</v>
      </c>
      <c r="J3">
        <f t="shared" si="0"/>
        <v>-0.10733333333332951</v>
      </c>
      <c r="K3">
        <f t="shared" si="0"/>
        <v>-3.8403333333333762</v>
      </c>
      <c r="L3">
        <f t="shared" si="0"/>
        <v>-0.4973333333333585</v>
      </c>
      <c r="M3">
        <f t="shared" si="0"/>
        <v>-0.60033333333336714</v>
      </c>
      <c r="N3">
        <f t="shared" si="0"/>
        <v>0.10733333333325845</v>
      </c>
    </row>
    <row r="4" spans="1:14">
      <c r="A4">
        <v>3</v>
      </c>
      <c r="B4">
        <v>31.77</v>
      </c>
      <c r="C4">
        <v>-18.45</v>
      </c>
      <c r="D4">
        <v>467.97</v>
      </c>
      <c r="E4">
        <v>342.21</v>
      </c>
      <c r="F4">
        <v>358.43</v>
      </c>
      <c r="G4">
        <v>358.09</v>
      </c>
      <c r="I4">
        <f t="shared" si="1"/>
        <v>-0.66199999999999548</v>
      </c>
      <c r="J4">
        <f t="shared" si="0"/>
        <v>0.12266666666667092</v>
      </c>
      <c r="K4">
        <f t="shared" si="0"/>
        <v>-8.5203333333333262</v>
      </c>
      <c r="L4">
        <f t="shared" si="0"/>
        <v>-0.21733333333338578</v>
      </c>
      <c r="M4">
        <f t="shared" si="0"/>
        <v>-6.0333333333346673E-2</v>
      </c>
      <c r="N4">
        <f t="shared" si="0"/>
        <v>-0.18266666666676201</v>
      </c>
    </row>
    <row r="5" spans="1:14">
      <c r="A5">
        <v>4</v>
      </c>
      <c r="B5">
        <v>31.85</v>
      </c>
      <c r="C5">
        <v>-18.309999999999999</v>
      </c>
      <c r="D5">
        <v>469.24</v>
      </c>
      <c r="E5">
        <v>342.18</v>
      </c>
      <c r="F5">
        <v>358.26</v>
      </c>
      <c r="G5">
        <v>358.21</v>
      </c>
      <c r="I5">
        <f t="shared" si="1"/>
        <v>-0.58199999999999363</v>
      </c>
      <c r="J5">
        <f t="shared" si="0"/>
        <v>0.26266666666667149</v>
      </c>
      <c r="K5">
        <f t="shared" si="0"/>
        <v>-7.2503333333333444</v>
      </c>
      <c r="L5">
        <f t="shared" si="0"/>
        <v>-0.2473333333333585</v>
      </c>
      <c r="M5">
        <f t="shared" si="0"/>
        <v>-0.23033333333336259</v>
      </c>
      <c r="N5">
        <f t="shared" si="0"/>
        <v>-6.2666666666757465E-2</v>
      </c>
    </row>
    <row r="6" spans="1:14">
      <c r="A6">
        <v>5</v>
      </c>
      <c r="B6">
        <v>32.049999999999997</v>
      </c>
      <c r="C6">
        <v>-18.399999999999999</v>
      </c>
      <c r="D6">
        <v>470.71</v>
      </c>
      <c r="E6">
        <v>342.29</v>
      </c>
      <c r="F6">
        <v>359.06</v>
      </c>
      <c r="G6">
        <v>358.18</v>
      </c>
      <c r="I6">
        <f t="shared" si="1"/>
        <v>-0.3819999999999979</v>
      </c>
      <c r="J6">
        <f t="shared" si="0"/>
        <v>0.17266666666667163</v>
      </c>
      <c r="K6">
        <f t="shared" si="0"/>
        <v>-5.780333333333374</v>
      </c>
      <c r="L6">
        <f t="shared" si="0"/>
        <v>-0.13733333333334485</v>
      </c>
      <c r="M6">
        <f t="shared" si="0"/>
        <v>0.56966666666664878</v>
      </c>
      <c r="N6">
        <f t="shared" si="0"/>
        <v>-9.266666666673018E-2</v>
      </c>
    </row>
    <row r="7" spans="1:14">
      <c r="A7">
        <v>6</v>
      </c>
      <c r="B7">
        <v>32.659999999999997</v>
      </c>
      <c r="C7">
        <v>-18.72</v>
      </c>
      <c r="D7">
        <v>477.22</v>
      </c>
      <c r="E7">
        <v>342.29</v>
      </c>
      <c r="F7">
        <v>358.46</v>
      </c>
      <c r="G7">
        <v>358.15</v>
      </c>
      <c r="I7">
        <f t="shared" si="1"/>
        <v>0.22800000000000153</v>
      </c>
      <c r="J7">
        <f t="shared" si="0"/>
        <v>-0.14733333333332865</v>
      </c>
      <c r="K7">
        <f t="shared" si="0"/>
        <v>0.72966666666667379</v>
      </c>
      <c r="L7">
        <f t="shared" si="0"/>
        <v>-0.13733333333334485</v>
      </c>
      <c r="M7">
        <f t="shared" si="0"/>
        <v>-3.0333333333373957E-2</v>
      </c>
      <c r="N7">
        <f t="shared" si="0"/>
        <v>-0.12266666666675974</v>
      </c>
    </row>
    <row r="8" spans="1:14">
      <c r="A8">
        <v>7</v>
      </c>
      <c r="B8">
        <v>32.880000000000003</v>
      </c>
      <c r="C8">
        <v>-18.75</v>
      </c>
      <c r="D8">
        <v>477.63</v>
      </c>
      <c r="E8">
        <v>342.62</v>
      </c>
      <c r="F8">
        <v>358.09</v>
      </c>
      <c r="G8">
        <v>358.38</v>
      </c>
      <c r="I8">
        <f t="shared" si="1"/>
        <v>0.4480000000000075</v>
      </c>
      <c r="J8">
        <f t="shared" si="0"/>
        <v>-0.17733333333332979</v>
      </c>
      <c r="K8">
        <f t="shared" si="0"/>
        <v>1.139666666666642</v>
      </c>
      <c r="L8">
        <f t="shared" si="0"/>
        <v>0.19266666666663923</v>
      </c>
      <c r="M8">
        <f t="shared" si="0"/>
        <v>-0.4003333333333785</v>
      </c>
      <c r="N8">
        <f t="shared" si="0"/>
        <v>0.10733333333325845</v>
      </c>
    </row>
    <row r="9" spans="1:14">
      <c r="A9">
        <v>8</v>
      </c>
      <c r="B9">
        <v>33.15</v>
      </c>
      <c r="C9">
        <v>-18.96</v>
      </c>
      <c r="D9">
        <v>482.58</v>
      </c>
      <c r="E9">
        <v>342.71</v>
      </c>
      <c r="F9">
        <v>357.99</v>
      </c>
      <c r="G9">
        <v>358.31</v>
      </c>
      <c r="I9">
        <f t="shared" si="1"/>
        <v>0.71800000000000352</v>
      </c>
      <c r="J9">
        <f t="shared" si="0"/>
        <v>-0.38733333333333064</v>
      </c>
      <c r="K9">
        <f t="shared" si="0"/>
        <v>6.0896666666666306</v>
      </c>
      <c r="L9">
        <f t="shared" si="0"/>
        <v>0.28266666666661422</v>
      </c>
      <c r="M9">
        <f t="shared" si="0"/>
        <v>-0.5003333333333444</v>
      </c>
      <c r="N9">
        <f t="shared" si="0"/>
        <v>3.7333333333265273E-2</v>
      </c>
    </row>
    <row r="10" spans="1:14">
      <c r="A10">
        <v>9</v>
      </c>
      <c r="B10">
        <v>33.21</v>
      </c>
      <c r="C10">
        <v>-19.07</v>
      </c>
      <c r="D10">
        <v>483.42</v>
      </c>
      <c r="E10">
        <v>343.02</v>
      </c>
      <c r="F10">
        <v>358.17</v>
      </c>
      <c r="G10">
        <v>358.17</v>
      </c>
      <c r="I10">
        <f t="shared" si="1"/>
        <v>0.7780000000000058</v>
      </c>
      <c r="J10">
        <f t="shared" si="0"/>
        <v>-0.49733333333333007</v>
      </c>
      <c r="K10">
        <f t="shared" si="0"/>
        <v>6.9296666666666624</v>
      </c>
      <c r="L10">
        <f t="shared" si="0"/>
        <v>0.59266666666661649</v>
      </c>
      <c r="M10">
        <f t="shared" si="0"/>
        <v>-0.32033333333333758</v>
      </c>
      <c r="N10">
        <f t="shared" si="0"/>
        <v>-0.10266666666672108</v>
      </c>
    </row>
    <row r="11" spans="1:14">
      <c r="A11">
        <v>10</v>
      </c>
      <c r="B11">
        <v>32.97</v>
      </c>
      <c r="C11">
        <v>-18.97</v>
      </c>
      <c r="D11">
        <v>480.86</v>
      </c>
      <c r="E11">
        <v>342.92</v>
      </c>
      <c r="F11">
        <v>358.69</v>
      </c>
      <c r="G11">
        <v>358.19</v>
      </c>
      <c r="I11">
        <f t="shared" si="1"/>
        <v>0.53800000000000381</v>
      </c>
      <c r="J11">
        <f t="shared" si="0"/>
        <v>-0.39733333333332865</v>
      </c>
      <c r="K11">
        <f t="shared" si="0"/>
        <v>4.3696666666666601</v>
      </c>
      <c r="L11">
        <f t="shared" si="0"/>
        <v>0.4926666666666506</v>
      </c>
      <c r="M11">
        <f t="shared" si="0"/>
        <v>0.19966666666664423</v>
      </c>
      <c r="N11">
        <f t="shared" si="0"/>
        <v>-8.2666666666739275E-2</v>
      </c>
    </row>
    <row r="12" spans="1:14">
      <c r="A12">
        <v>11</v>
      </c>
      <c r="B12">
        <v>32.96</v>
      </c>
      <c r="C12">
        <v>-18.87</v>
      </c>
      <c r="D12">
        <v>479.74</v>
      </c>
      <c r="E12">
        <v>342.85</v>
      </c>
      <c r="F12">
        <v>358.18</v>
      </c>
      <c r="G12">
        <v>358.23</v>
      </c>
      <c r="I12">
        <f t="shared" si="1"/>
        <v>0.5280000000000058</v>
      </c>
      <c r="J12">
        <f t="shared" si="0"/>
        <v>-0.29733333333333078</v>
      </c>
      <c r="K12">
        <f t="shared" si="0"/>
        <v>3.2496666666666556</v>
      </c>
      <c r="L12">
        <f t="shared" si="0"/>
        <v>0.42266666666665742</v>
      </c>
      <c r="M12">
        <f t="shared" si="0"/>
        <v>-0.31033333333334667</v>
      </c>
      <c r="N12">
        <f t="shared" si="0"/>
        <v>-4.2666666666718811E-2</v>
      </c>
    </row>
    <row r="13" spans="1:14">
      <c r="A13">
        <v>12</v>
      </c>
      <c r="B13">
        <v>32.76</v>
      </c>
      <c r="C13">
        <v>-18.7</v>
      </c>
      <c r="D13">
        <v>479.45</v>
      </c>
      <c r="E13">
        <v>342.61</v>
      </c>
      <c r="F13">
        <v>357.95</v>
      </c>
      <c r="G13">
        <v>358.25</v>
      </c>
      <c r="I13">
        <f t="shared" si="1"/>
        <v>0.32800000000000296</v>
      </c>
      <c r="J13">
        <f t="shared" si="0"/>
        <v>-0.12733333333332908</v>
      </c>
      <c r="K13">
        <f t="shared" si="0"/>
        <v>2.9596666666666351</v>
      </c>
      <c r="L13">
        <f t="shared" si="0"/>
        <v>0.18266666666664833</v>
      </c>
      <c r="M13">
        <f t="shared" si="0"/>
        <v>-0.54033333333336486</v>
      </c>
      <c r="N13">
        <f t="shared" si="0"/>
        <v>-2.2666666666737001E-2</v>
      </c>
    </row>
    <row r="14" spans="1:14">
      <c r="A14">
        <v>13</v>
      </c>
      <c r="B14">
        <v>32.76</v>
      </c>
      <c r="C14">
        <v>-18.86</v>
      </c>
      <c r="D14">
        <v>477.88</v>
      </c>
      <c r="E14">
        <v>342.74</v>
      </c>
      <c r="F14">
        <v>357.97</v>
      </c>
      <c r="G14">
        <v>358.21</v>
      </c>
      <c r="I14">
        <f t="shared" si="1"/>
        <v>0.32800000000000296</v>
      </c>
      <c r="J14">
        <f t="shared" si="0"/>
        <v>-0.28733333333332922</v>
      </c>
      <c r="K14">
        <f t="shared" si="0"/>
        <v>1.389666666666642</v>
      </c>
      <c r="L14">
        <f t="shared" si="0"/>
        <v>0.31266666666664378</v>
      </c>
      <c r="M14">
        <f t="shared" si="0"/>
        <v>-0.52033333333332621</v>
      </c>
      <c r="N14">
        <f t="shared" si="0"/>
        <v>-6.2666666666757465E-2</v>
      </c>
    </row>
    <row r="15" spans="1:14">
      <c r="A15">
        <v>14</v>
      </c>
      <c r="B15">
        <v>32.33</v>
      </c>
      <c r="C15">
        <v>-18.54</v>
      </c>
      <c r="D15">
        <v>476.54</v>
      </c>
      <c r="E15">
        <v>342.78</v>
      </c>
      <c r="F15">
        <v>359.85</v>
      </c>
      <c r="G15">
        <v>358.04</v>
      </c>
      <c r="I15">
        <f t="shared" si="1"/>
        <v>-0.10199999999999676</v>
      </c>
      <c r="J15">
        <f t="shared" si="0"/>
        <v>3.2666666666671063E-2</v>
      </c>
      <c r="K15">
        <f t="shared" si="0"/>
        <v>4.966666666666697E-2</v>
      </c>
      <c r="L15">
        <f t="shared" si="0"/>
        <v>0.3526666666666074</v>
      </c>
      <c r="M15">
        <f t="shared" si="0"/>
        <v>1.3596666666666692</v>
      </c>
      <c r="N15">
        <f t="shared" si="0"/>
        <v>-0.23266666666671654</v>
      </c>
    </row>
    <row r="16" spans="1:14">
      <c r="A16">
        <v>15</v>
      </c>
      <c r="H16" t="s">
        <v>14</v>
      </c>
    </row>
    <row r="17" spans="1:14">
      <c r="A17">
        <v>16</v>
      </c>
      <c r="H17" t="s">
        <v>14</v>
      </c>
    </row>
    <row r="18" spans="1:14">
      <c r="A18">
        <v>17</v>
      </c>
      <c r="B18">
        <v>32.79</v>
      </c>
      <c r="C18">
        <v>-17.82</v>
      </c>
      <c r="D18">
        <v>478.03</v>
      </c>
      <c r="E18">
        <v>342.23</v>
      </c>
      <c r="F18">
        <v>359.47</v>
      </c>
      <c r="G18">
        <v>357.78</v>
      </c>
      <c r="I18">
        <f t="shared" si="1"/>
        <v>0.35800000000000409</v>
      </c>
      <c r="J18">
        <f t="shared" ref="J18:J35" si="2">C18-C$37</f>
        <v>0.75266666666666993</v>
      </c>
      <c r="K18">
        <f t="shared" ref="K18:K35" si="3">D18-D$37</f>
        <v>1.5396666666666192</v>
      </c>
      <c r="L18">
        <f t="shared" ref="L18:L35" si="4">E18-E$37</f>
        <v>-0.19733333333334713</v>
      </c>
      <c r="M18">
        <f t="shared" ref="M18:M35" si="5">F18-F$37</f>
        <v>0.97966666666667379</v>
      </c>
      <c r="N18">
        <f t="shared" ref="N18:N35" si="6">G18-G$37</f>
        <v>-0.49266666666676429</v>
      </c>
    </row>
    <row r="19" spans="1:14">
      <c r="A19">
        <v>18</v>
      </c>
      <c r="H19" t="s">
        <v>14</v>
      </c>
    </row>
    <row r="20" spans="1:14">
      <c r="A20">
        <v>19</v>
      </c>
      <c r="H20" t="s">
        <v>14</v>
      </c>
    </row>
    <row r="21" spans="1:14">
      <c r="A21">
        <v>20</v>
      </c>
      <c r="B21">
        <v>32.24</v>
      </c>
      <c r="C21">
        <v>-18.54</v>
      </c>
      <c r="D21">
        <v>474.47</v>
      </c>
      <c r="E21">
        <v>341.98</v>
      </c>
      <c r="F21">
        <v>358.15</v>
      </c>
      <c r="G21">
        <v>358.51</v>
      </c>
      <c r="I21">
        <f t="shared" si="1"/>
        <v>-0.19199999999999307</v>
      </c>
      <c r="J21">
        <f t="shared" si="2"/>
        <v>3.2666666666671063E-2</v>
      </c>
      <c r="K21">
        <f t="shared" si="3"/>
        <v>-2.0203333333333262</v>
      </c>
      <c r="L21">
        <f t="shared" si="4"/>
        <v>-0.44733333333334713</v>
      </c>
      <c r="M21">
        <f t="shared" si="5"/>
        <v>-0.34033333333337623</v>
      </c>
      <c r="N21">
        <f t="shared" si="6"/>
        <v>0.2373333333332539</v>
      </c>
    </row>
    <row r="22" spans="1:14">
      <c r="A22">
        <v>21</v>
      </c>
      <c r="B22">
        <v>32.36</v>
      </c>
      <c r="C22">
        <v>-18.72</v>
      </c>
      <c r="D22">
        <v>475.52</v>
      </c>
      <c r="E22">
        <v>341.58</v>
      </c>
      <c r="F22">
        <v>357.11</v>
      </c>
      <c r="G22">
        <v>358.95</v>
      </c>
      <c r="I22">
        <f t="shared" si="1"/>
        <v>-7.1999999999995623E-2</v>
      </c>
      <c r="J22">
        <f t="shared" si="2"/>
        <v>-0.14733333333332865</v>
      </c>
      <c r="K22">
        <f t="shared" si="3"/>
        <v>-0.97033333333337168</v>
      </c>
      <c r="L22">
        <f t="shared" si="4"/>
        <v>-0.84733333333338123</v>
      </c>
      <c r="M22">
        <f t="shared" si="5"/>
        <v>-1.3803333333333399</v>
      </c>
      <c r="N22">
        <f t="shared" si="6"/>
        <v>0.67733333333325163</v>
      </c>
    </row>
    <row r="23" spans="1:14">
      <c r="A23">
        <v>22</v>
      </c>
      <c r="B23">
        <v>32.53</v>
      </c>
      <c r="C23">
        <v>-18.899999999999999</v>
      </c>
      <c r="D23">
        <v>479.72</v>
      </c>
      <c r="E23">
        <v>342.04</v>
      </c>
      <c r="F23">
        <v>358.56</v>
      </c>
      <c r="G23">
        <v>358.49</v>
      </c>
      <c r="I23">
        <f t="shared" si="1"/>
        <v>9.8000000000006082E-2</v>
      </c>
      <c r="J23">
        <f t="shared" si="2"/>
        <v>-0.32733333333332837</v>
      </c>
      <c r="K23">
        <f t="shared" si="3"/>
        <v>3.2296666666666738</v>
      </c>
      <c r="L23">
        <f t="shared" si="4"/>
        <v>-0.38733333333334485</v>
      </c>
      <c r="M23">
        <f t="shared" si="5"/>
        <v>6.966666666664878E-2</v>
      </c>
      <c r="N23">
        <f t="shared" si="6"/>
        <v>0.21733333333327209</v>
      </c>
    </row>
    <row r="24" spans="1:14">
      <c r="A24">
        <v>23</v>
      </c>
      <c r="B24">
        <v>31.67</v>
      </c>
      <c r="C24">
        <v>-18.11</v>
      </c>
      <c r="D24">
        <v>470.51</v>
      </c>
      <c r="E24">
        <v>341.9</v>
      </c>
      <c r="F24">
        <v>359.34</v>
      </c>
      <c r="G24">
        <v>358.21</v>
      </c>
      <c r="I24">
        <f t="shared" si="1"/>
        <v>-0.76199999999999335</v>
      </c>
      <c r="J24">
        <f t="shared" si="2"/>
        <v>0.46266666666667078</v>
      </c>
      <c r="K24">
        <f t="shared" si="3"/>
        <v>-5.9803333333333626</v>
      </c>
      <c r="L24">
        <f t="shared" si="4"/>
        <v>-0.52733333333338805</v>
      </c>
      <c r="M24">
        <f t="shared" si="5"/>
        <v>0.8496666666666215</v>
      </c>
      <c r="N24">
        <f t="shared" si="6"/>
        <v>-6.2666666666757465E-2</v>
      </c>
    </row>
    <row r="25" spans="1:14">
      <c r="A25">
        <v>24</v>
      </c>
      <c r="B25">
        <v>31.89</v>
      </c>
      <c r="C25">
        <v>-17.88</v>
      </c>
      <c r="D25">
        <v>470.89</v>
      </c>
      <c r="E25">
        <v>342.57</v>
      </c>
      <c r="F25">
        <v>359.76</v>
      </c>
      <c r="G25">
        <v>358.14</v>
      </c>
      <c r="I25">
        <f t="shared" si="1"/>
        <v>-0.54199999999999449</v>
      </c>
      <c r="J25">
        <f t="shared" si="2"/>
        <v>0.6926666666666712</v>
      </c>
      <c r="K25">
        <f t="shared" si="3"/>
        <v>-5.6003333333333671</v>
      </c>
      <c r="L25">
        <f t="shared" si="4"/>
        <v>0.14266666666662786</v>
      </c>
      <c r="M25">
        <f t="shared" si="5"/>
        <v>1.2696666666666374</v>
      </c>
      <c r="N25">
        <f t="shared" si="6"/>
        <v>-0.13266666666675064</v>
      </c>
    </row>
    <row r="26" spans="1:14">
      <c r="A26">
        <v>25</v>
      </c>
      <c r="B26">
        <v>31.66</v>
      </c>
      <c r="C26">
        <v>-18.03</v>
      </c>
      <c r="D26">
        <v>468.92</v>
      </c>
      <c r="E26">
        <v>342.21</v>
      </c>
      <c r="F26">
        <v>359.15</v>
      </c>
      <c r="G26">
        <v>358.17</v>
      </c>
      <c r="I26">
        <f t="shared" si="1"/>
        <v>-0.77199999999999491</v>
      </c>
      <c r="J26">
        <f t="shared" si="2"/>
        <v>0.54266666666666907</v>
      </c>
      <c r="K26">
        <f t="shared" si="3"/>
        <v>-7.5703333333333376</v>
      </c>
      <c r="L26">
        <f t="shared" si="4"/>
        <v>-0.21733333333338578</v>
      </c>
      <c r="M26">
        <f t="shared" si="5"/>
        <v>0.65966666666662377</v>
      </c>
      <c r="N26">
        <f t="shared" si="6"/>
        <v>-0.10266666666672108</v>
      </c>
    </row>
    <row r="27" spans="1:14">
      <c r="A27">
        <v>26</v>
      </c>
      <c r="B27">
        <v>32.14</v>
      </c>
      <c r="C27">
        <v>-18.48</v>
      </c>
      <c r="D27">
        <v>474.52</v>
      </c>
      <c r="E27">
        <v>342.08</v>
      </c>
      <c r="F27">
        <v>359.06</v>
      </c>
      <c r="G27">
        <v>358.25</v>
      </c>
      <c r="I27">
        <f t="shared" si="1"/>
        <v>-0.29199999999999449</v>
      </c>
      <c r="J27">
        <f t="shared" si="2"/>
        <v>9.2666666666669784E-2</v>
      </c>
      <c r="K27">
        <f t="shared" si="3"/>
        <v>-1.9703333333333717</v>
      </c>
      <c r="L27">
        <f t="shared" si="4"/>
        <v>-0.34733333333338123</v>
      </c>
      <c r="M27">
        <f t="shared" si="5"/>
        <v>0.56966666666664878</v>
      </c>
      <c r="N27">
        <f t="shared" si="6"/>
        <v>-2.2666666666737001E-2</v>
      </c>
    </row>
    <row r="28" spans="1:14">
      <c r="A28">
        <v>27</v>
      </c>
      <c r="B28">
        <v>32.130000000000003</v>
      </c>
      <c r="C28">
        <v>-18.239999999999998</v>
      </c>
      <c r="D28">
        <v>474.61</v>
      </c>
      <c r="E28">
        <v>342.31</v>
      </c>
      <c r="F28">
        <v>359.17</v>
      </c>
      <c r="G28">
        <v>358.42</v>
      </c>
      <c r="I28">
        <f t="shared" si="1"/>
        <v>-0.3019999999999925</v>
      </c>
      <c r="J28">
        <f t="shared" si="2"/>
        <v>0.33266666666667177</v>
      </c>
      <c r="K28">
        <f t="shared" si="3"/>
        <v>-1.8803333333333399</v>
      </c>
      <c r="L28">
        <f t="shared" si="4"/>
        <v>-0.11733333333336304</v>
      </c>
      <c r="M28">
        <f t="shared" si="5"/>
        <v>0.67966666666666242</v>
      </c>
      <c r="N28">
        <f t="shared" si="6"/>
        <v>0.14733333333327892</v>
      </c>
    </row>
    <row r="29" spans="1:14">
      <c r="A29">
        <v>28</v>
      </c>
      <c r="B29">
        <v>31.58</v>
      </c>
      <c r="C29">
        <v>-18.14</v>
      </c>
      <c r="D29">
        <v>469.37</v>
      </c>
      <c r="E29">
        <v>342.33</v>
      </c>
      <c r="F29">
        <v>360.24</v>
      </c>
      <c r="G29">
        <v>358.17</v>
      </c>
      <c r="I29">
        <f t="shared" si="1"/>
        <v>-0.85199999999999676</v>
      </c>
      <c r="J29">
        <f t="shared" si="2"/>
        <v>0.43266666666666964</v>
      </c>
      <c r="K29">
        <f t="shared" si="3"/>
        <v>-7.1203333333333489</v>
      </c>
      <c r="L29">
        <f t="shared" si="4"/>
        <v>-9.7333333333381233E-2</v>
      </c>
      <c r="M29">
        <f t="shared" si="5"/>
        <v>1.7496666666666556</v>
      </c>
      <c r="N29">
        <f t="shared" si="6"/>
        <v>-0.10266666666672108</v>
      </c>
    </row>
    <row r="30" spans="1:14">
      <c r="A30">
        <v>29</v>
      </c>
      <c r="B30">
        <v>32.770000000000003</v>
      </c>
      <c r="C30">
        <v>-19.02</v>
      </c>
      <c r="D30">
        <v>482.13</v>
      </c>
      <c r="E30">
        <v>342.2</v>
      </c>
      <c r="F30">
        <v>358.27</v>
      </c>
      <c r="G30">
        <v>358.51</v>
      </c>
      <c r="I30">
        <f t="shared" si="1"/>
        <v>0.33800000000000807</v>
      </c>
      <c r="J30">
        <f t="shared" si="2"/>
        <v>-0.44733333333332936</v>
      </c>
      <c r="K30">
        <f t="shared" si="3"/>
        <v>5.639666666666642</v>
      </c>
      <c r="L30">
        <f t="shared" si="4"/>
        <v>-0.22733333333337669</v>
      </c>
      <c r="M30">
        <f t="shared" si="5"/>
        <v>-0.22033333333337168</v>
      </c>
      <c r="N30">
        <f t="shared" si="6"/>
        <v>0.2373333333332539</v>
      </c>
    </row>
    <row r="31" spans="1:14">
      <c r="A31">
        <v>30</v>
      </c>
      <c r="B31">
        <v>32.53</v>
      </c>
      <c r="C31">
        <v>-18.649999999999999</v>
      </c>
      <c r="D31">
        <v>477.04</v>
      </c>
      <c r="E31">
        <v>342.33</v>
      </c>
      <c r="F31">
        <v>357.31</v>
      </c>
      <c r="G31">
        <v>358.28</v>
      </c>
      <c r="I31">
        <f t="shared" si="1"/>
        <v>9.8000000000006082E-2</v>
      </c>
      <c r="J31">
        <f t="shared" si="2"/>
        <v>-7.7333333333328369E-2</v>
      </c>
      <c r="K31">
        <f t="shared" si="3"/>
        <v>0.54966666666666697</v>
      </c>
      <c r="L31">
        <f t="shared" si="4"/>
        <v>-9.7333333333381233E-2</v>
      </c>
      <c r="M31">
        <f t="shared" si="5"/>
        <v>-1.1803333333333512</v>
      </c>
      <c r="N31">
        <f t="shared" si="6"/>
        <v>7.3333333332357142E-3</v>
      </c>
    </row>
    <row r="32" spans="1:14">
      <c r="A32">
        <v>31</v>
      </c>
      <c r="B32">
        <v>33.049999999999997</v>
      </c>
      <c r="C32">
        <v>-18.82</v>
      </c>
      <c r="D32">
        <v>483.92</v>
      </c>
      <c r="E32">
        <v>343.25</v>
      </c>
      <c r="F32">
        <v>358.86</v>
      </c>
      <c r="G32">
        <v>358.24</v>
      </c>
      <c r="I32">
        <f t="shared" si="1"/>
        <v>0.6180000000000021</v>
      </c>
      <c r="J32">
        <f t="shared" si="2"/>
        <v>-0.24733333333333007</v>
      </c>
      <c r="K32">
        <f t="shared" si="3"/>
        <v>7.4296666666666624</v>
      </c>
      <c r="L32">
        <f t="shared" si="4"/>
        <v>0.82266666666663468</v>
      </c>
      <c r="M32">
        <f t="shared" si="5"/>
        <v>0.36966666666666015</v>
      </c>
      <c r="N32">
        <f t="shared" si="6"/>
        <v>-3.2666666666727906E-2</v>
      </c>
    </row>
    <row r="33" spans="1:14">
      <c r="A33">
        <v>32</v>
      </c>
      <c r="B33">
        <v>32.6</v>
      </c>
      <c r="C33">
        <v>-18.649999999999999</v>
      </c>
      <c r="D33">
        <v>480.69</v>
      </c>
      <c r="E33">
        <v>342.44</v>
      </c>
      <c r="F33">
        <v>358.74</v>
      </c>
      <c r="G33">
        <v>358.28</v>
      </c>
      <c r="I33">
        <f t="shared" si="1"/>
        <v>0.16800000000000637</v>
      </c>
      <c r="J33">
        <f t="shared" si="2"/>
        <v>-7.7333333333328369E-2</v>
      </c>
      <c r="K33">
        <f t="shared" si="3"/>
        <v>4.1996666666666442</v>
      </c>
      <c r="L33">
        <f t="shared" si="4"/>
        <v>1.2666666666632409E-2</v>
      </c>
      <c r="M33">
        <f t="shared" si="5"/>
        <v>0.2496666666666556</v>
      </c>
      <c r="N33">
        <f t="shared" si="6"/>
        <v>7.3333333332357142E-3</v>
      </c>
    </row>
    <row r="34" spans="1:14">
      <c r="A34">
        <v>33</v>
      </c>
      <c r="B34">
        <v>32.909999999999997</v>
      </c>
      <c r="C34">
        <v>-18.5</v>
      </c>
      <c r="D34">
        <v>481.8</v>
      </c>
      <c r="E34">
        <v>343.04</v>
      </c>
      <c r="F34">
        <v>358.29</v>
      </c>
      <c r="G34">
        <v>358.18</v>
      </c>
      <c r="I34">
        <f t="shared" si="1"/>
        <v>0.47800000000000153</v>
      </c>
      <c r="J34">
        <f t="shared" si="2"/>
        <v>7.266666666667021E-2</v>
      </c>
      <c r="K34">
        <f t="shared" si="3"/>
        <v>5.3096666666666579</v>
      </c>
      <c r="L34">
        <f t="shared" si="4"/>
        <v>0.61266666666665515</v>
      </c>
      <c r="M34">
        <f t="shared" si="5"/>
        <v>-0.20033333333333303</v>
      </c>
      <c r="N34">
        <f t="shared" si="6"/>
        <v>-9.266666666673018E-2</v>
      </c>
    </row>
    <row r="35" spans="1:14">
      <c r="A35">
        <v>34</v>
      </c>
      <c r="B35">
        <v>33.07</v>
      </c>
      <c r="C35">
        <v>-18.95</v>
      </c>
      <c r="D35">
        <v>484.53</v>
      </c>
      <c r="E35">
        <v>343.09</v>
      </c>
      <c r="F35">
        <v>356.71</v>
      </c>
      <c r="G35">
        <v>358.49</v>
      </c>
      <c r="I35">
        <f t="shared" si="1"/>
        <v>0.63800000000000523</v>
      </c>
      <c r="J35">
        <f t="shared" si="2"/>
        <v>-0.37733333333332908</v>
      </c>
      <c r="K35">
        <f t="shared" si="3"/>
        <v>8.0396666666666192</v>
      </c>
      <c r="L35">
        <f t="shared" si="4"/>
        <v>0.66266666666660967</v>
      </c>
      <c r="M35">
        <f t="shared" si="5"/>
        <v>-1.780333333333374</v>
      </c>
      <c r="N35">
        <f t="shared" si="6"/>
        <v>0.21733333333327209</v>
      </c>
    </row>
    <row r="37" spans="1:14">
      <c r="A37" t="s">
        <v>10</v>
      </c>
      <c r="B37">
        <f>AVERAGE(B2:B35)</f>
        <v>32.431999999999995</v>
      </c>
      <c r="C37">
        <f t="shared" ref="C37:G37" si="7">AVERAGE(C2:C35)</f>
        <v>-18.57266666666667</v>
      </c>
      <c r="D37">
        <f t="shared" si="7"/>
        <v>476.49033333333335</v>
      </c>
      <c r="E37">
        <f t="shared" si="7"/>
        <v>342.42733333333337</v>
      </c>
      <c r="F37">
        <f t="shared" si="7"/>
        <v>358.49033333333335</v>
      </c>
      <c r="G37">
        <f t="shared" si="7"/>
        <v>358.27266666666674</v>
      </c>
      <c r="I37">
        <f>AVERAGE(I2:I35)</f>
        <v>4.736951571734001E-15</v>
      </c>
      <c r="J37">
        <f t="shared" ref="J37:N37" si="8">AVERAGE(J2:J35)</f>
        <v>4.0264088359739009E-15</v>
      </c>
      <c r="K37">
        <f t="shared" si="8"/>
        <v>-1.8947806286936004E-14</v>
      </c>
      <c r="L37">
        <f t="shared" si="8"/>
        <v>-3.4106051316484808E-14</v>
      </c>
      <c r="M37">
        <f t="shared" si="8"/>
        <v>-2.0842586915629604E-14</v>
      </c>
      <c r="N37">
        <f t="shared" si="8"/>
        <v>-7.3896444519050422E-14</v>
      </c>
    </row>
    <row r="38" spans="1:14">
      <c r="A38" t="s">
        <v>15</v>
      </c>
      <c r="B38">
        <f>STDEV(B2:B35)</f>
        <v>0.51232667380261876</v>
      </c>
      <c r="C38">
        <f t="shared" ref="C38:G38" si="9">STDEV(C2:C35)</f>
        <v>0.3398370129963757</v>
      </c>
      <c r="D38">
        <f t="shared" si="9"/>
        <v>4.9744141802609896</v>
      </c>
      <c r="E38">
        <f t="shared" si="9"/>
        <v>0.40690533791410211</v>
      </c>
      <c r="F38">
        <f t="shared" si="9"/>
        <v>0.81322467240984431</v>
      </c>
      <c r="G38">
        <f t="shared" si="9"/>
        <v>0.19901365978648228</v>
      </c>
      <c r="I38">
        <f>STDEV(I2:I35)</f>
        <v>0.51232667380261876</v>
      </c>
      <c r="J38">
        <f t="shared" ref="J38:N38" si="10">STDEV(J2:J35)</f>
        <v>0.3398370129963757</v>
      </c>
      <c r="K38">
        <f t="shared" si="10"/>
        <v>4.9744141802609896</v>
      </c>
      <c r="L38">
        <f t="shared" si="10"/>
        <v>0.40690533791410211</v>
      </c>
      <c r="M38">
        <f t="shared" si="10"/>
        <v>0.81322467240984431</v>
      </c>
      <c r="N38">
        <f t="shared" si="10"/>
        <v>0.19901365978648228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68537-22F7-4FCA-B522-ED0020599436}">
  <dimension ref="A1:N38"/>
  <sheetViews>
    <sheetView topLeftCell="A32" workbookViewId="0">
      <selection activeCell="L1" sqref="L1:N35"/>
    </sheetView>
  </sheetViews>
  <sheetFormatPr defaultRowHeight="15"/>
  <sheetData>
    <row r="1" spans="1:14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</row>
    <row r="2" spans="1:14">
      <c r="A2">
        <v>1</v>
      </c>
      <c r="B2">
        <v>28.81</v>
      </c>
      <c r="C2">
        <v>-59.9</v>
      </c>
      <c r="D2">
        <v>522.14</v>
      </c>
      <c r="E2">
        <v>351.28</v>
      </c>
      <c r="F2">
        <v>356.37</v>
      </c>
      <c r="G2">
        <v>1.53</v>
      </c>
      <c r="I2">
        <f>B2-B$37</f>
        <v>-0.86266666666667646</v>
      </c>
      <c r="J2">
        <f t="shared" ref="J2:N2" si="0">C2-C$37</f>
        <v>1.0473333333333343</v>
      </c>
      <c r="K2">
        <f t="shared" si="0"/>
        <v>-4.2063333333334185</v>
      </c>
      <c r="L2">
        <f t="shared" si="0"/>
        <v>-0.31200000000001182</v>
      </c>
      <c r="M2">
        <f t="shared" si="0"/>
        <v>-0.94499999999987949</v>
      </c>
      <c r="N2">
        <f t="shared" si="0"/>
        <v>-0.11466666666666647</v>
      </c>
    </row>
    <row r="3" spans="1:14">
      <c r="A3">
        <v>2</v>
      </c>
      <c r="B3">
        <v>29.24</v>
      </c>
      <c r="C3">
        <v>-60.07</v>
      </c>
      <c r="D3">
        <v>522.59</v>
      </c>
      <c r="E3">
        <v>351.1</v>
      </c>
      <c r="F3">
        <v>356.7</v>
      </c>
      <c r="G3">
        <v>1.63</v>
      </c>
      <c r="I3">
        <f t="shared" ref="I3:I35" si="1">B3-B$37</f>
        <v>-0.43266666666667675</v>
      </c>
      <c r="J3">
        <f t="shared" ref="J3:J35" si="2">C3-C$37</f>
        <v>0.87733333333333263</v>
      </c>
      <c r="K3">
        <f t="shared" ref="K3:K35" si="3">D3-D$37</f>
        <v>-3.756333333333373</v>
      </c>
      <c r="L3">
        <f t="shared" ref="L3:L35" si="4">E3-E$37</f>
        <v>-0.4919999999999618</v>
      </c>
      <c r="M3">
        <f t="shared" ref="M3:M35" si="5">F3-F$37</f>
        <v>-0.61499999999989541</v>
      </c>
      <c r="N3">
        <f t="shared" ref="N3:N35" si="6">G3-G$37</f>
        <v>-1.4666666666666606E-2</v>
      </c>
    </row>
    <row r="4" spans="1:14">
      <c r="A4">
        <v>3</v>
      </c>
      <c r="B4">
        <v>28.86</v>
      </c>
      <c r="C4">
        <v>-59.26</v>
      </c>
      <c r="D4">
        <v>518.04</v>
      </c>
      <c r="E4">
        <v>351.35</v>
      </c>
      <c r="F4">
        <v>357.24</v>
      </c>
      <c r="G4">
        <v>1.42</v>
      </c>
      <c r="I4">
        <f t="shared" si="1"/>
        <v>-0.81266666666667575</v>
      </c>
      <c r="J4">
        <f t="shared" si="2"/>
        <v>1.6873333333333349</v>
      </c>
      <c r="K4">
        <f t="shared" si="3"/>
        <v>-8.3063333333334413</v>
      </c>
      <c r="L4">
        <f t="shared" si="4"/>
        <v>-0.2419999999999618</v>
      </c>
      <c r="M4">
        <f t="shared" si="5"/>
        <v>-7.4999999999874944E-2</v>
      </c>
      <c r="N4">
        <f t="shared" si="6"/>
        <v>-0.22466666666666657</v>
      </c>
    </row>
    <row r="5" spans="1:14">
      <c r="A5">
        <v>4</v>
      </c>
      <c r="B5">
        <v>28.93</v>
      </c>
      <c r="C5">
        <v>-59.46</v>
      </c>
      <c r="D5">
        <v>519.28</v>
      </c>
      <c r="E5">
        <v>351.34</v>
      </c>
      <c r="F5">
        <v>357.08</v>
      </c>
      <c r="G5">
        <v>1.5</v>
      </c>
      <c r="I5">
        <f t="shared" si="1"/>
        <v>-0.74266666666667547</v>
      </c>
      <c r="J5">
        <f t="shared" si="2"/>
        <v>1.4873333333333321</v>
      </c>
      <c r="K5">
        <f t="shared" si="3"/>
        <v>-7.0663333333334322</v>
      </c>
      <c r="L5">
        <f t="shared" si="4"/>
        <v>-0.25200000000000955</v>
      </c>
      <c r="M5">
        <f t="shared" si="5"/>
        <v>-0.23499999999989996</v>
      </c>
      <c r="N5">
        <f t="shared" si="6"/>
        <v>-0.1446666666666665</v>
      </c>
    </row>
    <row r="6" spans="1:14">
      <c r="A6">
        <v>5</v>
      </c>
      <c r="B6">
        <v>29.24</v>
      </c>
      <c r="C6">
        <v>-59.84</v>
      </c>
      <c r="D6">
        <v>520.75</v>
      </c>
      <c r="E6">
        <v>351.41</v>
      </c>
      <c r="F6">
        <v>357.86</v>
      </c>
      <c r="G6">
        <v>1.62</v>
      </c>
      <c r="I6">
        <f t="shared" si="1"/>
        <v>-0.43266666666667675</v>
      </c>
      <c r="J6">
        <f t="shared" si="2"/>
        <v>1.1073333333333295</v>
      </c>
      <c r="K6">
        <f t="shared" si="3"/>
        <v>-5.5963333333334049</v>
      </c>
      <c r="L6">
        <f t="shared" si="4"/>
        <v>-0.18199999999995953</v>
      </c>
      <c r="M6">
        <f t="shared" si="5"/>
        <v>0.5450000000001296</v>
      </c>
      <c r="N6">
        <f t="shared" si="6"/>
        <v>-2.4666666666666393E-2</v>
      </c>
    </row>
    <row r="7" spans="1:14">
      <c r="A7">
        <v>6</v>
      </c>
      <c r="B7">
        <v>29.8</v>
      </c>
      <c r="C7">
        <v>-61.2</v>
      </c>
      <c r="D7">
        <v>527.13</v>
      </c>
      <c r="E7">
        <v>351.45</v>
      </c>
      <c r="F7">
        <v>357.28</v>
      </c>
      <c r="G7">
        <v>1.48</v>
      </c>
      <c r="I7">
        <f t="shared" si="1"/>
        <v>0.12733333333332553</v>
      </c>
      <c r="J7">
        <f t="shared" si="2"/>
        <v>-0.25266666666666993</v>
      </c>
      <c r="K7">
        <f t="shared" si="3"/>
        <v>0.78366666666659057</v>
      </c>
      <c r="L7">
        <f t="shared" si="4"/>
        <v>-0.14199999999999591</v>
      </c>
      <c r="M7">
        <f t="shared" si="5"/>
        <v>-3.4999999999911324E-2</v>
      </c>
      <c r="N7">
        <f t="shared" si="6"/>
        <v>-0.16466666666666652</v>
      </c>
    </row>
    <row r="8" spans="1:14">
      <c r="A8">
        <v>7</v>
      </c>
      <c r="B8">
        <v>29.97</v>
      </c>
      <c r="C8">
        <v>-61.29</v>
      </c>
      <c r="D8">
        <v>527.58000000000004</v>
      </c>
      <c r="E8">
        <v>351.8</v>
      </c>
      <c r="F8">
        <v>356.95</v>
      </c>
      <c r="G8">
        <v>1.65</v>
      </c>
      <c r="I8">
        <f t="shared" si="1"/>
        <v>0.29733333333332368</v>
      </c>
      <c r="J8">
        <f t="shared" si="2"/>
        <v>-0.34266666666666623</v>
      </c>
      <c r="K8">
        <f t="shared" si="3"/>
        <v>1.233666666666636</v>
      </c>
      <c r="L8">
        <f t="shared" si="4"/>
        <v>0.20800000000002683</v>
      </c>
      <c r="M8">
        <f t="shared" si="5"/>
        <v>-0.36499999999989541</v>
      </c>
      <c r="N8">
        <f t="shared" si="6"/>
        <v>5.3333333333334121E-3</v>
      </c>
    </row>
    <row r="9" spans="1:14">
      <c r="A9">
        <v>8</v>
      </c>
      <c r="B9">
        <v>30.29</v>
      </c>
      <c r="C9">
        <v>-62.23</v>
      </c>
      <c r="D9">
        <v>532.45000000000005</v>
      </c>
      <c r="E9">
        <v>351.89</v>
      </c>
      <c r="F9">
        <v>356.85</v>
      </c>
      <c r="G9">
        <v>1.56</v>
      </c>
      <c r="I9">
        <f t="shared" si="1"/>
        <v>0.61733333333332396</v>
      </c>
      <c r="J9">
        <f t="shared" si="2"/>
        <v>-1.282666666666664</v>
      </c>
      <c r="K9">
        <f t="shared" si="3"/>
        <v>6.1036666666666406</v>
      </c>
      <c r="L9">
        <f t="shared" si="4"/>
        <v>0.29800000000000182</v>
      </c>
      <c r="M9">
        <f t="shared" si="5"/>
        <v>-0.4649999999998613</v>
      </c>
      <c r="N9">
        <f t="shared" si="6"/>
        <v>-8.4666666666666446E-2</v>
      </c>
    </row>
    <row r="10" spans="1:14">
      <c r="A10">
        <v>9</v>
      </c>
      <c r="B10">
        <v>30.32</v>
      </c>
      <c r="C10">
        <v>-62.43</v>
      </c>
      <c r="D10">
        <v>533.20000000000005</v>
      </c>
      <c r="E10">
        <v>352.19</v>
      </c>
      <c r="F10">
        <v>357.04</v>
      </c>
      <c r="G10">
        <v>1.44</v>
      </c>
      <c r="I10">
        <f t="shared" si="1"/>
        <v>0.6473333333333251</v>
      </c>
      <c r="J10">
        <f t="shared" si="2"/>
        <v>-1.4826666666666668</v>
      </c>
      <c r="K10">
        <f t="shared" si="3"/>
        <v>6.8536666666666406</v>
      </c>
      <c r="L10">
        <f t="shared" si="4"/>
        <v>0.59800000000001319</v>
      </c>
      <c r="M10">
        <f t="shared" si="5"/>
        <v>-0.27499999999986358</v>
      </c>
      <c r="N10">
        <f t="shared" si="6"/>
        <v>-0.20466666666666655</v>
      </c>
    </row>
    <row r="11" spans="1:14">
      <c r="A11">
        <v>10</v>
      </c>
      <c r="B11">
        <v>30.11</v>
      </c>
      <c r="C11">
        <v>-62</v>
      </c>
      <c r="D11">
        <v>530.65</v>
      </c>
      <c r="E11">
        <v>352.07</v>
      </c>
      <c r="F11">
        <v>357.54</v>
      </c>
      <c r="G11">
        <v>1.55</v>
      </c>
      <c r="I11">
        <f t="shared" si="1"/>
        <v>0.43733333333332425</v>
      </c>
      <c r="J11">
        <f t="shared" si="2"/>
        <v>-1.0526666666666671</v>
      </c>
      <c r="K11">
        <f t="shared" si="3"/>
        <v>4.3036666666665724</v>
      </c>
      <c r="L11">
        <f t="shared" si="4"/>
        <v>0.47800000000000864</v>
      </c>
      <c r="M11">
        <f t="shared" si="5"/>
        <v>0.22500000000013642</v>
      </c>
      <c r="N11">
        <f t="shared" si="6"/>
        <v>-9.4666666666666455E-2</v>
      </c>
    </row>
    <row r="12" spans="1:14">
      <c r="A12">
        <v>11</v>
      </c>
      <c r="B12">
        <v>30.11</v>
      </c>
      <c r="C12">
        <v>-61.78</v>
      </c>
      <c r="D12">
        <v>529.58000000000004</v>
      </c>
      <c r="E12">
        <v>352.03</v>
      </c>
      <c r="F12">
        <v>357.05</v>
      </c>
      <c r="G12">
        <v>1.51</v>
      </c>
      <c r="I12">
        <f t="shared" si="1"/>
        <v>0.43733333333332425</v>
      </c>
      <c r="J12">
        <f t="shared" si="2"/>
        <v>-0.83266666666666822</v>
      </c>
      <c r="K12">
        <f t="shared" si="3"/>
        <v>3.233666666666636</v>
      </c>
      <c r="L12">
        <f t="shared" si="4"/>
        <v>0.43799999999998818</v>
      </c>
      <c r="M12">
        <f t="shared" si="5"/>
        <v>-0.26499999999987267</v>
      </c>
      <c r="N12">
        <f t="shared" si="6"/>
        <v>-0.13466666666666649</v>
      </c>
    </row>
    <row r="13" spans="1:14">
      <c r="A13">
        <v>12</v>
      </c>
      <c r="B13">
        <v>29.92</v>
      </c>
      <c r="C13">
        <v>-61.61</v>
      </c>
      <c r="D13">
        <v>529.33000000000004</v>
      </c>
      <c r="E13">
        <v>351.81</v>
      </c>
      <c r="F13">
        <v>356.81</v>
      </c>
      <c r="G13">
        <v>1.5</v>
      </c>
      <c r="I13">
        <f t="shared" si="1"/>
        <v>0.24733333333332652</v>
      </c>
      <c r="J13">
        <f t="shared" si="2"/>
        <v>-0.66266666666666652</v>
      </c>
      <c r="K13">
        <f t="shared" si="3"/>
        <v>2.983666666666636</v>
      </c>
      <c r="L13">
        <f t="shared" si="4"/>
        <v>0.21800000000001774</v>
      </c>
      <c r="M13">
        <f t="shared" si="5"/>
        <v>-0.50499999999988177</v>
      </c>
      <c r="N13">
        <f t="shared" si="6"/>
        <v>-0.1446666666666665</v>
      </c>
    </row>
    <row r="14" spans="1:14">
      <c r="A14">
        <v>13</v>
      </c>
      <c r="B14">
        <v>29.86</v>
      </c>
      <c r="C14">
        <v>-61.35</v>
      </c>
      <c r="D14">
        <v>527.67999999999995</v>
      </c>
      <c r="E14">
        <v>351.92</v>
      </c>
      <c r="F14">
        <v>356.83</v>
      </c>
      <c r="G14">
        <v>1.47</v>
      </c>
      <c r="I14">
        <f t="shared" si="1"/>
        <v>0.18733333333332425</v>
      </c>
      <c r="J14">
        <f t="shared" si="2"/>
        <v>-0.4026666666666685</v>
      </c>
      <c r="K14">
        <f t="shared" si="3"/>
        <v>1.3336666666665451</v>
      </c>
      <c r="L14">
        <f t="shared" si="4"/>
        <v>0.32800000000003138</v>
      </c>
      <c r="M14">
        <f t="shared" si="5"/>
        <v>-0.48499999999989996</v>
      </c>
      <c r="N14">
        <f t="shared" si="6"/>
        <v>-0.17466666666666653</v>
      </c>
    </row>
    <row r="15" spans="1:14">
      <c r="A15">
        <v>14</v>
      </c>
      <c r="B15">
        <v>29.66</v>
      </c>
      <c r="C15">
        <v>-61.05</v>
      </c>
      <c r="D15">
        <v>526.29999999999995</v>
      </c>
      <c r="E15">
        <v>351.88</v>
      </c>
      <c r="F15">
        <v>358.65</v>
      </c>
      <c r="G15">
        <v>1.64</v>
      </c>
      <c r="I15">
        <f t="shared" si="1"/>
        <v>-1.2666666666675042E-2</v>
      </c>
      <c r="J15">
        <f t="shared" si="2"/>
        <v>-0.10266666666666424</v>
      </c>
      <c r="K15">
        <f t="shared" si="3"/>
        <v>-4.6333333333450355E-2</v>
      </c>
      <c r="L15">
        <f t="shared" si="4"/>
        <v>0.28800000000001091</v>
      </c>
      <c r="M15">
        <f t="shared" si="5"/>
        <v>1.3350000000000932</v>
      </c>
      <c r="N15">
        <f t="shared" si="6"/>
        <v>-4.6666666666665968E-3</v>
      </c>
    </row>
    <row r="16" spans="1:14">
      <c r="A16">
        <v>15</v>
      </c>
      <c r="H16" t="s">
        <v>14</v>
      </c>
    </row>
    <row r="17" spans="1:14">
      <c r="A17">
        <v>16</v>
      </c>
      <c r="H17" t="s">
        <v>14</v>
      </c>
    </row>
    <row r="18" spans="1:14">
      <c r="A18">
        <v>17</v>
      </c>
      <c r="B18">
        <v>29.78</v>
      </c>
      <c r="C18">
        <v>-60.1</v>
      </c>
      <c r="D18">
        <v>527.80999999999995</v>
      </c>
      <c r="E18">
        <v>351.28</v>
      </c>
      <c r="F18">
        <v>358.25</v>
      </c>
      <c r="G18">
        <v>1.25</v>
      </c>
      <c r="I18">
        <f t="shared" si="1"/>
        <v>0.10733333333332595</v>
      </c>
      <c r="J18">
        <f t="shared" si="2"/>
        <v>0.8473333333333315</v>
      </c>
      <c r="K18">
        <f t="shared" si="3"/>
        <v>1.4636666666665406</v>
      </c>
      <c r="L18">
        <f t="shared" si="4"/>
        <v>-0.31200000000001182</v>
      </c>
      <c r="M18">
        <f t="shared" si="5"/>
        <v>0.93500000000011596</v>
      </c>
      <c r="N18">
        <f t="shared" si="6"/>
        <v>-0.3946666666666665</v>
      </c>
    </row>
    <row r="19" spans="1:14">
      <c r="A19">
        <v>18</v>
      </c>
      <c r="H19" t="s">
        <v>14</v>
      </c>
    </row>
    <row r="20" spans="1:14">
      <c r="A20">
        <v>19</v>
      </c>
      <c r="H20" t="s">
        <v>14</v>
      </c>
    </row>
    <row r="21" spans="1:14">
      <c r="A21">
        <v>20</v>
      </c>
      <c r="B21">
        <v>29.67</v>
      </c>
      <c r="C21">
        <v>-61.33</v>
      </c>
      <c r="D21">
        <v>524.13</v>
      </c>
      <c r="E21">
        <v>351.27</v>
      </c>
      <c r="F21">
        <v>356.96</v>
      </c>
      <c r="G21">
        <v>1.88</v>
      </c>
      <c r="I21">
        <f t="shared" si="1"/>
        <v>-2.6666666666734784E-3</v>
      </c>
      <c r="J21">
        <f t="shared" si="2"/>
        <v>-0.38266666666666538</v>
      </c>
      <c r="K21">
        <f t="shared" si="3"/>
        <v>-2.2163333333334094</v>
      </c>
      <c r="L21">
        <f t="shared" si="4"/>
        <v>-0.32200000000000273</v>
      </c>
      <c r="M21">
        <f t="shared" si="5"/>
        <v>-0.3549999999999045</v>
      </c>
      <c r="N21">
        <f t="shared" si="6"/>
        <v>0.23533333333333339</v>
      </c>
    </row>
    <row r="22" spans="1:14">
      <c r="A22">
        <v>21</v>
      </c>
      <c r="B22">
        <v>29.7</v>
      </c>
      <c r="C22">
        <v>-60.77</v>
      </c>
      <c r="D22">
        <v>525.45000000000005</v>
      </c>
      <c r="E22">
        <v>350.82</v>
      </c>
      <c r="F22">
        <v>355.94</v>
      </c>
      <c r="G22">
        <v>2.14</v>
      </c>
      <c r="I22">
        <f t="shared" si="1"/>
        <v>2.7333333333324106E-2</v>
      </c>
      <c r="J22">
        <f t="shared" si="2"/>
        <v>0.17733333333332979</v>
      </c>
      <c r="K22">
        <f t="shared" si="3"/>
        <v>-0.89633333333335941</v>
      </c>
      <c r="L22">
        <f t="shared" si="4"/>
        <v>-0.77199999999999136</v>
      </c>
      <c r="M22">
        <f t="shared" si="5"/>
        <v>-1.3749999999998863</v>
      </c>
      <c r="N22">
        <f t="shared" si="6"/>
        <v>0.49533333333333363</v>
      </c>
    </row>
    <row r="23" spans="1:14">
      <c r="A23">
        <v>22</v>
      </c>
      <c r="B23">
        <v>29.95</v>
      </c>
      <c r="C23">
        <v>-60.95</v>
      </c>
      <c r="D23">
        <v>529.54</v>
      </c>
      <c r="E23">
        <v>351.13</v>
      </c>
      <c r="F23">
        <v>357.36</v>
      </c>
      <c r="G23">
        <v>1.93</v>
      </c>
      <c r="I23">
        <f t="shared" si="1"/>
        <v>0.27733333333332411</v>
      </c>
      <c r="J23">
        <f t="shared" si="2"/>
        <v>-2.6666666666699257E-3</v>
      </c>
      <c r="K23">
        <f t="shared" si="3"/>
        <v>3.1936666666665587</v>
      </c>
      <c r="L23">
        <f t="shared" si="4"/>
        <v>-0.46199999999998909</v>
      </c>
      <c r="M23">
        <f t="shared" si="5"/>
        <v>4.5000000000129603E-2</v>
      </c>
      <c r="N23">
        <f t="shared" si="6"/>
        <v>0.28533333333333344</v>
      </c>
    </row>
    <row r="24" spans="1:14">
      <c r="A24">
        <v>23</v>
      </c>
      <c r="B24">
        <v>29.01</v>
      </c>
      <c r="C24">
        <v>-59.23</v>
      </c>
      <c r="D24">
        <v>520.47</v>
      </c>
      <c r="E24">
        <v>350.98</v>
      </c>
      <c r="F24">
        <v>358.09</v>
      </c>
      <c r="G24">
        <v>1.76</v>
      </c>
      <c r="I24">
        <f t="shared" si="1"/>
        <v>-0.66266666666667362</v>
      </c>
      <c r="J24">
        <f t="shared" si="2"/>
        <v>1.717333333333336</v>
      </c>
      <c r="K24">
        <f t="shared" si="3"/>
        <v>-5.8763333333333776</v>
      </c>
      <c r="L24">
        <f t="shared" si="4"/>
        <v>-0.61199999999996635</v>
      </c>
      <c r="M24">
        <f t="shared" si="5"/>
        <v>0.77500000000009095</v>
      </c>
      <c r="N24">
        <f t="shared" si="6"/>
        <v>0.11533333333333351</v>
      </c>
    </row>
    <row r="25" spans="1:14">
      <c r="A25">
        <v>24</v>
      </c>
      <c r="B25">
        <v>29.21</v>
      </c>
      <c r="C25">
        <v>-59.53</v>
      </c>
      <c r="D25">
        <v>520.66999999999996</v>
      </c>
      <c r="E25">
        <v>351.67</v>
      </c>
      <c r="F25">
        <v>358.53</v>
      </c>
      <c r="G25">
        <v>1.73</v>
      </c>
      <c r="I25">
        <f t="shared" si="1"/>
        <v>-0.46266666666667433</v>
      </c>
      <c r="J25">
        <f t="shared" si="2"/>
        <v>1.4173333333333318</v>
      </c>
      <c r="K25">
        <f t="shared" si="3"/>
        <v>-5.6763333333334458</v>
      </c>
      <c r="L25">
        <f t="shared" si="4"/>
        <v>7.8000000000031378E-2</v>
      </c>
      <c r="M25">
        <f t="shared" si="5"/>
        <v>1.2150000000000887</v>
      </c>
      <c r="N25">
        <f t="shared" si="6"/>
        <v>8.5333333333333483E-2</v>
      </c>
    </row>
    <row r="26" spans="1:14">
      <c r="A26">
        <v>25</v>
      </c>
      <c r="B26">
        <v>29.08</v>
      </c>
      <c r="C26">
        <v>-59.51</v>
      </c>
      <c r="D26">
        <v>518.86</v>
      </c>
      <c r="E26">
        <v>351.37</v>
      </c>
      <c r="F26">
        <v>357.93</v>
      </c>
      <c r="G26">
        <v>1.69</v>
      </c>
      <c r="I26">
        <f t="shared" si="1"/>
        <v>-0.59266666666667689</v>
      </c>
      <c r="J26">
        <f t="shared" si="2"/>
        <v>1.4373333333333349</v>
      </c>
      <c r="K26">
        <f t="shared" si="3"/>
        <v>-7.4863333333333912</v>
      </c>
      <c r="L26">
        <f t="shared" si="4"/>
        <v>-0.22199999999997999</v>
      </c>
      <c r="M26">
        <f t="shared" si="5"/>
        <v>0.61500000000012278</v>
      </c>
      <c r="N26">
        <f t="shared" si="6"/>
        <v>4.5333333333333448E-2</v>
      </c>
    </row>
    <row r="27" spans="1:14">
      <c r="A27">
        <v>26</v>
      </c>
      <c r="B27">
        <v>29.46</v>
      </c>
      <c r="C27">
        <v>-60.66</v>
      </c>
      <c r="D27">
        <v>524.41</v>
      </c>
      <c r="E27">
        <v>351.22</v>
      </c>
      <c r="F27">
        <v>357.84</v>
      </c>
      <c r="G27">
        <v>1.75</v>
      </c>
      <c r="I27">
        <f t="shared" si="1"/>
        <v>-0.21266666666667433</v>
      </c>
      <c r="J27">
        <f t="shared" si="2"/>
        <v>0.28733333333333633</v>
      </c>
      <c r="K27">
        <f t="shared" si="3"/>
        <v>-1.9363333333334367</v>
      </c>
      <c r="L27">
        <f t="shared" si="4"/>
        <v>-0.37199999999995725</v>
      </c>
      <c r="M27">
        <f t="shared" si="5"/>
        <v>0.52500000000009095</v>
      </c>
      <c r="N27">
        <f t="shared" si="6"/>
        <v>0.1053333333333335</v>
      </c>
    </row>
    <row r="28" spans="1:14">
      <c r="A28">
        <v>27</v>
      </c>
      <c r="B28">
        <v>29.49</v>
      </c>
      <c r="C28">
        <v>-60.44</v>
      </c>
      <c r="D28">
        <v>524.5</v>
      </c>
      <c r="E28">
        <v>351.45</v>
      </c>
      <c r="F28">
        <v>357.97</v>
      </c>
      <c r="G28">
        <v>1.93</v>
      </c>
      <c r="I28">
        <f t="shared" si="1"/>
        <v>-0.18266666666667675</v>
      </c>
      <c r="J28">
        <f t="shared" si="2"/>
        <v>0.50733333333333519</v>
      </c>
      <c r="K28">
        <f t="shared" si="3"/>
        <v>-1.8463333333334049</v>
      </c>
      <c r="L28">
        <f t="shared" si="4"/>
        <v>-0.14199999999999591</v>
      </c>
      <c r="M28">
        <f t="shared" si="5"/>
        <v>0.65500000000014325</v>
      </c>
      <c r="N28">
        <f t="shared" si="6"/>
        <v>0.28533333333333344</v>
      </c>
    </row>
    <row r="29" spans="1:14">
      <c r="A29">
        <v>28</v>
      </c>
      <c r="B29">
        <v>28.99</v>
      </c>
      <c r="C29">
        <v>-59.6</v>
      </c>
      <c r="D29">
        <v>519.41</v>
      </c>
      <c r="E29">
        <v>351.42</v>
      </c>
      <c r="F29">
        <v>359</v>
      </c>
      <c r="G29">
        <v>1.87</v>
      </c>
      <c r="I29">
        <f t="shared" si="1"/>
        <v>-0.68266666666667675</v>
      </c>
      <c r="J29">
        <f t="shared" si="2"/>
        <v>1.3473333333333315</v>
      </c>
      <c r="K29">
        <f t="shared" si="3"/>
        <v>-6.9363333333334367</v>
      </c>
      <c r="L29">
        <f t="shared" si="4"/>
        <v>-0.17199999999996862</v>
      </c>
      <c r="M29">
        <f t="shared" si="5"/>
        <v>1.685000000000116</v>
      </c>
      <c r="N29">
        <f t="shared" si="6"/>
        <v>0.22533333333333361</v>
      </c>
    </row>
    <row r="30" spans="1:14">
      <c r="A30">
        <v>29</v>
      </c>
      <c r="B30">
        <v>30.07</v>
      </c>
      <c r="C30">
        <v>-62.26</v>
      </c>
      <c r="D30">
        <v>531.94000000000005</v>
      </c>
      <c r="E30">
        <v>351.38</v>
      </c>
      <c r="F30">
        <v>357.09</v>
      </c>
      <c r="G30">
        <v>1.87</v>
      </c>
      <c r="I30">
        <f t="shared" si="1"/>
        <v>0.3973333333333251</v>
      </c>
      <c r="J30">
        <f t="shared" si="2"/>
        <v>-1.3126666666666651</v>
      </c>
      <c r="K30">
        <f t="shared" si="3"/>
        <v>5.5936666666666497</v>
      </c>
      <c r="L30">
        <f t="shared" si="4"/>
        <v>-0.21199999999998909</v>
      </c>
      <c r="M30">
        <f t="shared" si="5"/>
        <v>-0.22499999999990905</v>
      </c>
      <c r="N30">
        <f t="shared" si="6"/>
        <v>0.22533333333333361</v>
      </c>
    </row>
    <row r="31" spans="1:14">
      <c r="A31">
        <v>30</v>
      </c>
      <c r="B31">
        <v>29.54</v>
      </c>
      <c r="C31">
        <v>-60.93</v>
      </c>
      <c r="D31">
        <v>526.99</v>
      </c>
      <c r="E31">
        <v>351.54</v>
      </c>
      <c r="F31">
        <v>356.17</v>
      </c>
      <c r="G31">
        <v>1.43</v>
      </c>
      <c r="I31">
        <f t="shared" si="1"/>
        <v>-0.13266666666667604</v>
      </c>
      <c r="J31">
        <f t="shared" si="2"/>
        <v>1.7333333333333201E-2</v>
      </c>
      <c r="K31">
        <f t="shared" si="3"/>
        <v>0.64366666666660421</v>
      </c>
      <c r="L31">
        <f t="shared" si="4"/>
        <v>-5.1999999999964075E-2</v>
      </c>
      <c r="M31">
        <f t="shared" si="5"/>
        <v>-1.1449999999998681</v>
      </c>
      <c r="N31">
        <f t="shared" si="6"/>
        <v>-0.21466666666666656</v>
      </c>
    </row>
    <row r="32" spans="1:14">
      <c r="A32">
        <v>31</v>
      </c>
      <c r="B32">
        <v>30.39</v>
      </c>
      <c r="C32">
        <v>-62.86</v>
      </c>
      <c r="D32">
        <v>533.54</v>
      </c>
      <c r="E32">
        <v>352.44</v>
      </c>
      <c r="F32">
        <v>357.72</v>
      </c>
      <c r="G32">
        <v>1.71</v>
      </c>
      <c r="I32">
        <f t="shared" si="1"/>
        <v>0.71733333333332538</v>
      </c>
      <c r="J32">
        <f t="shared" si="2"/>
        <v>-1.9126666666666665</v>
      </c>
      <c r="K32">
        <f t="shared" si="3"/>
        <v>7.1936666666665587</v>
      </c>
      <c r="L32">
        <f t="shared" si="4"/>
        <v>0.84800000000001319</v>
      </c>
      <c r="M32">
        <f t="shared" si="5"/>
        <v>0.40500000000014325</v>
      </c>
      <c r="N32">
        <f t="shared" si="6"/>
        <v>6.5333333333333465E-2</v>
      </c>
    </row>
    <row r="33" spans="1:14">
      <c r="A33">
        <v>32</v>
      </c>
      <c r="B33">
        <v>30.11</v>
      </c>
      <c r="C33">
        <v>-61.86</v>
      </c>
      <c r="D33">
        <v>530.46</v>
      </c>
      <c r="E33">
        <v>351.62</v>
      </c>
      <c r="F33">
        <v>357.56</v>
      </c>
      <c r="G33">
        <v>1.77</v>
      </c>
      <c r="I33">
        <f t="shared" si="1"/>
        <v>0.43733333333332425</v>
      </c>
      <c r="J33">
        <f t="shared" si="2"/>
        <v>-0.91266666666666652</v>
      </c>
      <c r="K33">
        <f t="shared" si="3"/>
        <v>4.1136666666666315</v>
      </c>
      <c r="L33">
        <f t="shared" si="4"/>
        <v>2.8000000000020009E-2</v>
      </c>
      <c r="M33">
        <f t="shared" si="5"/>
        <v>0.24500000000011823</v>
      </c>
      <c r="N33">
        <f t="shared" si="6"/>
        <v>0.12533333333333352</v>
      </c>
    </row>
    <row r="34" spans="1:14">
      <c r="A34">
        <v>33</v>
      </c>
      <c r="B34">
        <v>30.14</v>
      </c>
      <c r="C34">
        <v>-62.03</v>
      </c>
      <c r="D34">
        <v>531.4</v>
      </c>
      <c r="E34">
        <v>352.25</v>
      </c>
      <c r="F34">
        <v>357.15</v>
      </c>
      <c r="G34">
        <v>1.53</v>
      </c>
      <c r="I34">
        <f t="shared" si="1"/>
        <v>0.46733333333332538</v>
      </c>
      <c r="J34">
        <f t="shared" si="2"/>
        <v>-1.0826666666666682</v>
      </c>
      <c r="K34">
        <f t="shared" si="3"/>
        <v>5.0536666666665724</v>
      </c>
      <c r="L34">
        <f t="shared" si="4"/>
        <v>0.65800000000001546</v>
      </c>
      <c r="M34">
        <f t="shared" si="5"/>
        <v>-0.16499999999990678</v>
      </c>
      <c r="N34">
        <f t="shared" si="6"/>
        <v>-0.11466666666666647</v>
      </c>
    </row>
    <row r="35" spans="1:14">
      <c r="A35">
        <v>34</v>
      </c>
      <c r="B35">
        <v>30.47</v>
      </c>
      <c r="C35">
        <v>-62.89</v>
      </c>
      <c r="D35">
        <v>534.11</v>
      </c>
      <c r="E35">
        <v>352.4</v>
      </c>
      <c r="F35">
        <v>355.64</v>
      </c>
      <c r="G35">
        <v>1.6</v>
      </c>
      <c r="I35">
        <f t="shared" si="1"/>
        <v>0.79733333333332368</v>
      </c>
      <c r="J35">
        <f t="shared" si="2"/>
        <v>-1.9426666666666677</v>
      </c>
      <c r="K35">
        <f t="shared" si="3"/>
        <v>7.7636666666666088</v>
      </c>
      <c r="L35">
        <f t="shared" si="4"/>
        <v>0.80799999999999272</v>
      </c>
      <c r="M35">
        <f t="shared" si="5"/>
        <v>-1.6749999999998977</v>
      </c>
      <c r="N35">
        <f t="shared" si="6"/>
        <v>-4.466666666666641E-2</v>
      </c>
    </row>
    <row r="37" spans="1:14">
      <c r="A37" t="s">
        <v>10</v>
      </c>
      <c r="B37">
        <f>AVERAGE(B2:B35)</f>
        <v>29.672666666666675</v>
      </c>
      <c r="C37">
        <f t="shared" ref="C37:G37" si="7">AVERAGE(C2:C35)</f>
        <v>-60.947333333333333</v>
      </c>
      <c r="D37">
        <f t="shared" si="7"/>
        <v>526.3463333333334</v>
      </c>
      <c r="E37">
        <f t="shared" si="7"/>
        <v>351.59199999999998</v>
      </c>
      <c r="F37">
        <f t="shared" si="7"/>
        <v>357.31499999999988</v>
      </c>
      <c r="G37">
        <f t="shared" si="7"/>
        <v>1.6446666666666665</v>
      </c>
      <c r="I37">
        <f>AVERAGE(I2:I35)</f>
        <v>-8.7633604077079027E-15</v>
      </c>
      <c r="J37">
        <f t="shared" ref="J37:N37" si="8">AVERAGE(J2:J35)</f>
        <v>-2.3684757858670006E-16</v>
      </c>
      <c r="K37">
        <f t="shared" si="8"/>
        <v>-7.2001663890356815E-14</v>
      </c>
      <c r="L37">
        <f t="shared" si="8"/>
        <v>1.5158245029548804E-14</v>
      </c>
      <c r="M37">
        <f t="shared" si="8"/>
        <v>1.1368683772161603E-13</v>
      </c>
      <c r="N37">
        <f t="shared" si="8"/>
        <v>1.6283271027835628E-16</v>
      </c>
    </row>
    <row r="38" spans="1:14">
      <c r="A38" t="s">
        <v>11</v>
      </c>
      <c r="B38">
        <f>STDEV(B2:B35)</f>
        <v>0.49438176881164775</v>
      </c>
      <c r="C38">
        <f t="shared" ref="C38:G38" si="9">STDEV(C2:C35)</f>
        <v>1.1114759784065118</v>
      </c>
      <c r="D38">
        <f t="shared" si="9"/>
        <v>4.8791940285067765</v>
      </c>
      <c r="E38">
        <f t="shared" si="9"/>
        <v>0.42119206856336572</v>
      </c>
      <c r="F38">
        <f t="shared" si="9"/>
        <v>0.78254998738650483</v>
      </c>
      <c r="G38">
        <f t="shared" si="9"/>
        <v>0.19261778006041474</v>
      </c>
      <c r="I38">
        <f>STDEV(I2:I35)</f>
        <v>0.49438176881164775</v>
      </c>
      <c r="J38">
        <f t="shared" ref="J38:N38" si="10">STDEV(J2:J35)</f>
        <v>1.1114759784065118</v>
      </c>
      <c r="K38">
        <f t="shared" si="10"/>
        <v>4.8791940285067765</v>
      </c>
      <c r="L38">
        <f t="shared" si="10"/>
        <v>0.42119206856336572</v>
      </c>
      <c r="M38">
        <f t="shared" si="10"/>
        <v>0.78254998738650483</v>
      </c>
      <c r="N38">
        <f t="shared" si="10"/>
        <v>0.19261778006041474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592E1B7E6264689A9B54F45F716E1" ma:contentTypeVersion="16" ma:contentTypeDescription="Create a new document." ma:contentTypeScope="" ma:versionID="aee50dbdc469ef525ca11d3e66bf8c65">
  <xsd:schema xmlns:xsd="http://www.w3.org/2001/XMLSchema" xmlns:xs="http://www.w3.org/2001/XMLSchema" xmlns:p="http://schemas.microsoft.com/office/2006/metadata/properties" xmlns:ns2="21724114-d7a4-4592-bbd7-bda99a046623" xmlns:ns3="d9278cba-f9ff-45a2-bce5-de9f39725a95" targetNamespace="http://schemas.microsoft.com/office/2006/metadata/properties" ma:root="true" ma:fieldsID="9f281ca26a27b1719a51197eca69796e" ns2:_="" ns3:_="">
    <xsd:import namespace="21724114-d7a4-4592-bbd7-bda99a046623"/>
    <xsd:import namespace="d9278cba-f9ff-45a2-bce5-de9f39725a9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24114-d7a4-4592-bbd7-bda99a04662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c278102-5958-4275-9bd6-eb1544ebda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78cba-f9ff-45a2-bce5-de9f39725a9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89fe2f-5305-48c7-a7c9-5a954d86d72e}" ma:internalName="TaxCatchAll" ma:showField="CatchAllData" ma:web="d9278cba-f9ff-45a2-bce5-de9f39725a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278cba-f9ff-45a2-bce5-de9f39725a95" xsi:nil="true"/>
    <lcf76f155ced4ddcb4097134ff3c332f xmlns="21724114-d7a4-4592-bbd7-bda99a0466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D19F28-26A3-4679-B8BB-B9CB2FDB079E}"/>
</file>

<file path=customXml/itemProps2.xml><?xml version="1.0" encoding="utf-8"?>
<ds:datastoreItem xmlns:ds="http://schemas.openxmlformats.org/officeDocument/2006/customXml" ds:itemID="{6F25A09B-727B-41B1-ADEC-0A52C33CFA0F}"/>
</file>

<file path=customXml/itemProps3.xml><?xml version="1.0" encoding="utf-8"?>
<ds:datastoreItem xmlns:ds="http://schemas.openxmlformats.org/officeDocument/2006/customXml" ds:itemID="{7BA69B9B-8468-4B10-BFFC-4B8C9C9A1B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2025-05-29T01:37:57Z</dcterms:created>
  <dcterms:modified xsi:type="dcterms:W3CDTF">2025-08-17T19:39:32Z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0x010100E41592E1B7E6264689A9B54F45F716E1</vt:lpwstr>
  </property>
  <property fmtid="{D5CDD505-2E9C-101B-9397-08002B2CF9AE}" pid="3" name="MediaServiceImageTags">
    <vt:lpwstr/>
  </property>
</Properties>
</file>