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11205"/>
  </bookViews>
  <sheets>
    <sheet name="Sheet2(Yes)" sheetId="2" r:id="rId1"/>
  </sheets>
  <calcPr calcId="125725"/>
</workbook>
</file>

<file path=xl/calcChain.xml><?xml version="1.0" encoding="utf-8"?>
<calcChain xmlns="http://schemas.openxmlformats.org/spreadsheetml/2006/main">
  <c r="Y25" i="2"/>
  <c r="Y26"/>
  <c r="U25"/>
  <c r="U26"/>
  <c r="Q25"/>
  <c r="Q26"/>
  <c r="M25"/>
  <c r="M26"/>
  <c r="I25"/>
  <c r="I26"/>
  <c r="E25"/>
  <c r="E26"/>
  <c r="U36" l="1"/>
  <c r="Q36"/>
  <c r="M35"/>
  <c r="M36"/>
  <c r="X36"/>
  <c r="Y36" s="1"/>
  <c r="X35"/>
  <c r="Y35" s="1"/>
  <c r="T35"/>
  <c r="U35" s="1"/>
  <c r="P35"/>
  <c r="Q35" s="1"/>
  <c r="H36"/>
  <c r="I36" s="1"/>
  <c r="H35"/>
  <c r="I35" s="1"/>
  <c r="D36"/>
  <c r="E36" s="1"/>
  <c r="D35"/>
  <c r="E35" s="1"/>
  <c r="Y4" l="1"/>
  <c r="Y5"/>
  <c r="Y6"/>
  <c r="Y7"/>
  <c r="Y8"/>
  <c r="Y9"/>
  <c r="Y10"/>
  <c r="Y11"/>
  <c r="Y12"/>
  <c r="Y13"/>
  <c r="Y14"/>
  <c r="Y15"/>
  <c r="Y16"/>
  <c r="Y17"/>
  <c r="Y19"/>
  <c r="Y20"/>
  <c r="Y21"/>
  <c r="Y22"/>
  <c r="Y23"/>
  <c r="Y27"/>
  <c r="Y28"/>
  <c r="Y29"/>
  <c r="Y30"/>
  <c r="Y31"/>
  <c r="Y32"/>
  <c r="Y33"/>
  <c r="Y34"/>
  <c r="Y24"/>
  <c r="Y3"/>
  <c r="U4"/>
  <c r="U5"/>
  <c r="U6"/>
  <c r="U7"/>
  <c r="U8"/>
  <c r="U9"/>
  <c r="U10"/>
  <c r="U11"/>
  <c r="U12"/>
  <c r="U13"/>
  <c r="U14"/>
  <c r="U15"/>
  <c r="U16"/>
  <c r="U17"/>
  <c r="U19"/>
  <c r="U20"/>
  <c r="U21"/>
  <c r="U22"/>
  <c r="U23"/>
  <c r="U27"/>
  <c r="U28"/>
  <c r="U29"/>
  <c r="U30"/>
  <c r="U31"/>
  <c r="U32"/>
  <c r="U33"/>
  <c r="U34"/>
  <c r="U24"/>
  <c r="U3"/>
  <c r="Q4"/>
  <c r="Q5"/>
  <c r="Q6"/>
  <c r="Q7"/>
  <c r="Q8"/>
  <c r="Q9"/>
  <c r="Q10"/>
  <c r="Q11"/>
  <c r="Q12"/>
  <c r="Q13"/>
  <c r="Q14"/>
  <c r="Q15"/>
  <c r="Q16"/>
  <c r="Q17"/>
  <c r="Q19"/>
  <c r="Q20"/>
  <c r="Q21"/>
  <c r="Q22"/>
  <c r="Q23"/>
  <c r="Q27"/>
  <c r="Q28"/>
  <c r="Q29"/>
  <c r="Q30"/>
  <c r="Q31"/>
  <c r="Q32"/>
  <c r="Q33"/>
  <c r="Q34"/>
  <c r="Q24"/>
  <c r="Q3"/>
  <c r="M4"/>
  <c r="M5"/>
  <c r="M6"/>
  <c r="M7"/>
  <c r="M8"/>
  <c r="M9"/>
  <c r="M10"/>
  <c r="M11"/>
  <c r="M12"/>
  <c r="M13"/>
  <c r="M14"/>
  <c r="M15"/>
  <c r="M16"/>
  <c r="M17"/>
  <c r="M19"/>
  <c r="M20"/>
  <c r="M21"/>
  <c r="M22"/>
  <c r="M23"/>
  <c r="M27"/>
  <c r="M28"/>
  <c r="M29"/>
  <c r="M30"/>
  <c r="M31"/>
  <c r="M32"/>
  <c r="M33"/>
  <c r="M34"/>
  <c r="M24"/>
  <c r="M3"/>
  <c r="I4"/>
  <c r="I5"/>
  <c r="I6"/>
  <c r="I7"/>
  <c r="I8"/>
  <c r="I9"/>
  <c r="I10"/>
  <c r="I11"/>
  <c r="I12"/>
  <c r="I13"/>
  <c r="I14"/>
  <c r="I15"/>
  <c r="I16"/>
  <c r="I17"/>
  <c r="I19"/>
  <c r="I20"/>
  <c r="I21"/>
  <c r="I22"/>
  <c r="I23"/>
  <c r="I27"/>
  <c r="I28"/>
  <c r="I29"/>
  <c r="I30"/>
  <c r="I31"/>
  <c r="I32"/>
  <c r="I33"/>
  <c r="I34"/>
  <c r="I24"/>
  <c r="I3"/>
  <c r="E6"/>
  <c r="E7"/>
  <c r="E8"/>
  <c r="E9"/>
  <c r="E10"/>
  <c r="E11"/>
  <c r="E12"/>
  <c r="E13"/>
  <c r="E14"/>
  <c r="E15"/>
  <c r="E16"/>
  <c r="E17"/>
  <c r="E19"/>
  <c r="E20"/>
  <c r="E21"/>
  <c r="E22"/>
  <c r="E23"/>
  <c r="E27"/>
  <c r="E28"/>
  <c r="E29"/>
  <c r="E30"/>
  <c r="E31"/>
  <c r="E32"/>
  <c r="E33"/>
  <c r="E34"/>
  <c r="E24"/>
  <c r="E4"/>
  <c r="E5"/>
  <c r="E3"/>
</calcChain>
</file>

<file path=xl/sharedStrings.xml><?xml version="1.0" encoding="utf-8"?>
<sst xmlns="http://schemas.openxmlformats.org/spreadsheetml/2006/main" count="74" uniqueCount="57">
  <si>
    <t>BnaG</t>
  </si>
  <si>
    <t>BjuG</t>
  </si>
  <si>
    <t>BcaG</t>
  </si>
  <si>
    <t>BraG</t>
  </si>
  <si>
    <t>BraG2</t>
  </si>
  <si>
    <t>BolG</t>
  </si>
  <si>
    <t>PAL1</t>
  </si>
  <si>
    <t>PAL2</t>
  </si>
  <si>
    <t>PAL4</t>
  </si>
  <si>
    <t>C4H</t>
  </si>
  <si>
    <t>4CL2</t>
  </si>
  <si>
    <t>4CL3</t>
  </si>
  <si>
    <t>4CL5</t>
  </si>
  <si>
    <t>CHS</t>
  </si>
  <si>
    <t>CHI</t>
  </si>
  <si>
    <t>F3H</t>
  </si>
  <si>
    <t>F3'H</t>
  </si>
  <si>
    <t>FLS1</t>
  </si>
  <si>
    <t>FLS2</t>
  </si>
  <si>
    <t>FLS3</t>
  </si>
  <si>
    <t>FLS4</t>
  </si>
  <si>
    <t>FLS5</t>
  </si>
  <si>
    <t>DFR</t>
  </si>
  <si>
    <t>ANS (LDOX)</t>
  </si>
  <si>
    <t>UGT79B1</t>
  </si>
  <si>
    <t>UGT75C1</t>
  </si>
  <si>
    <t>UGT78D2</t>
  </si>
  <si>
    <t>TT8</t>
  </si>
  <si>
    <t>GL3</t>
  </si>
  <si>
    <t>EGL3</t>
  </si>
  <si>
    <t>TTG1</t>
  </si>
  <si>
    <t>MYBL2</t>
  </si>
  <si>
    <t>CPC</t>
  </si>
  <si>
    <t>LBD37</t>
  </si>
  <si>
    <t>LBD39</t>
  </si>
  <si>
    <t>TT19</t>
  </si>
  <si>
    <t>BnaP</t>
    <phoneticPr fontId="2" type="noConversion"/>
  </si>
  <si>
    <t>BjuP</t>
    <phoneticPr fontId="2" type="noConversion"/>
  </si>
  <si>
    <t>BcaP</t>
    <phoneticPr fontId="2" type="noConversion"/>
  </si>
  <si>
    <t>BraP1</t>
    <phoneticPr fontId="2" type="noConversion"/>
  </si>
  <si>
    <t>BraP2</t>
    <phoneticPr fontId="2" type="noConversion"/>
  </si>
  <si>
    <t>BolP</t>
    <phoneticPr fontId="2" type="noConversion"/>
  </si>
  <si>
    <t>LBD38</t>
  </si>
  <si>
    <t>MYB12</t>
    <phoneticPr fontId="2" type="noConversion"/>
  </si>
  <si>
    <t>MYB111</t>
    <phoneticPr fontId="2" type="noConversion"/>
  </si>
  <si>
    <t>PAP1*</t>
    <phoneticPr fontId="2" type="noConversion"/>
  </si>
  <si>
    <t>Fold changes(BnaP/G)</t>
    <phoneticPr fontId="2" type="noConversion"/>
  </si>
  <si>
    <t>Fold changes (BjuP/G)</t>
    <phoneticPr fontId="2" type="noConversion"/>
  </si>
  <si>
    <t>Fold changes (BcaP/G)</t>
    <phoneticPr fontId="2" type="noConversion"/>
  </si>
  <si>
    <t>Fold changes (BraP1/G1)</t>
    <phoneticPr fontId="2" type="noConversion"/>
  </si>
  <si>
    <t>Fold changes (BraP2/G2)</t>
    <phoneticPr fontId="2" type="noConversion"/>
  </si>
  <si>
    <t>Fold changes (BolP/G)</t>
    <phoneticPr fontId="2" type="noConversion"/>
  </si>
  <si>
    <t>Gene Name</t>
    <phoneticPr fontId="2" type="noConversion"/>
  </si>
  <si>
    <t>Log2(fold change)</t>
    <phoneticPr fontId="2" type="noConversion"/>
  </si>
  <si>
    <t>Datasheet S3: Total expression value and fold changes between green and purple leaves of genes in biosynthesis pathway of anthocyanin</t>
    <phoneticPr fontId="2" type="noConversion"/>
  </si>
  <si>
    <t xml:space="preserve">IF </t>
    <phoneticPr fontId="2" type="noConversion"/>
  </si>
  <si>
    <t>Note: Yellow cells means the gene was silenced in one type of leaves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</si>
</sst>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zoomScale="85" zoomScaleNormal="85" workbookViewId="0">
      <selection activeCell="J40" sqref="J40"/>
    </sheetView>
  </sheetViews>
  <sheetFormatPr defaultRowHeight="13.5"/>
  <cols>
    <col min="1" max="1" width="11.375" customWidth="1"/>
    <col min="4" max="4" width="10.125" customWidth="1"/>
    <col min="5" max="5" width="14" style="5" customWidth="1"/>
    <col min="9" max="9" width="11.75" style="5" customWidth="1"/>
    <col min="13" max="13" width="9" style="5"/>
    <col min="17" max="17" width="9" style="5"/>
    <col min="21" max="21" width="9" style="5"/>
    <col min="25" max="25" width="9" style="5"/>
  </cols>
  <sheetData>
    <row r="1" spans="1:25" s="8" customFormat="1" ht="18.75">
      <c r="A1" s="7" t="s">
        <v>54</v>
      </c>
    </row>
    <row r="2" spans="1:25">
      <c r="A2" s="2" t="s">
        <v>52</v>
      </c>
      <c r="B2" s="2" t="s">
        <v>36</v>
      </c>
      <c r="C2" t="s">
        <v>0</v>
      </c>
      <c r="D2" s="2" t="s">
        <v>46</v>
      </c>
      <c r="E2" s="5" t="s">
        <v>53</v>
      </c>
      <c r="F2" s="2" t="s">
        <v>37</v>
      </c>
      <c r="G2" t="s">
        <v>1</v>
      </c>
      <c r="H2" s="2" t="s">
        <v>47</v>
      </c>
      <c r="I2" s="5" t="s">
        <v>53</v>
      </c>
      <c r="J2" s="2" t="s">
        <v>38</v>
      </c>
      <c r="K2" t="s">
        <v>2</v>
      </c>
      <c r="L2" s="2" t="s">
        <v>48</v>
      </c>
      <c r="M2" s="5" t="s">
        <v>53</v>
      </c>
      <c r="N2" s="2" t="s">
        <v>39</v>
      </c>
      <c r="O2" t="s">
        <v>3</v>
      </c>
      <c r="P2" s="2" t="s">
        <v>49</v>
      </c>
      <c r="Q2" s="5" t="s">
        <v>53</v>
      </c>
      <c r="R2" s="2" t="s">
        <v>40</v>
      </c>
      <c r="S2" t="s">
        <v>4</v>
      </c>
      <c r="T2" s="2" t="s">
        <v>50</v>
      </c>
      <c r="U2" s="5" t="s">
        <v>53</v>
      </c>
      <c r="V2" s="2" t="s">
        <v>41</v>
      </c>
      <c r="W2" t="s">
        <v>5</v>
      </c>
      <c r="X2" s="2" t="s">
        <v>51</v>
      </c>
      <c r="Y2" s="5" t="s">
        <v>53</v>
      </c>
    </row>
    <row r="3" spans="1:25">
      <c r="A3" t="s">
        <v>6</v>
      </c>
      <c r="B3">
        <v>72.637820000000005</v>
      </c>
      <c r="C3">
        <v>123.00960000000001</v>
      </c>
      <c r="D3">
        <v>0.59050529389576101</v>
      </c>
      <c r="E3" s="5">
        <f>LOG(D3,2)</f>
        <v>-0.75997810140730704</v>
      </c>
      <c r="F3">
        <v>312.02242999999999</v>
      </c>
      <c r="G3">
        <v>282.40719999999999</v>
      </c>
      <c r="H3">
        <v>1.1048671209515906</v>
      </c>
      <c r="I3" s="5">
        <f>LOG(H3,2)</f>
        <v>0.14387287145241287</v>
      </c>
      <c r="J3">
        <v>250.93696</v>
      </c>
      <c r="K3">
        <v>50.079261000000002</v>
      </c>
      <c r="L3">
        <v>5.0107959859870936</v>
      </c>
      <c r="M3" s="5">
        <f>LOG(L3,2)</f>
        <v>2.3250397997917536</v>
      </c>
      <c r="N3">
        <v>218.48740000000001</v>
      </c>
      <c r="O3">
        <v>113.706</v>
      </c>
      <c r="P3">
        <v>1.9215116176806852</v>
      </c>
      <c r="Q3" s="5">
        <f>LOG(P3,2)</f>
        <v>0.94224169912756572</v>
      </c>
      <c r="R3">
        <v>136.00369999999998</v>
      </c>
      <c r="S3">
        <v>111.74589999999999</v>
      </c>
      <c r="T3">
        <v>1.2170800002505684</v>
      </c>
      <c r="U3" s="5">
        <f>LOG(T3,2)</f>
        <v>0.28342400138891422</v>
      </c>
      <c r="V3">
        <v>118.34197</v>
      </c>
      <c r="W3">
        <v>40.722994999999997</v>
      </c>
      <c r="X3">
        <v>2.906023243133272</v>
      </c>
      <c r="Y3" s="5">
        <f>LOG(X3,2)</f>
        <v>1.5390462420688287</v>
      </c>
    </row>
    <row r="4" spans="1:25">
      <c r="A4" t="s">
        <v>7</v>
      </c>
      <c r="B4">
        <v>40.91384</v>
      </c>
      <c r="C4">
        <v>58.524280000000005</v>
      </c>
      <c r="D4">
        <v>0.6990917273992947</v>
      </c>
      <c r="E4" s="5">
        <f t="shared" ref="E4:E36" si="0">LOG(D4,2)</f>
        <v>-0.51644633173025423</v>
      </c>
      <c r="F4">
        <v>95.226038000000017</v>
      </c>
      <c r="G4">
        <v>52.061020999999997</v>
      </c>
      <c r="H4">
        <v>1.8291235202628857</v>
      </c>
      <c r="I4" s="5">
        <f t="shared" ref="I4:I36" si="1">LOG(H4,2)</f>
        <v>0.87115250321872784</v>
      </c>
      <c r="J4">
        <v>134.05606</v>
      </c>
      <c r="K4">
        <v>21.236908</v>
      </c>
      <c r="L4">
        <v>6.3124095089548824</v>
      </c>
      <c r="M4" s="5">
        <f t="shared" ref="M4:M36" si="2">LOG(L4,2)</f>
        <v>2.658190801259869</v>
      </c>
      <c r="N4">
        <v>97.964812000000009</v>
      </c>
      <c r="O4">
        <v>36.808426000000004</v>
      </c>
      <c r="P4">
        <v>2.6614778909589885</v>
      </c>
      <c r="Q4" s="5">
        <f t="shared" ref="Q4:Q36" si="3">LOG(P4,2)</f>
        <v>1.412227581767322</v>
      </c>
      <c r="R4">
        <v>81.543199999999999</v>
      </c>
      <c r="S4">
        <v>36.140151000000003</v>
      </c>
      <c r="T4">
        <v>2.2563049058649476</v>
      </c>
      <c r="U4" s="5">
        <f t="shared" ref="U4:U36" si="4">LOG(T4,2)</f>
        <v>1.173962039570013</v>
      </c>
      <c r="V4">
        <v>159.093581</v>
      </c>
      <c r="W4">
        <v>22.626886299999999</v>
      </c>
      <c r="X4">
        <v>7.031174280484187</v>
      </c>
      <c r="Y4" s="5">
        <f t="shared" ref="Y4:Y36" si="5">LOG(X4,2)</f>
        <v>2.8137656547536527</v>
      </c>
    </row>
    <row r="5" spans="1:25">
      <c r="A5" t="s">
        <v>8</v>
      </c>
      <c r="B5">
        <v>77.559392799999998</v>
      </c>
      <c r="C5">
        <v>27.874875000000003</v>
      </c>
      <c r="D5">
        <v>2.7824122188888736</v>
      </c>
      <c r="E5" s="5">
        <f t="shared" si="0"/>
        <v>1.4763361733277518</v>
      </c>
      <c r="F5">
        <v>38.935989999999997</v>
      </c>
      <c r="G5">
        <v>20.463856</v>
      </c>
      <c r="H5">
        <v>1.9026712267717285</v>
      </c>
      <c r="I5" s="5">
        <f t="shared" si="1"/>
        <v>0.9280262917833445</v>
      </c>
      <c r="J5">
        <v>34.545720299999999</v>
      </c>
      <c r="K5">
        <v>5.4476599999999999</v>
      </c>
      <c r="L5">
        <v>6.341386999188642</v>
      </c>
      <c r="M5" s="5">
        <f t="shared" si="2"/>
        <v>2.6647984236457982</v>
      </c>
      <c r="N5">
        <v>65.127282999999991</v>
      </c>
      <c r="O5">
        <v>5.0602299999999998</v>
      </c>
      <c r="P5">
        <v>12.870419526385163</v>
      </c>
      <c r="Q5" s="5">
        <f t="shared" si="3"/>
        <v>3.6859871755455025</v>
      </c>
      <c r="R5">
        <v>13.424654</v>
      </c>
      <c r="S5">
        <v>4.9683400000000004</v>
      </c>
      <c r="T5">
        <v>2.702040118027349</v>
      </c>
      <c r="U5" s="5">
        <f t="shared" si="4"/>
        <v>1.4340490949631672</v>
      </c>
      <c r="V5">
        <v>33.605321000000004</v>
      </c>
      <c r="W5">
        <v>8.3364499999999992</v>
      </c>
      <c r="X5">
        <v>4.0311308770519831</v>
      </c>
      <c r="Y5" s="5">
        <f t="shared" si="5"/>
        <v>2.0111846233300814</v>
      </c>
    </row>
    <row r="6" spans="1:25">
      <c r="A6" t="s">
        <v>9</v>
      </c>
      <c r="B6">
        <v>126.45679699999999</v>
      </c>
      <c r="C6">
        <v>146.19450499999999</v>
      </c>
      <c r="D6">
        <v>0.8649900829035948</v>
      </c>
      <c r="E6" s="5">
        <f t="shared" si="0"/>
        <v>-0.20924450251698298</v>
      </c>
      <c r="F6">
        <v>327.49307199999998</v>
      </c>
      <c r="G6">
        <v>189.7280418</v>
      </c>
      <c r="H6">
        <v>1.7261184424452325</v>
      </c>
      <c r="I6" s="5">
        <f t="shared" si="1"/>
        <v>0.78753146246915939</v>
      </c>
      <c r="J6">
        <v>306.09796499999999</v>
      </c>
      <c r="K6">
        <v>172.55310940000001</v>
      </c>
      <c r="L6">
        <v>1.7739347964482404</v>
      </c>
      <c r="M6" s="5">
        <f t="shared" si="2"/>
        <v>0.82695298226041469</v>
      </c>
      <c r="N6">
        <v>217.85075380000001</v>
      </c>
      <c r="O6">
        <v>90.742317999999997</v>
      </c>
      <c r="P6">
        <v>2.4007624953993352</v>
      </c>
      <c r="Q6" s="5">
        <f t="shared" si="3"/>
        <v>1.2634926865096765</v>
      </c>
      <c r="R6">
        <v>136.189796</v>
      </c>
      <c r="S6">
        <v>89.162243000000004</v>
      </c>
      <c r="T6">
        <v>1.5274379761846053</v>
      </c>
      <c r="U6" s="5">
        <f t="shared" si="4"/>
        <v>0.61111379852673886</v>
      </c>
      <c r="V6">
        <v>290.5869697</v>
      </c>
      <c r="W6">
        <v>104.69097000000001</v>
      </c>
      <c r="X6">
        <v>2.7756641255688046</v>
      </c>
      <c r="Y6" s="5">
        <f t="shared" si="5"/>
        <v>1.4728330024648506</v>
      </c>
    </row>
    <row r="7" spans="1:25">
      <c r="A7" t="s">
        <v>10</v>
      </c>
      <c r="B7">
        <v>36.710047699999997</v>
      </c>
      <c r="C7">
        <v>48.024242000000001</v>
      </c>
      <c r="D7">
        <v>0.76440660323175946</v>
      </c>
      <c r="E7" s="5">
        <f t="shared" si="0"/>
        <v>-0.38758785397575191</v>
      </c>
      <c r="F7">
        <v>59.462376999999996</v>
      </c>
      <c r="G7">
        <v>44.60127</v>
      </c>
      <c r="H7">
        <v>1.3331991891710706</v>
      </c>
      <c r="I7" s="5">
        <f t="shared" si="1"/>
        <v>0.41489234513863321</v>
      </c>
      <c r="J7">
        <v>68.386862999999991</v>
      </c>
      <c r="K7">
        <v>11.792867999999999</v>
      </c>
      <c r="L7">
        <v>5.7990018204223093</v>
      </c>
      <c r="M7" s="5">
        <f t="shared" si="2"/>
        <v>2.5358045911611184</v>
      </c>
      <c r="N7">
        <v>105.94623569999999</v>
      </c>
      <c r="O7">
        <v>50.485751999999998</v>
      </c>
      <c r="P7">
        <v>2.0985373398023266</v>
      </c>
      <c r="Q7" s="5">
        <f t="shared" si="3"/>
        <v>1.0693841336876684</v>
      </c>
      <c r="R7">
        <v>65.436069000000003</v>
      </c>
      <c r="S7">
        <v>49.591013000000004</v>
      </c>
      <c r="T7">
        <v>1.3195146669014404</v>
      </c>
      <c r="U7" s="5">
        <f t="shared" si="4"/>
        <v>0.40000738685089821</v>
      </c>
      <c r="V7">
        <v>124.143429</v>
      </c>
      <c r="W7">
        <v>36.527457699999999</v>
      </c>
      <c r="X7">
        <v>3.3986331602815052</v>
      </c>
      <c r="Y7" s="5">
        <f t="shared" si="5"/>
        <v>1.7649546494924324</v>
      </c>
    </row>
    <row r="8" spans="1:25">
      <c r="A8" t="s">
        <v>11</v>
      </c>
      <c r="B8">
        <v>39.020099999999999</v>
      </c>
      <c r="C8">
        <v>59.081499999999998</v>
      </c>
      <c r="D8">
        <v>0.66044531706202447</v>
      </c>
      <c r="E8" s="5">
        <f t="shared" si="0"/>
        <v>-0.59848897939453594</v>
      </c>
      <c r="F8">
        <v>41.494799999999998</v>
      </c>
      <c r="G8">
        <v>68.6785</v>
      </c>
      <c r="H8">
        <v>0.60418908392000403</v>
      </c>
      <c r="I8" s="5">
        <f t="shared" si="1"/>
        <v>-0.72692797622492222</v>
      </c>
      <c r="J8">
        <v>80.530680000000004</v>
      </c>
      <c r="K8">
        <v>21.579730000000001</v>
      </c>
      <c r="L8">
        <v>3.7317742158961211</v>
      </c>
      <c r="M8" s="5">
        <f t="shared" si="2"/>
        <v>1.8998617012323151</v>
      </c>
      <c r="N8">
        <v>62.310430000000004</v>
      </c>
      <c r="O8">
        <v>84.169460000000001</v>
      </c>
      <c r="P8">
        <v>0.74029737151693742</v>
      </c>
      <c r="Q8" s="5">
        <f t="shared" si="3"/>
        <v>-0.43382318869304337</v>
      </c>
      <c r="R8">
        <v>48.301400000000001</v>
      </c>
      <c r="S8">
        <v>82.65804</v>
      </c>
      <c r="T8">
        <v>0.58435210900234269</v>
      </c>
      <c r="U8" s="5">
        <f t="shared" si="4"/>
        <v>-0.77509014901150997</v>
      </c>
      <c r="V8">
        <v>42.679699999999997</v>
      </c>
      <c r="W8">
        <v>26.140280000000001</v>
      </c>
      <c r="X8">
        <v>1.6327177826710346</v>
      </c>
      <c r="Y8" s="5">
        <f t="shared" si="5"/>
        <v>0.70727544079095772</v>
      </c>
    </row>
    <row r="9" spans="1:25">
      <c r="A9" t="s">
        <v>12</v>
      </c>
      <c r="B9">
        <v>1.785649</v>
      </c>
      <c r="C9">
        <v>1.4565399999999999</v>
      </c>
      <c r="D9">
        <v>1.2259525999972538</v>
      </c>
      <c r="E9" s="5">
        <f t="shared" si="0"/>
        <v>0.29390320001493325</v>
      </c>
      <c r="F9">
        <v>0.67937800000000004</v>
      </c>
      <c r="G9">
        <v>0.18267700000000001</v>
      </c>
      <c r="H9">
        <v>3.7190122456576362</v>
      </c>
      <c r="I9" s="5">
        <f t="shared" si="1"/>
        <v>1.8949194983452915</v>
      </c>
      <c r="J9">
        <v>1.0277151</v>
      </c>
      <c r="K9">
        <v>1.2453940000000001</v>
      </c>
      <c r="L9">
        <v>0.82521282421466613</v>
      </c>
      <c r="M9" s="5">
        <f t="shared" si="2"/>
        <v>-0.27716185329561049</v>
      </c>
      <c r="N9">
        <v>2.0693999999999999</v>
      </c>
      <c r="O9">
        <v>1.2476990000000001</v>
      </c>
      <c r="P9">
        <v>1.6585731013649925</v>
      </c>
      <c r="Q9" s="5">
        <f t="shared" si="3"/>
        <v>0.72994260009855516</v>
      </c>
      <c r="R9">
        <v>1.2439899999999999</v>
      </c>
      <c r="S9">
        <v>1.2270019999999999</v>
      </c>
      <c r="T9">
        <v>1.0138451282068</v>
      </c>
      <c r="U9" s="5">
        <f t="shared" si="4"/>
        <v>1.9837287614825578E-2</v>
      </c>
      <c r="V9">
        <v>16.077300000000001</v>
      </c>
      <c r="W9">
        <v>3.459622</v>
      </c>
      <c r="X9">
        <v>4.6471261889304669</v>
      </c>
      <c r="Y9" s="5">
        <f t="shared" si="5"/>
        <v>2.2163388205905008</v>
      </c>
    </row>
    <row r="10" spans="1:25">
      <c r="A10" t="s">
        <v>13</v>
      </c>
      <c r="B10">
        <v>321.73850980000003</v>
      </c>
      <c r="C10">
        <v>803.47657400000003</v>
      </c>
      <c r="D10">
        <v>0.40043296869038525</v>
      </c>
      <c r="E10" s="5">
        <f t="shared" si="0"/>
        <v>-1.3203673349790772</v>
      </c>
      <c r="F10">
        <v>487.61189999999999</v>
      </c>
      <c r="G10">
        <v>858.74150299999985</v>
      </c>
      <c r="H10">
        <v>0.5678215135713548</v>
      </c>
      <c r="I10" s="5">
        <f t="shared" si="1"/>
        <v>-0.81649058408725483</v>
      </c>
      <c r="J10">
        <v>1439.93778</v>
      </c>
      <c r="K10">
        <v>147.79962579999997</v>
      </c>
      <c r="L10">
        <v>9.742499496910094</v>
      </c>
      <c r="M10" s="5">
        <f t="shared" si="2"/>
        <v>3.2842919518954332</v>
      </c>
      <c r="N10">
        <v>642.17394999999999</v>
      </c>
      <c r="O10">
        <v>568.74925899999994</v>
      </c>
      <c r="P10">
        <v>1.1290985259991346</v>
      </c>
      <c r="Q10" s="5">
        <f t="shared" si="3"/>
        <v>0.17517138227425988</v>
      </c>
      <c r="R10">
        <v>576.97861</v>
      </c>
      <c r="S10">
        <v>558.38520000000005</v>
      </c>
      <c r="T10">
        <v>1.0332985365657972</v>
      </c>
      <c r="U10" s="5">
        <f t="shared" si="4"/>
        <v>4.7257132227492823E-2</v>
      </c>
      <c r="V10">
        <v>1012.4626</v>
      </c>
      <c r="W10">
        <v>298.38141000000007</v>
      </c>
      <c r="X10">
        <v>3.3931825712600516</v>
      </c>
      <c r="Y10" s="5">
        <f t="shared" si="5"/>
        <v>1.7626390567996535</v>
      </c>
    </row>
    <row r="11" spans="1:25">
      <c r="A11" t="s">
        <v>14</v>
      </c>
      <c r="B11">
        <v>150.61022</v>
      </c>
      <c r="C11">
        <v>242.22309999999999</v>
      </c>
      <c r="D11">
        <v>0.62178305867607175</v>
      </c>
      <c r="E11" s="5">
        <f t="shared" si="0"/>
        <v>-0.68551678585872411</v>
      </c>
      <c r="F11">
        <v>124.70630800000001</v>
      </c>
      <c r="G11">
        <v>294.92408</v>
      </c>
      <c r="H11">
        <v>0.42284206837230792</v>
      </c>
      <c r="I11" s="5">
        <f t="shared" si="1"/>
        <v>-1.2418091779281077</v>
      </c>
      <c r="J11">
        <v>62.758350000000007</v>
      </c>
      <c r="K11">
        <v>53.374399999999994</v>
      </c>
      <c r="L11">
        <v>1.1758136859618096</v>
      </c>
      <c r="M11" s="5">
        <f t="shared" si="2"/>
        <v>0.23365947545167617</v>
      </c>
      <c r="N11">
        <v>351.22291000000001</v>
      </c>
      <c r="O11">
        <v>261.10127999999997</v>
      </c>
      <c r="P11">
        <v>1.3451596637136365</v>
      </c>
      <c r="Q11" s="5">
        <f t="shared" si="3"/>
        <v>0.42777742361972204</v>
      </c>
      <c r="R11">
        <v>225.46262000000002</v>
      </c>
      <c r="S11">
        <v>256.52537999999998</v>
      </c>
      <c r="T11">
        <v>0.8789096034084426</v>
      </c>
      <c r="U11" s="5">
        <f t="shared" si="4"/>
        <v>-0.18621330428632202</v>
      </c>
      <c r="V11">
        <v>382.4941</v>
      </c>
      <c r="W11">
        <v>95.639150000000001</v>
      </c>
      <c r="X11">
        <v>3.9993465019293879</v>
      </c>
      <c r="Y11" s="5">
        <f t="shared" si="5"/>
        <v>1.9997642811378225</v>
      </c>
    </row>
    <row r="12" spans="1:25">
      <c r="A12" t="s">
        <v>15</v>
      </c>
      <c r="B12">
        <v>222.24209999999999</v>
      </c>
      <c r="C12">
        <v>270.08075400000001</v>
      </c>
      <c r="D12">
        <v>0.82287277678438342</v>
      </c>
      <c r="E12" s="5">
        <f t="shared" si="0"/>
        <v>-0.28125870007313386</v>
      </c>
      <c r="F12">
        <v>276.99124499999999</v>
      </c>
      <c r="G12">
        <v>229.59712000000002</v>
      </c>
      <c r="H12">
        <v>1.2064229943302422</v>
      </c>
      <c r="I12" s="5">
        <f t="shared" si="1"/>
        <v>0.27073583163869597</v>
      </c>
      <c r="J12">
        <v>864.37775999999997</v>
      </c>
      <c r="K12">
        <v>183.621814</v>
      </c>
      <c r="L12">
        <v>4.7073805729857341</v>
      </c>
      <c r="M12" s="5">
        <f t="shared" si="2"/>
        <v>2.2349244938948813</v>
      </c>
      <c r="N12">
        <v>269.93212999999997</v>
      </c>
      <c r="O12">
        <v>221.56710499999997</v>
      </c>
      <c r="P12">
        <v>1.2182861260023234</v>
      </c>
      <c r="Q12" s="5">
        <f t="shared" si="3"/>
        <v>0.28485300359458199</v>
      </c>
      <c r="R12">
        <v>237.59342999999998</v>
      </c>
      <c r="S12">
        <v>217.63938399999998</v>
      </c>
      <c r="T12">
        <v>1.0916839849169946</v>
      </c>
      <c r="U12" s="5">
        <f t="shared" si="4"/>
        <v>0.12655529272803329</v>
      </c>
      <c r="V12">
        <v>508.11723900000004</v>
      </c>
      <c r="W12">
        <v>109.508629</v>
      </c>
      <c r="X12">
        <v>4.6399744352566046</v>
      </c>
      <c r="Y12" s="5">
        <f t="shared" si="5"/>
        <v>2.2141168565963558</v>
      </c>
    </row>
    <row r="13" spans="1:25">
      <c r="A13" t="s">
        <v>16</v>
      </c>
      <c r="B13">
        <v>12.0246</v>
      </c>
      <c r="C13">
        <v>33.685360000000003</v>
      </c>
      <c r="D13">
        <v>0.35696813096253088</v>
      </c>
      <c r="E13" s="5">
        <f t="shared" si="0"/>
        <v>-1.4861328143433823</v>
      </c>
      <c r="F13">
        <v>155.3107</v>
      </c>
      <c r="G13">
        <v>112.0842</v>
      </c>
      <c r="H13">
        <v>1.3856609584580164</v>
      </c>
      <c r="I13" s="5">
        <f t="shared" si="1"/>
        <v>0.47057430409370959</v>
      </c>
      <c r="J13">
        <v>271.39493600000003</v>
      </c>
      <c r="K13">
        <v>19.77458</v>
      </c>
      <c r="L13">
        <v>13.724434905823538</v>
      </c>
      <c r="M13" s="5">
        <f t="shared" si="2"/>
        <v>3.7786748433637638</v>
      </c>
      <c r="N13">
        <v>159.86410000000001</v>
      </c>
      <c r="O13">
        <v>90.649799999999999</v>
      </c>
      <c r="P13">
        <v>1.7635350546829669</v>
      </c>
      <c r="Q13" s="5">
        <f t="shared" si="3"/>
        <v>0.81847025323206279</v>
      </c>
      <c r="R13">
        <v>71.155699999999996</v>
      </c>
      <c r="S13">
        <v>88.996799999999993</v>
      </c>
      <c r="T13">
        <v>0.79953099437283137</v>
      </c>
      <c r="U13" s="5">
        <f t="shared" si="4"/>
        <v>-0.32277413302508734</v>
      </c>
      <c r="V13">
        <v>138.02678</v>
      </c>
      <c r="W13">
        <v>3.8272870000000001</v>
      </c>
      <c r="X13">
        <v>36.063869785568734</v>
      </c>
      <c r="Y13" s="5">
        <f t="shared" si="5"/>
        <v>5.172482306435894</v>
      </c>
    </row>
    <row r="14" spans="1:25">
      <c r="A14" t="s">
        <v>17</v>
      </c>
      <c r="B14">
        <v>88.1815</v>
      </c>
      <c r="C14">
        <v>114.0729</v>
      </c>
      <c r="D14">
        <v>0.77302759901782103</v>
      </c>
      <c r="E14" s="5">
        <f t="shared" si="0"/>
        <v>-0.37140817199810289</v>
      </c>
      <c r="F14">
        <v>100.29615</v>
      </c>
      <c r="G14">
        <v>452.89929999999998</v>
      </c>
      <c r="H14">
        <v>0.22145353282727528</v>
      </c>
      <c r="I14" s="5">
        <f t="shared" si="1"/>
        <v>-2.1749240823029421</v>
      </c>
      <c r="J14">
        <v>233.3432</v>
      </c>
      <c r="K14">
        <v>117.41604</v>
      </c>
      <c r="L14">
        <v>1.9873196200450978</v>
      </c>
      <c r="M14" s="5">
        <f t="shared" si="2"/>
        <v>0.99082391947817527</v>
      </c>
      <c r="N14">
        <v>127.9683</v>
      </c>
      <c r="O14">
        <v>176.062997</v>
      </c>
      <c r="P14">
        <v>0.72683245304520183</v>
      </c>
      <c r="Q14" s="5">
        <f t="shared" si="3"/>
        <v>-0.46030525759091623</v>
      </c>
      <c r="R14">
        <v>43.380965000000003</v>
      </c>
      <c r="S14">
        <v>173.216905</v>
      </c>
      <c r="T14">
        <v>0.25044302113584122</v>
      </c>
      <c r="U14" s="5">
        <f t="shared" si="4"/>
        <v>-1.997445684980486</v>
      </c>
      <c r="V14">
        <v>24.11918</v>
      </c>
      <c r="W14">
        <v>25.39387</v>
      </c>
      <c r="X14">
        <v>0.94980323991577498</v>
      </c>
      <c r="Y14" s="5">
        <f t="shared" si="5"/>
        <v>-7.4299417441955146E-2</v>
      </c>
    </row>
    <row r="15" spans="1:25">
      <c r="A15" t="s">
        <v>18</v>
      </c>
      <c r="B15">
        <v>8.5690000000000008</v>
      </c>
      <c r="C15">
        <v>2.1374010000000001</v>
      </c>
      <c r="D15">
        <v>4.0090745723427661</v>
      </c>
      <c r="E15" s="5">
        <f t="shared" si="0"/>
        <v>2.0032692531455809</v>
      </c>
      <c r="F15">
        <v>0.26881300000000002</v>
      </c>
      <c r="G15">
        <v>0</v>
      </c>
      <c r="H15" s="1" t="s">
        <v>55</v>
      </c>
      <c r="I15" s="5" t="e">
        <f t="shared" si="1"/>
        <v>#VALUE!</v>
      </c>
      <c r="J15">
        <v>6.6332599999999999</v>
      </c>
      <c r="K15">
        <v>7.9994699999999996</v>
      </c>
      <c r="L15">
        <v>0.82921243532384026</v>
      </c>
      <c r="M15" s="5">
        <f t="shared" si="2"/>
        <v>-0.27018634283280651</v>
      </c>
      <c r="N15">
        <v>0.119254</v>
      </c>
      <c r="O15">
        <v>0</v>
      </c>
      <c r="P15" s="1" t="s">
        <v>55</v>
      </c>
      <c r="Q15" s="5" t="e">
        <f t="shared" si="3"/>
        <v>#VALUE!</v>
      </c>
      <c r="R15">
        <v>0</v>
      </c>
      <c r="S15">
        <v>0</v>
      </c>
      <c r="T15" s="1" t="s">
        <v>55</v>
      </c>
      <c r="U15" s="5" t="e">
        <f t="shared" si="4"/>
        <v>#VALUE!</v>
      </c>
      <c r="V15">
        <v>57.542180000000002</v>
      </c>
      <c r="W15">
        <v>25.520350000000001</v>
      </c>
      <c r="X15">
        <v>2.2547566941675958</v>
      </c>
      <c r="Y15" s="5">
        <f t="shared" si="5"/>
        <v>1.1729717638328354</v>
      </c>
    </row>
    <row r="16" spans="1:25">
      <c r="A16" t="s">
        <v>19</v>
      </c>
      <c r="B16">
        <v>0.29613299999999998</v>
      </c>
      <c r="C16">
        <v>0.52283800000000002</v>
      </c>
      <c r="D16">
        <v>0.56639532704202822</v>
      </c>
      <c r="E16" s="5">
        <f t="shared" si="0"/>
        <v>-0.82011873215201436</v>
      </c>
      <c r="F16">
        <v>8.3167899999999992</v>
      </c>
      <c r="G16">
        <v>0.35846099999999997</v>
      </c>
      <c r="H16">
        <v>23.201380345421118</v>
      </c>
      <c r="I16" s="5">
        <f t="shared" si="1"/>
        <v>4.5361387346477002</v>
      </c>
      <c r="J16">
        <v>0</v>
      </c>
      <c r="K16">
        <v>0</v>
      </c>
      <c r="L16" s="1" t="s">
        <v>55</v>
      </c>
      <c r="M16" s="5" t="e">
        <f t="shared" si="2"/>
        <v>#VALUE!</v>
      </c>
      <c r="N16">
        <v>0.44159100000000001</v>
      </c>
      <c r="O16">
        <v>0.13386700000000001</v>
      </c>
      <c r="P16">
        <v>3.2987293358333267</v>
      </c>
      <c r="Q16" s="5">
        <f t="shared" si="3"/>
        <v>1.7219104081330796</v>
      </c>
      <c r="R16">
        <v>0.58213899999999996</v>
      </c>
      <c r="S16">
        <v>0.13108400000000001</v>
      </c>
      <c r="T16">
        <v>4.4409615208568542</v>
      </c>
      <c r="U16" s="5">
        <f t="shared" si="4"/>
        <v>2.1508720709876434</v>
      </c>
      <c r="V16">
        <v>1.400884</v>
      </c>
      <c r="W16">
        <v>0.13356000000000001</v>
      </c>
      <c r="X16">
        <v>10.48879904162923</v>
      </c>
      <c r="Y16" s="5">
        <f t="shared" si="5"/>
        <v>3.3907775949308947</v>
      </c>
    </row>
    <row r="17" spans="1:25">
      <c r="A17" t="s">
        <v>20</v>
      </c>
      <c r="B17">
        <v>0</v>
      </c>
      <c r="C17">
        <v>0.200099</v>
      </c>
      <c r="D17" s="1" t="s">
        <v>55</v>
      </c>
      <c r="E17" s="5" t="e">
        <f t="shared" si="0"/>
        <v>#VALUE!</v>
      </c>
      <c r="F17">
        <v>0</v>
      </c>
      <c r="G17">
        <v>0.28906599999999999</v>
      </c>
      <c r="H17" s="1" t="s">
        <v>55</v>
      </c>
      <c r="I17" s="5" t="e">
        <f t="shared" si="1"/>
        <v>#VALUE!</v>
      </c>
      <c r="J17">
        <v>0.40066600000000002</v>
      </c>
      <c r="K17">
        <v>0.25061899999999998</v>
      </c>
      <c r="L17">
        <v>1.5987056049222128</v>
      </c>
      <c r="M17" s="5">
        <f t="shared" si="2"/>
        <v>0.6769042969034097</v>
      </c>
      <c r="N17">
        <v>0.50054900000000002</v>
      </c>
      <c r="O17">
        <v>0.45719799999999999</v>
      </c>
      <c r="P17">
        <v>1.0948188749732064</v>
      </c>
      <c r="Q17" s="5">
        <f t="shared" si="3"/>
        <v>0.13069221248221052</v>
      </c>
      <c r="R17">
        <v>0.65958799999999995</v>
      </c>
      <c r="S17">
        <v>0.44912400000000002</v>
      </c>
      <c r="T17">
        <v>1.4686100052546733</v>
      </c>
      <c r="U17" s="5">
        <f t="shared" si="4"/>
        <v>0.55445133382172263</v>
      </c>
      <c r="V17">
        <v>20.473858</v>
      </c>
      <c r="W17">
        <v>0</v>
      </c>
      <c r="X17" s="1" t="s">
        <v>55</v>
      </c>
      <c r="Y17" s="5" t="e">
        <f t="shared" si="5"/>
        <v>#VALUE!</v>
      </c>
    </row>
    <row r="18" spans="1:25" s="2" customFormat="1">
      <c r="A18" s="2" t="s">
        <v>21</v>
      </c>
      <c r="B18" s="2">
        <v>21.494529999999997</v>
      </c>
      <c r="C18" s="2">
        <v>90.645189000000002</v>
      </c>
      <c r="D18" s="2">
        <v>0.23712819441526012</v>
      </c>
      <c r="E18" s="5">
        <v>-2.0762608862015335</v>
      </c>
      <c r="F18" s="2">
        <v>38.694643999999997</v>
      </c>
      <c r="G18" s="2">
        <v>22.839390999999999</v>
      </c>
      <c r="H18" s="2">
        <v>1.6942064698660309</v>
      </c>
      <c r="I18" s="5">
        <v>0.76060970400922279</v>
      </c>
      <c r="J18" s="2">
        <v>151.411449</v>
      </c>
      <c r="K18" s="2">
        <v>117.84432200000001</v>
      </c>
      <c r="L18" s="2">
        <v>1.2848429727484028</v>
      </c>
      <c r="M18" s="5">
        <v>0.3615920510300043</v>
      </c>
      <c r="N18" s="2">
        <v>15.56212</v>
      </c>
      <c r="O18" s="2">
        <v>35.086199999999998</v>
      </c>
      <c r="P18" s="2">
        <v>0.44353962526577406</v>
      </c>
      <c r="Q18" s="5">
        <v>-1.1728650960640024</v>
      </c>
      <c r="R18" s="2">
        <v>8.5214300000000005</v>
      </c>
      <c r="S18" s="2">
        <v>34.3842</v>
      </c>
      <c r="T18" s="2">
        <v>0.24782981718347383</v>
      </c>
      <c r="U18" s="5">
        <v>-2.0125783217959916</v>
      </c>
      <c r="V18" s="2">
        <v>323.887946</v>
      </c>
      <c r="W18" s="2">
        <v>153.04598999999999</v>
      </c>
      <c r="X18" s="2">
        <v>2.1162785513034352</v>
      </c>
      <c r="Y18" s="5">
        <v>1.0815295320528804</v>
      </c>
    </row>
    <row r="19" spans="1:25">
      <c r="A19" t="s">
        <v>22</v>
      </c>
      <c r="B19">
        <v>61.316000000000003</v>
      </c>
      <c r="C19">
        <v>21.20326</v>
      </c>
      <c r="D19">
        <v>2.8918194654972869</v>
      </c>
      <c r="E19" s="5">
        <f t="shared" si="0"/>
        <v>1.531977488540184</v>
      </c>
      <c r="F19">
        <v>1070.9167</v>
      </c>
      <c r="G19">
        <v>27.171090000000003</v>
      </c>
      <c r="H19">
        <v>39.41382918388625</v>
      </c>
      <c r="I19" s="5">
        <f t="shared" si="1"/>
        <v>5.300630013767841</v>
      </c>
      <c r="J19">
        <v>831.19900000000007</v>
      </c>
      <c r="K19">
        <v>25.703380000000003</v>
      </c>
      <c r="L19">
        <v>32.338120511777049</v>
      </c>
      <c r="M19" s="5">
        <f t="shared" si="2"/>
        <v>5.015163926848782</v>
      </c>
      <c r="N19">
        <v>274.1771</v>
      </c>
      <c r="O19">
        <v>3.7998419999999999</v>
      </c>
      <c r="P19">
        <v>72.154868544534224</v>
      </c>
      <c r="Q19" s="5">
        <f t="shared" si="3"/>
        <v>6.1730248366321012</v>
      </c>
      <c r="R19">
        <v>166.09479999999999</v>
      </c>
      <c r="S19">
        <v>3.7239610000000001</v>
      </c>
      <c r="T19">
        <v>44.601648620917345</v>
      </c>
      <c r="U19" s="5">
        <f t="shared" si="4"/>
        <v>5.4790251326845905</v>
      </c>
      <c r="V19">
        <v>616.22199999999998</v>
      </c>
      <c r="W19">
        <v>12.484170000000001</v>
      </c>
      <c r="X19">
        <v>49.360269845732631</v>
      </c>
      <c r="Y19" s="5">
        <f t="shared" si="5"/>
        <v>5.6252783764094607</v>
      </c>
    </row>
    <row r="20" spans="1:25">
      <c r="A20" t="s">
        <v>23</v>
      </c>
      <c r="B20">
        <v>48.58925</v>
      </c>
      <c r="C20">
        <v>15.655481999999999</v>
      </c>
      <c r="D20">
        <v>3.1036572364875128</v>
      </c>
      <c r="E20" s="5">
        <f t="shared" si="0"/>
        <v>1.6339692371240175</v>
      </c>
      <c r="F20">
        <v>542.59640000000002</v>
      </c>
      <c r="G20">
        <v>26.480329999999999</v>
      </c>
      <c r="H20">
        <v>20.490545246226162</v>
      </c>
      <c r="I20" s="5">
        <f t="shared" si="1"/>
        <v>4.3568864693566081</v>
      </c>
      <c r="J20">
        <v>955.79863599999999</v>
      </c>
      <c r="K20">
        <v>61.108421</v>
      </c>
      <c r="L20">
        <v>15.641029834496951</v>
      </c>
      <c r="M20" s="5">
        <f t="shared" si="2"/>
        <v>3.9672636003848507</v>
      </c>
      <c r="N20">
        <v>311.12100000000004</v>
      </c>
      <c r="O20">
        <v>10.070429999999998</v>
      </c>
      <c r="P20">
        <v>30.894509966307307</v>
      </c>
      <c r="Q20" s="5">
        <f t="shared" si="3"/>
        <v>4.9492785851826202</v>
      </c>
      <c r="R20">
        <v>108.91116000000001</v>
      </c>
      <c r="S20">
        <v>9.8746299999999998</v>
      </c>
      <c r="T20">
        <v>11.029391480997264</v>
      </c>
      <c r="U20" s="5">
        <f t="shared" si="4"/>
        <v>3.4632812909331352</v>
      </c>
      <c r="V20">
        <v>680.24108999999999</v>
      </c>
      <c r="W20">
        <v>17.821047</v>
      </c>
      <c r="X20">
        <v>38.170657986593042</v>
      </c>
      <c r="Y20" s="5">
        <f t="shared" si="5"/>
        <v>5.2543921508621834</v>
      </c>
    </row>
    <row r="21" spans="1:25">
      <c r="A21" t="s">
        <v>24</v>
      </c>
      <c r="B21">
        <v>11.163959999999999</v>
      </c>
      <c r="C21">
        <v>3.7987800000000003</v>
      </c>
      <c r="D21">
        <v>2.9388277289024369</v>
      </c>
      <c r="E21" s="5">
        <f t="shared" si="0"/>
        <v>1.5552407921493596</v>
      </c>
      <c r="F21">
        <v>132.97020000000001</v>
      </c>
      <c r="G21">
        <v>4.4907599999999999</v>
      </c>
      <c r="H21">
        <v>29.609731983005105</v>
      </c>
      <c r="I21" s="5">
        <f t="shared" si="1"/>
        <v>4.8879995266882261</v>
      </c>
      <c r="J21">
        <v>88.909899999999993</v>
      </c>
      <c r="K21">
        <v>4.4621120000000003</v>
      </c>
      <c r="L21">
        <v>19.925519574587099</v>
      </c>
      <c r="M21" s="5">
        <f t="shared" si="2"/>
        <v>4.3165454390733498</v>
      </c>
      <c r="N21">
        <v>177.30719999999999</v>
      </c>
      <c r="O21">
        <v>1.247895</v>
      </c>
      <c r="P21">
        <v>142.08503119252822</v>
      </c>
      <c r="Q21" s="5">
        <f t="shared" si="3"/>
        <v>7.1506107629210902</v>
      </c>
      <c r="R21">
        <v>23.723199999999999</v>
      </c>
      <c r="S21">
        <v>1.2230400000000001</v>
      </c>
      <c r="T21">
        <v>19.396912611198321</v>
      </c>
      <c r="U21" s="5">
        <f t="shared" si="4"/>
        <v>4.2777551331256936</v>
      </c>
      <c r="V21">
        <v>1.1299999999999999</v>
      </c>
      <c r="W21">
        <v>2.9459399999999998</v>
      </c>
      <c r="X21">
        <v>0.38357875584703016</v>
      </c>
      <c r="Y21" s="5">
        <f t="shared" si="5"/>
        <v>-1.3824052746430244</v>
      </c>
    </row>
    <row r="22" spans="1:25">
      <c r="A22" t="s">
        <v>25</v>
      </c>
      <c r="B22">
        <v>33.987300000000005</v>
      </c>
      <c r="C22">
        <v>19.79701</v>
      </c>
      <c r="D22">
        <v>1.7167895555945067</v>
      </c>
      <c r="E22" s="5">
        <f t="shared" si="0"/>
        <v>0.77971320433274549</v>
      </c>
      <c r="F22">
        <v>775.12714999999992</v>
      </c>
      <c r="G22">
        <v>24.908049999999999</v>
      </c>
      <c r="H22">
        <v>31.119543681661145</v>
      </c>
      <c r="I22" s="5">
        <f t="shared" si="1"/>
        <v>4.9597490005510823</v>
      </c>
      <c r="J22">
        <v>438.28136999999998</v>
      </c>
      <c r="K22">
        <v>2.8157071999999999</v>
      </c>
      <c r="L22">
        <v>155.65587572457818</v>
      </c>
      <c r="M22" s="5">
        <f t="shared" si="2"/>
        <v>7.2822162267084813</v>
      </c>
      <c r="N22">
        <v>279.54511200000002</v>
      </c>
      <c r="O22">
        <v>3.7825169999999999</v>
      </c>
      <c r="P22">
        <v>73.904522306178663</v>
      </c>
      <c r="Q22" s="5">
        <f t="shared" si="3"/>
        <v>6.2075907421962473</v>
      </c>
      <c r="R22">
        <v>88.295443000000006</v>
      </c>
      <c r="S22">
        <v>3.709708</v>
      </c>
      <c r="T22">
        <v>23.801184082412956</v>
      </c>
      <c r="U22" s="5">
        <f t="shared" si="4"/>
        <v>4.5729614426782375</v>
      </c>
      <c r="V22">
        <v>200.05852000000002</v>
      </c>
      <c r="W22">
        <v>8.2786100000000005</v>
      </c>
      <c r="X22">
        <v>24.165713809443858</v>
      </c>
      <c r="Y22" s="5">
        <f t="shared" si="5"/>
        <v>4.5948897047630908</v>
      </c>
    </row>
    <row r="23" spans="1:25">
      <c r="A23" t="s">
        <v>26</v>
      </c>
      <c r="B23">
        <v>17.53492</v>
      </c>
      <c r="C23">
        <v>67.091200000000001</v>
      </c>
      <c r="D23">
        <v>0.26135946293999807</v>
      </c>
      <c r="E23" s="5">
        <f t="shared" si="0"/>
        <v>-1.9358926995480201</v>
      </c>
      <c r="F23">
        <v>131.078599</v>
      </c>
      <c r="G23">
        <v>35.893248999999997</v>
      </c>
      <c r="H23">
        <v>3.6519011973532964</v>
      </c>
      <c r="I23" s="5">
        <f t="shared" si="1"/>
        <v>1.8686477335541571</v>
      </c>
      <c r="J23">
        <v>567.33658000000003</v>
      </c>
      <c r="K23">
        <v>107.203</v>
      </c>
      <c r="L23">
        <v>5.2921707414904438</v>
      </c>
      <c r="M23" s="5">
        <f t="shared" si="2"/>
        <v>2.4038596080882173</v>
      </c>
      <c r="N23">
        <v>59.855199999999996</v>
      </c>
      <c r="O23">
        <v>25.552599000000001</v>
      </c>
      <c r="P23">
        <v>2.3424309988976071</v>
      </c>
      <c r="Q23" s="5">
        <f t="shared" si="3"/>
        <v>1.2280065509732936</v>
      </c>
      <c r="R23">
        <v>43.123909999999995</v>
      </c>
      <c r="S23">
        <v>25.100473000000001</v>
      </c>
      <c r="T23">
        <v>1.7180516877112233</v>
      </c>
      <c r="U23" s="5">
        <f t="shared" si="4"/>
        <v>0.7807734407155672</v>
      </c>
      <c r="V23">
        <v>181.82039</v>
      </c>
      <c r="W23">
        <v>35.832900000000002</v>
      </c>
      <c r="X23">
        <v>5.0741187567849657</v>
      </c>
      <c r="Y23" s="5">
        <f t="shared" si="5"/>
        <v>2.3431572852315306</v>
      </c>
    </row>
    <row r="24" spans="1:25">
      <c r="A24" t="s">
        <v>35</v>
      </c>
      <c r="B24">
        <v>95.422258999999997</v>
      </c>
      <c r="C24">
        <v>37.952840000000002</v>
      </c>
      <c r="D24">
        <v>2.514232373651089</v>
      </c>
      <c r="E24" s="5">
        <f>LOG(D24,2)</f>
        <v>1.3301179945561095</v>
      </c>
      <c r="F24">
        <v>1052.0095000000001</v>
      </c>
      <c r="G24">
        <v>93.09772000000001</v>
      </c>
      <c r="H24">
        <v>11.300056542738103</v>
      </c>
      <c r="I24" s="5">
        <f>LOG(H24,2)</f>
        <v>3.4982580864414339</v>
      </c>
      <c r="J24">
        <v>844.83252399999992</v>
      </c>
      <c r="K24">
        <v>18.959153000000001</v>
      </c>
      <c r="L24">
        <v>44.56066808469766</v>
      </c>
      <c r="M24" s="5">
        <f>LOG(L24,2)</f>
        <v>5.4776989576203983</v>
      </c>
      <c r="N24">
        <v>486.28180799999996</v>
      </c>
      <c r="O24">
        <v>35.614505999999999</v>
      </c>
      <c r="P24">
        <v>13.654037711487559</v>
      </c>
      <c r="Q24" s="5">
        <f>LOG(P24,2)</f>
        <v>3.7712557365054278</v>
      </c>
      <c r="R24">
        <v>151.9034</v>
      </c>
      <c r="S24">
        <v>34.956611000000002</v>
      </c>
      <c r="T24">
        <v>4.3454841775136606</v>
      </c>
      <c r="U24" s="5">
        <f>LOG(T24,2)</f>
        <v>2.1195169322943479</v>
      </c>
      <c r="V24">
        <v>600.87493300000006</v>
      </c>
      <c r="W24">
        <v>12.229382000000001</v>
      </c>
      <c r="X24">
        <v>49.133711989698256</v>
      </c>
      <c r="Y24" s="5">
        <f>LOG(X24,2)</f>
        <v>5.6186413318764057</v>
      </c>
    </row>
    <row r="25" spans="1:25" s="2" customFormat="1">
      <c r="A25" s="2" t="s">
        <v>43</v>
      </c>
      <c r="B25" s="2">
        <v>21.679359999999999</v>
      </c>
      <c r="C25" s="2">
        <v>24.214970000000001</v>
      </c>
      <c r="D25" s="2">
        <v>0.89528750190481332</v>
      </c>
      <c r="E25" s="5">
        <f t="shared" ref="E25:E26" si="6">LOG(D25,2)</f>
        <v>-0.15957704830170899</v>
      </c>
      <c r="F25" s="2">
        <v>10.312844</v>
      </c>
      <c r="G25" s="2">
        <v>18.983750000000001</v>
      </c>
      <c r="H25" s="2">
        <v>0.54324588134588792</v>
      </c>
      <c r="I25" s="5">
        <f t="shared" ref="I25:I26" si="7">LOG(H25,2)</f>
        <v>-0.88032276332597181</v>
      </c>
      <c r="J25" s="2">
        <v>21.873711</v>
      </c>
      <c r="K25" s="2">
        <v>9.454129</v>
      </c>
      <c r="L25" s="2">
        <v>2.3136674991424382</v>
      </c>
      <c r="M25" s="5">
        <f t="shared" ref="M25:M26" si="8">LOG(L25,2)</f>
        <v>1.2101815473297242</v>
      </c>
      <c r="N25" s="2">
        <v>7.1434499999999996</v>
      </c>
      <c r="O25" s="2">
        <v>20.266308700000003</v>
      </c>
      <c r="P25" s="2">
        <v>0.35247908761993735</v>
      </c>
      <c r="Q25" s="5">
        <f t="shared" ref="Q25:Q26" si="9">LOG(P25,2)</f>
        <v>-1.5043904290978654</v>
      </c>
      <c r="R25" s="2">
        <v>8.1718100000000007</v>
      </c>
      <c r="S25" s="2">
        <v>19.9261014</v>
      </c>
      <c r="T25" s="2">
        <v>0.41010581226892684</v>
      </c>
      <c r="U25" s="5">
        <f t="shared" ref="U25:U26" si="10">LOG(T25,2)</f>
        <v>-1.2859319043260231</v>
      </c>
      <c r="V25" s="2">
        <v>8.8497529999999998</v>
      </c>
      <c r="W25" s="2">
        <v>7.9307790000000011</v>
      </c>
      <c r="X25" s="2">
        <v>1.1158743674486451</v>
      </c>
      <c r="Y25" s="5">
        <f t="shared" ref="Y25:Y26" si="11">LOG(X25,2)</f>
        <v>0.15817460811551873</v>
      </c>
    </row>
    <row r="26" spans="1:25" s="2" customFormat="1">
      <c r="A26" s="2" t="s">
        <v>44</v>
      </c>
      <c r="B26" s="2">
        <v>48.933226000000005</v>
      </c>
      <c r="C26" s="2">
        <v>44.611847999999995</v>
      </c>
      <c r="D26" s="2">
        <v>1.0968661508933684</v>
      </c>
      <c r="E26" s="5">
        <f t="shared" si="6"/>
        <v>0.13338748633913428</v>
      </c>
      <c r="F26" s="2">
        <v>40.334739999999996</v>
      </c>
      <c r="G26" s="2">
        <v>42.498980000000003</v>
      </c>
      <c r="H26" s="2">
        <v>0.94907548369396144</v>
      </c>
      <c r="I26" s="5">
        <f t="shared" si="7"/>
        <v>-7.5405259885222842E-2</v>
      </c>
      <c r="J26" s="2">
        <v>69.439017000000007</v>
      </c>
      <c r="K26" s="2">
        <v>175.08896620000002</v>
      </c>
      <c r="L26" s="2">
        <v>0.39659276370780239</v>
      </c>
      <c r="M26" s="5">
        <f t="shared" si="8"/>
        <v>-1.3342697407147268</v>
      </c>
      <c r="N26" s="2">
        <v>21.61354</v>
      </c>
      <c r="O26" s="2">
        <v>43.762816999999998</v>
      </c>
      <c r="P26" s="2">
        <v>0.49387908461194352</v>
      </c>
      <c r="Q26" s="5">
        <f t="shared" si="9"/>
        <v>-1.0177702218696325</v>
      </c>
      <c r="R26" s="2">
        <v>34.393877000000003</v>
      </c>
      <c r="S26" s="2">
        <v>42.962524000000002</v>
      </c>
      <c r="T26" s="2">
        <v>0.80055531653587209</v>
      </c>
      <c r="U26" s="5">
        <f t="shared" si="10"/>
        <v>-0.32092700178386785</v>
      </c>
      <c r="V26" s="2">
        <v>22.725950000000001</v>
      </c>
      <c r="W26" s="2">
        <v>22.002769999999998</v>
      </c>
      <c r="X26" s="2">
        <v>1.032867679842129</v>
      </c>
      <c r="Y26" s="5">
        <f t="shared" si="11"/>
        <v>4.6655443106217477E-2</v>
      </c>
    </row>
    <row r="27" spans="1:25">
      <c r="A27" s="2" t="s">
        <v>45</v>
      </c>
      <c r="B27">
        <v>80.606799999999993</v>
      </c>
      <c r="C27">
        <v>69.229074000000011</v>
      </c>
      <c r="D27">
        <v>1.1643489554692004</v>
      </c>
      <c r="E27" s="5">
        <f t="shared" si="0"/>
        <v>0.21952349886253422</v>
      </c>
      <c r="F27">
        <v>5.1541509999999997</v>
      </c>
      <c r="G27">
        <v>8.4957249999999984</v>
      </c>
      <c r="H27">
        <v>0.60667582813709253</v>
      </c>
      <c r="I27" s="5">
        <f t="shared" si="1"/>
        <v>-0.72100226385517419</v>
      </c>
      <c r="J27">
        <v>55.307947999999996</v>
      </c>
      <c r="K27">
        <v>106.91185</v>
      </c>
      <c r="L27">
        <v>0.51732289732148495</v>
      </c>
      <c r="M27" s="5">
        <f t="shared" si="2"/>
        <v>-0.95086304654869724</v>
      </c>
      <c r="N27">
        <v>5.3191730000000002</v>
      </c>
      <c r="O27">
        <v>1.3920940000000002</v>
      </c>
      <c r="P27">
        <v>3.8209869448471148</v>
      </c>
      <c r="Q27" s="5">
        <f t="shared" si="3"/>
        <v>1.9339453284526862</v>
      </c>
      <c r="R27">
        <v>6.2115689999999999</v>
      </c>
      <c r="S27">
        <v>1.3649419999999999</v>
      </c>
      <c r="T27">
        <v>4.550793367044168</v>
      </c>
      <c r="U27" s="5">
        <f t="shared" si="4"/>
        <v>2.186118080898829</v>
      </c>
      <c r="V27">
        <v>86.188019999999995</v>
      </c>
      <c r="W27">
        <v>67.774584999999988</v>
      </c>
      <c r="X27">
        <v>1.2716864293599144</v>
      </c>
      <c r="Y27" s="5">
        <f t="shared" si="5"/>
        <v>0.34674297677220101</v>
      </c>
    </row>
    <row r="28" spans="1:25">
      <c r="A28" t="s">
        <v>27</v>
      </c>
      <c r="B28">
        <v>1.255684</v>
      </c>
      <c r="C28">
        <v>0.41445100000000001</v>
      </c>
      <c r="D28">
        <v>3.0297526124921883</v>
      </c>
      <c r="E28" s="5">
        <f t="shared" si="0"/>
        <v>1.5991999985492427</v>
      </c>
      <c r="F28">
        <v>55.84957</v>
      </c>
      <c r="G28">
        <v>0.92002499999999998</v>
      </c>
      <c r="H28">
        <v>60.704404771609468</v>
      </c>
      <c r="I28" s="5">
        <f t="shared" si="1"/>
        <v>5.9237292985445711</v>
      </c>
      <c r="J28">
        <v>32.044930000000001</v>
      </c>
      <c r="K28">
        <v>5.1870139999999996</v>
      </c>
      <c r="L28">
        <v>6.1779146923451531</v>
      </c>
      <c r="M28" s="5">
        <f t="shared" si="2"/>
        <v>2.6271199496673443</v>
      </c>
      <c r="N28">
        <v>35.810959999999994</v>
      </c>
      <c r="O28">
        <v>0.18584040000000002</v>
      </c>
      <c r="P28">
        <v>192.69738980329353</v>
      </c>
      <c r="Q28" s="5">
        <f t="shared" si="3"/>
        <v>7.5901932194086266</v>
      </c>
      <c r="R28">
        <v>5.46706</v>
      </c>
      <c r="S28">
        <v>0.18236379999999999</v>
      </c>
      <c r="T28">
        <v>29.978866419760941</v>
      </c>
      <c r="U28" s="5">
        <f t="shared" si="4"/>
        <v>4.9058739270887939</v>
      </c>
      <c r="V28">
        <v>50.896189999999997</v>
      </c>
      <c r="W28">
        <v>0.81490499999999999</v>
      </c>
      <c r="X28">
        <v>62.456593099809176</v>
      </c>
      <c r="Y28" s="5">
        <f t="shared" si="5"/>
        <v>5.9647819698484215</v>
      </c>
    </row>
    <row r="29" spans="1:25">
      <c r="A29" t="s">
        <v>28</v>
      </c>
      <c r="B29">
        <v>1.4311099999999999</v>
      </c>
      <c r="C29">
        <v>1.845756</v>
      </c>
      <c r="D29">
        <v>0.77535167161856711</v>
      </c>
      <c r="E29" s="5">
        <f t="shared" si="0"/>
        <v>-0.36707728150208013</v>
      </c>
      <c r="F29">
        <v>1.8426</v>
      </c>
      <c r="G29">
        <v>2.91588</v>
      </c>
      <c r="H29">
        <v>0.63191900901271658</v>
      </c>
      <c r="I29" s="5">
        <f t="shared" si="1"/>
        <v>-0.66218843012933515</v>
      </c>
      <c r="J29">
        <v>1.6545700000000001</v>
      </c>
      <c r="K29">
        <v>3.73929</v>
      </c>
      <c r="L29">
        <v>0.4424823963907587</v>
      </c>
      <c r="M29" s="5">
        <f t="shared" si="2"/>
        <v>-1.1763080343695449</v>
      </c>
      <c r="N29">
        <v>4.4328699999999994</v>
      </c>
      <c r="O29">
        <v>2.7351899999999998</v>
      </c>
      <c r="P29">
        <v>1.6206808302165479</v>
      </c>
      <c r="Q29" s="5">
        <f t="shared" si="3"/>
        <v>0.69660000078651019</v>
      </c>
      <c r="R29">
        <v>2.8436220000000003</v>
      </c>
      <c r="S29">
        <v>2.6869200000000002</v>
      </c>
      <c r="T29">
        <v>1.0583203072663123</v>
      </c>
      <c r="U29" s="5">
        <f t="shared" si="4"/>
        <v>8.1776334227006128E-2</v>
      </c>
      <c r="V29">
        <v>8.2536699999999996</v>
      </c>
      <c r="W29">
        <v>3.873507</v>
      </c>
      <c r="X29">
        <v>2.1308003315858213</v>
      </c>
      <c r="Y29" s="5">
        <f t="shared" si="5"/>
        <v>1.0913954105176054</v>
      </c>
    </row>
    <row r="30" spans="1:25">
      <c r="A30" t="s">
        <v>29</v>
      </c>
      <c r="B30">
        <v>7.3370769999999998</v>
      </c>
      <c r="C30">
        <v>12.207122</v>
      </c>
      <c r="D30">
        <v>0.60104887949837804</v>
      </c>
      <c r="E30" s="5">
        <f t="shared" si="0"/>
        <v>-0.73444577393021326</v>
      </c>
      <c r="F30">
        <v>8.3653504000000005</v>
      </c>
      <c r="G30">
        <v>6.1391359999999997</v>
      </c>
      <c r="H30">
        <v>1.3626266627746968</v>
      </c>
      <c r="I30" s="5">
        <f t="shared" si="1"/>
        <v>0.44639034164264185</v>
      </c>
      <c r="J30">
        <v>33.352755800000004</v>
      </c>
      <c r="K30">
        <v>15.350672599999999</v>
      </c>
      <c r="L30">
        <v>2.1727227639523758</v>
      </c>
      <c r="M30" s="5">
        <f t="shared" si="2"/>
        <v>1.119504100617877</v>
      </c>
      <c r="N30">
        <v>4.6620328999999998</v>
      </c>
      <c r="O30">
        <v>4.8425200000000004</v>
      </c>
      <c r="P30">
        <v>0.96272868258675226</v>
      </c>
      <c r="Q30" s="5">
        <f t="shared" si="3"/>
        <v>-5.4798821676182982E-2</v>
      </c>
      <c r="R30">
        <v>3.0567519999999999</v>
      </c>
      <c r="S30">
        <v>4.7555500000000004</v>
      </c>
      <c r="T30">
        <v>0.64277570417722441</v>
      </c>
      <c r="U30" s="5">
        <f t="shared" si="4"/>
        <v>-0.63761269625000438</v>
      </c>
      <c r="V30">
        <v>24.137690000000003</v>
      </c>
      <c r="W30">
        <v>15.562457</v>
      </c>
      <c r="X30">
        <v>1.5510205104502459</v>
      </c>
      <c r="Y30" s="5">
        <f t="shared" si="5"/>
        <v>0.63321776447149347</v>
      </c>
    </row>
    <row r="31" spans="1:25">
      <c r="A31" t="s">
        <v>30</v>
      </c>
      <c r="B31">
        <v>7.6099800000000002</v>
      </c>
      <c r="C31">
        <v>9.1799700000000009</v>
      </c>
      <c r="D31">
        <v>0.82897656528289299</v>
      </c>
      <c r="E31" s="5">
        <f t="shared" si="0"/>
        <v>-0.27059677679484517</v>
      </c>
      <c r="F31">
        <v>0.446745</v>
      </c>
      <c r="G31">
        <v>11.9473</v>
      </c>
      <c r="H31">
        <v>3.7392967448712261E-2</v>
      </c>
      <c r="I31" s="5">
        <f t="shared" si="1"/>
        <v>-4.7410892239633702</v>
      </c>
      <c r="J31">
        <v>22.426200000000001</v>
      </c>
      <c r="K31">
        <v>1.13635</v>
      </c>
      <c r="L31">
        <v>19.735292823513884</v>
      </c>
      <c r="M31" s="5">
        <f t="shared" si="2"/>
        <v>4.3027060203457523</v>
      </c>
      <c r="N31">
        <v>2.8136800000000002</v>
      </c>
      <c r="O31">
        <v>0.220192</v>
      </c>
      <c r="P31">
        <v>12.778302572300539</v>
      </c>
      <c r="Q31" s="5">
        <f t="shared" si="3"/>
        <v>3.6756243010340044</v>
      </c>
      <c r="R31">
        <v>3.2842699999999998</v>
      </c>
      <c r="S31">
        <v>0.21562200000000001</v>
      </c>
      <c r="T31">
        <v>15.231609019487806</v>
      </c>
      <c r="U31" s="5">
        <f t="shared" si="4"/>
        <v>3.9289964465499088</v>
      </c>
      <c r="V31">
        <v>46.968499999999999</v>
      </c>
      <c r="W31">
        <v>36.430799999999998</v>
      </c>
      <c r="X31">
        <v>1.289252500631334</v>
      </c>
      <c r="Y31" s="5">
        <f t="shared" si="5"/>
        <v>0.36653484378799389</v>
      </c>
    </row>
    <row r="32" spans="1:25">
      <c r="A32" t="s">
        <v>31</v>
      </c>
      <c r="B32">
        <v>137.74034999999998</v>
      </c>
      <c r="C32">
        <v>145.41318100000001</v>
      </c>
      <c r="D32">
        <v>0.94723428132694498</v>
      </c>
      <c r="E32" s="5">
        <f t="shared" si="0"/>
        <v>-7.8206800443503852E-2</v>
      </c>
      <c r="F32">
        <v>56.791020000000003</v>
      </c>
      <c r="G32">
        <v>65.732370000000003</v>
      </c>
      <c r="H32">
        <v>0.86397341218641588</v>
      </c>
      <c r="I32" s="5">
        <f t="shared" si="1"/>
        <v>-0.21094117913868066</v>
      </c>
      <c r="J32">
        <v>108.39107999999999</v>
      </c>
      <c r="K32">
        <v>131.169701</v>
      </c>
      <c r="L32">
        <v>0.82634235782850485</v>
      </c>
      <c r="M32" s="5">
        <f t="shared" si="2"/>
        <v>-0.2751884735199942</v>
      </c>
      <c r="N32">
        <v>43.300500999999997</v>
      </c>
      <c r="O32">
        <v>2.8527979999999999</v>
      </c>
      <c r="P32">
        <v>15.178256925306313</v>
      </c>
      <c r="Q32" s="5">
        <f t="shared" si="3"/>
        <v>3.9239342157061716</v>
      </c>
      <c r="R32">
        <v>28.20964</v>
      </c>
      <c r="S32">
        <v>2.7984809999999998</v>
      </c>
      <c r="T32">
        <v>10.080340013028497</v>
      </c>
      <c r="U32" s="5">
        <f t="shared" si="4"/>
        <v>3.3334723971018789</v>
      </c>
      <c r="V32">
        <v>41.1235</v>
      </c>
      <c r="W32">
        <v>119.49700000000001</v>
      </c>
      <c r="X32">
        <v>0.34413834656936992</v>
      </c>
      <c r="Y32" s="5">
        <f t="shared" si="5"/>
        <v>-1.5389394375607264</v>
      </c>
    </row>
    <row r="33" spans="1:25">
      <c r="A33" t="s">
        <v>32</v>
      </c>
      <c r="B33">
        <v>2.2886139999999999</v>
      </c>
      <c r="C33">
        <v>4.6565200000000004</v>
      </c>
      <c r="D33">
        <v>0.49148591652135065</v>
      </c>
      <c r="E33" s="5">
        <f t="shared" si="0"/>
        <v>-1.0247780180079979</v>
      </c>
      <c r="F33">
        <v>15.23075</v>
      </c>
      <c r="G33">
        <v>6.8962000000000003</v>
      </c>
      <c r="H33">
        <v>2.208571387140744</v>
      </c>
      <c r="I33" s="5">
        <f t="shared" si="1"/>
        <v>1.1431134650289412</v>
      </c>
      <c r="J33">
        <v>4.8239200000000002</v>
      </c>
      <c r="K33">
        <v>1.19797</v>
      </c>
      <c r="L33">
        <v>4.0267452440378309</v>
      </c>
      <c r="M33" s="5">
        <f t="shared" si="2"/>
        <v>2.0096142016630441</v>
      </c>
      <c r="N33">
        <v>4.5844199999999997</v>
      </c>
      <c r="O33">
        <v>0</v>
      </c>
      <c r="P33" s="1" t="s">
        <v>55</v>
      </c>
      <c r="Q33" s="5" t="e">
        <f t="shared" si="3"/>
        <v>#VALUE!</v>
      </c>
      <c r="R33">
        <v>3.4161199999999998</v>
      </c>
      <c r="S33">
        <v>0</v>
      </c>
      <c r="T33" s="1" t="s">
        <v>55</v>
      </c>
      <c r="U33" s="5" t="e">
        <f t="shared" si="4"/>
        <v>#VALUE!</v>
      </c>
      <c r="V33">
        <v>33.932699999999997</v>
      </c>
      <c r="W33">
        <v>1.03583</v>
      </c>
      <c r="X33">
        <v>32.758946931446275</v>
      </c>
      <c r="Y33" s="5">
        <f t="shared" si="5"/>
        <v>5.033817075761311</v>
      </c>
    </row>
    <row r="34" spans="1:25">
      <c r="A34" t="s">
        <v>33</v>
      </c>
      <c r="B34">
        <v>32.235240000000005</v>
      </c>
      <c r="C34">
        <v>21.407601999999997</v>
      </c>
      <c r="D34">
        <v>1.5057847207734902</v>
      </c>
      <c r="E34" s="5">
        <f t="shared" si="0"/>
        <v>0.59051552533977647</v>
      </c>
      <c r="F34">
        <v>10.825699999999999</v>
      </c>
      <c r="G34">
        <v>5.4085509999999992</v>
      </c>
      <c r="H34">
        <v>2.0015897048950819</v>
      </c>
      <c r="I34" s="5">
        <f t="shared" si="1"/>
        <v>1.0011462741852113</v>
      </c>
      <c r="J34">
        <v>9.2344450000000009</v>
      </c>
      <c r="K34">
        <v>6.1894200000000001</v>
      </c>
      <c r="L34">
        <v>1.4919725919391478</v>
      </c>
      <c r="M34" s="5">
        <f t="shared" si="2"/>
        <v>0.57722103302165939</v>
      </c>
      <c r="N34">
        <v>18.864229999999999</v>
      </c>
      <c r="O34">
        <v>11.214272999999999</v>
      </c>
      <c r="P34">
        <v>1.6821625441078527</v>
      </c>
      <c r="Q34" s="5">
        <f t="shared" si="3"/>
        <v>0.75031711715562754</v>
      </c>
      <c r="R34">
        <v>23.784830000000003</v>
      </c>
      <c r="S34">
        <v>11.027597999999999</v>
      </c>
      <c r="T34">
        <v>2.1568459423348587</v>
      </c>
      <c r="U34" s="5">
        <f t="shared" si="4"/>
        <v>1.1089231323783053</v>
      </c>
      <c r="V34">
        <v>15.520081999999999</v>
      </c>
      <c r="W34">
        <v>26.374027000000002</v>
      </c>
      <c r="X34">
        <v>0.58846083686802919</v>
      </c>
      <c r="Y34" s="5">
        <f t="shared" si="5"/>
        <v>-0.76498169039057917</v>
      </c>
    </row>
    <row r="35" spans="1:25">
      <c r="A35" s="2" t="s">
        <v>42</v>
      </c>
      <c r="B35" s="2">
        <v>1.344776</v>
      </c>
      <c r="C35" s="2">
        <v>0.91187099999999999</v>
      </c>
      <c r="D35" s="3">
        <f t="shared" ref="D35:D36" si="12">B35/C35</f>
        <v>1.4747436863328256</v>
      </c>
      <c r="E35" s="5">
        <f t="shared" si="0"/>
        <v>0.56046423271910162</v>
      </c>
      <c r="F35" s="2">
        <v>5.3748670000000001</v>
      </c>
      <c r="G35" s="2">
        <v>0.53308199999999994</v>
      </c>
      <c r="H35" s="3">
        <f t="shared" ref="H35:H36" si="13">F35/G35</f>
        <v>10.082627063003441</v>
      </c>
      <c r="I35" s="5">
        <f t="shared" si="1"/>
        <v>3.3337996818371889</v>
      </c>
      <c r="J35" s="2">
        <v>1.606687</v>
      </c>
      <c r="K35" s="2">
        <v>0</v>
      </c>
      <c r="L35" s="4" t="s">
        <v>55</v>
      </c>
      <c r="M35" s="5" t="e">
        <f t="shared" si="2"/>
        <v>#VALUE!</v>
      </c>
      <c r="N35" s="2">
        <v>2.292513</v>
      </c>
      <c r="O35" s="2">
        <v>2.2576860000000001</v>
      </c>
      <c r="P35" s="3">
        <f t="shared" ref="P35" si="14">N35/O35</f>
        <v>1.0154259715478591</v>
      </c>
      <c r="Q35" s="5">
        <f t="shared" si="3"/>
        <v>2.2085065459987747E-2</v>
      </c>
      <c r="R35" s="2">
        <v>1.3501559999999999</v>
      </c>
      <c r="S35" s="2">
        <v>2.221927</v>
      </c>
      <c r="T35" s="3">
        <f t="shared" ref="T35" si="15">R35/S35</f>
        <v>0.60765092642557561</v>
      </c>
      <c r="U35" s="5">
        <f t="shared" si="4"/>
        <v>-0.71868530960500998</v>
      </c>
      <c r="V35" s="2">
        <v>6.6611399999999996</v>
      </c>
      <c r="W35" s="2">
        <v>5.0644209999999994</v>
      </c>
      <c r="X35" s="2">
        <f t="shared" ref="X35:X36" si="16">V35/W35</f>
        <v>1.3152816481884109</v>
      </c>
      <c r="Y35" s="5">
        <f t="shared" si="5"/>
        <v>0.39537176448832795</v>
      </c>
    </row>
    <row r="36" spans="1:25">
      <c r="A36" s="2" t="s">
        <v>34</v>
      </c>
      <c r="B36" s="2">
        <v>0.83475699999999997</v>
      </c>
      <c r="C36" s="2">
        <v>0.65750799999999998</v>
      </c>
      <c r="D36" s="3">
        <f t="shared" si="12"/>
        <v>1.2695769481131789</v>
      </c>
      <c r="E36" s="5">
        <f t="shared" si="0"/>
        <v>0.34434783830721749</v>
      </c>
      <c r="F36" s="2">
        <v>5.3662789999999996</v>
      </c>
      <c r="G36" s="2">
        <v>3.8313060000000001</v>
      </c>
      <c r="H36" s="3">
        <f t="shared" si="13"/>
        <v>1.4006396252348414</v>
      </c>
      <c r="I36" s="5">
        <f t="shared" si="1"/>
        <v>0.48608580818448055</v>
      </c>
      <c r="J36" s="2">
        <v>1.2143030000000001</v>
      </c>
      <c r="K36" s="2">
        <v>0</v>
      </c>
      <c r="L36" s="4" t="s">
        <v>55</v>
      </c>
      <c r="M36" s="5" t="e">
        <f t="shared" si="2"/>
        <v>#VALUE!</v>
      </c>
      <c r="N36" s="2">
        <v>1.6500900000000001</v>
      </c>
      <c r="O36" s="2">
        <v>0</v>
      </c>
      <c r="P36" s="4" t="s">
        <v>55</v>
      </c>
      <c r="Q36" s="5" t="e">
        <f t="shared" si="3"/>
        <v>#VALUE!</v>
      </c>
      <c r="R36" s="2">
        <v>2.1341739999999998</v>
      </c>
      <c r="S36" s="2">
        <v>0</v>
      </c>
      <c r="T36" s="4" t="s">
        <v>55</v>
      </c>
      <c r="U36" s="5" t="e">
        <f t="shared" si="4"/>
        <v>#VALUE!</v>
      </c>
      <c r="V36" s="2">
        <v>2.4904760000000001</v>
      </c>
      <c r="W36" s="2">
        <v>9.5353200000000005</v>
      </c>
      <c r="X36" s="2">
        <f t="shared" si="16"/>
        <v>0.26118431263974362</v>
      </c>
      <c r="Y36" s="5">
        <f t="shared" si="5"/>
        <v>-1.9368598471473584</v>
      </c>
    </row>
    <row r="38" spans="1:25">
      <c r="A38" s="6" t="s">
        <v>56</v>
      </c>
    </row>
  </sheetData>
  <mergeCells count="1">
    <mergeCell ref="A1:XFD1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Data Sheet 3.XLSX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Data Sheet 3.XLSX</TitleName>
    <DocumentType xmlns="28de4f29-e3d9-478e-b05a-16a8ff0eb393">Data Sheet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6EB8B942-75AC-4901-8D6E-0067E955E743}"/>
</file>

<file path=customXml/itemProps2.xml><?xml version="1.0" encoding="utf-8"?>
<ds:datastoreItem xmlns:ds="http://schemas.openxmlformats.org/officeDocument/2006/customXml" ds:itemID="{BEE2964D-F13F-4AD3-A096-124EA8D0F722}"/>
</file>

<file path=customXml/itemProps3.xml><?xml version="1.0" encoding="utf-8"?>
<ds:datastoreItem xmlns:ds="http://schemas.openxmlformats.org/officeDocument/2006/customXml" ds:itemID="{B8164B0B-799C-41C7-B3C3-6B3BB421D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Sheet2(Yes)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Xianhongh</dc:creator>
  <cp:lastModifiedBy>Xianhongh</cp:lastModifiedBy>
  <dcterms:created xsi:type="dcterms:W3CDTF">2015-07-24T08:05:13Z</dcterms:created>
  <dcterms:modified xsi:type="dcterms:W3CDTF">2015-11-03T09:31:13Z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0x0101006F3304DEAE09B24DA68D64CBB702879E</vt:lpwstr>
  </property>
</Properties>
</file>