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/>
  <mc:AlternateContent xmlns:mc="http://schemas.openxmlformats.org/markup-compatibility/2006">
    <mc:Choice Requires="x15">
      <x15ac:absPath xmlns:x15ac="http://schemas.microsoft.com/office/spreadsheetml/2010/11/ac" url="/Users/timmccaf/Google Drive/  Projects/HEEL Traumeel Wound Repair/HEEL Wound Repair Manuscript/Suppl Tables/"/>
    </mc:Choice>
  </mc:AlternateContent>
  <bookViews>
    <workbookView xWindow="820" yWindow="460" windowWidth="30920" windowHeight="21140"/>
  </bookViews>
  <sheets>
    <sheet name="Informative reads" sheetId="5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3" i="5" l="1"/>
  <c r="D153" i="5"/>
  <c r="D104" i="5"/>
  <c r="G212" i="5"/>
  <c r="F212" i="5"/>
  <c r="E212" i="5"/>
  <c r="D212" i="5"/>
  <c r="C212" i="5"/>
  <c r="B212" i="5"/>
  <c r="G103" i="5"/>
  <c r="F103" i="5"/>
  <c r="E103" i="5"/>
  <c r="D103" i="5"/>
  <c r="C103" i="5"/>
  <c r="B103" i="5"/>
  <c r="G152" i="5"/>
  <c r="F152" i="5"/>
  <c r="E152" i="5"/>
  <c r="D152" i="5"/>
  <c r="C152" i="5"/>
  <c r="B152" i="5"/>
  <c r="G55" i="5"/>
  <c r="F55" i="5"/>
  <c r="E55" i="5"/>
  <c r="D55" i="5"/>
  <c r="C55" i="5"/>
  <c r="B55" i="5"/>
  <c r="F144" i="5"/>
  <c r="F141" i="5"/>
  <c r="F143" i="5"/>
  <c r="F140" i="5"/>
  <c r="F139" i="5"/>
  <c r="F142" i="5"/>
  <c r="F133" i="5"/>
  <c r="F134" i="5"/>
  <c r="F135" i="5"/>
  <c r="F136" i="5"/>
  <c r="F137" i="5"/>
  <c r="F138" i="5"/>
  <c r="F127" i="5"/>
  <c r="F128" i="5"/>
  <c r="F129" i="5"/>
  <c r="F130" i="5"/>
  <c r="F131" i="5"/>
  <c r="F132" i="5"/>
  <c r="F120" i="5"/>
  <c r="F121" i="5"/>
  <c r="F122" i="5"/>
  <c r="F123" i="5"/>
  <c r="F124" i="5"/>
  <c r="F125" i="5"/>
  <c r="F126" i="5"/>
  <c r="F114" i="5"/>
  <c r="F115" i="5"/>
  <c r="F116" i="5"/>
  <c r="F117" i="5"/>
  <c r="F118" i="5"/>
  <c r="F119" i="5"/>
  <c r="F107" i="5"/>
  <c r="F108" i="5"/>
  <c r="F109" i="5"/>
  <c r="F110" i="5"/>
  <c r="F111" i="5"/>
  <c r="F112" i="5"/>
  <c r="F113" i="5"/>
  <c r="F59" i="5"/>
  <c r="F60" i="5"/>
  <c r="F61" i="5"/>
  <c r="F62" i="5"/>
  <c r="F63" i="5"/>
  <c r="F64" i="5"/>
  <c r="F65" i="5"/>
  <c r="E66" i="5"/>
  <c r="F66" i="5"/>
  <c r="E96" i="5"/>
  <c r="F96" i="5"/>
  <c r="E60" i="5"/>
  <c r="E61" i="5"/>
  <c r="E62" i="5"/>
  <c r="E63" i="5"/>
  <c r="E64" i="5"/>
  <c r="E65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97" i="5"/>
  <c r="F97" i="5"/>
  <c r="E98" i="5"/>
  <c r="F98" i="5"/>
  <c r="E99" i="5"/>
  <c r="F99" i="5"/>
  <c r="E100" i="5"/>
  <c r="F100" i="5"/>
  <c r="E101" i="5"/>
  <c r="F101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F145" i="5"/>
  <c r="E146" i="5"/>
  <c r="F146" i="5"/>
  <c r="E147" i="5"/>
  <c r="F147" i="5"/>
  <c r="E148" i="5"/>
  <c r="F148" i="5"/>
  <c r="E149" i="5"/>
  <c r="F149" i="5"/>
  <c r="E150" i="5"/>
  <c r="F150" i="5"/>
  <c r="E107" i="5"/>
  <c r="E59" i="5"/>
  <c r="E157" i="5"/>
  <c r="F157" i="5"/>
  <c r="E158" i="5"/>
  <c r="F158" i="5"/>
  <c r="E159" i="5"/>
  <c r="F159" i="5"/>
  <c r="E160" i="5"/>
  <c r="F160" i="5"/>
  <c r="E161" i="5"/>
  <c r="F161" i="5"/>
  <c r="E162" i="5"/>
  <c r="F162" i="5"/>
  <c r="E163" i="5"/>
  <c r="F163" i="5"/>
  <c r="E164" i="5"/>
  <c r="F164" i="5"/>
  <c r="E165" i="5"/>
  <c r="F165" i="5"/>
  <c r="E166" i="5"/>
  <c r="F166" i="5"/>
  <c r="E167" i="5"/>
  <c r="F167" i="5"/>
  <c r="E168" i="5"/>
  <c r="F168" i="5"/>
  <c r="E169" i="5"/>
  <c r="F169" i="5"/>
  <c r="E170" i="5"/>
  <c r="F170" i="5"/>
  <c r="E171" i="5"/>
  <c r="F171" i="5"/>
  <c r="E172" i="5"/>
  <c r="F172" i="5"/>
  <c r="E173" i="5"/>
  <c r="F173" i="5"/>
  <c r="E174" i="5"/>
  <c r="F174" i="5"/>
  <c r="E175" i="5"/>
  <c r="F175" i="5"/>
  <c r="E176" i="5"/>
  <c r="F176" i="5"/>
  <c r="E177" i="5"/>
  <c r="F177" i="5"/>
  <c r="E178" i="5"/>
  <c r="F178" i="5"/>
  <c r="E179" i="5"/>
  <c r="F179" i="5"/>
  <c r="E180" i="5"/>
  <c r="F180" i="5"/>
  <c r="E181" i="5"/>
  <c r="F181" i="5"/>
  <c r="E182" i="5"/>
  <c r="F182" i="5"/>
  <c r="E183" i="5"/>
  <c r="F183" i="5"/>
  <c r="E184" i="5"/>
  <c r="F184" i="5"/>
  <c r="E185" i="5"/>
  <c r="F185" i="5"/>
  <c r="E186" i="5"/>
  <c r="F186" i="5"/>
  <c r="E187" i="5"/>
  <c r="F187" i="5"/>
  <c r="E188" i="5"/>
  <c r="F188" i="5"/>
  <c r="E189" i="5"/>
  <c r="F189" i="5"/>
  <c r="E190" i="5"/>
  <c r="F190" i="5"/>
  <c r="E191" i="5"/>
  <c r="F191" i="5"/>
  <c r="E192" i="5"/>
  <c r="F192" i="5"/>
  <c r="E193" i="5"/>
  <c r="F193" i="5"/>
  <c r="E194" i="5"/>
  <c r="F194" i="5"/>
  <c r="E195" i="5"/>
  <c r="F195" i="5"/>
  <c r="E196" i="5"/>
  <c r="F196" i="5"/>
  <c r="E197" i="5"/>
  <c r="F197" i="5"/>
  <c r="E198" i="5"/>
  <c r="F198" i="5"/>
  <c r="E199" i="5"/>
  <c r="F199" i="5"/>
  <c r="E200" i="5"/>
  <c r="F200" i="5"/>
  <c r="E201" i="5"/>
  <c r="F201" i="5"/>
  <c r="E202" i="5"/>
  <c r="F202" i="5"/>
  <c r="E203" i="5"/>
  <c r="F203" i="5"/>
  <c r="E204" i="5"/>
  <c r="F204" i="5"/>
  <c r="E205" i="5"/>
  <c r="F205" i="5"/>
  <c r="E206" i="5"/>
  <c r="F206" i="5"/>
  <c r="E207" i="5"/>
  <c r="F207" i="5"/>
  <c r="E208" i="5"/>
  <c r="F208" i="5"/>
  <c r="E209" i="5"/>
  <c r="F209" i="5"/>
  <c r="E210" i="5"/>
  <c r="F210" i="5"/>
  <c r="F156" i="5"/>
  <c r="E156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F10" i="5"/>
  <c r="E10" i="5"/>
</calcChain>
</file>

<file path=xl/sharedStrings.xml><?xml version="1.0" encoding="utf-8"?>
<sst xmlns="http://schemas.openxmlformats.org/spreadsheetml/2006/main" count="233" uniqueCount="208">
  <si>
    <t>Sample</t>
  </si>
  <si>
    <t>12HS1</t>
  </si>
  <si>
    <t>12HT4</t>
  </si>
  <si>
    <t>12HT5</t>
  </si>
  <si>
    <t>12HT6</t>
  </si>
  <si>
    <t>12HG1</t>
  </si>
  <si>
    <t>12HG2</t>
  </si>
  <si>
    <t>12HG3</t>
  </si>
  <si>
    <t>12HG4</t>
  </si>
  <si>
    <t>12HG5</t>
  </si>
  <si>
    <t>12HG6</t>
  </si>
  <si>
    <t>12HS2</t>
  </si>
  <si>
    <t>24HS1</t>
  </si>
  <si>
    <t>24HS2</t>
  </si>
  <si>
    <t>24HS3</t>
  </si>
  <si>
    <t>24HS4</t>
  </si>
  <si>
    <t>24HS5</t>
  </si>
  <si>
    <t>24HT1</t>
  </si>
  <si>
    <t>12HS3</t>
  </si>
  <si>
    <t>12HS4</t>
  </si>
  <si>
    <t>12HS5</t>
  </si>
  <si>
    <t>12HS6</t>
  </si>
  <si>
    <t>12HT1</t>
  </si>
  <si>
    <t>12HT2</t>
  </si>
  <si>
    <t>12HT3</t>
  </si>
  <si>
    <t>36HS5</t>
  </si>
  <si>
    <t>72HS6</t>
  </si>
  <si>
    <t>36HS1</t>
  </si>
  <si>
    <t>72HT2</t>
  </si>
  <si>
    <t>72HT3</t>
  </si>
  <si>
    <t>72HT4</t>
  </si>
  <si>
    <t>72HT5</t>
  </si>
  <si>
    <t>72HT6</t>
  </si>
  <si>
    <t>72HG1</t>
  </si>
  <si>
    <t>72HG2</t>
  </si>
  <si>
    <t>72HG3</t>
  </si>
  <si>
    <t>72HG4</t>
  </si>
  <si>
    <t>72HG5</t>
  </si>
  <si>
    <t>72HG6</t>
  </si>
  <si>
    <t>96HS1</t>
  </si>
  <si>
    <t>96HT4</t>
  </si>
  <si>
    <t>96HT5</t>
  </si>
  <si>
    <t>96HT6</t>
  </si>
  <si>
    <t>96HG1</t>
  </si>
  <si>
    <t>96HG2</t>
  </si>
  <si>
    <t>96HG3</t>
  </si>
  <si>
    <t>96HG4</t>
  </si>
  <si>
    <t>96HG5</t>
  </si>
  <si>
    <t>96HG6</t>
  </si>
  <si>
    <t>96HS2</t>
  </si>
  <si>
    <t>96HS3</t>
  </si>
  <si>
    <t>96HS4</t>
  </si>
  <si>
    <t>96HS5</t>
  </si>
  <si>
    <t>96HS6</t>
  </si>
  <si>
    <t>96HT1</t>
  </si>
  <si>
    <t>96HT2</t>
  </si>
  <si>
    <t>96HT3</t>
  </si>
  <si>
    <t>36HS2</t>
  </si>
  <si>
    <t>36HT5</t>
  </si>
  <si>
    <t>36HT6</t>
  </si>
  <si>
    <t>36HG1</t>
  </si>
  <si>
    <t>36HG2</t>
  </si>
  <si>
    <t>36HG3</t>
  </si>
  <si>
    <t>36HG4</t>
  </si>
  <si>
    <t>36HG5</t>
  </si>
  <si>
    <t>36HG6</t>
  </si>
  <si>
    <t>72HS1</t>
  </si>
  <si>
    <t>36HS3</t>
  </si>
  <si>
    <t>72HS2</t>
  </si>
  <si>
    <t>72HS3</t>
  </si>
  <si>
    <t>72HS4</t>
  </si>
  <si>
    <t>72HS5</t>
  </si>
  <si>
    <t>72HT1</t>
  </si>
  <si>
    <t>36HS4</t>
  </si>
  <si>
    <t>36HS6</t>
  </si>
  <si>
    <t>36HT1</t>
  </si>
  <si>
    <t>36HT2</t>
  </si>
  <si>
    <t>36HT3</t>
  </si>
  <si>
    <t>36HT4</t>
  </si>
  <si>
    <t>24HT2</t>
  </si>
  <si>
    <t>24HT3</t>
  </si>
  <si>
    <t>24HT4</t>
  </si>
  <si>
    <t>24HT5</t>
  </si>
  <si>
    <t>24HT6</t>
  </si>
  <si>
    <t>24HG1</t>
  </si>
  <si>
    <t>24HG2</t>
  </si>
  <si>
    <t>24HG3</t>
  </si>
  <si>
    <t>24HG4</t>
  </si>
  <si>
    <t>24HG5</t>
  </si>
  <si>
    <t>24HG6</t>
  </si>
  <si>
    <t>-</t>
  </si>
  <si>
    <t>minLength = 25</t>
  </si>
  <si>
    <t>minScore = 4.3</t>
  </si>
  <si>
    <t>bestOnly = True</t>
  </si>
  <si>
    <t>globalAmbig = none</t>
  </si>
  <si>
    <t>0HU1</t>
  </si>
  <si>
    <t>0HU2</t>
  </si>
  <si>
    <t>0HU3</t>
  </si>
  <si>
    <t>0HU4</t>
  </si>
  <si>
    <t>0HU5</t>
  </si>
  <si>
    <t>0HU6</t>
  </si>
  <si>
    <t>0HU7</t>
  </si>
  <si>
    <t>120HG1</t>
  </si>
  <si>
    <t>120HG2</t>
  </si>
  <si>
    <t>120HG3</t>
  </si>
  <si>
    <t>120HG4</t>
  </si>
  <si>
    <t>120HG5</t>
  </si>
  <si>
    <t>120HG6</t>
  </si>
  <si>
    <t>120HG7</t>
  </si>
  <si>
    <t>120HS1</t>
  </si>
  <si>
    <t>120HS2</t>
  </si>
  <si>
    <t>120HS3</t>
  </si>
  <si>
    <t>120HS4</t>
  </si>
  <si>
    <t>120HS5</t>
  </si>
  <si>
    <t>120HS6</t>
  </si>
  <si>
    <t>120HS7</t>
  </si>
  <si>
    <t>120HT1</t>
  </si>
  <si>
    <t>120HT2</t>
  </si>
  <si>
    <t>120HT3</t>
  </si>
  <si>
    <t>120HT4</t>
  </si>
  <si>
    <t>120HT5</t>
  </si>
  <si>
    <t>120HT6</t>
  </si>
  <si>
    <t>120HT7</t>
  </si>
  <si>
    <t>120HU1</t>
  </si>
  <si>
    <t>120HU2</t>
  </si>
  <si>
    <t>120HU3</t>
  </si>
  <si>
    <t>120HU4</t>
  </si>
  <si>
    <t>120HU5</t>
  </si>
  <si>
    <t>120HU6</t>
  </si>
  <si>
    <t>120HU7</t>
  </si>
  <si>
    <t>12HU1</t>
  </si>
  <si>
    <t>12HU2</t>
  </si>
  <si>
    <t>12HU3</t>
  </si>
  <si>
    <t>12HU4</t>
  </si>
  <si>
    <t>12HU5</t>
  </si>
  <si>
    <t>12HU6</t>
  </si>
  <si>
    <t>12HU7</t>
  </si>
  <si>
    <t>192HG1</t>
  </si>
  <si>
    <t>192HG2</t>
  </si>
  <si>
    <t>192HG3</t>
  </si>
  <si>
    <t>192HG4</t>
  </si>
  <si>
    <t>192HG5</t>
  </si>
  <si>
    <t>192HG6</t>
  </si>
  <si>
    <t>192HG7</t>
  </si>
  <si>
    <t>192HS1</t>
  </si>
  <si>
    <t>192HS2</t>
  </si>
  <si>
    <t>192HS3</t>
  </si>
  <si>
    <t>192HS4</t>
  </si>
  <si>
    <t>192HS5</t>
  </si>
  <si>
    <t>192HS6</t>
  </si>
  <si>
    <t>192HS7</t>
  </si>
  <si>
    <t>192HT1</t>
  </si>
  <si>
    <t>192HT2</t>
  </si>
  <si>
    <t>192HT3</t>
  </si>
  <si>
    <t>192HT4</t>
  </si>
  <si>
    <t>192HT5</t>
  </si>
  <si>
    <t>192HT6</t>
  </si>
  <si>
    <t>192HT7</t>
  </si>
  <si>
    <t>192HU1</t>
  </si>
  <si>
    <t>192HU2</t>
  </si>
  <si>
    <t>192HU3</t>
  </si>
  <si>
    <t>192HU4</t>
  </si>
  <si>
    <t>192HU5</t>
  </si>
  <si>
    <t>192HU6</t>
  </si>
  <si>
    <t>24HU1</t>
  </si>
  <si>
    <t>24HU2</t>
  </si>
  <si>
    <t>24HU3</t>
  </si>
  <si>
    <t>24HU4</t>
  </si>
  <si>
    <t>24HU5</t>
  </si>
  <si>
    <t>24HU6</t>
  </si>
  <si>
    <t>24HU7</t>
  </si>
  <si>
    <t>36HU1</t>
  </si>
  <si>
    <t>36HU2</t>
  </si>
  <si>
    <t>36HU3</t>
  </si>
  <si>
    <t>36HU4</t>
  </si>
  <si>
    <t>36HU5</t>
  </si>
  <si>
    <t>36HU6</t>
  </si>
  <si>
    <t>36HU7</t>
  </si>
  <si>
    <t>72HU1</t>
  </si>
  <si>
    <t>72HU2</t>
  </si>
  <si>
    <t>72HU3</t>
  </si>
  <si>
    <t>72HU4</t>
  </si>
  <si>
    <t>72HU5</t>
  </si>
  <si>
    <t>72HU6</t>
  </si>
  <si>
    <t>72HU7</t>
  </si>
  <si>
    <t>96HU1</t>
  </si>
  <si>
    <t>96HU2</t>
  </si>
  <si>
    <t>96HU3</t>
  </si>
  <si>
    <t>96HU4</t>
  </si>
  <si>
    <t>96HU5</t>
  </si>
  <si>
    <t>96HU6</t>
  </si>
  <si>
    <t>96HU7</t>
  </si>
  <si>
    <t>Chr1-19,X,Y,M</t>
  </si>
  <si>
    <t>Informative reads*</t>
  </si>
  <si>
    <t>*Informative reads are reads aligned with parameters:</t>
  </si>
  <si>
    <t>(G)Gel+Traumeel timecourse</t>
  </si>
  <si>
    <t>(U)Untreated timecourse</t>
  </si>
  <si>
    <t>(S)Saline timecourse</t>
  </si>
  <si>
    <t>(T)Traumeel timecourse</t>
  </si>
  <si>
    <t>%Filtered</t>
  </si>
  <si>
    <t>Raw reads</t>
  </si>
  <si>
    <t>Filtered reads</t>
  </si>
  <si>
    <t>%Informative</t>
  </si>
  <si>
    <t>Expressed transcripts (out of 55419)</t>
  </si>
  <si>
    <t>average</t>
  </si>
  <si>
    <t>T-test vs G</t>
  </si>
  <si>
    <t>T-test vs Saline</t>
  </si>
  <si>
    <t>T-test vs saline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</si>
</sst>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General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rgb="FF00000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0" fontId="23" fillId="0" borderId="0" applyFill="0" applyProtection="0"/>
    <xf numFmtId="0" fontId="4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4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42" fillId="0" borderId="0" applyBorder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25" fillId="0" borderId="0" xfId="0" applyFont="1" applyFill="1"/>
    <xf numFmtId="0" fontId="22" fillId="0" borderId="0" xfId="0" applyFont="1" applyFill="1"/>
    <xf numFmtId="0" fontId="23" fillId="0" borderId="0" xfId="43" applyFill="1" applyProtection="1"/>
    <xf numFmtId="0" fontId="22" fillId="0" borderId="0" xfId="0" applyFont="1"/>
    <xf numFmtId="0" fontId="0" fillId="0" borderId="0" xfId="0"/>
    <xf numFmtId="0" fontId="22" fillId="0" borderId="0" xfId="0" applyFont="1" applyFill="1"/>
    <xf numFmtId="0" fontId="0" fillId="0" borderId="0" xfId="0"/>
    <xf numFmtId="0" fontId="22" fillId="0" borderId="0" xfId="0" applyFont="1"/>
    <xf numFmtId="0" fontId="0" fillId="0" borderId="0" xfId="0" applyFill="1" applyBorder="1" applyProtection="1"/>
    <xf numFmtId="0" fontId="0" fillId="0" borderId="0" xfId="0" applyNumberFormat="1" applyFill="1" applyProtection="1"/>
    <xf numFmtId="0" fontId="0" fillId="0" borderId="0" xfId="0" applyAlignment="1"/>
    <xf numFmtId="0" fontId="24" fillId="0" borderId="0" xfId="0" applyFont="1" applyFill="1" applyAlignment="1"/>
    <xf numFmtId="0" fontId="0" fillId="0" borderId="0" xfId="0" applyFill="1" applyAlignment="1"/>
    <xf numFmtId="0" fontId="1" fillId="0" borderId="0" xfId="0" applyFont="1" applyBorder="1" applyAlignment="1"/>
    <xf numFmtId="0" fontId="43" fillId="0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/>
    <xf numFmtId="0" fontId="26" fillId="33" borderId="0" xfId="0" applyFont="1" applyFill="1" applyBorder="1" applyAlignment="1">
      <alignment horizontal="center" vertical="center"/>
    </xf>
    <xf numFmtId="0" fontId="39" fillId="0" borderId="0" xfId="0" applyFont="1" applyFill="1" applyAlignment="1"/>
    <xf numFmtId="10" fontId="0" fillId="0" borderId="0" xfId="0" applyNumberFormat="1" applyFill="1"/>
    <xf numFmtId="0" fontId="44" fillId="0" borderId="0" xfId="0" applyFont="1" applyFill="1"/>
    <xf numFmtId="0" fontId="45" fillId="0" borderId="0" xfId="43" applyFont="1" applyFill="1" applyProtection="1"/>
    <xf numFmtId="0" fontId="44" fillId="0" borderId="0" xfId="0" applyFont="1" applyFill="1" applyProtection="1"/>
    <xf numFmtId="0" fontId="44" fillId="0" borderId="0" xfId="0" applyNumberFormat="1" applyFont="1" applyFill="1" applyProtection="1"/>
    <xf numFmtId="10" fontId="44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26" fillId="33" borderId="0" xfId="0" applyFont="1" applyFill="1" applyBorder="1" applyAlignment="1">
      <alignment horizontal="left" vertical="center"/>
    </xf>
    <xf numFmtId="0" fontId="18" fillId="0" borderId="0" xfId="0" applyFont="1" applyFill="1"/>
    <xf numFmtId="43" fontId="18" fillId="0" borderId="0" xfId="199" applyFont="1" applyFill="1"/>
  </cellXfs>
  <cellStyles count="20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20% - Акцент1 2" xfId="105"/>
    <cellStyle name="20% - Акцент1 3" xfId="63"/>
    <cellStyle name="20% - Акцент1 3 2" xfId="158"/>
    <cellStyle name="20% - Акцент1 4" xfId="130"/>
    <cellStyle name="20% - Акцент1 4 2" xfId="173"/>
    <cellStyle name="20% - Акцент1 5" xfId="144"/>
    <cellStyle name="20% - Акцент1 5 2" xfId="187"/>
    <cellStyle name="20% - Акцент2 2" xfId="109"/>
    <cellStyle name="20% - Акцент2 3" xfId="67"/>
    <cellStyle name="20% - Акцент2 3 2" xfId="160"/>
    <cellStyle name="20% - Акцент2 4" xfId="132"/>
    <cellStyle name="20% - Акцент2 4 2" xfId="175"/>
    <cellStyle name="20% - Акцент2 5" xfId="146"/>
    <cellStyle name="20% - Акцент2 5 2" xfId="189"/>
    <cellStyle name="20% - Акцент3 2" xfId="113"/>
    <cellStyle name="20% - Акцент3 3" xfId="71"/>
    <cellStyle name="20% - Акцент3 3 2" xfId="162"/>
    <cellStyle name="20% - Акцент3 4" xfId="134"/>
    <cellStyle name="20% - Акцент3 4 2" xfId="177"/>
    <cellStyle name="20% - Акцент3 5" xfId="148"/>
    <cellStyle name="20% - Акцент3 5 2" xfId="191"/>
    <cellStyle name="20% - Акцент4 2" xfId="117"/>
    <cellStyle name="20% - Акцент4 3" xfId="75"/>
    <cellStyle name="20% - Акцент4 3 2" xfId="164"/>
    <cellStyle name="20% - Акцент4 4" xfId="136"/>
    <cellStyle name="20% - Акцент4 4 2" xfId="179"/>
    <cellStyle name="20% - Акцент4 5" xfId="150"/>
    <cellStyle name="20% - Акцент4 5 2" xfId="193"/>
    <cellStyle name="20% - Акцент5 2" xfId="121"/>
    <cellStyle name="20% - Акцент5 3" xfId="79"/>
    <cellStyle name="20% - Акцент5 3 2" xfId="166"/>
    <cellStyle name="20% - Акцент5 4" xfId="138"/>
    <cellStyle name="20% - Акцент5 4 2" xfId="181"/>
    <cellStyle name="20% - Акцент5 5" xfId="152"/>
    <cellStyle name="20% - Акцент5 5 2" xfId="195"/>
    <cellStyle name="20% - Акцент6 2" xfId="125"/>
    <cellStyle name="20% - Акцент6 3" xfId="83"/>
    <cellStyle name="20% - Акцент6 3 2" xfId="168"/>
    <cellStyle name="20% - Акцент6 4" xfId="140"/>
    <cellStyle name="20% - Акцент6 4 2" xfId="183"/>
    <cellStyle name="20% - Акцент6 5" xfId="154"/>
    <cellStyle name="20% - Акцент6 5 2" xfId="197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Акцент1 2" xfId="106"/>
    <cellStyle name="40% - Акцент1 3" xfId="64"/>
    <cellStyle name="40% - Акцент1 3 2" xfId="159"/>
    <cellStyle name="40% - Акцент1 4" xfId="131"/>
    <cellStyle name="40% - Акцент1 4 2" xfId="174"/>
    <cellStyle name="40% - Акцент1 5" xfId="145"/>
    <cellStyle name="40% - Акцент1 5 2" xfId="188"/>
    <cellStyle name="40% - Акцент2 2" xfId="110"/>
    <cellStyle name="40% - Акцент2 3" xfId="68"/>
    <cellStyle name="40% - Акцент2 3 2" xfId="161"/>
    <cellStyle name="40% - Акцент2 4" xfId="133"/>
    <cellStyle name="40% - Акцент2 4 2" xfId="176"/>
    <cellStyle name="40% - Акцент2 5" xfId="147"/>
    <cellStyle name="40% - Акцент2 5 2" xfId="190"/>
    <cellStyle name="40% - Акцент3 2" xfId="114"/>
    <cellStyle name="40% - Акцент3 3" xfId="72"/>
    <cellStyle name="40% - Акцент3 3 2" xfId="163"/>
    <cellStyle name="40% - Акцент3 4" xfId="135"/>
    <cellStyle name="40% - Акцент3 4 2" xfId="178"/>
    <cellStyle name="40% - Акцент3 5" xfId="149"/>
    <cellStyle name="40% - Акцент3 5 2" xfId="192"/>
    <cellStyle name="40% - Акцент4 2" xfId="118"/>
    <cellStyle name="40% - Акцент4 3" xfId="76"/>
    <cellStyle name="40% - Акцент4 3 2" xfId="165"/>
    <cellStyle name="40% - Акцент4 4" xfId="137"/>
    <cellStyle name="40% - Акцент4 4 2" xfId="180"/>
    <cellStyle name="40% - Акцент4 5" xfId="151"/>
    <cellStyle name="40% - Акцент4 5 2" xfId="194"/>
    <cellStyle name="40% - Акцент5 2" xfId="122"/>
    <cellStyle name="40% - Акцент5 3" xfId="80"/>
    <cellStyle name="40% - Акцент5 3 2" xfId="167"/>
    <cellStyle name="40% - Акцент5 4" xfId="139"/>
    <cellStyle name="40% - Акцент5 4 2" xfId="182"/>
    <cellStyle name="40% - Акцент5 5" xfId="153"/>
    <cellStyle name="40% - Акцент5 5 2" xfId="196"/>
    <cellStyle name="40% - Акцент6 2" xfId="126"/>
    <cellStyle name="40% - Акцент6 3" xfId="84"/>
    <cellStyle name="40% - Акцент6 3 2" xfId="169"/>
    <cellStyle name="40% - Акцент6 4" xfId="141"/>
    <cellStyle name="40% - Акцент6 4 2" xfId="184"/>
    <cellStyle name="40% - Акцент6 5" xfId="155"/>
    <cellStyle name="40% - Акцент6 5 2" xfId="19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Акцент1 2" xfId="107"/>
    <cellStyle name="60% - Акцент1 3" xfId="65"/>
    <cellStyle name="60% - Акцент2 2" xfId="111"/>
    <cellStyle name="60% - Акцент2 3" xfId="69"/>
    <cellStyle name="60% - Акцент3 2" xfId="115"/>
    <cellStyle name="60% - Акцент3 3" xfId="73"/>
    <cellStyle name="60% - Акцент4 2" xfId="119"/>
    <cellStyle name="60% - Акцент4 3" xfId="77"/>
    <cellStyle name="60% - Акцент5 2" xfId="123"/>
    <cellStyle name="60% - Акцент5 3" xfId="81"/>
    <cellStyle name="60% - Акцент6 2" xfId="127"/>
    <cellStyle name="60% - Акцент6 3" xfId="85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99" builtinId="3"/>
    <cellStyle name="Excel Built-in Normal" xfId="170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Акцент1 2" xfId="104"/>
    <cellStyle name="Акцент1 3" xfId="62"/>
    <cellStyle name="Акцент2 2" xfId="108"/>
    <cellStyle name="Акцент2 3" xfId="66"/>
    <cellStyle name="Акцент3 2" xfId="112"/>
    <cellStyle name="Акцент3 3" xfId="70"/>
    <cellStyle name="Акцент4 2" xfId="116"/>
    <cellStyle name="Акцент4 3" xfId="74"/>
    <cellStyle name="Акцент5 2" xfId="120"/>
    <cellStyle name="Акцент5 3" xfId="78"/>
    <cellStyle name="Акцент6 2" xfId="124"/>
    <cellStyle name="Акцент6 3" xfId="82"/>
    <cellStyle name="Ввод  2" xfId="95"/>
    <cellStyle name="Ввод  3" xfId="53"/>
    <cellStyle name="Вывод 2" xfId="96"/>
    <cellStyle name="Вывод 3" xfId="54"/>
    <cellStyle name="Вычисление 2" xfId="97"/>
    <cellStyle name="Вычисление 3" xfId="55"/>
    <cellStyle name="Заголовок 1 2" xfId="88"/>
    <cellStyle name="Заголовок 1 3" xfId="46"/>
    <cellStyle name="Заголовок 2 2" xfId="89"/>
    <cellStyle name="Заголовок 2 3" xfId="47"/>
    <cellStyle name="Заголовок 3 2" xfId="90"/>
    <cellStyle name="Заголовок 3 3" xfId="48"/>
    <cellStyle name="Заголовок 4 2" xfId="91"/>
    <cellStyle name="Заголовок 4 3" xfId="49"/>
    <cellStyle name="Итог 2" xfId="103"/>
    <cellStyle name="Итог 3" xfId="61"/>
    <cellStyle name="Контрольная ячейка 2" xfId="99"/>
    <cellStyle name="Контрольная ячейка 3" xfId="57"/>
    <cellStyle name="Название 2" xfId="87"/>
    <cellStyle name="Название 3" xfId="45"/>
    <cellStyle name="Нейтральный 2" xfId="94"/>
    <cellStyle name="Нейтральный 3" xfId="52"/>
    <cellStyle name="Обычный 2" xfId="42"/>
    <cellStyle name="Обычный 3" xfId="86"/>
    <cellStyle name="Обычный 4" xfId="44"/>
    <cellStyle name="Обычный 4 2" xfId="156"/>
    <cellStyle name="Обычный 5" xfId="128"/>
    <cellStyle name="Обычный 5 2" xfId="171"/>
    <cellStyle name="Обычный 6" xfId="142"/>
    <cellStyle name="Обычный 6 2" xfId="185"/>
    <cellStyle name="Плохой 2" xfId="93"/>
    <cellStyle name="Плохой 3" xfId="51"/>
    <cellStyle name="Пояснение 2" xfId="102"/>
    <cellStyle name="Пояснение 3" xfId="60"/>
    <cellStyle name="Примечание 2" xfId="101"/>
    <cellStyle name="Примечание 3" xfId="59"/>
    <cellStyle name="Примечание 3 2" xfId="157"/>
    <cellStyle name="Примечание 4" xfId="129"/>
    <cellStyle name="Примечание 4 2" xfId="172"/>
    <cellStyle name="Примечание 5" xfId="143"/>
    <cellStyle name="Примечание 5 2" xfId="186"/>
    <cellStyle name="Связанная ячейка 2" xfId="98"/>
    <cellStyle name="Связанная ячейка 3" xfId="56"/>
    <cellStyle name="Текст предупреждения 2" xfId="100"/>
    <cellStyle name="Текст предупреждения 3" xfId="58"/>
    <cellStyle name="Хороший 2" xfId="92"/>
    <cellStyle name="Хороший 3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3"/>
  <sheetViews>
    <sheetView tabSelected="1" topLeftCell="A36" workbookViewId="0">
      <selection activeCell="C55" sqref="C55"/>
    </sheetView>
  </sheetViews>
  <sheetFormatPr baseColWidth="10" defaultColWidth="8.83203125" defaultRowHeight="15" x14ac:dyDescent="0.2"/>
  <cols>
    <col min="1" max="1" width="24.5" customWidth="1"/>
    <col min="2" max="2" width="10" bestFit="1" customWidth="1"/>
    <col min="3" max="3" width="16.5" style="2" bestFit="1" customWidth="1"/>
    <col min="4" max="4" width="18.83203125" style="7" bestFit="1" customWidth="1"/>
    <col min="5" max="6" width="18.83203125" style="9" customWidth="1"/>
    <col min="7" max="7" width="31.5" bestFit="1" customWidth="1"/>
    <col min="8" max="8" width="8.83203125" style="2"/>
    <col min="11" max="11" width="16.1640625" bestFit="1" customWidth="1"/>
    <col min="12" max="13" width="16.1640625" style="9" customWidth="1"/>
    <col min="18" max="18" width="16.1640625" bestFit="1" customWidth="1"/>
    <col min="19" max="20" width="16.1640625" style="9" customWidth="1"/>
    <col min="25" max="25" width="16.1640625" bestFit="1" customWidth="1"/>
  </cols>
  <sheetData>
    <row r="1" spans="1:104" s="7" customFormat="1" x14ac:dyDescent="0.2">
      <c r="A1" s="17" t="s">
        <v>194</v>
      </c>
      <c r="B1" s="13"/>
      <c r="C1" s="13"/>
      <c r="E1" s="9"/>
      <c r="F1" s="9"/>
      <c r="L1" s="9"/>
      <c r="M1" s="9"/>
      <c r="S1" s="9"/>
      <c r="T1" s="9"/>
    </row>
    <row r="2" spans="1:104" s="7" customFormat="1" x14ac:dyDescent="0.2">
      <c r="A2" s="14" t="s">
        <v>91</v>
      </c>
      <c r="B2" s="13"/>
      <c r="C2" s="13"/>
      <c r="E2" s="9"/>
      <c r="F2" s="9"/>
      <c r="L2" s="9"/>
      <c r="M2" s="9"/>
      <c r="S2" s="9"/>
      <c r="T2" s="9"/>
    </row>
    <row r="3" spans="1:104" s="7" customFormat="1" x14ac:dyDescent="0.2">
      <c r="A3" s="14" t="s">
        <v>92</v>
      </c>
      <c r="B3" s="13"/>
      <c r="C3" s="13"/>
      <c r="E3" s="9"/>
      <c r="F3" s="9"/>
      <c r="L3" s="9"/>
      <c r="M3" s="9"/>
      <c r="S3" s="9"/>
      <c r="T3" s="9"/>
    </row>
    <row r="4" spans="1:104" s="7" customFormat="1" x14ac:dyDescent="0.2">
      <c r="A4" s="14" t="s">
        <v>93</v>
      </c>
      <c r="B4" s="13"/>
      <c r="C4" s="13"/>
      <c r="E4" s="9"/>
      <c r="F4" s="9"/>
      <c r="L4" s="9"/>
      <c r="M4" s="9"/>
      <c r="S4" s="9"/>
      <c r="T4" s="9"/>
    </row>
    <row r="5" spans="1:104" x14ac:dyDescent="0.2">
      <c r="A5" s="14" t="s">
        <v>94</v>
      </c>
      <c r="B5" s="13"/>
      <c r="C5" s="15"/>
      <c r="H5"/>
      <c r="J5" s="4"/>
      <c r="K5" s="4"/>
      <c r="L5" s="8"/>
      <c r="M5" s="8"/>
      <c r="N5" s="4"/>
      <c r="O5" s="4"/>
      <c r="P5" s="4"/>
      <c r="Q5" s="4"/>
      <c r="R5" s="4"/>
      <c r="S5" s="8"/>
      <c r="T5" s="8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</row>
    <row r="6" spans="1:104" x14ac:dyDescent="0.2">
      <c r="A6" s="16" t="s">
        <v>192</v>
      </c>
      <c r="B6" s="16"/>
      <c r="C6" s="15"/>
      <c r="H6"/>
      <c r="J6" s="4"/>
      <c r="K6" s="4"/>
      <c r="L6" s="8"/>
      <c r="M6" s="8"/>
      <c r="N6" s="4"/>
      <c r="O6" s="4"/>
      <c r="P6" s="4"/>
      <c r="Q6" s="4"/>
      <c r="R6" s="4"/>
      <c r="S6" s="8"/>
      <c r="T6" s="8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7" spans="1:104" s="7" customFormat="1" x14ac:dyDescent="0.2">
      <c r="C7" s="6"/>
      <c r="D7" s="6"/>
      <c r="E7" s="10"/>
      <c r="F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</row>
    <row r="8" spans="1:104" s="9" customFormat="1" x14ac:dyDescent="0.2">
      <c r="A8" s="20" t="s">
        <v>195</v>
      </c>
      <c r="C8" s="10"/>
      <c r="D8" s="10"/>
      <c r="E8" s="10"/>
      <c r="F8" s="10"/>
      <c r="N8" s="8"/>
      <c r="U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4" s="15" customFormat="1" x14ac:dyDescent="0.2">
      <c r="A9" s="18" t="s">
        <v>0</v>
      </c>
      <c r="B9" s="18" t="s">
        <v>200</v>
      </c>
      <c r="C9" s="19" t="s">
        <v>201</v>
      </c>
      <c r="D9" s="19" t="s">
        <v>193</v>
      </c>
      <c r="E9" s="19" t="s">
        <v>199</v>
      </c>
      <c r="F9" s="19" t="s">
        <v>202</v>
      </c>
      <c r="G9" s="29" t="s">
        <v>203</v>
      </c>
    </row>
    <row r="10" spans="1:104" s="2" customFormat="1" x14ac:dyDescent="0.2">
      <c r="A10" s="2" t="s">
        <v>102</v>
      </c>
      <c r="B10" s="2">
        <v>37998533</v>
      </c>
      <c r="C10" s="2">
        <v>17113938</v>
      </c>
      <c r="D10" s="2">
        <v>6186480</v>
      </c>
      <c r="E10" s="21">
        <f>C10/B10</f>
        <v>0.45038417667334685</v>
      </c>
      <c r="F10" s="21">
        <f>D10/C10</f>
        <v>0.36148781186422435</v>
      </c>
      <c r="G10" s="27">
        <v>42992</v>
      </c>
      <c r="H10" s="8"/>
    </row>
    <row r="11" spans="1:104" s="2" customFormat="1" x14ac:dyDescent="0.2">
      <c r="A11" s="2" t="s">
        <v>103</v>
      </c>
      <c r="B11" s="2">
        <v>47717843</v>
      </c>
      <c r="C11" s="2">
        <v>19689784</v>
      </c>
      <c r="D11" s="2">
        <v>7853899</v>
      </c>
      <c r="E11" s="21">
        <f t="shared" ref="E11:E53" si="0">C11/B11</f>
        <v>0.41262938058620963</v>
      </c>
      <c r="F11" s="21">
        <f t="shared" ref="F11:F53" si="1">D11/C11</f>
        <v>0.39888192780581039</v>
      </c>
      <c r="G11" s="27">
        <v>43066</v>
      </c>
      <c r="H11" s="8"/>
    </row>
    <row r="12" spans="1:104" s="2" customFormat="1" x14ac:dyDescent="0.2">
      <c r="A12" s="2" t="s">
        <v>104</v>
      </c>
      <c r="B12" s="2">
        <v>43347797</v>
      </c>
      <c r="C12" s="2">
        <v>17795070</v>
      </c>
      <c r="D12" s="2">
        <v>6872640</v>
      </c>
      <c r="E12" s="21">
        <f t="shared" si="0"/>
        <v>0.41051843995670645</v>
      </c>
      <c r="F12" s="21">
        <f t="shared" si="1"/>
        <v>0.3862103380318257</v>
      </c>
      <c r="G12" s="27">
        <v>42833</v>
      </c>
      <c r="H12" s="8"/>
    </row>
    <row r="13" spans="1:104" s="2" customFormat="1" x14ac:dyDescent="0.2">
      <c r="A13" s="2" t="s">
        <v>105</v>
      </c>
      <c r="B13" s="2">
        <v>39789922</v>
      </c>
      <c r="C13" s="2">
        <v>13464533</v>
      </c>
      <c r="D13" s="2">
        <v>4909959</v>
      </c>
      <c r="E13" s="21">
        <f t="shared" si="0"/>
        <v>0.33839053517119233</v>
      </c>
      <c r="F13" s="21">
        <f t="shared" si="1"/>
        <v>0.36465869258146572</v>
      </c>
      <c r="G13" s="27">
        <v>42013</v>
      </c>
      <c r="H13" s="8"/>
    </row>
    <row r="14" spans="1:104" s="2" customFormat="1" x14ac:dyDescent="0.2">
      <c r="A14" s="2" t="s">
        <v>106</v>
      </c>
      <c r="B14" s="2">
        <v>58631218</v>
      </c>
      <c r="C14" s="2">
        <v>27002318</v>
      </c>
      <c r="D14" s="2">
        <v>10457007</v>
      </c>
      <c r="E14" s="21">
        <f t="shared" si="0"/>
        <v>0.46054506321188826</v>
      </c>
      <c r="F14" s="21">
        <f t="shared" si="1"/>
        <v>0.38726330828338518</v>
      </c>
      <c r="G14" s="27">
        <v>44001</v>
      </c>
      <c r="H14" s="8"/>
    </row>
    <row r="15" spans="1:104" s="2" customFormat="1" x14ac:dyDescent="0.2">
      <c r="A15" s="2" t="s">
        <v>107</v>
      </c>
      <c r="B15" s="2">
        <v>46029346</v>
      </c>
      <c r="C15" s="2">
        <v>16858750</v>
      </c>
      <c r="D15" s="2">
        <v>5803083</v>
      </c>
      <c r="E15" s="21">
        <f t="shared" si="0"/>
        <v>0.36626090668331462</v>
      </c>
      <c r="F15" s="21">
        <f t="shared" si="1"/>
        <v>0.34421786905909396</v>
      </c>
      <c r="G15" s="27">
        <v>42592</v>
      </c>
      <c r="H15" s="8"/>
    </row>
    <row r="16" spans="1:104" s="2" customFormat="1" x14ac:dyDescent="0.2">
      <c r="A16" s="2" t="s">
        <v>108</v>
      </c>
      <c r="B16" s="2">
        <v>16144707</v>
      </c>
      <c r="C16" s="2">
        <v>3121735</v>
      </c>
      <c r="D16" s="2">
        <v>572334</v>
      </c>
      <c r="E16" s="21">
        <f t="shared" si="0"/>
        <v>0.19335965651157372</v>
      </c>
      <c r="F16" s="21">
        <f t="shared" si="1"/>
        <v>0.18333843199374708</v>
      </c>
      <c r="G16" s="27">
        <v>33681</v>
      </c>
      <c r="H16" s="8"/>
    </row>
    <row r="17" spans="1:8" s="2" customFormat="1" x14ac:dyDescent="0.2">
      <c r="A17" s="2" t="s">
        <v>5</v>
      </c>
      <c r="B17" s="5">
        <v>51129850</v>
      </c>
      <c r="C17" s="1">
        <v>28896134</v>
      </c>
      <c r="D17" s="12">
        <v>12306331</v>
      </c>
      <c r="E17" s="21">
        <f t="shared" si="0"/>
        <v>0.56515194157620252</v>
      </c>
      <c r="F17" s="21">
        <f t="shared" si="1"/>
        <v>0.42588157294674783</v>
      </c>
      <c r="G17" s="28">
        <v>43306</v>
      </c>
      <c r="H17" s="9"/>
    </row>
    <row r="18" spans="1:8" s="2" customFormat="1" x14ac:dyDescent="0.2">
      <c r="A18" s="2" t="s">
        <v>6</v>
      </c>
      <c r="B18" s="5">
        <v>52436298</v>
      </c>
      <c r="C18" s="1">
        <v>29507399</v>
      </c>
      <c r="D18" s="12">
        <v>11056101</v>
      </c>
      <c r="E18" s="21">
        <f t="shared" si="0"/>
        <v>0.56272849391465429</v>
      </c>
      <c r="F18" s="21">
        <f t="shared" si="1"/>
        <v>0.37468910763703706</v>
      </c>
      <c r="G18" s="28">
        <v>42978</v>
      </c>
      <c r="H18" s="9"/>
    </row>
    <row r="19" spans="1:8" s="2" customFormat="1" x14ac:dyDescent="0.2">
      <c r="A19" s="2" t="s">
        <v>7</v>
      </c>
      <c r="B19" s="5">
        <v>51059184</v>
      </c>
      <c r="C19" s="11">
        <v>28312322</v>
      </c>
      <c r="D19" s="12">
        <v>10245481</v>
      </c>
      <c r="E19" s="21">
        <f t="shared" si="0"/>
        <v>0.55450008758463509</v>
      </c>
      <c r="F19" s="21">
        <f t="shared" si="1"/>
        <v>0.36187356868857312</v>
      </c>
      <c r="G19" s="27">
        <v>42766</v>
      </c>
      <c r="H19" s="8"/>
    </row>
    <row r="20" spans="1:8" s="2" customFormat="1" x14ac:dyDescent="0.2">
      <c r="A20" s="3" t="s">
        <v>8</v>
      </c>
      <c r="B20" s="5">
        <v>47598893</v>
      </c>
      <c r="C20" s="1">
        <v>25382085</v>
      </c>
      <c r="D20" s="12">
        <v>8791656</v>
      </c>
      <c r="E20" s="21">
        <f t="shared" si="0"/>
        <v>0.53324948124318772</v>
      </c>
      <c r="F20" s="21">
        <f t="shared" si="1"/>
        <v>0.3463724906760024</v>
      </c>
      <c r="G20" s="27">
        <v>41741</v>
      </c>
      <c r="H20" s="8"/>
    </row>
    <row r="21" spans="1:8" s="2" customFormat="1" x14ac:dyDescent="0.2">
      <c r="A21" s="3" t="s">
        <v>9</v>
      </c>
      <c r="B21" s="5">
        <v>54243393</v>
      </c>
      <c r="C21" s="1">
        <v>31328832</v>
      </c>
      <c r="D21" s="12">
        <v>11843970</v>
      </c>
      <c r="E21" s="21">
        <f t="shared" si="0"/>
        <v>0.57756033071161317</v>
      </c>
      <c r="F21" s="21">
        <f t="shared" si="1"/>
        <v>0.37805335353708686</v>
      </c>
      <c r="G21" s="27">
        <v>43236</v>
      </c>
      <c r="H21" s="8"/>
    </row>
    <row r="22" spans="1:8" s="2" customFormat="1" x14ac:dyDescent="0.2">
      <c r="A22" s="3" t="s">
        <v>10</v>
      </c>
      <c r="B22" s="5">
        <v>51701419</v>
      </c>
      <c r="C22" s="1">
        <v>28718592</v>
      </c>
      <c r="D22" s="12">
        <v>11077654</v>
      </c>
      <c r="E22" s="21">
        <f t="shared" si="0"/>
        <v>0.55547009261003066</v>
      </c>
      <c r="F22" s="21">
        <f t="shared" si="1"/>
        <v>0.38573109712342446</v>
      </c>
      <c r="G22" s="27">
        <v>42857</v>
      </c>
      <c r="H22" s="8"/>
    </row>
    <row r="23" spans="1:8" s="2" customFormat="1" x14ac:dyDescent="0.2">
      <c r="A23" s="2" t="s">
        <v>137</v>
      </c>
      <c r="B23" s="2">
        <v>54824606</v>
      </c>
      <c r="C23" s="2">
        <v>21493080</v>
      </c>
      <c r="D23" s="2">
        <v>7698988</v>
      </c>
      <c r="E23" s="21">
        <f t="shared" si="0"/>
        <v>0.39203346030430203</v>
      </c>
      <c r="F23" s="21">
        <f t="shared" si="1"/>
        <v>0.35820775803188748</v>
      </c>
      <c r="G23" s="27">
        <v>43654</v>
      </c>
      <c r="H23" s="8"/>
    </row>
    <row r="24" spans="1:8" s="2" customFormat="1" x14ac:dyDescent="0.2">
      <c r="A24" s="2" t="s">
        <v>138</v>
      </c>
      <c r="B24" s="2">
        <v>30456228</v>
      </c>
      <c r="C24" s="2">
        <v>9128897</v>
      </c>
      <c r="D24" s="2">
        <v>3337998</v>
      </c>
      <c r="E24" s="21">
        <f t="shared" si="0"/>
        <v>0.29973826699747586</v>
      </c>
      <c r="F24" s="21">
        <f t="shared" si="1"/>
        <v>0.36565184161898201</v>
      </c>
      <c r="G24" s="27">
        <v>41114</v>
      </c>
      <c r="H24" s="8"/>
    </row>
    <row r="25" spans="1:8" s="2" customFormat="1" x14ac:dyDescent="0.2">
      <c r="A25" s="2" t="s">
        <v>139</v>
      </c>
      <c r="B25" s="2">
        <v>45000470</v>
      </c>
      <c r="C25" s="2">
        <v>17232995</v>
      </c>
      <c r="D25" s="2">
        <v>5213730</v>
      </c>
      <c r="E25" s="21">
        <f t="shared" si="0"/>
        <v>0.38295144472935505</v>
      </c>
      <c r="F25" s="21">
        <f t="shared" si="1"/>
        <v>0.30254346386104097</v>
      </c>
      <c r="G25" s="27">
        <v>42793</v>
      </c>
      <c r="H25" s="8"/>
    </row>
    <row r="26" spans="1:8" s="2" customFormat="1" x14ac:dyDescent="0.2">
      <c r="A26" s="2" t="s">
        <v>140</v>
      </c>
      <c r="B26" s="2">
        <v>26727473</v>
      </c>
      <c r="C26" s="2">
        <v>6522781</v>
      </c>
      <c r="D26" s="2">
        <v>2061258</v>
      </c>
      <c r="E26" s="21">
        <f t="shared" si="0"/>
        <v>0.24404780055338565</v>
      </c>
      <c r="F26" s="21">
        <f t="shared" si="1"/>
        <v>0.3160090764966661</v>
      </c>
      <c r="G26" s="27">
        <v>39076</v>
      </c>
      <c r="H26" s="8"/>
    </row>
    <row r="27" spans="1:8" s="2" customFormat="1" x14ac:dyDescent="0.2">
      <c r="A27" s="2" t="s">
        <v>141</v>
      </c>
      <c r="B27" s="2">
        <v>51840549</v>
      </c>
      <c r="C27" s="2">
        <v>21127347</v>
      </c>
      <c r="D27" s="2">
        <v>6495844</v>
      </c>
      <c r="E27" s="21">
        <f t="shared" si="0"/>
        <v>0.40754481593163683</v>
      </c>
      <c r="F27" s="21">
        <f t="shared" si="1"/>
        <v>0.30746141481938077</v>
      </c>
      <c r="G27" s="27">
        <v>43673</v>
      </c>
      <c r="H27" s="8"/>
    </row>
    <row r="28" spans="1:8" s="2" customFormat="1" x14ac:dyDescent="0.2">
      <c r="A28" s="2" t="s">
        <v>142</v>
      </c>
      <c r="B28" s="2">
        <v>39520603</v>
      </c>
      <c r="C28" s="2">
        <v>15194113</v>
      </c>
      <c r="D28" s="2">
        <v>3909225</v>
      </c>
      <c r="E28" s="21">
        <f t="shared" si="0"/>
        <v>0.38446055592825851</v>
      </c>
      <c r="F28" s="21">
        <f t="shared" si="1"/>
        <v>0.25728550261538796</v>
      </c>
      <c r="G28" s="27">
        <v>41948</v>
      </c>
      <c r="H28" s="8"/>
    </row>
    <row r="29" spans="1:8" s="2" customFormat="1" x14ac:dyDescent="0.2">
      <c r="A29" s="2" t="s">
        <v>143</v>
      </c>
      <c r="B29" s="2">
        <v>51218214</v>
      </c>
      <c r="C29" s="2">
        <v>21825556</v>
      </c>
      <c r="D29" s="2">
        <v>6379956</v>
      </c>
      <c r="E29" s="21">
        <f t="shared" si="0"/>
        <v>0.4261287986340172</v>
      </c>
      <c r="F29" s="21">
        <f t="shared" si="1"/>
        <v>0.29231585211391636</v>
      </c>
      <c r="G29" s="27">
        <v>43381</v>
      </c>
      <c r="H29" s="8"/>
    </row>
    <row r="30" spans="1:8" s="2" customFormat="1" x14ac:dyDescent="0.2">
      <c r="A30" s="2" t="s">
        <v>84</v>
      </c>
      <c r="B30" s="5">
        <v>54086283</v>
      </c>
      <c r="C30" s="1">
        <v>28959420</v>
      </c>
      <c r="D30" s="12">
        <v>9760541</v>
      </c>
      <c r="E30" s="21">
        <f t="shared" si="0"/>
        <v>0.5354300276097731</v>
      </c>
      <c r="F30" s="21">
        <f t="shared" si="1"/>
        <v>0.33704200567552806</v>
      </c>
      <c r="G30" s="27">
        <v>43235</v>
      </c>
      <c r="H30" s="8"/>
    </row>
    <row r="31" spans="1:8" s="2" customFormat="1" x14ac:dyDescent="0.2">
      <c r="A31" s="2" t="s">
        <v>85</v>
      </c>
      <c r="B31" s="5">
        <v>55173650</v>
      </c>
      <c r="C31" s="1">
        <v>29861146</v>
      </c>
      <c r="D31" s="12">
        <v>10781799</v>
      </c>
      <c r="E31" s="21">
        <f t="shared" si="0"/>
        <v>0.54122114451373071</v>
      </c>
      <c r="F31" s="21">
        <f t="shared" si="1"/>
        <v>0.36106447488652982</v>
      </c>
      <c r="G31" s="27">
        <v>43391</v>
      </c>
      <c r="H31" s="8"/>
    </row>
    <row r="32" spans="1:8" s="2" customFormat="1" x14ac:dyDescent="0.2">
      <c r="A32" s="2" t="s">
        <v>86</v>
      </c>
      <c r="B32" s="5">
        <v>54303990</v>
      </c>
      <c r="C32" s="1">
        <v>29019739</v>
      </c>
      <c r="D32" s="12">
        <v>9212809</v>
      </c>
      <c r="E32" s="21">
        <f t="shared" si="0"/>
        <v>0.53439423143676923</v>
      </c>
      <c r="F32" s="21">
        <f t="shared" si="1"/>
        <v>0.31746698342118101</v>
      </c>
      <c r="G32" s="27">
        <v>42983</v>
      </c>
      <c r="H32" s="8"/>
    </row>
    <row r="33" spans="1:8" s="2" customFormat="1" x14ac:dyDescent="0.2">
      <c r="A33" s="2" t="s">
        <v>87</v>
      </c>
      <c r="B33" s="5">
        <v>55333720</v>
      </c>
      <c r="C33" s="1">
        <v>30500490</v>
      </c>
      <c r="D33" s="12">
        <v>10330201</v>
      </c>
      <c r="E33" s="21">
        <f t="shared" si="0"/>
        <v>0.55120982287111731</v>
      </c>
      <c r="F33" s="21">
        <f t="shared" si="1"/>
        <v>0.33868967351016327</v>
      </c>
      <c r="G33" s="27">
        <v>43248</v>
      </c>
      <c r="H33" s="8"/>
    </row>
    <row r="34" spans="1:8" s="2" customFormat="1" x14ac:dyDescent="0.2">
      <c r="A34" s="2" t="s">
        <v>88</v>
      </c>
      <c r="B34" s="5">
        <v>45612997</v>
      </c>
      <c r="C34" s="1">
        <v>25338007</v>
      </c>
      <c r="D34" s="12">
        <v>9320488</v>
      </c>
      <c r="E34" s="21">
        <f t="shared" si="0"/>
        <v>0.55549971864378922</v>
      </c>
      <c r="F34" s="21">
        <f t="shared" si="1"/>
        <v>0.36784613722776222</v>
      </c>
      <c r="G34" s="27">
        <v>42974</v>
      </c>
      <c r="H34" s="8"/>
    </row>
    <row r="35" spans="1:8" s="2" customFormat="1" x14ac:dyDescent="0.2">
      <c r="A35" s="2" t="s">
        <v>89</v>
      </c>
      <c r="B35" s="5">
        <v>27293274</v>
      </c>
      <c r="C35" s="1">
        <v>17317203</v>
      </c>
      <c r="D35" s="12">
        <v>4516980</v>
      </c>
      <c r="E35" s="21">
        <f t="shared" si="0"/>
        <v>0.63448610086133306</v>
      </c>
      <c r="F35" s="21">
        <f t="shared" si="1"/>
        <v>0.2608377345925898</v>
      </c>
      <c r="G35" s="27">
        <v>40708</v>
      </c>
      <c r="H35" s="8"/>
    </row>
    <row r="36" spans="1:8" s="2" customFormat="1" x14ac:dyDescent="0.2">
      <c r="A36" s="2" t="s">
        <v>60</v>
      </c>
      <c r="B36" s="5">
        <v>33299341</v>
      </c>
      <c r="C36" s="1">
        <v>16065143</v>
      </c>
      <c r="D36" s="12">
        <v>5296392</v>
      </c>
      <c r="E36" s="21">
        <f t="shared" si="0"/>
        <v>0.48244627423707875</v>
      </c>
      <c r="F36" s="21">
        <f t="shared" si="1"/>
        <v>0.3296822194486535</v>
      </c>
      <c r="G36" s="27">
        <v>40900</v>
      </c>
      <c r="H36" s="8"/>
    </row>
    <row r="37" spans="1:8" s="2" customFormat="1" x14ac:dyDescent="0.2">
      <c r="A37" s="2" t="s">
        <v>61</v>
      </c>
      <c r="B37" s="5">
        <v>37375755</v>
      </c>
      <c r="C37" s="1">
        <v>20382762</v>
      </c>
      <c r="D37" s="12">
        <v>6945082</v>
      </c>
      <c r="E37" s="21">
        <f t="shared" si="0"/>
        <v>0.54534716422450868</v>
      </c>
      <c r="F37" s="21">
        <f t="shared" si="1"/>
        <v>0.34073311556108049</v>
      </c>
      <c r="G37" s="27">
        <v>41569</v>
      </c>
      <c r="H37" s="8"/>
    </row>
    <row r="38" spans="1:8" s="2" customFormat="1" x14ac:dyDescent="0.2">
      <c r="A38" s="2" t="s">
        <v>62</v>
      </c>
      <c r="B38" s="5">
        <v>42268598</v>
      </c>
      <c r="C38" s="1">
        <v>23236767</v>
      </c>
      <c r="D38" s="12">
        <v>8271435</v>
      </c>
      <c r="E38" s="21">
        <f t="shared" si="0"/>
        <v>0.54974066090387008</v>
      </c>
      <c r="F38" s="21">
        <f t="shared" si="1"/>
        <v>0.35596324566149845</v>
      </c>
      <c r="G38" s="27">
        <v>42074</v>
      </c>
      <c r="H38" s="8"/>
    </row>
    <row r="39" spans="1:8" s="2" customFormat="1" x14ac:dyDescent="0.2">
      <c r="A39" s="2" t="s">
        <v>63</v>
      </c>
      <c r="B39" s="5">
        <v>42949583</v>
      </c>
      <c r="C39" s="1">
        <v>23529264</v>
      </c>
      <c r="D39" s="12">
        <v>9086840</v>
      </c>
      <c r="E39" s="21">
        <f t="shared" si="0"/>
        <v>0.54783451564593766</v>
      </c>
      <c r="F39" s="21">
        <f t="shared" si="1"/>
        <v>0.38619312529282684</v>
      </c>
      <c r="G39" s="27">
        <v>41860</v>
      </c>
      <c r="H39" s="8"/>
    </row>
    <row r="40" spans="1:8" s="2" customFormat="1" x14ac:dyDescent="0.2">
      <c r="A40" s="2" t="s">
        <v>64</v>
      </c>
      <c r="B40" s="5">
        <v>44531690</v>
      </c>
      <c r="C40" s="1">
        <v>24129484</v>
      </c>
      <c r="D40" s="12">
        <v>8866812</v>
      </c>
      <c r="E40" s="21">
        <f t="shared" si="0"/>
        <v>0.54184972544271282</v>
      </c>
      <c r="F40" s="21">
        <f t="shared" si="1"/>
        <v>0.36746794916957198</v>
      </c>
      <c r="G40" s="27">
        <v>42407</v>
      </c>
      <c r="H40" s="8"/>
    </row>
    <row r="41" spans="1:8" s="2" customFormat="1" x14ac:dyDescent="0.2">
      <c r="A41" s="2" t="s">
        <v>65</v>
      </c>
      <c r="B41" s="5">
        <v>41896024</v>
      </c>
      <c r="C41" s="1">
        <v>22272847</v>
      </c>
      <c r="D41" s="12">
        <v>7621236</v>
      </c>
      <c r="E41" s="21">
        <f t="shared" si="0"/>
        <v>0.53162197443843362</v>
      </c>
      <c r="F41" s="21">
        <f t="shared" si="1"/>
        <v>0.34217610348600697</v>
      </c>
      <c r="G41" s="27">
        <v>41969</v>
      </c>
      <c r="H41" s="8"/>
    </row>
    <row r="42" spans="1:8" s="2" customFormat="1" x14ac:dyDescent="0.2">
      <c r="A42" s="2" t="s">
        <v>33</v>
      </c>
      <c r="B42" s="5">
        <v>28043447</v>
      </c>
      <c r="C42" s="1">
        <v>11517878</v>
      </c>
      <c r="D42" s="12">
        <v>1502376</v>
      </c>
      <c r="E42" s="21">
        <f t="shared" si="0"/>
        <v>0.41071548729369822</v>
      </c>
      <c r="F42" s="21">
        <f t="shared" si="1"/>
        <v>0.13043861030651652</v>
      </c>
      <c r="G42" s="27">
        <v>37925</v>
      </c>
      <c r="H42" s="8"/>
    </row>
    <row r="43" spans="1:8" s="2" customFormat="1" x14ac:dyDescent="0.2">
      <c r="A43" s="2" t="s">
        <v>34</v>
      </c>
      <c r="B43" s="5">
        <v>36157649</v>
      </c>
      <c r="C43" s="1">
        <v>16428871</v>
      </c>
      <c r="D43" s="12">
        <v>2384218</v>
      </c>
      <c r="E43" s="21">
        <f t="shared" si="0"/>
        <v>0.45436778812693268</v>
      </c>
      <c r="F43" s="21">
        <f t="shared" si="1"/>
        <v>0.1451236667449638</v>
      </c>
      <c r="G43" s="27">
        <v>39650</v>
      </c>
      <c r="H43" s="8"/>
    </row>
    <row r="44" spans="1:8" s="2" customFormat="1" x14ac:dyDescent="0.2">
      <c r="A44" s="2" t="s">
        <v>35</v>
      </c>
      <c r="B44" s="5">
        <v>26425632</v>
      </c>
      <c r="C44" s="1">
        <v>9352254</v>
      </c>
      <c r="D44" s="12">
        <v>927587</v>
      </c>
      <c r="E44" s="21">
        <f t="shared" si="0"/>
        <v>0.35390843254004295</v>
      </c>
      <c r="F44" s="21">
        <f t="shared" si="1"/>
        <v>9.9183255715680943E-2</v>
      </c>
      <c r="G44" s="27">
        <v>34855</v>
      </c>
      <c r="H44" s="8"/>
    </row>
    <row r="45" spans="1:8" s="2" customFormat="1" x14ac:dyDescent="0.2">
      <c r="A45" s="2" t="s">
        <v>36</v>
      </c>
      <c r="B45" s="5">
        <v>42723045</v>
      </c>
      <c r="C45" s="1">
        <v>20244457</v>
      </c>
      <c r="D45" s="12">
        <v>3301330</v>
      </c>
      <c r="E45" s="21">
        <f t="shared" si="0"/>
        <v>0.47385332669991104</v>
      </c>
      <c r="F45" s="21">
        <f t="shared" si="1"/>
        <v>0.16307327976245548</v>
      </c>
      <c r="G45" s="27">
        <v>40509</v>
      </c>
      <c r="H45" s="8"/>
    </row>
    <row r="46" spans="1:8" s="2" customFormat="1" x14ac:dyDescent="0.2">
      <c r="A46" s="2" t="s">
        <v>37</v>
      </c>
      <c r="B46" s="5">
        <v>29475994</v>
      </c>
      <c r="C46" s="1">
        <v>11590895</v>
      </c>
      <c r="D46" s="12">
        <v>3734725</v>
      </c>
      <c r="E46" s="21">
        <f t="shared" si="0"/>
        <v>0.3932316922034928</v>
      </c>
      <c r="F46" s="21">
        <f t="shared" si="1"/>
        <v>0.32221196033610866</v>
      </c>
      <c r="G46" s="27">
        <v>40507</v>
      </c>
      <c r="H46" s="8"/>
    </row>
    <row r="47" spans="1:8" s="2" customFormat="1" x14ac:dyDescent="0.2">
      <c r="A47" s="2" t="s">
        <v>38</v>
      </c>
      <c r="B47" s="5">
        <v>39361031</v>
      </c>
      <c r="C47" s="1">
        <v>18377480</v>
      </c>
      <c r="D47" s="12">
        <v>5156265</v>
      </c>
      <c r="E47" s="21">
        <f t="shared" si="0"/>
        <v>0.46689529042061934</v>
      </c>
      <c r="F47" s="21">
        <f t="shared" si="1"/>
        <v>0.28057519311679296</v>
      </c>
      <c r="G47" s="27">
        <v>41997</v>
      </c>
      <c r="H47" s="8"/>
    </row>
    <row r="48" spans="1:8" s="2" customFormat="1" x14ac:dyDescent="0.2">
      <c r="A48" s="2" t="s">
        <v>43</v>
      </c>
      <c r="B48" s="5">
        <v>40503365</v>
      </c>
      <c r="C48" s="1">
        <v>22540925</v>
      </c>
      <c r="D48" s="12">
        <v>6904463</v>
      </c>
      <c r="E48" s="21">
        <f t="shared" si="0"/>
        <v>0.55651981014416951</v>
      </c>
      <c r="F48" s="21">
        <f t="shared" si="1"/>
        <v>0.30630788221867561</v>
      </c>
      <c r="G48" s="27">
        <v>42253</v>
      </c>
      <c r="H48" s="8"/>
    </row>
    <row r="49" spans="1:9" s="2" customFormat="1" x14ac:dyDescent="0.2">
      <c r="A49" s="2" t="s">
        <v>44</v>
      </c>
      <c r="B49" s="5">
        <v>37967642</v>
      </c>
      <c r="C49" s="1">
        <v>19718028</v>
      </c>
      <c r="D49" s="12">
        <v>4855311</v>
      </c>
      <c r="E49" s="21">
        <f t="shared" si="0"/>
        <v>0.51933770340544194</v>
      </c>
      <c r="F49" s="21">
        <f t="shared" si="1"/>
        <v>0.24623714906987657</v>
      </c>
      <c r="G49" s="27">
        <v>41708</v>
      </c>
      <c r="H49" s="8"/>
    </row>
    <row r="50" spans="1:9" s="2" customFormat="1" x14ac:dyDescent="0.2">
      <c r="A50" s="2" t="s">
        <v>45</v>
      </c>
      <c r="B50" s="5">
        <v>36929797</v>
      </c>
      <c r="C50" s="1">
        <v>21173847</v>
      </c>
      <c r="D50" s="12">
        <v>7766160</v>
      </c>
      <c r="E50" s="21">
        <f t="shared" si="0"/>
        <v>0.57335400462667041</v>
      </c>
      <c r="F50" s="21">
        <f t="shared" si="1"/>
        <v>0.36678077441477686</v>
      </c>
      <c r="G50" s="27">
        <v>42567</v>
      </c>
      <c r="H50" s="8"/>
    </row>
    <row r="51" spans="1:9" s="2" customFormat="1" x14ac:dyDescent="0.2">
      <c r="A51" s="2" t="s">
        <v>46</v>
      </c>
      <c r="B51" s="5">
        <v>48498084</v>
      </c>
      <c r="C51" s="1">
        <v>27513891</v>
      </c>
      <c r="D51" s="12">
        <v>9653763</v>
      </c>
      <c r="E51" s="21">
        <f t="shared" si="0"/>
        <v>0.5673191336795903</v>
      </c>
      <c r="F51" s="21">
        <f t="shared" si="1"/>
        <v>0.3508686939262789</v>
      </c>
      <c r="G51" s="27">
        <v>43324</v>
      </c>
      <c r="H51" s="8"/>
    </row>
    <row r="52" spans="1:9" s="2" customFormat="1" x14ac:dyDescent="0.2">
      <c r="A52" s="2" t="s">
        <v>47</v>
      </c>
      <c r="B52" s="5">
        <v>48127431</v>
      </c>
      <c r="C52" s="1">
        <v>22425632</v>
      </c>
      <c r="D52" s="12">
        <v>5778400</v>
      </c>
      <c r="E52" s="21">
        <f t="shared" si="0"/>
        <v>0.4659636206220939</v>
      </c>
      <c r="F52" s="21">
        <f t="shared" si="1"/>
        <v>0.25766943825708011</v>
      </c>
      <c r="G52" s="27">
        <v>42227</v>
      </c>
      <c r="H52" s="8"/>
    </row>
    <row r="53" spans="1:9" s="2" customFormat="1" x14ac:dyDescent="0.2">
      <c r="A53" s="2" t="s">
        <v>48</v>
      </c>
      <c r="B53" s="5">
        <v>44863057</v>
      </c>
      <c r="C53" s="1">
        <v>25220539</v>
      </c>
      <c r="D53" s="12">
        <v>7544912</v>
      </c>
      <c r="E53" s="21">
        <f t="shared" si="0"/>
        <v>0.56216719694335582</v>
      </c>
      <c r="F53" s="21">
        <f t="shared" si="1"/>
        <v>0.29915744465255084</v>
      </c>
      <c r="G53" s="27">
        <v>42870</v>
      </c>
      <c r="H53" s="8"/>
    </row>
    <row r="54" spans="1:9" s="2" customFormat="1" x14ac:dyDescent="0.2">
      <c r="B54" s="5"/>
      <c r="C54" s="1"/>
      <c r="D54" s="12"/>
      <c r="E54" s="21"/>
      <c r="F54" s="21"/>
      <c r="G54" s="27"/>
      <c r="H54" s="8"/>
    </row>
    <row r="55" spans="1:9" s="30" customFormat="1" x14ac:dyDescent="0.2">
      <c r="A55" s="30" t="s">
        <v>204</v>
      </c>
      <c r="B55" s="30">
        <f>AVERAGE(B10:B53)</f>
        <v>42968582.386363633</v>
      </c>
      <c r="C55" s="30">
        <f t="shared" ref="C55:G55" si="2">AVERAGE(C10:C53)</f>
        <v>20828027.954545453</v>
      </c>
      <c r="D55" s="31">
        <f t="shared" si="2"/>
        <v>6877129.9772727275</v>
      </c>
      <c r="E55" s="30">
        <f t="shared" si="2"/>
        <v>0.47423564947836494</v>
      </c>
      <c r="F55" s="30">
        <f t="shared" si="2"/>
        <v>0.3175210135509281</v>
      </c>
      <c r="G55" s="30">
        <f t="shared" si="2"/>
        <v>41850.25</v>
      </c>
    </row>
    <row r="56" spans="1:9" s="2" customFormat="1" x14ac:dyDescent="0.2"/>
    <row r="57" spans="1:9" x14ac:dyDescent="0.2">
      <c r="A57" s="20" t="s">
        <v>197</v>
      </c>
      <c r="B57" s="8"/>
      <c r="C57" s="8"/>
      <c r="D57" s="8"/>
      <c r="E57" s="8"/>
      <c r="F57" s="8"/>
    </row>
    <row r="58" spans="1:9" x14ac:dyDescent="0.2">
      <c r="A58" s="18" t="s">
        <v>0</v>
      </c>
      <c r="B58" s="18" t="s">
        <v>200</v>
      </c>
      <c r="C58" s="19" t="s">
        <v>201</v>
      </c>
      <c r="D58" s="19" t="s">
        <v>193</v>
      </c>
      <c r="E58" s="19" t="s">
        <v>199</v>
      </c>
      <c r="F58" s="19" t="s">
        <v>202</v>
      </c>
      <c r="G58" s="29" t="s">
        <v>203</v>
      </c>
    </row>
    <row r="59" spans="1:9" x14ac:dyDescent="0.2">
      <c r="A59" s="2" t="s">
        <v>109</v>
      </c>
      <c r="B59" s="2">
        <v>63564552</v>
      </c>
      <c r="C59" s="2">
        <v>27066400</v>
      </c>
      <c r="D59" s="2">
        <v>6893971</v>
      </c>
      <c r="E59" s="21">
        <f>C59/B59</f>
        <v>0.42580965567097839</v>
      </c>
      <c r="F59" s="21">
        <f>D59/C59</f>
        <v>0.2547058714864186</v>
      </c>
      <c r="G59" s="2">
        <v>43881</v>
      </c>
      <c r="I59" s="2"/>
    </row>
    <row r="60" spans="1:9" x14ac:dyDescent="0.2">
      <c r="A60" s="2" t="s">
        <v>110</v>
      </c>
      <c r="B60" s="2">
        <v>73020181</v>
      </c>
      <c r="C60" s="2">
        <v>27837406</v>
      </c>
      <c r="D60" s="2">
        <v>5800895</v>
      </c>
      <c r="E60" s="21">
        <f t="shared" ref="E60:E101" si="3">C60/B60</f>
        <v>0.38122893724407503</v>
      </c>
      <c r="F60" s="21">
        <f t="shared" ref="F60:F101" si="4">D60/C60</f>
        <v>0.20838489764455784</v>
      </c>
      <c r="G60" s="2">
        <v>43895</v>
      </c>
      <c r="I60" s="2"/>
    </row>
    <row r="61" spans="1:9" x14ac:dyDescent="0.2">
      <c r="A61" s="2" t="s">
        <v>111</v>
      </c>
      <c r="B61" s="2">
        <v>66285332</v>
      </c>
      <c r="C61" s="2">
        <v>29587816</v>
      </c>
      <c r="D61" s="2">
        <v>6160038</v>
      </c>
      <c r="E61" s="21">
        <f t="shared" si="3"/>
        <v>0.44637048811945301</v>
      </c>
      <c r="F61" s="21">
        <f t="shared" si="4"/>
        <v>0.20819508949224236</v>
      </c>
      <c r="G61" s="2">
        <v>43667</v>
      </c>
      <c r="I61" s="2"/>
    </row>
    <row r="62" spans="1:9" x14ac:dyDescent="0.2">
      <c r="A62" s="2" t="s">
        <v>112</v>
      </c>
      <c r="B62" s="2">
        <v>77307849</v>
      </c>
      <c r="C62" s="2">
        <v>32441150</v>
      </c>
      <c r="D62" s="2">
        <v>7211210</v>
      </c>
      <c r="E62" s="21">
        <f t="shared" si="3"/>
        <v>0.41963591562352226</v>
      </c>
      <c r="F62" s="21">
        <f t="shared" si="4"/>
        <v>0.22228589307099161</v>
      </c>
      <c r="G62" s="2">
        <v>44031</v>
      </c>
      <c r="I62" s="2"/>
    </row>
    <row r="63" spans="1:9" x14ac:dyDescent="0.2">
      <c r="A63" s="2" t="s">
        <v>113</v>
      </c>
      <c r="B63" s="2">
        <v>71567184</v>
      </c>
      <c r="C63" s="2">
        <v>29468222</v>
      </c>
      <c r="D63" s="2">
        <v>7244513</v>
      </c>
      <c r="E63" s="21">
        <f t="shared" si="3"/>
        <v>0.41175606406422249</v>
      </c>
      <c r="F63" s="21">
        <f t="shared" si="4"/>
        <v>0.24584153736862713</v>
      </c>
      <c r="G63" s="2">
        <v>43938</v>
      </c>
      <c r="I63" s="2"/>
    </row>
    <row r="64" spans="1:9" x14ac:dyDescent="0.2">
      <c r="A64" s="2" t="s">
        <v>114</v>
      </c>
      <c r="B64" s="2">
        <v>74363543</v>
      </c>
      <c r="C64" s="2">
        <v>30759702</v>
      </c>
      <c r="D64" s="2">
        <v>8494674</v>
      </c>
      <c r="E64" s="21">
        <f t="shared" si="3"/>
        <v>0.41363954377483064</v>
      </c>
      <c r="F64" s="21">
        <f t="shared" si="4"/>
        <v>0.27616242836162719</v>
      </c>
      <c r="G64" s="2">
        <v>44233</v>
      </c>
      <c r="I64" s="2"/>
    </row>
    <row r="65" spans="1:9" x14ac:dyDescent="0.2">
      <c r="A65" s="2" t="s">
        <v>115</v>
      </c>
      <c r="B65" s="2">
        <v>72631304</v>
      </c>
      <c r="C65" s="2">
        <v>30404369</v>
      </c>
      <c r="D65" s="2">
        <v>8660845</v>
      </c>
      <c r="E65" s="21">
        <f t="shared" si="3"/>
        <v>0.41861246219674098</v>
      </c>
      <c r="F65" s="21">
        <f t="shared" si="4"/>
        <v>0.284855278529214</v>
      </c>
      <c r="G65" s="2">
        <v>44274</v>
      </c>
      <c r="I65" s="2"/>
    </row>
    <row r="66" spans="1:9" x14ac:dyDescent="0.2">
      <c r="A66" s="22" t="s">
        <v>1</v>
      </c>
      <c r="B66" s="23">
        <v>13928439</v>
      </c>
      <c r="C66" s="24">
        <v>5946402</v>
      </c>
      <c r="D66" s="25">
        <v>90275</v>
      </c>
      <c r="E66" s="26">
        <f t="shared" si="3"/>
        <v>0.42692522830447832</v>
      </c>
      <c r="F66" s="26">
        <f t="shared" si="4"/>
        <v>1.5181449219208522E-2</v>
      </c>
      <c r="G66" s="2" t="s">
        <v>90</v>
      </c>
      <c r="I66" s="2"/>
    </row>
    <row r="67" spans="1:9" x14ac:dyDescent="0.2">
      <c r="A67" s="2" t="s">
        <v>11</v>
      </c>
      <c r="B67" s="5">
        <v>43419783</v>
      </c>
      <c r="C67" s="1">
        <v>23588005</v>
      </c>
      <c r="D67" s="12">
        <v>8175086</v>
      </c>
      <c r="E67" s="21">
        <f t="shared" si="3"/>
        <v>0.54325478780029834</v>
      </c>
      <c r="F67" s="21">
        <f t="shared" si="4"/>
        <v>0.34657810187847593</v>
      </c>
      <c r="G67" s="2">
        <v>42177</v>
      </c>
      <c r="I67" s="2"/>
    </row>
    <row r="68" spans="1:9" x14ac:dyDescent="0.2">
      <c r="A68" s="2" t="s">
        <v>18</v>
      </c>
      <c r="B68" s="5">
        <v>46995647</v>
      </c>
      <c r="C68" s="1">
        <v>26089083</v>
      </c>
      <c r="D68" s="12">
        <v>8789804</v>
      </c>
      <c r="E68" s="21">
        <f t="shared" si="3"/>
        <v>0.55513828759501915</v>
      </c>
      <c r="F68" s="21">
        <f t="shared" si="4"/>
        <v>0.33691502303856369</v>
      </c>
      <c r="G68" s="2">
        <v>42580</v>
      </c>
      <c r="I68" s="2"/>
    </row>
    <row r="69" spans="1:9" x14ac:dyDescent="0.2">
      <c r="A69" s="2" t="s">
        <v>19</v>
      </c>
      <c r="B69" s="5">
        <v>50409454</v>
      </c>
      <c r="C69" s="1">
        <v>28946779</v>
      </c>
      <c r="D69" s="12">
        <v>11501958</v>
      </c>
      <c r="E69" s="21">
        <f t="shared" si="3"/>
        <v>0.57423313888700322</v>
      </c>
      <c r="F69" s="21">
        <f t="shared" si="4"/>
        <v>0.39734845800978408</v>
      </c>
      <c r="G69" s="2">
        <v>43073</v>
      </c>
      <c r="I69" s="2"/>
    </row>
    <row r="70" spans="1:9" x14ac:dyDescent="0.2">
      <c r="A70" s="2" t="s">
        <v>20</v>
      </c>
      <c r="B70" s="5">
        <v>51240137</v>
      </c>
      <c r="C70" s="1">
        <v>29500945</v>
      </c>
      <c r="D70" s="12">
        <v>11162692</v>
      </c>
      <c r="E70" s="21">
        <f t="shared" si="3"/>
        <v>0.57573899538949325</v>
      </c>
      <c r="F70" s="21">
        <f t="shared" si="4"/>
        <v>0.37838421786149562</v>
      </c>
      <c r="G70" s="2">
        <v>42797</v>
      </c>
      <c r="I70" s="2"/>
    </row>
    <row r="71" spans="1:9" x14ac:dyDescent="0.2">
      <c r="A71" s="2" t="s">
        <v>21</v>
      </c>
      <c r="B71" s="5">
        <v>39454833</v>
      </c>
      <c r="C71" s="1">
        <v>22873838</v>
      </c>
      <c r="D71" s="12">
        <v>8310378</v>
      </c>
      <c r="E71" s="21">
        <f t="shared" si="3"/>
        <v>0.57974742916792987</v>
      </c>
      <c r="F71" s="21">
        <f t="shared" si="4"/>
        <v>0.36331366865499354</v>
      </c>
      <c r="G71" s="2">
        <v>42090</v>
      </c>
      <c r="I71" s="2"/>
    </row>
    <row r="72" spans="1:9" x14ac:dyDescent="0.2">
      <c r="A72" s="2" t="s">
        <v>144</v>
      </c>
      <c r="B72" s="2">
        <v>74466969</v>
      </c>
      <c r="C72" s="2">
        <v>33551881</v>
      </c>
      <c r="D72" s="2">
        <v>9331792</v>
      </c>
      <c r="E72" s="21">
        <f t="shared" si="3"/>
        <v>0.45056058344472166</v>
      </c>
      <c r="F72" s="21">
        <f t="shared" si="4"/>
        <v>0.27813021869027255</v>
      </c>
      <c r="G72" s="2">
        <v>44453</v>
      </c>
      <c r="I72" s="2"/>
    </row>
    <row r="73" spans="1:9" x14ac:dyDescent="0.2">
      <c r="A73" s="2" t="s">
        <v>145</v>
      </c>
      <c r="B73" s="2">
        <v>76455043</v>
      </c>
      <c r="C73" s="2">
        <v>32195882</v>
      </c>
      <c r="D73" s="2">
        <v>10136451</v>
      </c>
      <c r="E73" s="21">
        <f t="shared" si="3"/>
        <v>0.42110867689918113</v>
      </c>
      <c r="F73" s="21">
        <f t="shared" si="4"/>
        <v>0.31483687882816813</v>
      </c>
      <c r="G73" s="2">
        <v>44660</v>
      </c>
      <c r="I73" s="2"/>
    </row>
    <row r="74" spans="1:9" x14ac:dyDescent="0.2">
      <c r="A74" s="2" t="s">
        <v>146</v>
      </c>
      <c r="B74" s="2">
        <v>76200285</v>
      </c>
      <c r="C74" s="2">
        <v>34941022</v>
      </c>
      <c r="D74" s="2">
        <v>10877808</v>
      </c>
      <c r="E74" s="21">
        <f t="shared" si="3"/>
        <v>0.45854188078167951</v>
      </c>
      <c r="F74" s="21">
        <f t="shared" si="4"/>
        <v>0.31131911367675508</v>
      </c>
      <c r="G74" s="2">
        <v>44659</v>
      </c>
      <c r="I74" s="2"/>
    </row>
    <row r="75" spans="1:9" x14ac:dyDescent="0.2">
      <c r="A75" s="2" t="s">
        <v>147</v>
      </c>
      <c r="B75" s="2">
        <v>74172425</v>
      </c>
      <c r="C75" s="2">
        <v>35234579</v>
      </c>
      <c r="D75" s="2">
        <v>10151494</v>
      </c>
      <c r="E75" s="21">
        <f t="shared" si="3"/>
        <v>0.47503609326511842</v>
      </c>
      <c r="F75" s="21">
        <f t="shared" si="4"/>
        <v>0.28811168710146928</v>
      </c>
      <c r="G75" s="2">
        <v>44427</v>
      </c>
      <c r="I75" s="2"/>
    </row>
    <row r="76" spans="1:9" x14ac:dyDescent="0.2">
      <c r="A76" s="2" t="s">
        <v>148</v>
      </c>
      <c r="B76" s="2">
        <v>76812439</v>
      </c>
      <c r="C76" s="2">
        <v>33735229</v>
      </c>
      <c r="D76" s="2">
        <v>10061036</v>
      </c>
      <c r="E76" s="21">
        <f t="shared" si="3"/>
        <v>0.43918966041424617</v>
      </c>
      <c r="F76" s="21">
        <f t="shared" si="4"/>
        <v>0.29823529580901909</v>
      </c>
      <c r="G76" s="2">
        <v>44350</v>
      </c>
      <c r="I76" s="2"/>
    </row>
    <row r="77" spans="1:9" x14ac:dyDescent="0.2">
      <c r="A77" s="2" t="s">
        <v>149</v>
      </c>
      <c r="B77" s="2">
        <v>71568980</v>
      </c>
      <c r="C77" s="2">
        <v>32243353</v>
      </c>
      <c r="D77" s="2">
        <v>8995113</v>
      </c>
      <c r="E77" s="21">
        <f t="shared" si="3"/>
        <v>0.45052134318527387</v>
      </c>
      <c r="F77" s="21">
        <f t="shared" si="4"/>
        <v>0.27897573183533364</v>
      </c>
      <c r="G77" s="2">
        <v>44419</v>
      </c>
      <c r="I77" s="2"/>
    </row>
    <row r="78" spans="1:9" x14ac:dyDescent="0.2">
      <c r="A78" s="2" t="s">
        <v>150</v>
      </c>
      <c r="B78" s="2">
        <v>69035208</v>
      </c>
      <c r="C78" s="2">
        <v>28822124</v>
      </c>
      <c r="D78" s="2">
        <v>10190652</v>
      </c>
      <c r="E78" s="21">
        <f t="shared" si="3"/>
        <v>0.41749890867280359</v>
      </c>
      <c r="F78" s="21">
        <f t="shared" si="4"/>
        <v>0.35357047246066947</v>
      </c>
      <c r="G78" s="2">
        <v>44263</v>
      </c>
      <c r="I78" s="2"/>
    </row>
    <row r="79" spans="1:9" x14ac:dyDescent="0.2">
      <c r="A79" s="2" t="s">
        <v>12</v>
      </c>
      <c r="B79" s="5">
        <v>51147052</v>
      </c>
      <c r="C79" s="1">
        <v>28877425</v>
      </c>
      <c r="D79" s="12">
        <v>12528463</v>
      </c>
      <c r="E79" s="21">
        <f t="shared" si="3"/>
        <v>0.56459607877302487</v>
      </c>
      <c r="F79" s="21">
        <f t="shared" si="4"/>
        <v>0.43384972863750837</v>
      </c>
      <c r="G79" s="2">
        <v>43264</v>
      </c>
      <c r="I79" s="2"/>
    </row>
    <row r="80" spans="1:9" x14ac:dyDescent="0.2">
      <c r="A80" s="2" t="s">
        <v>13</v>
      </c>
      <c r="B80" s="5">
        <v>49897621</v>
      </c>
      <c r="C80" s="1">
        <v>28675324</v>
      </c>
      <c r="D80" s="12">
        <v>13090665</v>
      </c>
      <c r="E80" s="21">
        <f t="shared" si="3"/>
        <v>0.57468318980578248</v>
      </c>
      <c r="F80" s="21">
        <f t="shared" si="4"/>
        <v>0.45651323765339147</v>
      </c>
      <c r="G80" s="2">
        <v>43512</v>
      </c>
      <c r="I80" s="2"/>
    </row>
    <row r="81" spans="1:9" x14ac:dyDescent="0.2">
      <c r="A81" s="2" t="s">
        <v>14</v>
      </c>
      <c r="B81" s="5">
        <v>52361308</v>
      </c>
      <c r="C81" s="1">
        <v>29203571</v>
      </c>
      <c r="D81" s="12">
        <v>9462749</v>
      </c>
      <c r="E81" s="21">
        <f t="shared" si="3"/>
        <v>0.55773188477262636</v>
      </c>
      <c r="F81" s="21">
        <f t="shared" si="4"/>
        <v>0.32402711983407784</v>
      </c>
      <c r="G81" s="2">
        <v>42659</v>
      </c>
      <c r="I81" s="2"/>
    </row>
    <row r="82" spans="1:9" x14ac:dyDescent="0.2">
      <c r="A82" s="2" t="s">
        <v>15</v>
      </c>
      <c r="B82" s="5">
        <v>51553621</v>
      </c>
      <c r="C82" s="1">
        <v>29709756</v>
      </c>
      <c r="D82" s="12">
        <v>11393030</v>
      </c>
      <c r="E82" s="21">
        <f t="shared" si="3"/>
        <v>0.57628844344415686</v>
      </c>
      <c r="F82" s="21">
        <f t="shared" si="4"/>
        <v>0.38347773707734256</v>
      </c>
      <c r="G82" s="2">
        <v>43224</v>
      </c>
      <c r="I82" s="2"/>
    </row>
    <row r="83" spans="1:9" x14ac:dyDescent="0.2">
      <c r="A83" s="2" t="s">
        <v>16</v>
      </c>
      <c r="B83" s="5">
        <v>55501377</v>
      </c>
      <c r="C83" s="1">
        <v>32344093</v>
      </c>
      <c r="D83" s="12">
        <v>13173274</v>
      </c>
      <c r="E83" s="21">
        <f t="shared" si="3"/>
        <v>0.58276199165292786</v>
      </c>
      <c r="F83" s="21">
        <f t="shared" si="4"/>
        <v>0.40728531172600818</v>
      </c>
      <c r="G83" s="2">
        <v>43553</v>
      </c>
      <c r="I83" s="2"/>
    </row>
    <row r="84" spans="1:9" x14ac:dyDescent="0.2">
      <c r="A84" s="2" t="s">
        <v>27</v>
      </c>
      <c r="B84" s="5">
        <v>37919236</v>
      </c>
      <c r="C84" s="5">
        <v>17863929</v>
      </c>
      <c r="D84" s="5">
        <v>4221446</v>
      </c>
      <c r="E84" s="21">
        <f t="shared" si="3"/>
        <v>0.47110466571636622</v>
      </c>
      <c r="F84" s="21">
        <f t="shared" si="4"/>
        <v>0.23631117208314029</v>
      </c>
      <c r="G84" s="2">
        <v>40526</v>
      </c>
      <c r="I84" s="2"/>
    </row>
    <row r="85" spans="1:9" x14ac:dyDescent="0.2">
      <c r="A85" s="2" t="s">
        <v>57</v>
      </c>
      <c r="B85" s="5">
        <v>34313567</v>
      </c>
      <c r="C85" s="1">
        <v>17170509</v>
      </c>
      <c r="D85" s="12">
        <v>5584362</v>
      </c>
      <c r="E85" s="21">
        <f t="shared" si="3"/>
        <v>0.50040000213326696</v>
      </c>
      <c r="F85" s="21">
        <f t="shared" si="4"/>
        <v>0.32522984612745026</v>
      </c>
      <c r="G85" s="2">
        <v>41206</v>
      </c>
      <c r="I85" s="2"/>
    </row>
    <row r="86" spans="1:9" x14ac:dyDescent="0.2">
      <c r="A86" s="2" t="s">
        <v>67</v>
      </c>
      <c r="B86" s="5">
        <v>39712897</v>
      </c>
      <c r="C86" s="1">
        <v>20830902</v>
      </c>
      <c r="D86" s="12">
        <v>5813832</v>
      </c>
      <c r="E86" s="21">
        <f t="shared" si="3"/>
        <v>0.524537456937478</v>
      </c>
      <c r="F86" s="21">
        <f t="shared" si="4"/>
        <v>0.27909650767883215</v>
      </c>
      <c r="G86" s="2">
        <v>41209</v>
      </c>
      <c r="I86" s="2"/>
    </row>
    <row r="87" spans="1:9" x14ac:dyDescent="0.2">
      <c r="A87" s="2" t="s">
        <v>73</v>
      </c>
      <c r="B87" s="5">
        <v>38544501</v>
      </c>
      <c r="C87" s="1">
        <v>20282409</v>
      </c>
      <c r="D87" s="12">
        <v>7413305</v>
      </c>
      <c r="E87" s="21">
        <f t="shared" si="3"/>
        <v>0.52620759054579536</v>
      </c>
      <c r="F87" s="21">
        <f t="shared" si="4"/>
        <v>0.36550416668946967</v>
      </c>
      <c r="G87" s="2">
        <v>41852</v>
      </c>
      <c r="I87" s="2"/>
    </row>
    <row r="88" spans="1:9" x14ac:dyDescent="0.2">
      <c r="A88" s="2" t="s">
        <v>25</v>
      </c>
      <c r="B88" s="5">
        <v>12540401</v>
      </c>
      <c r="C88" s="5">
        <v>2797623</v>
      </c>
      <c r="D88" s="5">
        <v>889946</v>
      </c>
      <c r="E88" s="21">
        <f t="shared" si="3"/>
        <v>0.22308879915403024</v>
      </c>
      <c r="F88" s="21">
        <f t="shared" si="4"/>
        <v>0.31810790803478523</v>
      </c>
      <c r="G88" s="2">
        <v>34014</v>
      </c>
      <c r="I88" s="2"/>
    </row>
    <row r="89" spans="1:9" x14ac:dyDescent="0.2">
      <c r="A89" s="2" t="s">
        <v>74</v>
      </c>
      <c r="B89" s="5">
        <v>38900839</v>
      </c>
      <c r="C89" s="1">
        <v>21446405</v>
      </c>
      <c r="D89" s="12">
        <v>9642185</v>
      </c>
      <c r="E89" s="21">
        <f t="shared" si="3"/>
        <v>0.55130957458269725</v>
      </c>
      <c r="F89" s="21">
        <f t="shared" si="4"/>
        <v>0.44959446583238544</v>
      </c>
      <c r="G89" s="2">
        <v>41840</v>
      </c>
      <c r="I89" s="2"/>
    </row>
    <row r="90" spans="1:9" x14ac:dyDescent="0.2">
      <c r="A90" s="2" t="s">
        <v>66</v>
      </c>
      <c r="B90" s="5">
        <v>44400375</v>
      </c>
      <c r="C90" s="1">
        <v>23684197</v>
      </c>
      <c r="D90" s="12">
        <v>8510482</v>
      </c>
      <c r="E90" s="21">
        <f t="shared" si="3"/>
        <v>0.53342335509553696</v>
      </c>
      <c r="F90" s="21">
        <f t="shared" si="4"/>
        <v>0.35933166744053008</v>
      </c>
      <c r="G90" s="2">
        <v>42666</v>
      </c>
      <c r="I90" s="2"/>
    </row>
    <row r="91" spans="1:9" x14ac:dyDescent="0.2">
      <c r="A91" s="2" t="s">
        <v>68</v>
      </c>
      <c r="B91" s="5">
        <v>45804599</v>
      </c>
      <c r="C91" s="1">
        <v>25548305</v>
      </c>
      <c r="D91" s="12">
        <v>11033842</v>
      </c>
      <c r="E91" s="21">
        <f t="shared" si="3"/>
        <v>0.55776724516243448</v>
      </c>
      <c r="F91" s="21">
        <f t="shared" si="4"/>
        <v>0.43188156709417708</v>
      </c>
      <c r="G91" s="2">
        <v>43162</v>
      </c>
      <c r="I91" s="2"/>
    </row>
    <row r="92" spans="1:9" x14ac:dyDescent="0.2">
      <c r="A92" s="2" t="s">
        <v>69</v>
      </c>
      <c r="B92" s="5">
        <v>44303358</v>
      </c>
      <c r="C92" s="1">
        <v>24570706</v>
      </c>
      <c r="D92" s="12">
        <v>10356665</v>
      </c>
      <c r="E92" s="21">
        <f t="shared" si="3"/>
        <v>0.55460143675790896</v>
      </c>
      <c r="F92" s="21">
        <f t="shared" si="4"/>
        <v>0.42150457540780473</v>
      </c>
      <c r="G92" s="2">
        <v>42801</v>
      </c>
      <c r="I92" s="2"/>
    </row>
    <row r="93" spans="1:9" x14ac:dyDescent="0.2">
      <c r="A93" s="2" t="s">
        <v>70</v>
      </c>
      <c r="B93" s="5">
        <v>45230393</v>
      </c>
      <c r="C93" s="1">
        <v>25412170</v>
      </c>
      <c r="D93" s="12">
        <v>10518064</v>
      </c>
      <c r="E93" s="21">
        <f t="shared" si="3"/>
        <v>0.56183836386298924</v>
      </c>
      <c r="F93" s="21">
        <f t="shared" si="4"/>
        <v>0.41389869499535065</v>
      </c>
      <c r="G93" s="2">
        <v>43131</v>
      </c>
      <c r="I93" s="2"/>
    </row>
    <row r="94" spans="1:9" x14ac:dyDescent="0.2">
      <c r="A94" s="2" t="s">
        <v>71</v>
      </c>
      <c r="B94" s="5">
        <v>45535000</v>
      </c>
      <c r="C94" s="1">
        <v>26068794</v>
      </c>
      <c r="D94" s="12">
        <v>10572786</v>
      </c>
      <c r="E94" s="21">
        <f t="shared" si="3"/>
        <v>0.57250014274733718</v>
      </c>
      <c r="F94" s="21">
        <f t="shared" si="4"/>
        <v>0.40557250174288845</v>
      </c>
      <c r="G94" s="2">
        <v>43204</v>
      </c>
      <c r="I94" s="2"/>
    </row>
    <row r="95" spans="1:9" x14ac:dyDescent="0.2">
      <c r="A95" s="2" t="s">
        <v>26</v>
      </c>
      <c r="B95" s="5">
        <v>53347546</v>
      </c>
      <c r="C95" s="5">
        <v>19245567</v>
      </c>
      <c r="D95" s="5">
        <v>3094707</v>
      </c>
      <c r="E95" s="21">
        <f t="shared" si="3"/>
        <v>0.36075824368753534</v>
      </c>
      <c r="F95" s="21">
        <f t="shared" si="4"/>
        <v>0.1608010301800929</v>
      </c>
      <c r="G95" s="2">
        <v>39127</v>
      </c>
      <c r="I95" s="2"/>
    </row>
    <row r="96" spans="1:9" x14ac:dyDescent="0.2">
      <c r="A96" s="22" t="s">
        <v>39</v>
      </c>
      <c r="B96" s="23">
        <v>12794526</v>
      </c>
      <c r="C96" s="24">
        <v>4516867</v>
      </c>
      <c r="D96" s="25">
        <v>123718</v>
      </c>
      <c r="E96" s="26">
        <f t="shared" si="3"/>
        <v>0.35303121037856344</v>
      </c>
      <c r="F96" s="26">
        <f t="shared" si="4"/>
        <v>2.7390224241714445E-2</v>
      </c>
      <c r="G96" s="2" t="s">
        <v>90</v>
      </c>
      <c r="I96" s="2"/>
    </row>
    <row r="97" spans="1:9" x14ac:dyDescent="0.2">
      <c r="A97" s="2" t="s">
        <v>49</v>
      </c>
      <c r="B97" s="5">
        <v>31580317</v>
      </c>
      <c r="C97" s="1">
        <v>18792369</v>
      </c>
      <c r="D97" s="12">
        <v>8038274</v>
      </c>
      <c r="E97" s="21">
        <f t="shared" si="3"/>
        <v>0.59506587600118133</v>
      </c>
      <c r="F97" s="21">
        <f t="shared" si="4"/>
        <v>0.427741388007015</v>
      </c>
      <c r="G97" s="2">
        <v>42434</v>
      </c>
      <c r="I97" s="2"/>
    </row>
    <row r="98" spans="1:9" x14ac:dyDescent="0.2">
      <c r="A98" s="2" t="s">
        <v>50</v>
      </c>
      <c r="B98" s="5">
        <v>18163325</v>
      </c>
      <c r="C98" s="1">
        <v>9847200</v>
      </c>
      <c r="D98" s="12">
        <v>3464972</v>
      </c>
      <c r="E98" s="21">
        <f t="shared" si="3"/>
        <v>0.5421474317064745</v>
      </c>
      <c r="F98" s="21">
        <f t="shared" si="4"/>
        <v>0.35187383215533352</v>
      </c>
      <c r="G98" s="2">
        <v>39937</v>
      </c>
      <c r="I98" s="2"/>
    </row>
    <row r="99" spans="1:9" x14ac:dyDescent="0.2">
      <c r="A99" s="2" t="s">
        <v>51</v>
      </c>
      <c r="B99" s="5">
        <v>29206681</v>
      </c>
      <c r="C99" s="1">
        <v>16747284</v>
      </c>
      <c r="D99" s="12">
        <v>5311700</v>
      </c>
      <c r="E99" s="21">
        <f t="shared" si="3"/>
        <v>0.57340592722603434</v>
      </c>
      <c r="F99" s="21">
        <f t="shared" si="4"/>
        <v>0.31716784644005558</v>
      </c>
      <c r="G99" s="2">
        <v>41209</v>
      </c>
      <c r="I99" s="2"/>
    </row>
    <row r="100" spans="1:9" x14ac:dyDescent="0.2">
      <c r="A100" s="2" t="s">
        <v>52</v>
      </c>
      <c r="B100" s="5">
        <v>26643949</v>
      </c>
      <c r="C100" s="1">
        <v>15165076</v>
      </c>
      <c r="D100" s="12">
        <v>3967783</v>
      </c>
      <c r="E100" s="21">
        <f t="shared" si="3"/>
        <v>0.56917523749951626</v>
      </c>
      <c r="F100" s="21">
        <f t="shared" si="4"/>
        <v>0.26163950645549022</v>
      </c>
      <c r="G100" s="2">
        <v>40457</v>
      </c>
      <c r="I100" s="9"/>
    </row>
    <row r="101" spans="1:9" x14ac:dyDescent="0.2">
      <c r="A101" s="2" t="s">
        <v>53</v>
      </c>
      <c r="B101" s="5">
        <v>18500098</v>
      </c>
      <c r="C101" s="1">
        <v>9943960</v>
      </c>
      <c r="D101" s="12">
        <v>2931307</v>
      </c>
      <c r="E101" s="21">
        <f t="shared" si="3"/>
        <v>0.53750850400900574</v>
      </c>
      <c r="F101" s="21">
        <f t="shared" si="4"/>
        <v>0.2947826620380613</v>
      </c>
      <c r="G101" s="2">
        <v>39156</v>
      </c>
      <c r="I101" s="9"/>
    </row>
    <row r="102" spans="1:9" s="9" customFormat="1" x14ac:dyDescent="0.2">
      <c r="A102" s="2"/>
      <c r="B102" s="5"/>
      <c r="C102" s="1"/>
      <c r="D102" s="12"/>
      <c r="E102" s="21"/>
      <c r="F102" s="21"/>
      <c r="G102" s="2"/>
      <c r="H102" s="2"/>
    </row>
    <row r="103" spans="1:9" s="30" customFormat="1" x14ac:dyDescent="0.2">
      <c r="A103" s="30" t="s">
        <v>204</v>
      </c>
      <c r="B103" s="30">
        <f>AVERAGE(B59:B101)</f>
        <v>49786097.069767445</v>
      </c>
      <c r="C103" s="30">
        <f t="shared" ref="C103:G103" si="5">AVERAGE(C59:C101)</f>
        <v>24278572.744186047</v>
      </c>
      <c r="D103" s="31">
        <f t="shared" si="5"/>
        <v>7892517.2558139535</v>
      </c>
      <c r="E103" s="30">
        <f t="shared" si="5"/>
        <v>0.49415071470124977</v>
      </c>
      <c r="F103" s="30">
        <f t="shared" si="5"/>
        <v>0.31427707001373928</v>
      </c>
      <c r="G103" s="30">
        <f t="shared" si="5"/>
        <v>42585.609756097561</v>
      </c>
    </row>
    <row r="104" spans="1:9" x14ac:dyDescent="0.2">
      <c r="C104" s="2" t="s">
        <v>205</v>
      </c>
      <c r="D104" s="7">
        <f>_xlfn.T.TEST(D10:D53,D59:D101,2,2)</f>
        <v>0.14416604335059235</v>
      </c>
    </row>
    <row r="105" spans="1:9" x14ac:dyDescent="0.2">
      <c r="A105" s="20" t="s">
        <v>198</v>
      </c>
      <c r="B105" s="8"/>
      <c r="C105" s="8"/>
      <c r="D105" s="8"/>
      <c r="E105" s="8"/>
      <c r="F105" s="8"/>
    </row>
    <row r="106" spans="1:9" x14ac:dyDescent="0.2">
      <c r="A106" s="18" t="s">
        <v>0</v>
      </c>
      <c r="B106" s="18" t="s">
        <v>200</v>
      </c>
      <c r="C106" s="19" t="s">
        <v>201</v>
      </c>
      <c r="D106" s="19" t="s">
        <v>193</v>
      </c>
      <c r="E106" s="19" t="s">
        <v>199</v>
      </c>
      <c r="F106" s="19" t="s">
        <v>202</v>
      </c>
      <c r="G106" s="29" t="s">
        <v>203</v>
      </c>
    </row>
    <row r="107" spans="1:9" x14ac:dyDescent="0.2">
      <c r="A107" s="2" t="s">
        <v>116</v>
      </c>
      <c r="B107" s="2">
        <v>74154128</v>
      </c>
      <c r="C107" s="2">
        <v>35004289</v>
      </c>
      <c r="D107" s="2">
        <v>12378334</v>
      </c>
      <c r="E107" s="21">
        <f>C107/B107</f>
        <v>0.4720477462832548</v>
      </c>
      <c r="F107" s="21">
        <f>D107/C107</f>
        <v>0.35362335169841613</v>
      </c>
      <c r="G107" s="9">
        <v>44598</v>
      </c>
      <c r="I107" s="2"/>
    </row>
    <row r="108" spans="1:9" x14ac:dyDescent="0.2">
      <c r="A108" s="2" t="s">
        <v>117</v>
      </c>
      <c r="B108" s="2">
        <v>88458590</v>
      </c>
      <c r="C108" s="2">
        <v>41669782</v>
      </c>
      <c r="D108" s="2">
        <v>13612296</v>
      </c>
      <c r="E108" s="21">
        <f t="shared" ref="E108:E150" si="6">C108/B108</f>
        <v>0.47106541038015642</v>
      </c>
      <c r="F108" s="21">
        <f t="shared" ref="F108:F150" si="7">D108/C108</f>
        <v>0.32667067948663614</v>
      </c>
      <c r="G108" s="9">
        <v>44894</v>
      </c>
      <c r="I108" s="9"/>
    </row>
    <row r="109" spans="1:9" x14ac:dyDescent="0.2">
      <c r="A109" s="2" t="s">
        <v>118</v>
      </c>
      <c r="B109" s="2">
        <v>58879421</v>
      </c>
      <c r="C109" s="2">
        <v>29496183</v>
      </c>
      <c r="D109" s="2">
        <v>8780910</v>
      </c>
      <c r="E109" s="21">
        <f t="shared" si="6"/>
        <v>0.50095912118429287</v>
      </c>
      <c r="F109" s="21">
        <f t="shared" si="7"/>
        <v>0.29769648499943197</v>
      </c>
      <c r="G109" s="9">
        <v>43818</v>
      </c>
      <c r="I109" s="9"/>
    </row>
    <row r="110" spans="1:9" x14ac:dyDescent="0.2">
      <c r="A110" s="2" t="s">
        <v>119</v>
      </c>
      <c r="B110" s="2">
        <v>40772577</v>
      </c>
      <c r="C110" s="2">
        <v>18862912</v>
      </c>
      <c r="D110" s="2">
        <v>3999355</v>
      </c>
      <c r="E110" s="21">
        <f t="shared" si="6"/>
        <v>0.4626372279583898</v>
      </c>
      <c r="F110" s="21">
        <f t="shared" si="7"/>
        <v>0.21202214165023936</v>
      </c>
      <c r="G110" s="9">
        <v>41952</v>
      </c>
      <c r="I110" s="9"/>
    </row>
    <row r="111" spans="1:9" x14ac:dyDescent="0.2">
      <c r="A111" s="2" t="s">
        <v>120</v>
      </c>
      <c r="B111" s="2">
        <v>49898272</v>
      </c>
      <c r="C111" s="2">
        <v>22788338</v>
      </c>
      <c r="D111" s="2">
        <v>5863226</v>
      </c>
      <c r="E111" s="21">
        <f t="shared" si="6"/>
        <v>0.45669593528208752</v>
      </c>
      <c r="F111" s="21">
        <f t="shared" si="7"/>
        <v>0.25729063699160509</v>
      </c>
      <c r="G111" s="9">
        <v>42918</v>
      </c>
      <c r="I111" s="9"/>
    </row>
    <row r="112" spans="1:9" x14ac:dyDescent="0.2">
      <c r="A112" s="2" t="s">
        <v>121</v>
      </c>
      <c r="B112" s="2">
        <v>53581065</v>
      </c>
      <c r="C112" s="2">
        <v>24417059</v>
      </c>
      <c r="D112" s="2">
        <v>6649394</v>
      </c>
      <c r="E112" s="21">
        <f t="shared" si="6"/>
        <v>0.45570312945440705</v>
      </c>
      <c r="F112" s="21">
        <f t="shared" si="7"/>
        <v>0.27232575389198183</v>
      </c>
      <c r="G112" s="9">
        <v>43182</v>
      </c>
      <c r="I112" s="9"/>
    </row>
    <row r="113" spans="1:9" x14ac:dyDescent="0.2">
      <c r="A113" s="2" t="s">
        <v>122</v>
      </c>
      <c r="B113" s="2">
        <v>65346050</v>
      </c>
      <c r="C113" s="2">
        <v>30824931</v>
      </c>
      <c r="D113" s="2">
        <v>8264866</v>
      </c>
      <c r="E113" s="21">
        <f t="shared" si="6"/>
        <v>0.47171835175959376</v>
      </c>
      <c r="F113" s="21">
        <f t="shared" si="7"/>
        <v>0.26812277373792015</v>
      </c>
      <c r="G113" s="9">
        <v>43664</v>
      </c>
      <c r="I113" s="9"/>
    </row>
    <row r="114" spans="1:9" x14ac:dyDescent="0.2">
      <c r="A114" s="2" t="s">
        <v>22</v>
      </c>
      <c r="B114" s="5">
        <v>25908712</v>
      </c>
      <c r="C114" s="1">
        <v>9174571</v>
      </c>
      <c r="D114" s="12">
        <v>1754155</v>
      </c>
      <c r="E114" s="21">
        <f t="shared" si="6"/>
        <v>0.35411142784712724</v>
      </c>
      <c r="F114" s="21">
        <f t="shared" si="7"/>
        <v>0.19119749577391684</v>
      </c>
      <c r="G114" s="2">
        <v>37414</v>
      </c>
      <c r="I114" s="9"/>
    </row>
    <row r="115" spans="1:9" x14ac:dyDescent="0.2">
      <c r="A115" s="2" t="s">
        <v>23</v>
      </c>
      <c r="B115" s="5">
        <v>44083537</v>
      </c>
      <c r="C115" s="1">
        <v>25460033</v>
      </c>
      <c r="D115" s="12">
        <v>9074620</v>
      </c>
      <c r="E115" s="21">
        <f t="shared" si="6"/>
        <v>0.57754061340404694</v>
      </c>
      <c r="F115" s="21">
        <f t="shared" si="7"/>
        <v>0.35642608947129018</v>
      </c>
      <c r="G115" s="9">
        <v>42830</v>
      </c>
      <c r="I115" s="9"/>
    </row>
    <row r="116" spans="1:9" x14ac:dyDescent="0.2">
      <c r="A116" s="2" t="s">
        <v>24</v>
      </c>
      <c r="B116" s="2">
        <v>52146351</v>
      </c>
      <c r="C116" s="1">
        <v>30169581</v>
      </c>
      <c r="D116" s="12">
        <v>12169745</v>
      </c>
      <c r="E116" s="21">
        <f t="shared" si="6"/>
        <v>0.57855593769159419</v>
      </c>
      <c r="F116" s="21">
        <f t="shared" si="7"/>
        <v>0.40337799189189932</v>
      </c>
      <c r="G116" s="9">
        <v>43237</v>
      </c>
      <c r="I116" s="9"/>
    </row>
    <row r="117" spans="1:9" x14ac:dyDescent="0.2">
      <c r="A117" s="3" t="s">
        <v>2</v>
      </c>
      <c r="B117" s="5">
        <v>48163813</v>
      </c>
      <c r="C117" s="1">
        <v>24921041</v>
      </c>
      <c r="D117" s="12">
        <v>5729102</v>
      </c>
      <c r="E117" s="21">
        <f t="shared" si="6"/>
        <v>0.51742250971699433</v>
      </c>
      <c r="F117" s="21">
        <f t="shared" si="7"/>
        <v>0.22989015587270212</v>
      </c>
      <c r="G117" s="9">
        <v>40941</v>
      </c>
      <c r="I117" s="9"/>
    </row>
    <row r="118" spans="1:9" x14ac:dyDescent="0.2">
      <c r="A118" s="3" t="s">
        <v>3</v>
      </c>
      <c r="B118" s="5">
        <v>54299506</v>
      </c>
      <c r="C118" s="1">
        <v>31722391</v>
      </c>
      <c r="D118" s="12">
        <v>13233956</v>
      </c>
      <c r="E118" s="21">
        <f t="shared" si="6"/>
        <v>0.58421141068944527</v>
      </c>
      <c r="F118" s="21">
        <f t="shared" si="7"/>
        <v>0.41718028127198858</v>
      </c>
      <c r="G118" s="9">
        <v>43859</v>
      </c>
      <c r="I118" s="9"/>
    </row>
    <row r="119" spans="1:9" x14ac:dyDescent="0.2">
      <c r="A119" s="3" t="s">
        <v>4</v>
      </c>
      <c r="B119" s="5">
        <v>49317982</v>
      </c>
      <c r="C119" s="1">
        <v>27624480</v>
      </c>
      <c r="D119" s="12">
        <v>9851331</v>
      </c>
      <c r="E119" s="21">
        <f t="shared" si="6"/>
        <v>0.56012997449895663</v>
      </c>
      <c r="F119" s="21">
        <f t="shared" si="7"/>
        <v>0.35661597973970915</v>
      </c>
      <c r="G119" s="9">
        <v>42365</v>
      </c>
      <c r="I119" s="9"/>
    </row>
    <row r="120" spans="1:9" x14ac:dyDescent="0.2">
      <c r="A120" s="2" t="s">
        <v>151</v>
      </c>
      <c r="B120" s="2">
        <v>63337559</v>
      </c>
      <c r="C120" s="2">
        <v>28776805</v>
      </c>
      <c r="D120" s="2">
        <v>7086737</v>
      </c>
      <c r="E120" s="21">
        <f t="shared" si="6"/>
        <v>0.45434029120067604</v>
      </c>
      <c r="F120" s="21">
        <f t="shared" si="7"/>
        <v>0.24626559480804072</v>
      </c>
      <c r="G120" s="9">
        <v>43908</v>
      </c>
      <c r="I120" s="9"/>
    </row>
    <row r="121" spans="1:9" x14ac:dyDescent="0.2">
      <c r="A121" s="2" t="s">
        <v>152</v>
      </c>
      <c r="B121" s="2">
        <v>62506362</v>
      </c>
      <c r="C121" s="2">
        <v>28822117</v>
      </c>
      <c r="D121" s="2">
        <v>8098926</v>
      </c>
      <c r="E121" s="21">
        <f t="shared" si="6"/>
        <v>0.4611069350028722</v>
      </c>
      <c r="F121" s="21">
        <f t="shared" si="7"/>
        <v>0.28099691636114033</v>
      </c>
      <c r="G121" s="9">
        <v>43919</v>
      </c>
      <c r="I121" s="9"/>
    </row>
    <row r="122" spans="1:9" x14ac:dyDescent="0.2">
      <c r="A122" s="2" t="s">
        <v>153</v>
      </c>
      <c r="B122" s="2">
        <v>80080393</v>
      </c>
      <c r="C122" s="2">
        <v>38766615</v>
      </c>
      <c r="D122" s="2">
        <v>11330586</v>
      </c>
      <c r="E122" s="21">
        <f t="shared" si="6"/>
        <v>0.48409621316418866</v>
      </c>
      <c r="F122" s="21">
        <f t="shared" si="7"/>
        <v>0.29227689856336436</v>
      </c>
      <c r="G122" s="9">
        <v>44664</v>
      </c>
      <c r="I122" s="9"/>
    </row>
    <row r="123" spans="1:9" x14ac:dyDescent="0.2">
      <c r="A123" s="2" t="s">
        <v>154</v>
      </c>
      <c r="B123" s="2">
        <v>39754383</v>
      </c>
      <c r="C123" s="2">
        <v>18199074</v>
      </c>
      <c r="D123" s="2">
        <v>6023697</v>
      </c>
      <c r="E123" s="21">
        <f t="shared" si="6"/>
        <v>0.45778786203272226</v>
      </c>
      <c r="F123" s="21">
        <f t="shared" si="7"/>
        <v>0.33098920307703567</v>
      </c>
      <c r="G123" s="9">
        <v>42782</v>
      </c>
      <c r="I123" s="9"/>
    </row>
    <row r="124" spans="1:9" x14ac:dyDescent="0.2">
      <c r="A124" s="2" t="s">
        <v>155</v>
      </c>
      <c r="B124" s="2">
        <v>43229407</v>
      </c>
      <c r="C124" s="2">
        <v>21917458</v>
      </c>
      <c r="D124" s="2">
        <v>7478655</v>
      </c>
      <c r="E124" s="21">
        <f t="shared" si="6"/>
        <v>0.50700343865461772</v>
      </c>
      <c r="F124" s="21">
        <f t="shared" si="7"/>
        <v>0.34121908662948047</v>
      </c>
      <c r="G124" s="9">
        <v>43325</v>
      </c>
      <c r="I124" s="9"/>
    </row>
    <row r="125" spans="1:9" x14ac:dyDescent="0.2">
      <c r="A125" s="2" t="s">
        <v>156</v>
      </c>
      <c r="B125" s="2">
        <v>43049359</v>
      </c>
      <c r="C125" s="2">
        <v>19168189</v>
      </c>
      <c r="D125" s="2">
        <v>6283955</v>
      </c>
      <c r="E125" s="21">
        <f t="shared" si="6"/>
        <v>0.44526072966614905</v>
      </c>
      <c r="F125" s="21">
        <f t="shared" si="7"/>
        <v>0.32783248328780562</v>
      </c>
      <c r="G125" s="9">
        <v>42866</v>
      </c>
      <c r="I125" s="9"/>
    </row>
    <row r="126" spans="1:9" x14ac:dyDescent="0.2">
      <c r="A126" s="2" t="s">
        <v>157</v>
      </c>
      <c r="B126" s="2">
        <v>32374048</v>
      </c>
      <c r="C126" s="2">
        <v>17350681</v>
      </c>
      <c r="D126" s="2">
        <v>5958391</v>
      </c>
      <c r="E126" s="21">
        <f t="shared" si="6"/>
        <v>0.53594413031079713</v>
      </c>
      <c r="F126" s="21">
        <f t="shared" si="7"/>
        <v>0.34340963331640989</v>
      </c>
      <c r="G126" s="9">
        <v>42666</v>
      </c>
      <c r="I126" s="9"/>
    </row>
    <row r="127" spans="1:9" x14ac:dyDescent="0.2">
      <c r="A127" s="2" t="s">
        <v>17</v>
      </c>
      <c r="B127" s="5">
        <v>41543864</v>
      </c>
      <c r="C127" s="1">
        <v>24748367</v>
      </c>
      <c r="D127" s="12">
        <v>8199688</v>
      </c>
      <c r="E127" s="21">
        <f t="shared" si="6"/>
        <v>0.5957165419182</v>
      </c>
      <c r="F127" s="21">
        <f t="shared" si="7"/>
        <v>0.33132238583660895</v>
      </c>
      <c r="G127" s="9">
        <v>42191</v>
      </c>
      <c r="I127" s="9"/>
    </row>
    <row r="128" spans="1:9" x14ac:dyDescent="0.2">
      <c r="A128" s="2" t="s">
        <v>79</v>
      </c>
      <c r="B128" s="5">
        <v>49311974</v>
      </c>
      <c r="C128" s="1">
        <v>25247479</v>
      </c>
      <c r="D128" s="12">
        <v>8907843</v>
      </c>
      <c r="E128" s="21">
        <f t="shared" si="6"/>
        <v>0.51199489600639392</v>
      </c>
      <c r="F128" s="21">
        <f t="shared" si="7"/>
        <v>0.35282108760244935</v>
      </c>
      <c r="G128" s="9">
        <v>42387</v>
      </c>
      <c r="I128" s="9"/>
    </row>
    <row r="129" spans="1:9" x14ac:dyDescent="0.2">
      <c r="A129" s="2" t="s">
        <v>80</v>
      </c>
      <c r="B129" s="5">
        <v>35487663</v>
      </c>
      <c r="C129" s="1">
        <v>17255004</v>
      </c>
      <c r="D129" s="12">
        <v>6675242</v>
      </c>
      <c r="E129" s="21">
        <f t="shared" si="6"/>
        <v>0.48622542431154175</v>
      </c>
      <c r="F129" s="21">
        <f t="shared" si="7"/>
        <v>0.38685832816961385</v>
      </c>
      <c r="G129" s="9">
        <v>42106</v>
      </c>
      <c r="I129" s="9"/>
    </row>
    <row r="130" spans="1:9" x14ac:dyDescent="0.2">
      <c r="A130" s="2" t="s">
        <v>81</v>
      </c>
      <c r="B130" s="5">
        <v>57434631</v>
      </c>
      <c r="C130" s="1">
        <v>31103348</v>
      </c>
      <c r="D130" s="12">
        <v>10533638</v>
      </c>
      <c r="E130" s="21">
        <f t="shared" si="6"/>
        <v>0.54154344614836991</v>
      </c>
      <c r="F130" s="21">
        <f t="shared" si="7"/>
        <v>0.33866572820392199</v>
      </c>
      <c r="G130" s="9">
        <v>42870</v>
      </c>
      <c r="I130" s="9"/>
    </row>
    <row r="131" spans="1:9" x14ac:dyDescent="0.2">
      <c r="A131" s="2" t="s">
        <v>82</v>
      </c>
      <c r="B131" s="5">
        <v>55996923</v>
      </c>
      <c r="C131" s="1">
        <v>30737974</v>
      </c>
      <c r="D131" s="12">
        <v>10870427</v>
      </c>
      <c r="E131" s="21">
        <f t="shared" si="6"/>
        <v>0.54892255419105795</v>
      </c>
      <c r="F131" s="21">
        <f t="shared" si="7"/>
        <v>0.35364812918379068</v>
      </c>
      <c r="G131" s="9">
        <v>43504</v>
      </c>
      <c r="I131" s="9"/>
    </row>
    <row r="132" spans="1:9" x14ac:dyDescent="0.2">
      <c r="A132" s="2" t="s">
        <v>83</v>
      </c>
      <c r="B132" s="5">
        <v>47985391</v>
      </c>
      <c r="C132" s="1">
        <v>26006765</v>
      </c>
      <c r="D132" s="12">
        <v>11214746</v>
      </c>
      <c r="E132" s="21">
        <f t="shared" si="6"/>
        <v>0.54197255577223491</v>
      </c>
      <c r="F132" s="21">
        <f t="shared" si="7"/>
        <v>0.43122418339997304</v>
      </c>
      <c r="G132" s="9">
        <v>43031</v>
      </c>
      <c r="I132" s="9"/>
    </row>
    <row r="133" spans="1:9" x14ac:dyDescent="0.2">
      <c r="A133" s="2" t="s">
        <v>75</v>
      </c>
      <c r="B133" s="5">
        <v>37872223</v>
      </c>
      <c r="C133" s="1">
        <v>19228538</v>
      </c>
      <c r="D133" s="12">
        <v>6788400</v>
      </c>
      <c r="E133" s="21">
        <f t="shared" si="6"/>
        <v>0.50772139781707559</v>
      </c>
      <c r="F133" s="21">
        <f t="shared" si="7"/>
        <v>0.35303776085316524</v>
      </c>
      <c r="G133" s="9">
        <v>41746</v>
      </c>
      <c r="I133" s="9"/>
    </row>
    <row r="134" spans="1:9" x14ac:dyDescent="0.2">
      <c r="A134" s="2" t="s">
        <v>76</v>
      </c>
      <c r="B134" s="5">
        <v>35591515</v>
      </c>
      <c r="C134" s="1">
        <v>18583723</v>
      </c>
      <c r="D134" s="12">
        <v>8008808</v>
      </c>
      <c r="E134" s="21">
        <f t="shared" si="6"/>
        <v>0.52213913906165554</v>
      </c>
      <c r="F134" s="21">
        <f t="shared" si="7"/>
        <v>0.43095821004219659</v>
      </c>
      <c r="G134" s="9">
        <v>41620</v>
      </c>
      <c r="I134" s="9"/>
    </row>
    <row r="135" spans="1:9" x14ac:dyDescent="0.2">
      <c r="A135" s="2" t="s">
        <v>77</v>
      </c>
      <c r="B135" s="5">
        <v>35875684</v>
      </c>
      <c r="C135" s="1">
        <v>17901283</v>
      </c>
      <c r="D135" s="12">
        <v>6775271</v>
      </c>
      <c r="E135" s="21">
        <f t="shared" si="6"/>
        <v>0.4989809532272611</v>
      </c>
      <c r="F135" s="21">
        <f t="shared" si="7"/>
        <v>0.37847963187889938</v>
      </c>
      <c r="G135" s="9">
        <v>41698</v>
      </c>
      <c r="I135" s="9"/>
    </row>
    <row r="136" spans="1:9" x14ac:dyDescent="0.2">
      <c r="A136" s="2" t="s">
        <v>78</v>
      </c>
      <c r="B136" s="5">
        <v>32602443</v>
      </c>
      <c r="C136" s="1">
        <v>15933223</v>
      </c>
      <c r="D136" s="12">
        <v>5414141</v>
      </c>
      <c r="E136" s="21">
        <f t="shared" si="6"/>
        <v>0.48871254832038202</v>
      </c>
      <c r="F136" s="21">
        <f t="shared" si="7"/>
        <v>0.33980199737366384</v>
      </c>
      <c r="G136" s="9">
        <v>41254</v>
      </c>
      <c r="I136" s="9"/>
    </row>
    <row r="137" spans="1:9" x14ac:dyDescent="0.2">
      <c r="A137" s="2" t="s">
        <v>58</v>
      </c>
      <c r="B137" s="5">
        <v>37886925</v>
      </c>
      <c r="C137" s="1">
        <v>19960764</v>
      </c>
      <c r="D137" s="12">
        <v>7082239</v>
      </c>
      <c r="E137" s="21">
        <f t="shared" si="6"/>
        <v>0.52685099147001246</v>
      </c>
      <c r="F137" s="21">
        <f t="shared" si="7"/>
        <v>0.35480801235864518</v>
      </c>
      <c r="G137" s="9">
        <v>41852</v>
      </c>
      <c r="I137" s="9"/>
    </row>
    <row r="138" spans="1:9" x14ac:dyDescent="0.2">
      <c r="A138" s="2" t="s">
        <v>59</v>
      </c>
      <c r="B138" s="5">
        <v>34870746</v>
      </c>
      <c r="C138" s="1">
        <v>17082688</v>
      </c>
      <c r="D138" s="12">
        <v>5860800</v>
      </c>
      <c r="E138" s="21">
        <f t="shared" si="6"/>
        <v>0.48988593476032888</v>
      </c>
      <c r="F138" s="21">
        <f t="shared" si="7"/>
        <v>0.34308417972628197</v>
      </c>
      <c r="G138" s="9">
        <v>40813</v>
      </c>
      <c r="I138" s="9"/>
    </row>
    <row r="139" spans="1:9" x14ac:dyDescent="0.2">
      <c r="A139" s="2" t="s">
        <v>72</v>
      </c>
      <c r="B139" s="5">
        <v>39818312</v>
      </c>
      <c r="C139" s="1">
        <v>22942106</v>
      </c>
      <c r="D139" s="12">
        <v>9367596</v>
      </c>
      <c r="E139" s="21">
        <f t="shared" si="6"/>
        <v>0.57616972813915368</v>
      </c>
      <c r="F139" s="21">
        <f t="shared" si="7"/>
        <v>0.40831456362375801</v>
      </c>
      <c r="G139" s="9">
        <v>42452</v>
      </c>
      <c r="I139" s="9"/>
    </row>
    <row r="140" spans="1:9" x14ac:dyDescent="0.2">
      <c r="A140" s="2" t="s">
        <v>28</v>
      </c>
      <c r="B140" s="5">
        <v>32653050</v>
      </c>
      <c r="C140" s="1">
        <v>13075492</v>
      </c>
      <c r="D140" s="12">
        <v>3162848</v>
      </c>
      <c r="E140" s="21">
        <f t="shared" si="6"/>
        <v>0.40043708015024632</v>
      </c>
      <c r="F140" s="21">
        <f t="shared" si="7"/>
        <v>0.24189131850640877</v>
      </c>
      <c r="G140" s="9">
        <v>40736</v>
      </c>
      <c r="I140" s="9"/>
    </row>
    <row r="141" spans="1:9" x14ac:dyDescent="0.2">
      <c r="A141" s="2" t="s">
        <v>29</v>
      </c>
      <c r="B141" s="5">
        <v>37427684</v>
      </c>
      <c r="C141" s="1">
        <v>17408792</v>
      </c>
      <c r="D141" s="12">
        <v>3330993</v>
      </c>
      <c r="E141" s="21">
        <f t="shared" si="6"/>
        <v>0.46513142517714962</v>
      </c>
      <c r="F141" s="21">
        <f t="shared" si="7"/>
        <v>0.191339697780294</v>
      </c>
      <c r="G141" s="9">
        <v>40710</v>
      </c>
      <c r="I141" s="9"/>
    </row>
    <row r="142" spans="1:9" x14ac:dyDescent="0.2">
      <c r="A142" s="2" t="s">
        <v>30</v>
      </c>
      <c r="B142" s="5">
        <v>29037440</v>
      </c>
      <c r="C142" s="1">
        <v>12634216</v>
      </c>
      <c r="D142" s="12">
        <v>3377046</v>
      </c>
      <c r="E142" s="21">
        <f t="shared" si="6"/>
        <v>0.43510089043662253</v>
      </c>
      <c r="F142" s="21">
        <f t="shared" si="7"/>
        <v>0.26729367299086859</v>
      </c>
      <c r="G142" s="9">
        <v>40655</v>
      </c>
      <c r="I142" s="9"/>
    </row>
    <row r="143" spans="1:9" x14ac:dyDescent="0.2">
      <c r="A143" s="2" t="s">
        <v>31</v>
      </c>
      <c r="B143" s="5">
        <v>29852681</v>
      </c>
      <c r="C143" s="1">
        <v>12953409</v>
      </c>
      <c r="D143" s="12">
        <v>3053205</v>
      </c>
      <c r="E143" s="21">
        <f t="shared" si="6"/>
        <v>0.43391107820433278</v>
      </c>
      <c r="F143" s="21">
        <f t="shared" si="7"/>
        <v>0.2357066776784397</v>
      </c>
      <c r="G143" s="9">
        <v>39869</v>
      </c>
      <c r="I143" s="9"/>
    </row>
    <row r="144" spans="1:9" x14ac:dyDescent="0.2">
      <c r="A144" s="2" t="s">
        <v>32</v>
      </c>
      <c r="B144" s="5">
        <v>23398505</v>
      </c>
      <c r="C144" s="1">
        <v>8306199</v>
      </c>
      <c r="D144" s="12">
        <v>1077168</v>
      </c>
      <c r="E144" s="21">
        <f t="shared" si="6"/>
        <v>0.35498844904834731</v>
      </c>
      <c r="F144" s="21">
        <f t="shared" si="7"/>
        <v>0.12968242152638049</v>
      </c>
      <c r="G144" s="9">
        <v>36072</v>
      </c>
      <c r="I144" s="9"/>
    </row>
    <row r="145" spans="1:9" x14ac:dyDescent="0.2">
      <c r="A145" s="2" t="s">
        <v>54</v>
      </c>
      <c r="B145" s="5">
        <v>48907313</v>
      </c>
      <c r="C145" s="1">
        <v>25673163</v>
      </c>
      <c r="D145" s="12">
        <v>6979671</v>
      </c>
      <c r="E145" s="21">
        <f t="shared" si="6"/>
        <v>0.52493505419117992</v>
      </c>
      <c r="F145" s="21">
        <f t="shared" si="7"/>
        <v>0.27186642331527283</v>
      </c>
      <c r="G145" s="9">
        <v>42635</v>
      </c>
      <c r="I145" s="9"/>
    </row>
    <row r="146" spans="1:9" x14ac:dyDescent="0.2">
      <c r="A146" s="2" t="s">
        <v>55</v>
      </c>
      <c r="B146" s="5">
        <v>30850039</v>
      </c>
      <c r="C146" s="1">
        <v>17282367</v>
      </c>
      <c r="D146" s="12">
        <v>4766064</v>
      </c>
      <c r="E146" s="21">
        <f t="shared" si="6"/>
        <v>0.56020567753577233</v>
      </c>
      <c r="F146" s="21">
        <f t="shared" si="7"/>
        <v>0.27577611330670154</v>
      </c>
      <c r="G146" s="9">
        <v>41342</v>
      </c>
      <c r="I146" s="9"/>
    </row>
    <row r="147" spans="1:9" x14ac:dyDescent="0.2">
      <c r="A147" s="2" t="s">
        <v>56</v>
      </c>
      <c r="B147" s="5">
        <v>33002650</v>
      </c>
      <c r="C147" s="1">
        <v>18661273</v>
      </c>
      <c r="D147" s="12">
        <v>6477622</v>
      </c>
      <c r="E147" s="21">
        <f t="shared" si="6"/>
        <v>0.56544771404720529</v>
      </c>
      <c r="F147" s="21">
        <f t="shared" si="7"/>
        <v>0.34711576214548706</v>
      </c>
      <c r="G147" s="9">
        <v>42142</v>
      </c>
      <c r="I147" s="9"/>
    </row>
    <row r="148" spans="1:9" x14ac:dyDescent="0.2">
      <c r="A148" s="2" t="s">
        <v>40</v>
      </c>
      <c r="B148" s="5">
        <v>53946574</v>
      </c>
      <c r="C148" s="1">
        <v>28969997</v>
      </c>
      <c r="D148" s="12">
        <v>10397171</v>
      </c>
      <c r="E148" s="21">
        <f t="shared" si="6"/>
        <v>0.53701273040990516</v>
      </c>
      <c r="F148" s="21">
        <f t="shared" si="7"/>
        <v>0.35889444517374303</v>
      </c>
      <c r="G148" s="9">
        <v>43176</v>
      </c>
      <c r="I148" s="9"/>
    </row>
    <row r="149" spans="1:9" x14ac:dyDescent="0.2">
      <c r="A149" s="2" t="s">
        <v>41</v>
      </c>
      <c r="B149" s="5">
        <v>29644118</v>
      </c>
      <c r="C149" s="1">
        <v>16583316</v>
      </c>
      <c r="D149" s="12">
        <v>5410339</v>
      </c>
      <c r="E149" s="21">
        <f t="shared" si="6"/>
        <v>0.55941337165099669</v>
      </c>
      <c r="F149" s="21">
        <f t="shared" si="7"/>
        <v>0.32625193899700156</v>
      </c>
      <c r="G149" s="9">
        <v>41400</v>
      </c>
      <c r="I149" s="9"/>
    </row>
    <row r="150" spans="1:9" x14ac:dyDescent="0.2">
      <c r="A150" s="2" t="s">
        <v>42</v>
      </c>
      <c r="B150" s="5">
        <v>18685347</v>
      </c>
      <c r="C150" s="1">
        <v>9618725</v>
      </c>
      <c r="D150" s="12">
        <v>3273084</v>
      </c>
      <c r="E150" s="21">
        <f t="shared" si="6"/>
        <v>0.51477368870912588</v>
      </c>
      <c r="F150" s="21">
        <f t="shared" si="7"/>
        <v>0.34028252185190866</v>
      </c>
      <c r="G150" s="9">
        <v>39797</v>
      </c>
      <c r="I150" s="9"/>
    </row>
    <row r="152" spans="1:9" s="30" customFormat="1" x14ac:dyDescent="0.2">
      <c r="A152" s="30" t="s">
        <v>204</v>
      </c>
      <c r="B152" s="30">
        <f>AVERAGE(B107:B150)</f>
        <v>44977845.68181818</v>
      </c>
      <c r="C152" s="30">
        <f t="shared" ref="C152:G152" si="8">AVERAGE(C107:C150)</f>
        <v>22568971.386363637</v>
      </c>
      <c r="D152" s="31">
        <f t="shared" si="8"/>
        <v>7286961.0681818184</v>
      </c>
      <c r="E152" s="30">
        <f t="shared" si="8"/>
        <v>0.4999211742474301</v>
      </c>
      <c r="F152" s="30">
        <f t="shared" si="8"/>
        <v>0.31578533691014754</v>
      </c>
      <c r="G152" s="30">
        <f t="shared" si="8"/>
        <v>42178.63636363636</v>
      </c>
    </row>
    <row r="153" spans="1:9" s="30" customFormat="1" x14ac:dyDescent="0.2">
      <c r="C153" s="30" t="s">
        <v>206</v>
      </c>
      <c r="D153" s="31">
        <f>_xlfn.T.TEST(D59:D101,D107:D150,2,2)</f>
        <v>0.38128201846017562</v>
      </c>
    </row>
    <row r="154" spans="1:9" x14ac:dyDescent="0.2">
      <c r="A154" s="20" t="s">
        <v>196</v>
      </c>
      <c r="B154" s="9"/>
      <c r="C154" s="8"/>
      <c r="D154" s="8"/>
      <c r="E154" s="8"/>
      <c r="F154" s="8"/>
    </row>
    <row r="155" spans="1:9" x14ac:dyDescent="0.2">
      <c r="A155" s="18" t="s">
        <v>0</v>
      </c>
      <c r="B155" s="18" t="s">
        <v>200</v>
      </c>
      <c r="C155" s="19" t="s">
        <v>201</v>
      </c>
      <c r="D155" s="19" t="s">
        <v>193</v>
      </c>
      <c r="E155" s="19" t="s">
        <v>199</v>
      </c>
      <c r="F155" s="19" t="s">
        <v>202</v>
      </c>
      <c r="G155" s="29" t="s">
        <v>203</v>
      </c>
    </row>
    <row r="156" spans="1:9" x14ac:dyDescent="0.2">
      <c r="A156" s="2" t="s">
        <v>95</v>
      </c>
      <c r="B156" s="2">
        <v>15181435</v>
      </c>
      <c r="C156" s="2">
        <v>6988535</v>
      </c>
      <c r="D156" s="2">
        <v>2158785</v>
      </c>
      <c r="E156" s="21">
        <f>C156/B156</f>
        <v>0.46033428328744946</v>
      </c>
      <c r="F156" s="21">
        <f>D156/C156</f>
        <v>0.30890379743394003</v>
      </c>
      <c r="G156" s="2">
        <v>38292</v>
      </c>
      <c r="I156" s="2"/>
    </row>
    <row r="157" spans="1:9" x14ac:dyDescent="0.2">
      <c r="A157" s="2" t="s">
        <v>96</v>
      </c>
      <c r="B157" s="2">
        <v>23088030</v>
      </c>
      <c r="C157" s="2">
        <v>11448722</v>
      </c>
      <c r="D157" s="2">
        <v>4048247</v>
      </c>
      <c r="E157" s="21">
        <f t="shared" ref="E157:E210" si="9">C157/B157</f>
        <v>0.49587262317313346</v>
      </c>
      <c r="F157" s="21">
        <f t="shared" ref="F157:F210" si="10">D157/C157</f>
        <v>0.35359815706940917</v>
      </c>
      <c r="G157" s="9">
        <v>40213</v>
      </c>
      <c r="I157" s="9"/>
    </row>
    <row r="158" spans="1:9" x14ac:dyDescent="0.2">
      <c r="A158" s="2" t="s">
        <v>97</v>
      </c>
      <c r="B158" s="2">
        <v>24930525</v>
      </c>
      <c r="C158" s="2">
        <v>13111867</v>
      </c>
      <c r="D158" s="2">
        <v>4584952</v>
      </c>
      <c r="E158" s="21">
        <f t="shared" si="9"/>
        <v>0.52593625685780787</v>
      </c>
      <c r="F158" s="21">
        <f t="shared" si="10"/>
        <v>0.34967956889739654</v>
      </c>
      <c r="G158" s="9">
        <v>40657</v>
      </c>
      <c r="I158" s="9"/>
    </row>
    <row r="159" spans="1:9" x14ac:dyDescent="0.2">
      <c r="A159" s="2" t="s">
        <v>98</v>
      </c>
      <c r="B159" s="2">
        <v>29893596</v>
      </c>
      <c r="C159" s="2">
        <v>15354979</v>
      </c>
      <c r="D159" s="2">
        <v>5070725</v>
      </c>
      <c r="E159" s="21">
        <f t="shared" si="9"/>
        <v>0.51365446298264017</v>
      </c>
      <c r="F159" s="21">
        <f t="shared" si="10"/>
        <v>0.33023327482245335</v>
      </c>
      <c r="G159" s="9">
        <v>41333</v>
      </c>
      <c r="I159" s="9"/>
    </row>
    <row r="160" spans="1:9" x14ac:dyDescent="0.2">
      <c r="A160" s="2" t="s">
        <v>99</v>
      </c>
      <c r="B160" s="2">
        <v>31455897</v>
      </c>
      <c r="C160" s="2">
        <v>16226151</v>
      </c>
      <c r="D160" s="2">
        <v>5426152</v>
      </c>
      <c r="E160" s="21">
        <f t="shared" si="9"/>
        <v>0.51583812726751999</v>
      </c>
      <c r="F160" s="21">
        <f t="shared" si="10"/>
        <v>0.33440783337958585</v>
      </c>
      <c r="G160" s="9">
        <v>41444</v>
      </c>
      <c r="I160" s="9"/>
    </row>
    <row r="161" spans="1:9" x14ac:dyDescent="0.2">
      <c r="A161" s="2" t="s">
        <v>100</v>
      </c>
      <c r="B161" s="2">
        <v>30242039</v>
      </c>
      <c r="C161" s="2">
        <v>15057899</v>
      </c>
      <c r="D161" s="2">
        <v>5692668</v>
      </c>
      <c r="E161" s="21">
        <f t="shared" si="9"/>
        <v>0.49791282261093572</v>
      </c>
      <c r="F161" s="21">
        <f t="shared" si="10"/>
        <v>0.37805194469693282</v>
      </c>
      <c r="G161" s="9">
        <v>41445</v>
      </c>
      <c r="I161" s="9"/>
    </row>
    <row r="162" spans="1:9" x14ac:dyDescent="0.2">
      <c r="A162" s="2" t="s">
        <v>101</v>
      </c>
      <c r="B162" s="2">
        <v>32438281</v>
      </c>
      <c r="C162" s="2">
        <v>16922403</v>
      </c>
      <c r="D162" s="2">
        <v>6046798</v>
      </c>
      <c r="E162" s="21">
        <f t="shared" si="9"/>
        <v>0.52168001750770954</v>
      </c>
      <c r="F162" s="21">
        <f t="shared" si="10"/>
        <v>0.35732502056593263</v>
      </c>
      <c r="G162" s="9">
        <v>41971</v>
      </c>
      <c r="I162" s="9"/>
    </row>
    <row r="163" spans="1:9" x14ac:dyDescent="0.2">
      <c r="A163" s="2" t="s">
        <v>130</v>
      </c>
      <c r="B163" s="2">
        <v>32123813</v>
      </c>
      <c r="C163" s="2">
        <v>16148434</v>
      </c>
      <c r="D163" s="2">
        <v>5926360</v>
      </c>
      <c r="E163" s="21">
        <f t="shared" si="9"/>
        <v>0.50269356256058395</v>
      </c>
      <c r="F163" s="21">
        <f t="shared" si="10"/>
        <v>0.36699286135113784</v>
      </c>
      <c r="G163" s="9">
        <v>41978</v>
      </c>
      <c r="I163" s="9"/>
    </row>
    <row r="164" spans="1:9" x14ac:dyDescent="0.2">
      <c r="A164" s="2" t="s">
        <v>131</v>
      </c>
      <c r="B164" s="2">
        <v>34233467</v>
      </c>
      <c r="C164" s="2">
        <v>18358044</v>
      </c>
      <c r="D164" s="2">
        <v>7002537</v>
      </c>
      <c r="E164" s="21">
        <f t="shared" si="9"/>
        <v>0.5362601456638908</v>
      </c>
      <c r="F164" s="21">
        <f t="shared" si="10"/>
        <v>0.3814424347169012</v>
      </c>
      <c r="G164" s="9">
        <v>42533</v>
      </c>
      <c r="I164" s="9"/>
    </row>
    <row r="165" spans="1:9" x14ac:dyDescent="0.2">
      <c r="A165" s="2" t="s">
        <v>132</v>
      </c>
      <c r="B165" s="2">
        <v>30136873</v>
      </c>
      <c r="C165" s="2">
        <v>16819197</v>
      </c>
      <c r="D165" s="2">
        <v>5912568</v>
      </c>
      <c r="E165" s="21">
        <f t="shared" si="9"/>
        <v>0.5580936349965705</v>
      </c>
      <c r="F165" s="21">
        <f t="shared" si="10"/>
        <v>0.35153687777127529</v>
      </c>
      <c r="G165" s="9">
        <v>42366</v>
      </c>
      <c r="I165" s="9"/>
    </row>
    <row r="166" spans="1:9" x14ac:dyDescent="0.2">
      <c r="A166" s="2" t="s">
        <v>133</v>
      </c>
      <c r="B166" s="2">
        <v>33633017</v>
      </c>
      <c r="C166" s="2">
        <v>18303584</v>
      </c>
      <c r="D166" s="2">
        <v>6909121</v>
      </c>
      <c r="E166" s="21">
        <f t="shared" si="9"/>
        <v>0.54421475183151125</v>
      </c>
      <c r="F166" s="21">
        <f t="shared" si="10"/>
        <v>0.37747366854491449</v>
      </c>
      <c r="G166" s="9">
        <v>42657</v>
      </c>
      <c r="I166" s="9"/>
    </row>
    <row r="167" spans="1:9" x14ac:dyDescent="0.2">
      <c r="A167" s="2" t="s">
        <v>134</v>
      </c>
      <c r="B167" s="2">
        <v>26189021</v>
      </c>
      <c r="C167" s="2">
        <v>14840184</v>
      </c>
      <c r="D167" s="2">
        <v>5210926</v>
      </c>
      <c r="E167" s="21">
        <f t="shared" si="9"/>
        <v>0.56665669174880573</v>
      </c>
      <c r="F167" s="21">
        <f t="shared" si="10"/>
        <v>0.35113621232728653</v>
      </c>
      <c r="G167" s="9">
        <v>41916</v>
      </c>
      <c r="I167" s="9"/>
    </row>
    <row r="168" spans="1:9" x14ac:dyDescent="0.2">
      <c r="A168" s="2" t="s">
        <v>135</v>
      </c>
      <c r="B168" s="2">
        <v>15070038</v>
      </c>
      <c r="C168" s="2">
        <v>5336321</v>
      </c>
      <c r="D168" s="2">
        <v>939704</v>
      </c>
      <c r="E168" s="21">
        <f t="shared" si="9"/>
        <v>0.35410136324805552</v>
      </c>
      <c r="F168" s="21">
        <f t="shared" si="10"/>
        <v>0.17609585330417718</v>
      </c>
      <c r="G168" s="9">
        <v>36357</v>
      </c>
      <c r="I168" s="9"/>
    </row>
    <row r="169" spans="1:9" x14ac:dyDescent="0.2">
      <c r="A169" s="2" t="s">
        <v>136</v>
      </c>
      <c r="B169" s="2">
        <v>36542796</v>
      </c>
      <c r="C169" s="2">
        <v>14818476</v>
      </c>
      <c r="D169" s="2">
        <v>4316956</v>
      </c>
      <c r="E169" s="21">
        <f t="shared" si="9"/>
        <v>0.40551018592009214</v>
      </c>
      <c r="F169" s="21">
        <f t="shared" si="10"/>
        <v>0.2913225354618113</v>
      </c>
      <c r="G169" s="9">
        <v>41569</v>
      </c>
      <c r="I169" s="9"/>
    </row>
    <row r="170" spans="1:9" x14ac:dyDescent="0.2">
      <c r="A170" s="2" t="s">
        <v>164</v>
      </c>
      <c r="B170" s="2">
        <v>34580665</v>
      </c>
      <c r="C170" s="2">
        <v>14955925</v>
      </c>
      <c r="D170" s="2">
        <v>4700900</v>
      </c>
      <c r="E170" s="21">
        <f t="shared" si="9"/>
        <v>0.43249385169429216</v>
      </c>
      <c r="F170" s="21">
        <f t="shared" si="10"/>
        <v>0.31431690116124544</v>
      </c>
      <c r="G170" s="9">
        <v>41952</v>
      </c>
      <c r="I170" s="9"/>
    </row>
    <row r="171" spans="1:9" x14ac:dyDescent="0.2">
      <c r="A171" s="2" t="s">
        <v>165</v>
      </c>
      <c r="B171" s="2">
        <v>40084331</v>
      </c>
      <c r="C171" s="2">
        <v>17409741</v>
      </c>
      <c r="D171" s="2">
        <v>5969007</v>
      </c>
      <c r="E171" s="21">
        <f t="shared" si="9"/>
        <v>0.43432784246792094</v>
      </c>
      <c r="F171" s="21">
        <f t="shared" si="10"/>
        <v>0.34285443993681469</v>
      </c>
      <c r="G171" s="9">
        <v>42536</v>
      </c>
      <c r="I171" s="9"/>
    </row>
    <row r="172" spans="1:9" x14ac:dyDescent="0.2">
      <c r="A172" s="2" t="s">
        <v>166</v>
      </c>
      <c r="B172" s="2">
        <v>38795014</v>
      </c>
      <c r="C172" s="2">
        <v>17245501</v>
      </c>
      <c r="D172" s="2">
        <v>5988367</v>
      </c>
      <c r="E172" s="21">
        <f t="shared" si="9"/>
        <v>0.44452879949985324</v>
      </c>
      <c r="F172" s="21">
        <f t="shared" si="10"/>
        <v>0.3472422749562335</v>
      </c>
      <c r="G172" s="9">
        <v>42724</v>
      </c>
      <c r="I172" s="9"/>
    </row>
    <row r="173" spans="1:9" x14ac:dyDescent="0.2">
      <c r="A173" s="2" t="s">
        <v>167</v>
      </c>
      <c r="B173" s="2">
        <v>35924767</v>
      </c>
      <c r="C173" s="2">
        <v>16202577</v>
      </c>
      <c r="D173" s="2">
        <v>5256364</v>
      </c>
      <c r="E173" s="21">
        <f t="shared" si="9"/>
        <v>0.45101411513678014</v>
      </c>
      <c r="F173" s="21">
        <f t="shared" si="10"/>
        <v>0.32441530751558839</v>
      </c>
      <c r="G173" s="9">
        <v>42148</v>
      </c>
      <c r="I173" s="9"/>
    </row>
    <row r="174" spans="1:9" x14ac:dyDescent="0.2">
      <c r="A174" s="2" t="s">
        <v>168</v>
      </c>
      <c r="B174" s="2">
        <v>42915600</v>
      </c>
      <c r="C174" s="2">
        <v>19333428</v>
      </c>
      <c r="D174" s="2">
        <v>6751886</v>
      </c>
      <c r="E174" s="21">
        <f t="shared" si="9"/>
        <v>0.45049883958280906</v>
      </c>
      <c r="F174" s="21">
        <f t="shared" si="10"/>
        <v>0.34923377271738876</v>
      </c>
      <c r="G174" s="9">
        <v>42841</v>
      </c>
      <c r="I174" s="9"/>
    </row>
    <row r="175" spans="1:9" x14ac:dyDescent="0.2">
      <c r="A175" s="2" t="s">
        <v>169</v>
      </c>
      <c r="B175" s="2">
        <v>38705991</v>
      </c>
      <c r="C175" s="2">
        <v>16466716</v>
      </c>
      <c r="D175" s="2">
        <v>5660194</v>
      </c>
      <c r="E175" s="21">
        <f t="shared" si="9"/>
        <v>0.42543067816039126</v>
      </c>
      <c r="F175" s="21">
        <f t="shared" si="10"/>
        <v>0.34373544791809124</v>
      </c>
      <c r="G175" s="9">
        <v>42409</v>
      </c>
      <c r="I175" s="9"/>
    </row>
    <row r="176" spans="1:9" x14ac:dyDescent="0.2">
      <c r="A176" s="2" t="s">
        <v>170</v>
      </c>
      <c r="B176" s="2">
        <v>32242988</v>
      </c>
      <c r="C176" s="2">
        <v>14273763</v>
      </c>
      <c r="D176" s="2">
        <v>5623159</v>
      </c>
      <c r="E176" s="21">
        <f t="shared" si="9"/>
        <v>0.44269355557245499</v>
      </c>
      <c r="F176" s="21">
        <f t="shared" si="10"/>
        <v>0.39395070522048042</v>
      </c>
      <c r="G176" s="9">
        <v>42085</v>
      </c>
      <c r="I176" s="9"/>
    </row>
    <row r="177" spans="1:9" x14ac:dyDescent="0.2">
      <c r="A177" s="2" t="s">
        <v>171</v>
      </c>
      <c r="B177" s="2">
        <v>29209608</v>
      </c>
      <c r="C177" s="2">
        <v>12750043</v>
      </c>
      <c r="D177" s="2">
        <v>5385833</v>
      </c>
      <c r="E177" s="21">
        <f t="shared" si="9"/>
        <v>0.43650168122762895</v>
      </c>
      <c r="F177" s="21">
        <f t="shared" si="10"/>
        <v>0.42241684988827094</v>
      </c>
      <c r="G177" s="9">
        <v>41766</v>
      </c>
      <c r="I177" s="9"/>
    </row>
    <row r="178" spans="1:9" x14ac:dyDescent="0.2">
      <c r="A178" s="2" t="s">
        <v>172</v>
      </c>
      <c r="B178" s="2">
        <v>39717980</v>
      </c>
      <c r="C178" s="2">
        <v>18454605</v>
      </c>
      <c r="D178" s="2">
        <v>8199624</v>
      </c>
      <c r="E178" s="21">
        <f t="shared" si="9"/>
        <v>0.46464107691277351</v>
      </c>
      <c r="F178" s="21">
        <f t="shared" si="10"/>
        <v>0.44431316736391813</v>
      </c>
      <c r="G178" s="9">
        <v>43056</v>
      </c>
      <c r="I178" s="9"/>
    </row>
    <row r="179" spans="1:9" x14ac:dyDescent="0.2">
      <c r="A179" s="2" t="s">
        <v>173</v>
      </c>
      <c r="B179" s="2">
        <v>43413464</v>
      </c>
      <c r="C179" s="2">
        <v>19840203</v>
      </c>
      <c r="D179" s="2">
        <v>8291887</v>
      </c>
      <c r="E179" s="21">
        <f t="shared" si="9"/>
        <v>0.4570057574765285</v>
      </c>
      <c r="F179" s="21">
        <f t="shared" si="10"/>
        <v>0.41793357658689279</v>
      </c>
      <c r="G179" s="9">
        <v>42834</v>
      </c>
      <c r="I179" s="9"/>
    </row>
    <row r="180" spans="1:9" x14ac:dyDescent="0.2">
      <c r="A180" s="2" t="s">
        <v>174</v>
      </c>
      <c r="B180" s="2">
        <v>51999024</v>
      </c>
      <c r="C180" s="2">
        <v>24471991</v>
      </c>
      <c r="D180" s="2">
        <v>9629380</v>
      </c>
      <c r="E180" s="21">
        <f t="shared" si="9"/>
        <v>0.47062404478976377</v>
      </c>
      <c r="F180" s="21">
        <f t="shared" si="10"/>
        <v>0.3934857609256231</v>
      </c>
      <c r="G180" s="9">
        <v>43374</v>
      </c>
      <c r="I180" s="9"/>
    </row>
    <row r="181" spans="1:9" x14ac:dyDescent="0.2">
      <c r="A181" s="2" t="s">
        <v>175</v>
      </c>
      <c r="B181" s="2">
        <v>55449668</v>
      </c>
      <c r="C181" s="2">
        <v>26794698</v>
      </c>
      <c r="D181" s="2">
        <v>11453577</v>
      </c>
      <c r="E181" s="21">
        <f t="shared" si="9"/>
        <v>0.48322558035874985</v>
      </c>
      <c r="F181" s="21">
        <f t="shared" si="10"/>
        <v>0.42745684239471554</v>
      </c>
      <c r="G181" s="9">
        <v>44108</v>
      </c>
      <c r="I181" s="9"/>
    </row>
    <row r="182" spans="1:9" x14ac:dyDescent="0.2">
      <c r="A182" s="2" t="s">
        <v>176</v>
      </c>
      <c r="B182" s="2">
        <v>55135577</v>
      </c>
      <c r="C182" s="2">
        <v>25703913</v>
      </c>
      <c r="D182" s="2">
        <v>9928288</v>
      </c>
      <c r="E182" s="21">
        <f t="shared" si="9"/>
        <v>0.46619468587405916</v>
      </c>
      <c r="F182" s="21">
        <f t="shared" si="10"/>
        <v>0.38625589808057631</v>
      </c>
      <c r="G182" s="9">
        <v>43744</v>
      </c>
      <c r="I182" s="9"/>
    </row>
    <row r="183" spans="1:9" x14ac:dyDescent="0.2">
      <c r="A183" s="2" t="s">
        <v>177</v>
      </c>
      <c r="B183" s="2">
        <v>58988151</v>
      </c>
      <c r="C183" s="2">
        <v>26805132</v>
      </c>
      <c r="D183" s="2">
        <v>9916214</v>
      </c>
      <c r="E183" s="21">
        <f t="shared" si="9"/>
        <v>0.45441553168872845</v>
      </c>
      <c r="F183" s="21">
        <f t="shared" si="10"/>
        <v>0.36993714487210883</v>
      </c>
      <c r="G183" s="9">
        <v>43711</v>
      </c>
      <c r="I183" s="9"/>
    </row>
    <row r="184" spans="1:9" x14ac:dyDescent="0.2">
      <c r="A184" s="2" t="s">
        <v>178</v>
      </c>
      <c r="B184" s="2">
        <v>57974687</v>
      </c>
      <c r="C184" s="2">
        <v>25922071</v>
      </c>
      <c r="D184" s="2">
        <v>9530455</v>
      </c>
      <c r="E184" s="21">
        <f t="shared" si="9"/>
        <v>0.44712739889393455</v>
      </c>
      <c r="F184" s="21">
        <f t="shared" si="10"/>
        <v>0.36765793134352576</v>
      </c>
      <c r="G184" s="9">
        <v>43961</v>
      </c>
      <c r="I184" s="9"/>
    </row>
    <row r="185" spans="1:9" x14ac:dyDescent="0.2">
      <c r="A185" s="2" t="s">
        <v>179</v>
      </c>
      <c r="B185" s="2">
        <v>58680346</v>
      </c>
      <c r="C185" s="2">
        <v>26555357</v>
      </c>
      <c r="D185" s="2">
        <v>10359532</v>
      </c>
      <c r="E185" s="21">
        <f t="shared" si="9"/>
        <v>0.45254261111548322</v>
      </c>
      <c r="F185" s="21">
        <f t="shared" si="10"/>
        <v>0.39011081643526768</v>
      </c>
      <c r="G185" s="9">
        <v>44320</v>
      </c>
      <c r="I185" s="9"/>
    </row>
    <row r="186" spans="1:9" x14ac:dyDescent="0.2">
      <c r="A186" s="2" t="s">
        <v>180</v>
      </c>
      <c r="B186" s="2">
        <v>50075233</v>
      </c>
      <c r="C186" s="2">
        <v>20656354</v>
      </c>
      <c r="D186" s="2">
        <v>7642257</v>
      </c>
      <c r="E186" s="21">
        <f t="shared" si="9"/>
        <v>0.41250639812300027</v>
      </c>
      <c r="F186" s="21">
        <f t="shared" si="10"/>
        <v>0.36997124468335507</v>
      </c>
      <c r="G186" s="9">
        <v>43450</v>
      </c>
      <c r="I186" s="9"/>
    </row>
    <row r="187" spans="1:9" x14ac:dyDescent="0.2">
      <c r="A187" s="2" t="s">
        <v>181</v>
      </c>
      <c r="B187" s="2">
        <v>53494618</v>
      </c>
      <c r="C187" s="2">
        <v>23701699</v>
      </c>
      <c r="D187" s="2">
        <v>8065903</v>
      </c>
      <c r="E187" s="21">
        <f t="shared" si="9"/>
        <v>0.44306698292527297</v>
      </c>
      <c r="F187" s="21">
        <f t="shared" si="10"/>
        <v>0.34030906391984811</v>
      </c>
      <c r="G187" s="9">
        <v>43537</v>
      </c>
      <c r="I187" s="9"/>
    </row>
    <row r="188" spans="1:9" x14ac:dyDescent="0.2">
      <c r="A188" s="2" t="s">
        <v>182</v>
      </c>
      <c r="B188" s="2">
        <v>59673431</v>
      </c>
      <c r="C188" s="2">
        <v>25688350</v>
      </c>
      <c r="D188" s="2">
        <v>8557500</v>
      </c>
      <c r="E188" s="21">
        <f t="shared" si="9"/>
        <v>0.43048220237244278</v>
      </c>
      <c r="F188" s="21">
        <f t="shared" si="10"/>
        <v>0.33312766292891527</v>
      </c>
      <c r="G188" s="9">
        <v>44128</v>
      </c>
      <c r="I188" s="9"/>
    </row>
    <row r="189" spans="1:9" x14ac:dyDescent="0.2">
      <c r="A189" s="2" t="s">
        <v>183</v>
      </c>
      <c r="B189" s="2">
        <v>42719109</v>
      </c>
      <c r="C189" s="2">
        <v>20223739</v>
      </c>
      <c r="D189" s="2">
        <v>5301429</v>
      </c>
      <c r="E189" s="21">
        <f t="shared" si="9"/>
        <v>0.47341200398163735</v>
      </c>
      <c r="F189" s="21">
        <f t="shared" si="10"/>
        <v>0.2621389150641234</v>
      </c>
      <c r="G189" s="9">
        <v>43028</v>
      </c>
      <c r="I189" s="9"/>
    </row>
    <row r="190" spans="1:9" x14ac:dyDescent="0.2">
      <c r="A190" s="2" t="s">
        <v>184</v>
      </c>
      <c r="B190" s="2">
        <v>16868299</v>
      </c>
      <c r="C190" s="2">
        <v>8646660</v>
      </c>
      <c r="D190" s="2">
        <v>2902812</v>
      </c>
      <c r="E190" s="21">
        <f t="shared" si="9"/>
        <v>0.51259821752033208</v>
      </c>
      <c r="F190" s="21">
        <f t="shared" si="10"/>
        <v>0.33571483092893672</v>
      </c>
      <c r="G190" s="9">
        <v>40679</v>
      </c>
      <c r="I190" s="9"/>
    </row>
    <row r="191" spans="1:9" x14ac:dyDescent="0.2">
      <c r="A191" s="2" t="s">
        <v>185</v>
      </c>
      <c r="B191" s="2">
        <v>22763639</v>
      </c>
      <c r="C191" s="2">
        <v>11783715</v>
      </c>
      <c r="D191" s="2">
        <v>4633530</v>
      </c>
      <c r="E191" s="21">
        <f t="shared" si="9"/>
        <v>0.51765515170926757</v>
      </c>
      <c r="F191" s="21">
        <f t="shared" si="10"/>
        <v>0.39321470351243221</v>
      </c>
      <c r="G191" s="9">
        <v>41326</v>
      </c>
      <c r="I191" s="9"/>
    </row>
    <row r="192" spans="1:9" x14ac:dyDescent="0.2">
      <c r="A192" s="2" t="s">
        <v>186</v>
      </c>
      <c r="B192" s="2">
        <v>24462477</v>
      </c>
      <c r="C192" s="2">
        <v>12144335</v>
      </c>
      <c r="D192" s="2">
        <v>5209592</v>
      </c>
      <c r="E192" s="21">
        <f t="shared" si="9"/>
        <v>0.49644747749788382</v>
      </c>
      <c r="F192" s="21">
        <f t="shared" si="10"/>
        <v>0.42897301499011681</v>
      </c>
      <c r="G192" s="9">
        <v>42082</v>
      </c>
      <c r="I192" s="9"/>
    </row>
    <row r="193" spans="1:9" x14ac:dyDescent="0.2">
      <c r="A193" s="2" t="s">
        <v>187</v>
      </c>
      <c r="B193" s="2">
        <v>25262115</v>
      </c>
      <c r="C193" s="2">
        <v>13254513</v>
      </c>
      <c r="D193" s="2">
        <v>5450554</v>
      </c>
      <c r="E193" s="21">
        <f t="shared" si="9"/>
        <v>0.52467946567419232</v>
      </c>
      <c r="F193" s="21">
        <f t="shared" si="10"/>
        <v>0.411222502101737</v>
      </c>
      <c r="G193" s="9">
        <v>42003</v>
      </c>
      <c r="I193" s="9"/>
    </row>
    <row r="194" spans="1:9" x14ac:dyDescent="0.2">
      <c r="A194" s="2" t="s">
        <v>188</v>
      </c>
      <c r="B194" s="2">
        <v>28131554</v>
      </c>
      <c r="C194" s="2">
        <v>15134362</v>
      </c>
      <c r="D194" s="2">
        <v>5694848</v>
      </c>
      <c r="E194" s="21">
        <f t="shared" si="9"/>
        <v>0.53798528158096071</v>
      </c>
      <c r="F194" s="21">
        <f t="shared" si="10"/>
        <v>0.37628596435052897</v>
      </c>
      <c r="G194" s="9">
        <v>42364</v>
      </c>
      <c r="I194" s="9"/>
    </row>
    <row r="195" spans="1:9" x14ac:dyDescent="0.2">
      <c r="A195" s="2" t="s">
        <v>189</v>
      </c>
      <c r="B195" s="2">
        <v>31017107</v>
      </c>
      <c r="C195" s="2">
        <v>16784131</v>
      </c>
      <c r="D195" s="2">
        <v>7060388</v>
      </c>
      <c r="E195" s="21">
        <f t="shared" si="9"/>
        <v>0.54112496694163004</v>
      </c>
      <c r="F195" s="21">
        <f t="shared" si="10"/>
        <v>0.42065853751975602</v>
      </c>
      <c r="G195" s="9">
        <v>42928</v>
      </c>
      <c r="I195" s="9"/>
    </row>
    <row r="196" spans="1:9" x14ac:dyDescent="0.2">
      <c r="A196" s="2" t="s">
        <v>190</v>
      </c>
      <c r="B196" s="2">
        <v>32550362</v>
      </c>
      <c r="C196" s="2">
        <v>17283520</v>
      </c>
      <c r="D196" s="2">
        <v>7407220</v>
      </c>
      <c r="E196" s="21">
        <f t="shared" si="9"/>
        <v>0.53097781216688156</v>
      </c>
      <c r="F196" s="21">
        <f t="shared" si="10"/>
        <v>0.42857126326118755</v>
      </c>
      <c r="G196" s="9">
        <v>42945</v>
      </c>
      <c r="I196" s="9"/>
    </row>
    <row r="197" spans="1:9" x14ac:dyDescent="0.2">
      <c r="A197" s="2" t="s">
        <v>191</v>
      </c>
      <c r="B197" s="2">
        <v>32869522</v>
      </c>
      <c r="C197" s="2">
        <v>17207502</v>
      </c>
      <c r="D197" s="2">
        <v>7029014</v>
      </c>
      <c r="E197" s="21">
        <f t="shared" si="9"/>
        <v>0.52350934704800389</v>
      </c>
      <c r="F197" s="21">
        <f t="shared" si="10"/>
        <v>0.40848543850234625</v>
      </c>
      <c r="G197" s="9">
        <v>42860</v>
      </c>
      <c r="I197" s="9"/>
    </row>
    <row r="198" spans="1:9" x14ac:dyDescent="0.2">
      <c r="A198" s="2" t="s">
        <v>123</v>
      </c>
      <c r="B198" s="2">
        <v>26715241</v>
      </c>
      <c r="C198" s="2">
        <v>15112756</v>
      </c>
      <c r="D198" s="2">
        <v>5756310</v>
      </c>
      <c r="E198" s="21">
        <f t="shared" si="9"/>
        <v>0.5656979100431847</v>
      </c>
      <c r="F198" s="21">
        <f t="shared" si="10"/>
        <v>0.38089081832592281</v>
      </c>
      <c r="G198" s="9">
        <v>42076</v>
      </c>
      <c r="I198" s="9"/>
    </row>
    <row r="199" spans="1:9" x14ac:dyDescent="0.2">
      <c r="A199" s="2" t="s">
        <v>124</v>
      </c>
      <c r="B199" s="2">
        <v>37119777</v>
      </c>
      <c r="C199" s="2">
        <v>20404108</v>
      </c>
      <c r="D199" s="2">
        <v>9017016</v>
      </c>
      <c r="E199" s="21">
        <f t="shared" si="9"/>
        <v>0.54968293586462014</v>
      </c>
      <c r="F199" s="21">
        <f t="shared" si="10"/>
        <v>0.44192159735676756</v>
      </c>
      <c r="G199" s="9">
        <v>43200</v>
      </c>
      <c r="I199" s="9"/>
    </row>
    <row r="200" spans="1:9" x14ac:dyDescent="0.2">
      <c r="A200" s="2" t="s">
        <v>125</v>
      </c>
      <c r="B200" s="2">
        <v>36271828</v>
      </c>
      <c r="C200" s="2">
        <v>20618783</v>
      </c>
      <c r="D200" s="2">
        <v>8167961</v>
      </c>
      <c r="E200" s="21">
        <f t="shared" si="9"/>
        <v>0.56845171961005103</v>
      </c>
      <c r="F200" s="21">
        <f t="shared" si="10"/>
        <v>0.39614176064610601</v>
      </c>
      <c r="G200" s="9">
        <v>43197</v>
      </c>
      <c r="I200" s="9"/>
    </row>
    <row r="201" spans="1:9" x14ac:dyDescent="0.2">
      <c r="A201" s="2" t="s">
        <v>126</v>
      </c>
      <c r="B201" s="2">
        <v>39031306</v>
      </c>
      <c r="C201" s="2">
        <v>22059386</v>
      </c>
      <c r="D201" s="2">
        <v>9191534</v>
      </c>
      <c r="E201" s="21">
        <f t="shared" si="9"/>
        <v>0.56517160865690741</v>
      </c>
      <c r="F201" s="21">
        <f t="shared" si="10"/>
        <v>0.41667225007985265</v>
      </c>
      <c r="G201" s="9">
        <v>43471</v>
      </c>
      <c r="I201" s="9"/>
    </row>
    <row r="202" spans="1:9" x14ac:dyDescent="0.2">
      <c r="A202" s="2" t="s">
        <v>127</v>
      </c>
      <c r="B202" s="2">
        <v>31283702</v>
      </c>
      <c r="C202" s="2">
        <v>18082904</v>
      </c>
      <c r="D202" s="2">
        <v>7445987</v>
      </c>
      <c r="E202" s="21">
        <f t="shared" si="9"/>
        <v>0.57802954394591788</v>
      </c>
      <c r="F202" s="21">
        <f t="shared" si="10"/>
        <v>0.41176942597273092</v>
      </c>
      <c r="G202" s="9">
        <v>42603</v>
      </c>
      <c r="I202" s="9"/>
    </row>
    <row r="203" spans="1:9" x14ac:dyDescent="0.2">
      <c r="A203" s="2" t="s">
        <v>128</v>
      </c>
      <c r="B203" s="2">
        <v>33980063</v>
      </c>
      <c r="C203" s="2">
        <v>19300267</v>
      </c>
      <c r="D203" s="2">
        <v>8019212</v>
      </c>
      <c r="E203" s="21">
        <f t="shared" si="9"/>
        <v>0.56798796988693045</v>
      </c>
      <c r="F203" s="21">
        <f t="shared" si="10"/>
        <v>0.41549746436150337</v>
      </c>
      <c r="G203" s="9">
        <v>42923</v>
      </c>
      <c r="I203" s="9"/>
    </row>
    <row r="204" spans="1:9" x14ac:dyDescent="0.2">
      <c r="A204" s="2" t="s">
        <v>129</v>
      </c>
      <c r="B204" s="2">
        <v>41332124</v>
      </c>
      <c r="C204" s="2">
        <v>23573836</v>
      </c>
      <c r="D204" s="2">
        <v>10070555</v>
      </c>
      <c r="E204" s="21">
        <f t="shared" si="9"/>
        <v>0.57035142931439964</v>
      </c>
      <c r="F204" s="21">
        <f t="shared" si="10"/>
        <v>0.42719203612004425</v>
      </c>
      <c r="G204" s="9">
        <v>43170</v>
      </c>
      <c r="I204" s="9"/>
    </row>
    <row r="205" spans="1:9" x14ac:dyDescent="0.2">
      <c r="A205" s="2" t="s">
        <v>158</v>
      </c>
      <c r="B205" s="2">
        <v>41420579</v>
      </c>
      <c r="C205" s="2">
        <v>23158993</v>
      </c>
      <c r="D205" s="2">
        <v>9853247</v>
      </c>
      <c r="E205" s="21">
        <f t="shared" si="9"/>
        <v>0.55911804130019527</v>
      </c>
      <c r="F205" s="21">
        <f t="shared" si="10"/>
        <v>0.42546094296932513</v>
      </c>
      <c r="G205" s="9">
        <v>43672</v>
      </c>
      <c r="I205" s="9"/>
    </row>
    <row r="206" spans="1:9" x14ac:dyDescent="0.2">
      <c r="A206" s="2" t="s">
        <v>159</v>
      </c>
      <c r="B206" s="2">
        <v>35368602</v>
      </c>
      <c r="C206" s="2">
        <v>19821157</v>
      </c>
      <c r="D206" s="2">
        <v>8088146</v>
      </c>
      <c r="E206" s="21">
        <f t="shared" si="9"/>
        <v>0.5604167504273988</v>
      </c>
      <c r="F206" s="21">
        <f t="shared" si="10"/>
        <v>0.40805619974656371</v>
      </c>
      <c r="G206" s="9">
        <v>43204</v>
      </c>
      <c r="I206" s="9"/>
    </row>
    <row r="207" spans="1:9" x14ac:dyDescent="0.2">
      <c r="A207" s="2" t="s">
        <v>160</v>
      </c>
      <c r="B207" s="2">
        <v>27165494</v>
      </c>
      <c r="C207" s="2">
        <v>15201404</v>
      </c>
      <c r="D207" s="2">
        <v>6582859</v>
      </c>
      <c r="E207" s="21">
        <f t="shared" si="9"/>
        <v>0.55958503828422923</v>
      </c>
      <c r="F207" s="21">
        <f t="shared" si="10"/>
        <v>0.43304282946496259</v>
      </c>
      <c r="G207" s="9">
        <v>42282</v>
      </c>
      <c r="I207" s="9"/>
    </row>
    <row r="208" spans="1:9" x14ac:dyDescent="0.2">
      <c r="A208" s="2" t="s">
        <v>161</v>
      </c>
      <c r="B208" s="2">
        <v>32314510</v>
      </c>
      <c r="C208" s="2">
        <v>18683041</v>
      </c>
      <c r="D208" s="2">
        <v>7503374</v>
      </c>
      <c r="E208" s="21">
        <f t="shared" si="9"/>
        <v>0.57816259630735545</v>
      </c>
      <c r="F208" s="21">
        <f t="shared" si="10"/>
        <v>0.4016141697703281</v>
      </c>
      <c r="G208" s="9">
        <v>42863</v>
      </c>
      <c r="I208" s="9"/>
    </row>
    <row r="209" spans="1:9" x14ac:dyDescent="0.2">
      <c r="A209" s="2" t="s">
        <v>162</v>
      </c>
      <c r="B209" s="2">
        <v>40557378</v>
      </c>
      <c r="C209" s="2">
        <v>22156096</v>
      </c>
      <c r="D209" s="2">
        <v>9482331</v>
      </c>
      <c r="E209" s="21">
        <f t="shared" si="9"/>
        <v>0.5462901472575471</v>
      </c>
      <c r="F209" s="21">
        <f t="shared" si="10"/>
        <v>0.4279784218302719</v>
      </c>
      <c r="G209" s="9">
        <v>43425</v>
      </c>
      <c r="I209" s="9"/>
    </row>
    <row r="210" spans="1:9" x14ac:dyDescent="0.2">
      <c r="A210" s="2" t="s">
        <v>163</v>
      </c>
      <c r="B210" s="2">
        <v>42058798</v>
      </c>
      <c r="C210" s="2">
        <v>23001142</v>
      </c>
      <c r="D210" s="2">
        <v>10079144</v>
      </c>
      <c r="E210" s="21">
        <f t="shared" si="9"/>
        <v>0.54688063125341813</v>
      </c>
      <c r="F210" s="21">
        <f t="shared" si="10"/>
        <v>0.43820189449723845</v>
      </c>
      <c r="G210" s="9">
        <v>43520</v>
      </c>
      <c r="I210" s="9"/>
    </row>
    <row r="212" spans="1:9" x14ac:dyDescent="0.2">
      <c r="A212" s="30" t="s">
        <v>204</v>
      </c>
      <c r="B212" s="30">
        <f>AVERAGE(B156:B210)</f>
        <v>36245155.581818178</v>
      </c>
      <c r="C212" s="30">
        <f t="shared" ref="C212:G212" si="11">AVERAGE(C156:C210)</f>
        <v>17938240.236363638</v>
      </c>
      <c r="D212" s="31">
        <f t="shared" si="11"/>
        <v>6838252.5272727273</v>
      </c>
      <c r="E212" s="30">
        <f t="shared" si="11"/>
        <v>0.49949630199640949</v>
      </c>
      <c r="F212" s="30">
        <f t="shared" si="11"/>
        <v>0.3759387241920874</v>
      </c>
      <c r="G212" s="30">
        <f t="shared" si="11"/>
        <v>42422.472727272725</v>
      </c>
    </row>
    <row r="213" spans="1:9" x14ac:dyDescent="0.2">
      <c r="C213" s="2" t="s">
        <v>207</v>
      </c>
      <c r="D213" s="7">
        <f>_xlfn.T.TEST(D156:D210,D59:D101,2,2)</f>
        <v>6.4400256833871655E-2</v>
      </c>
    </row>
  </sheetData>
  <sortState ref="I57:J99">
    <sortCondition ref="J5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3F969DA17BF64187A2CE4B0F15BE28" ma:contentTypeVersion="7" ma:contentTypeDescription="Create a new document." ma:contentTypeScope="" ma:versionID="201d94c27bdf0d3d4f9c2ddc5bc243dd">
  <xsd:schema xmlns:xsd="http://www.w3.org/2001/XMLSchema" xmlns:p="http://schemas.microsoft.com/office/2006/metadata/properties" xmlns:ns2="6eb53ec9-a7cd-4211-8c35-2ae51836765a" targetNamespace="http://schemas.microsoft.com/office/2006/metadata/properties" ma:root="true" ma:fieldsID="348570ff920a8e186cea537c33e7dbf2" ns2:_="">
    <xsd:import namespace="6eb53ec9-a7cd-4211-8c35-2ae51836765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eb53ec9-a7cd-4211-8c35-2ae51836765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6eb53ec9-a7cd-4211-8c35-2ae51836765a">XLSX</FileFormat>
    <Checked_x0020_Out_x0020_To xmlns="6eb53ec9-a7cd-4211-8c35-2ae51836765a">
      <UserInfo>
        <DisplayName/>
        <AccountId xsi:nil="true"/>
        <AccountType/>
      </UserInfo>
    </Checked_x0020_Out_x0020_To>
    <DocumentType xmlns="6eb53ec9-a7cd-4211-8c35-2ae51836765a">Table</DocumentType>
    <StageName xmlns="6eb53ec9-a7cd-4211-8c35-2ae51836765a" xsi:nil="true"/>
    <IsDeleted xmlns="6eb53ec9-a7cd-4211-8c35-2ae51836765a">false</IsDeleted>
    <DocumentId xmlns="6eb53ec9-a7cd-4211-8c35-2ae51836765a">Table 5.XLSX</DocumentId>
    <TitleName xmlns="6eb53ec9-a7cd-4211-8c35-2ae51836765a">Table 5.XLSX</TitleName>
  </documentManagement>
</p:properties>
</file>

<file path=customXml/itemProps1.xml><?xml version="1.0" encoding="utf-8"?>
<ds:datastoreItem xmlns:ds="http://schemas.openxmlformats.org/officeDocument/2006/customXml" ds:itemID="{AFE9C6B4-F928-423E-B71D-47E7C5F64809}"/>
</file>

<file path=customXml/itemProps2.xml><?xml version="1.0" encoding="utf-8"?>
<ds:datastoreItem xmlns:ds="http://schemas.openxmlformats.org/officeDocument/2006/customXml" ds:itemID="{3B002EBC-6F41-46FD-88B9-186CE0A89A1C}"/>
</file>

<file path=customXml/itemProps3.xml><?xml version="1.0" encoding="utf-8"?>
<ds:datastoreItem xmlns:ds="http://schemas.openxmlformats.org/officeDocument/2006/customXml" ds:itemID="{1CD4CBE3-0184-491B-9052-9CE4110DF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Informative reads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Microsoft Office User</cp:lastModifiedBy>
  <cp:lastPrinted>2013-09-15T05:31:29Z</cp:lastPrinted>
  <dcterms:created xsi:type="dcterms:W3CDTF">2012-09-05T05:34:54Z</dcterms:created>
  <dcterms:modified xsi:type="dcterms:W3CDTF">2017-07-11T20:09:08Z</dcterms:modified>
</cp:coreProperties>
</file>