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reuder\Box Sync\Published work\Works in progress\Campylobacter\Gallbladder RNA seq FinM\Final files for gallbladder RNAseq\"/>
    </mc:Choice>
  </mc:AlternateContent>
  <bookViews>
    <workbookView xWindow="480" yWindow="600" windowWidth="21840" windowHeight="8460" tabRatio="921" activeTab="1"/>
  </bookViews>
  <sheets>
    <sheet name="S1 - RNAseq mapping statistics" sheetId="41" r:id="rId1"/>
    <sheet name="S2-Sheep 24hr genes diff exp" sheetId="40" r:id="rId2"/>
    <sheet name="S3-Sheep 2 hr genes diff exp" sheetId="7" r:id="rId3"/>
    <sheet name="S4-Bile 24hr genes diff exp" sheetId="16" r:id="rId4"/>
    <sheet name="S5-Bile 2 hr genes diff exp" sheetId="15" r:id="rId5"/>
    <sheet name="S6-ncRNA diff exp" sheetId="39" r:id="rId6"/>
  </sheets>
  <calcPr calcId="162913"/>
</workbook>
</file>

<file path=xl/calcChain.xml><?xml version="1.0" encoding="utf-8"?>
<calcChain xmlns="http://schemas.openxmlformats.org/spreadsheetml/2006/main">
  <c r="C31" i="41" l="1"/>
  <c r="AA30" i="41"/>
  <c r="Y30" i="41"/>
  <c r="W30" i="41"/>
  <c r="U30" i="41"/>
  <c r="S30" i="41"/>
  <c r="Q30" i="41"/>
  <c r="O30" i="41"/>
  <c r="M30" i="41"/>
  <c r="K30" i="41"/>
  <c r="I30" i="41"/>
  <c r="E30" i="41"/>
  <c r="D30" i="41"/>
  <c r="C30" i="41"/>
  <c r="AA29" i="41"/>
  <c r="Y29" i="41"/>
  <c r="W29" i="41"/>
  <c r="U29" i="41"/>
  <c r="S29" i="41"/>
  <c r="Q29" i="41"/>
  <c r="O29" i="41"/>
  <c r="M29" i="41"/>
  <c r="K29" i="41"/>
  <c r="I29" i="41"/>
  <c r="E29" i="41"/>
  <c r="D29" i="41"/>
  <c r="C29" i="41"/>
  <c r="AA28" i="41"/>
  <c r="Y28" i="41"/>
  <c r="W28" i="41"/>
  <c r="U28" i="41"/>
  <c r="S28" i="41"/>
  <c r="Q28" i="41"/>
  <c r="O28" i="41"/>
  <c r="M28" i="41"/>
  <c r="K28" i="41"/>
  <c r="I28" i="41"/>
  <c r="E28" i="41"/>
  <c r="D28" i="41"/>
  <c r="C28" i="41"/>
  <c r="F27" i="41"/>
  <c r="G27" i="41" s="1"/>
  <c r="F26" i="41"/>
  <c r="G26" i="41" s="1"/>
  <c r="F25" i="41"/>
  <c r="G25" i="41" s="1"/>
  <c r="F24" i="41"/>
  <c r="G24" i="41" s="1"/>
  <c r="F23" i="41"/>
  <c r="G23" i="41" s="1"/>
  <c r="F22" i="41"/>
  <c r="G22" i="41" s="1"/>
  <c r="F21" i="41"/>
  <c r="G21" i="41" s="1"/>
  <c r="F20" i="41"/>
  <c r="G20" i="41" s="1"/>
  <c r="F19" i="41"/>
  <c r="G19" i="41" s="1"/>
  <c r="F18" i="41"/>
  <c r="G18" i="41" s="1"/>
  <c r="F17" i="41"/>
  <c r="G17" i="41" s="1"/>
  <c r="F16" i="41"/>
  <c r="G16" i="41" s="1"/>
  <c r="F15" i="41"/>
  <c r="G15" i="41" s="1"/>
  <c r="F14" i="41"/>
  <c r="G14" i="41" s="1"/>
  <c r="F13" i="41"/>
  <c r="G13" i="41" s="1"/>
  <c r="F12" i="41"/>
  <c r="G12" i="41" s="1"/>
  <c r="F11" i="41"/>
  <c r="G11" i="41" s="1"/>
  <c r="F10" i="41"/>
  <c r="G10" i="41" s="1"/>
  <c r="F9" i="41"/>
  <c r="G9" i="41" s="1"/>
  <c r="F8" i="41"/>
  <c r="F30" i="41" s="1"/>
  <c r="F7" i="41"/>
  <c r="F28" i="41" s="1"/>
  <c r="I647" i="40"/>
  <c r="G8" i="41" l="1"/>
  <c r="F29" i="41"/>
  <c r="F31" i="41"/>
  <c r="G31" i="41" s="1"/>
  <c r="G7" i="41"/>
  <c r="G29" i="41" l="1"/>
  <c r="G28" i="41"/>
  <c r="G30" i="41"/>
</calcChain>
</file>

<file path=xl/sharedStrings.xml><?xml version="1.0" encoding="utf-8"?>
<sst xmlns="http://schemas.openxmlformats.org/spreadsheetml/2006/main" count="6647" uniqueCount="2082">
  <si>
    <t>Synonym</t>
  </si>
  <si>
    <t>-</t>
  </si>
  <si>
    <t>Product</t>
  </si>
  <si>
    <t>Name</t>
  </si>
  <si>
    <t>Expression (RPKM)</t>
  </si>
  <si>
    <t>Fold change</t>
  </si>
  <si>
    <t>Significance</t>
  </si>
  <si>
    <t>COG Code</t>
  </si>
  <si>
    <t>E</t>
  </si>
  <si>
    <t>D</t>
  </si>
  <si>
    <t>M</t>
  </si>
  <si>
    <t>J</t>
  </si>
  <si>
    <t>S</t>
  </si>
  <si>
    <t>T</t>
  </si>
  <si>
    <t>H</t>
  </si>
  <si>
    <t>O</t>
  </si>
  <si>
    <t>C</t>
  </si>
  <si>
    <t>R</t>
  </si>
  <si>
    <t>K</t>
  </si>
  <si>
    <t>F</t>
  </si>
  <si>
    <t>G</t>
  </si>
  <si>
    <t>I</t>
  </si>
  <si>
    <t>L</t>
  </si>
  <si>
    <t>N</t>
  </si>
  <si>
    <t>P</t>
  </si>
  <si>
    <t>Q</t>
  </si>
  <si>
    <t>U</t>
  </si>
  <si>
    <t>V</t>
  </si>
  <si>
    <t>CJSA_0016</t>
  </si>
  <si>
    <t>ExsB protein</t>
  </si>
  <si>
    <t>CJSA_0025</t>
  </si>
  <si>
    <t>sodium/dicarboxylate symporter</t>
  </si>
  <si>
    <t>CJSA_0037</t>
  </si>
  <si>
    <t>cytochrome c family protein</t>
  </si>
  <si>
    <t>CJSA_0067</t>
  </si>
  <si>
    <t>iron-sulfur cluster binding protein</t>
  </si>
  <si>
    <t>CJSA_0068</t>
  </si>
  <si>
    <t>putative oxidoreductase iron-sulfur subunit</t>
  </si>
  <si>
    <t>lctP</t>
  </si>
  <si>
    <t>CJSA_0069</t>
  </si>
  <si>
    <t>L-lactate permease</t>
  </si>
  <si>
    <t>trxB</t>
  </si>
  <si>
    <t>CJSA_0137</t>
  </si>
  <si>
    <t>thioredoxin-disulfide reductase</t>
  </si>
  <si>
    <t>trxA</t>
  </si>
  <si>
    <t>CJSA_0138</t>
  </si>
  <si>
    <t>thioredoxin</t>
  </si>
  <si>
    <t>CJSA_0158</t>
  </si>
  <si>
    <t>hypothetical protein</t>
  </si>
  <si>
    <t>CJSA_0165</t>
  </si>
  <si>
    <t>iron ABC transporter periplasmic iron-binding protein</t>
  </si>
  <si>
    <t>CJSA_0190</t>
  </si>
  <si>
    <t>CJSA_0216</t>
  </si>
  <si>
    <t>NifU family protein</t>
  </si>
  <si>
    <t>iscS</t>
  </si>
  <si>
    <t>CJSA_0217</t>
  </si>
  <si>
    <t>cysteine desulfurase</t>
  </si>
  <si>
    <t>panD</t>
  </si>
  <si>
    <t>CJSA_0270</t>
  </si>
  <si>
    <t>aspartate alpha-decarboxylase</t>
  </si>
  <si>
    <t>panC</t>
  </si>
  <si>
    <t>CJSA_0271</t>
  </si>
  <si>
    <t>pantoate--beta-alanine ligase</t>
  </si>
  <si>
    <t>panB</t>
  </si>
  <si>
    <t>CJSA_0272</t>
  </si>
  <si>
    <t>3-methyl-2-oxobutanoate</t>
  </si>
  <si>
    <t>modA</t>
  </si>
  <si>
    <t>CJSA_0277</t>
  </si>
  <si>
    <t>molybdate transport system substrate-binding protein</t>
  </si>
  <si>
    <t>fdxA</t>
  </si>
  <si>
    <t>CJSA_0307</t>
  </si>
  <si>
    <t>ferredoxin, 4Fe-4S</t>
  </si>
  <si>
    <t>mqo</t>
  </si>
  <si>
    <t>CJSA_0366</t>
  </si>
  <si>
    <t>putative malate:quinone oxidoreductase</t>
  </si>
  <si>
    <t>CJSA_0387</t>
  </si>
  <si>
    <t>putative oxidoreductase subunit</t>
  </si>
  <si>
    <t>CJSA_0388</t>
  </si>
  <si>
    <t>putative GMC oxidoreductase subunit</t>
  </si>
  <si>
    <t>CJSA_0396</t>
  </si>
  <si>
    <t>putative acidic periplasmic protein</t>
  </si>
  <si>
    <t>CJSA_0398</t>
  </si>
  <si>
    <t>ABC transporter ATP-binding protein</t>
  </si>
  <si>
    <t>CJSA_0399</t>
  </si>
  <si>
    <t>dapA</t>
  </si>
  <si>
    <t>CJSA_0451</t>
  </si>
  <si>
    <t>dihydrodipicolinate synthase</t>
  </si>
  <si>
    <t>uxaA</t>
  </si>
  <si>
    <t>CJSA_0452</t>
  </si>
  <si>
    <t>putative altronate hydrolase N-terminus</t>
  </si>
  <si>
    <t>CJSA_0453</t>
  </si>
  <si>
    <t>putative altronate hydrolase C-terminus</t>
  </si>
  <si>
    <t>icd</t>
  </si>
  <si>
    <t>CJSA_0498</t>
  </si>
  <si>
    <t>isocitrate dehydrogenase</t>
  </si>
  <si>
    <t>mdh</t>
  </si>
  <si>
    <t>CJSA_0499</t>
  </si>
  <si>
    <t>malate dehydrogenase</t>
  </si>
  <si>
    <t>sucC</t>
  </si>
  <si>
    <t>CJSA_0500</t>
  </si>
  <si>
    <t>succinyl-coA synthetase beta chain</t>
  </si>
  <si>
    <t>sucD</t>
  </si>
  <si>
    <t>CJSA_0501</t>
  </si>
  <si>
    <t>succinyl-coA synthetase alpha chain</t>
  </si>
  <si>
    <t>CJSA_0519</t>
  </si>
  <si>
    <t>CJSA_0520</t>
  </si>
  <si>
    <t>CJSA_0521</t>
  </si>
  <si>
    <t>CJSA_0522</t>
  </si>
  <si>
    <t>putative dicarboxylate carrier protein MatC</t>
  </si>
  <si>
    <t>CJSA_0526</t>
  </si>
  <si>
    <t>pyridine nucleotide-disulfide oxidoreductase family protein</t>
  </si>
  <si>
    <t>cft</t>
  </si>
  <si>
    <t>CJSA_0580</t>
  </si>
  <si>
    <t>ferritin</t>
  </si>
  <si>
    <t>CJSA_0620</t>
  </si>
  <si>
    <t>M24 family peptidase</t>
  </si>
  <si>
    <t>CJSA_0621</t>
  </si>
  <si>
    <t>MFS di-/tripeptide transporter</t>
  </si>
  <si>
    <t>pta</t>
  </si>
  <si>
    <t>CJSA_0652</t>
  </si>
  <si>
    <t>phosphate acetyltransferase</t>
  </si>
  <si>
    <t>ackA</t>
  </si>
  <si>
    <t>CJSA_0653</t>
  </si>
  <si>
    <t>acetate kinase</t>
  </si>
  <si>
    <t>glnA</t>
  </si>
  <si>
    <t>CJSA_0663</t>
  </si>
  <si>
    <t>glutamine synthetase, type I</t>
  </si>
  <si>
    <t>flaC</t>
  </si>
  <si>
    <t>CJSA_0684</t>
  </si>
  <si>
    <t>flagellin subunit protein FlaC</t>
  </si>
  <si>
    <t>CJSA_0685</t>
  </si>
  <si>
    <t>cfrA</t>
  </si>
  <si>
    <t>CJSA_0712</t>
  </si>
  <si>
    <t>ferric enterobactin uptake receptor</t>
  </si>
  <si>
    <t>aspB</t>
  </si>
  <si>
    <t>CJSA_0718</t>
  </si>
  <si>
    <t>aspartate transaminase</t>
  </si>
  <si>
    <t>tpx</t>
  </si>
  <si>
    <t>CJSA_0735</t>
  </si>
  <si>
    <t>thiol peroxidase</t>
  </si>
  <si>
    <t>acnB</t>
  </si>
  <si>
    <t>CJSA_0790</t>
  </si>
  <si>
    <t>bifunctional aconitate hydratase 2/2-methylisocitrate dehydratase</t>
  </si>
  <si>
    <t>thiJ</t>
  </si>
  <si>
    <t>CJSA_0845</t>
  </si>
  <si>
    <t>4-methyl-5(beta-hydroxyethyl)-thiazole monophosphate synthesis protein</t>
  </si>
  <si>
    <t>CJSA_0849</t>
  </si>
  <si>
    <t>putative amino-acid transport protein</t>
  </si>
  <si>
    <t>hupB</t>
  </si>
  <si>
    <t>CJSA_0858</t>
  </si>
  <si>
    <t>DNA-binding protein HU-like protein</t>
  </si>
  <si>
    <t>CJSA_0861</t>
  </si>
  <si>
    <t>cstA</t>
  </si>
  <si>
    <t>CJSA_0862</t>
  </si>
  <si>
    <t>carbon starvation protein A</t>
  </si>
  <si>
    <t>CJSA_0865</t>
  </si>
  <si>
    <t>amino acid ABC transporter permease</t>
  </si>
  <si>
    <t>peb1A</t>
  </si>
  <si>
    <t>CJSA_0866</t>
  </si>
  <si>
    <t>bifunctional adhesin/ABC transporter aspartate/glutamate-binding protein</t>
  </si>
  <si>
    <t>pebC</t>
  </si>
  <si>
    <t>CJSA_0867</t>
  </si>
  <si>
    <t>amino acid ABC transporter ATP-binding protein</t>
  </si>
  <si>
    <t>CJSA_0880</t>
  </si>
  <si>
    <t>putative sodium:amino-acid symporter family protein</t>
  </si>
  <si>
    <t>cjaA</t>
  </si>
  <si>
    <t>CJSA_0925</t>
  </si>
  <si>
    <t>putative amino-acid transporter periplasmic solute-binding protein</t>
  </si>
  <si>
    <t>hipO</t>
  </si>
  <si>
    <t>CJSA_0928</t>
  </si>
  <si>
    <t>hippurate hydrolase</t>
  </si>
  <si>
    <t>CJSA_0930</t>
  </si>
  <si>
    <t>putative MFS (Major Facilitator Superfamily) transport protein</t>
  </si>
  <si>
    <t>livJ</t>
  </si>
  <si>
    <t>CJSA_0962</t>
  </si>
  <si>
    <t>high affinity branched-chain amino acid ABC transporter periplasmic amino acid-binding protein</t>
  </si>
  <si>
    <t>ldh</t>
  </si>
  <si>
    <t>CJSA_1105</t>
  </si>
  <si>
    <t>L-lactate dehydrogenase</t>
  </si>
  <si>
    <t>cetB</t>
  </si>
  <si>
    <t>CJSA_1127</t>
  </si>
  <si>
    <t>bipartate energy taxis response protein cetB</t>
  </si>
  <si>
    <t>cetA</t>
  </si>
  <si>
    <t>CJSA_1128</t>
  </si>
  <si>
    <t>bipartate energy taxis response protein cetA</t>
  </si>
  <si>
    <t>dctA</t>
  </si>
  <si>
    <t>CJSA_1130</t>
  </si>
  <si>
    <t>C4-dicarboxylate transport protein</t>
  </si>
  <si>
    <t>luxS</t>
  </si>
  <si>
    <t>CJSA_1136</t>
  </si>
  <si>
    <t>S-ribosylhomocysteinase</t>
  </si>
  <si>
    <t>CJSA_1137</t>
  </si>
  <si>
    <t>2OG-Fe(II) oxygenase</t>
  </si>
  <si>
    <t>CJSA_1138</t>
  </si>
  <si>
    <t>putative NLPA family lipoprotein</t>
  </si>
  <si>
    <t>metE</t>
  </si>
  <si>
    <t>CJSA_1139</t>
  </si>
  <si>
    <t>5-methyltetrahydropteroyltriglutamate/homocysteine S-methyltransferase</t>
  </si>
  <si>
    <t>metF</t>
  </si>
  <si>
    <t>CJSA_1140</t>
  </si>
  <si>
    <t>5,10-methylenetetrahydrofolate reductase</t>
  </si>
  <si>
    <t>htrA</t>
  </si>
  <si>
    <t>CJSA_1166</t>
  </si>
  <si>
    <t>serine protease (protease DO)</t>
  </si>
  <si>
    <t>porA</t>
  </si>
  <si>
    <t>CJSA_1198</t>
  </si>
  <si>
    <t>major outer membrane protein</t>
  </si>
  <si>
    <t>hydC</t>
  </si>
  <si>
    <t>CJSA_1204</t>
  </si>
  <si>
    <t>Ni/Fe-hydrogenase B-type cytochrome subunit</t>
  </si>
  <si>
    <t>hydB</t>
  </si>
  <si>
    <t>CJSA_1205</t>
  </si>
  <si>
    <t>Ni/Fe-hydrogenase large subunit</t>
  </si>
  <si>
    <t>hydA</t>
  </si>
  <si>
    <t>CJSA_1206</t>
  </si>
  <si>
    <t>Ni/Fe-hydrogenase small chain</t>
  </si>
  <si>
    <t>ceuE</t>
  </si>
  <si>
    <t>CJSA_1290</t>
  </si>
  <si>
    <t>enterochelin ABC transporter, periplasmic enterochelin-binding protein</t>
  </si>
  <si>
    <t>fldA</t>
  </si>
  <si>
    <t>CJSA_1316</t>
  </si>
  <si>
    <t>lavodoxin FldA</t>
  </si>
  <si>
    <t>CJSA_1318</t>
  </si>
  <si>
    <t>CJSA_1322</t>
  </si>
  <si>
    <t>putative endoribonuclease L-PSP</t>
  </si>
  <si>
    <t>CJSA_1388</t>
  </si>
  <si>
    <t>cadF</t>
  </si>
  <si>
    <t>CJSA_1401</t>
  </si>
  <si>
    <t>outer membrane fibronectin-binding protein</t>
  </si>
  <si>
    <t>rpsl</t>
  </si>
  <si>
    <t>CJSA_1402</t>
  </si>
  <si>
    <t>30S ribosomal protein S9</t>
  </si>
  <si>
    <t>putP</t>
  </si>
  <si>
    <t>CJSA_1424</t>
  </si>
  <si>
    <t>putative sodium/proline permease</t>
  </si>
  <si>
    <t>putA</t>
  </si>
  <si>
    <t>CJSA_1425</t>
  </si>
  <si>
    <t>putative proline dehydrogenase/delta-1-pyrroline-5-carboxylate dehydrogenase</t>
  </si>
  <si>
    <t>fdhD</t>
  </si>
  <si>
    <t>CJSA_1430</t>
  </si>
  <si>
    <t>formate dehydrogenase accessory protein</t>
  </si>
  <si>
    <t>CJSA_1437</t>
  </si>
  <si>
    <t>putative periplasmic oxidoreductase</t>
  </si>
  <si>
    <t>acs</t>
  </si>
  <si>
    <t>CJSA_1453</t>
  </si>
  <si>
    <t>acetyl-coenzyme A synthetase</t>
  </si>
  <si>
    <t>CJSA_1456</t>
  </si>
  <si>
    <t>putative tungsten ABC-transport system periplamic substrate binding protein</t>
  </si>
  <si>
    <t>CJSA_1457</t>
  </si>
  <si>
    <t>CJSA_1458</t>
  </si>
  <si>
    <t>putative allophanate hydrolase subunit 1</t>
  </si>
  <si>
    <t>CJSA_1459</t>
  </si>
  <si>
    <t>putative allophanate hydrolase subunit 2</t>
  </si>
  <si>
    <t>CJSA_1470</t>
  </si>
  <si>
    <t>CJSA_1525</t>
  </si>
  <si>
    <t>putative pyridoxamine 5-phosphate oxidase</t>
  </si>
  <si>
    <t>chuA</t>
  </si>
  <si>
    <t>CJSA_1526</t>
  </si>
  <si>
    <t>hemin uptake system outer membrane receptor</t>
  </si>
  <si>
    <t>kgtP</t>
  </si>
  <si>
    <t>CJSA_1531</t>
  </si>
  <si>
    <t>alpha-ketoglutarate permease</t>
  </si>
  <si>
    <t>sdaA</t>
  </si>
  <si>
    <t>CJSA_1536</t>
  </si>
  <si>
    <t>L-serine dehydratase</t>
  </si>
  <si>
    <t>sdaC</t>
  </si>
  <si>
    <t>CJSA_1537</t>
  </si>
  <si>
    <t>amino acid transporter</t>
  </si>
  <si>
    <t>exbB2</t>
  </si>
  <si>
    <t>CJSA_1540</t>
  </si>
  <si>
    <t>exbB/tolQ family transport protein</t>
  </si>
  <si>
    <t>p19</t>
  </si>
  <si>
    <t>CJSA_1570</t>
  </si>
  <si>
    <t>periplasmic protein p19</t>
  </si>
  <si>
    <t>CJSA_1571</t>
  </si>
  <si>
    <t>CJSA_1572</t>
  </si>
  <si>
    <t>ABC transporter permease</t>
  </si>
  <si>
    <t>CJSA_1573</t>
  </si>
  <si>
    <t>CJSA_1574</t>
  </si>
  <si>
    <t>CJSA_1575</t>
  </si>
  <si>
    <t>putative periplasmic thiredoxin</t>
  </si>
  <si>
    <t>gltA</t>
  </si>
  <si>
    <t>CJSA_1592</t>
  </si>
  <si>
    <t>citrate synthase</t>
  </si>
  <si>
    <t>CJSA_CjSRP1</t>
  </si>
  <si>
    <t>CJSA_t0016</t>
  </si>
  <si>
    <t>Leu tRNA</t>
  </si>
  <si>
    <t>CJSA_t0030</t>
  </si>
  <si>
    <t>Ser tRNA</t>
  </si>
  <si>
    <t>CJSA_t0031</t>
  </si>
  <si>
    <t>Sec tRNA</t>
  </si>
  <si>
    <t>CJSA_t0042</t>
  </si>
  <si>
    <t>predicted RNA</t>
  </si>
  <si>
    <t/>
  </si>
  <si>
    <t>ER</t>
  </si>
  <si>
    <t>NT</t>
  </si>
  <si>
    <t>ET</t>
  </si>
  <si>
    <t>EM</t>
  </si>
  <si>
    <t>OC</t>
  </si>
  <si>
    <t>dnaN</t>
  </si>
  <si>
    <t>CJSA_0002</t>
  </si>
  <si>
    <t>DNA polymerase III subunit beta</t>
  </si>
  <si>
    <t>rnhB</t>
  </si>
  <si>
    <t>CJSA_0010</t>
  </si>
  <si>
    <t>ribonuclease HII</t>
  </si>
  <si>
    <t>dsbI</t>
  </si>
  <si>
    <t>CJSA_0017</t>
  </si>
  <si>
    <t>DsbB family disulfide bond formation protein</t>
  </si>
  <si>
    <t>dba</t>
  </si>
  <si>
    <t>CJSA_0018</t>
  </si>
  <si>
    <t>disulfide bond formation protein</t>
  </si>
  <si>
    <t>CJSA_0035</t>
  </si>
  <si>
    <t>MFS family drug resistance transporter</t>
  </si>
  <si>
    <t>CJSA_0040</t>
  </si>
  <si>
    <t>CJSA_0041</t>
  </si>
  <si>
    <t>flgD</t>
  </si>
  <si>
    <t>CJSA_0042</t>
  </si>
  <si>
    <t>flagellar basal body rod modification protein</t>
  </si>
  <si>
    <t>flgE</t>
  </si>
  <si>
    <t>CJSA_0043</t>
  </si>
  <si>
    <t>flagellar hook protein</t>
  </si>
  <si>
    <t>CJSA_0045</t>
  </si>
  <si>
    <t>putative iron-binding protein</t>
  </si>
  <si>
    <t>CJSA_0049</t>
  </si>
  <si>
    <t>fliM</t>
  </si>
  <si>
    <t>CJSA_0054</t>
  </si>
  <si>
    <t>flagellar motor switch protein FliM</t>
  </si>
  <si>
    <t>fliA</t>
  </si>
  <si>
    <t>CJSA_0055</t>
  </si>
  <si>
    <t>flagellar biosynthesis sigma factor</t>
  </si>
  <si>
    <t>CJSA_0056</t>
  </si>
  <si>
    <t>flhF</t>
  </si>
  <si>
    <t>CJSA_0058</t>
  </si>
  <si>
    <t>flagellar biosynthesis regulator FlhF</t>
  </si>
  <si>
    <t>folK</t>
  </si>
  <si>
    <t>CJSA_0059</t>
  </si>
  <si>
    <t>2-amino-4-hydroxy-6-hydroxymethyldihydropteridine pyrophosphokinase</t>
  </si>
  <si>
    <t>CJSA_0061</t>
  </si>
  <si>
    <t>chlorohydrolase</t>
  </si>
  <si>
    <t>cdtC</t>
  </si>
  <si>
    <t>CJSA_0070</t>
  </si>
  <si>
    <t>cytolethal distending toxin C</t>
  </si>
  <si>
    <t>cdtB</t>
  </si>
  <si>
    <t>CJSA_0071</t>
  </si>
  <si>
    <t>cytolethal distending toxin B</t>
  </si>
  <si>
    <t>cydA</t>
  </si>
  <si>
    <t>CJSA_0074</t>
  </si>
  <si>
    <t>cytochrome d ubiquinol oxidase, subunit I</t>
  </si>
  <si>
    <t>CJSA_0080</t>
  </si>
  <si>
    <t>putative lipoprotein</t>
  </si>
  <si>
    <t>obgE</t>
  </si>
  <si>
    <t>CJSA_0087</t>
  </si>
  <si>
    <t>GTPase ObgE</t>
  </si>
  <si>
    <t>CJSA_0092</t>
  </si>
  <si>
    <t>ParB family chromosome partitioning protein</t>
  </si>
  <si>
    <t>atpF'</t>
  </si>
  <si>
    <t>CJSA_0093</t>
  </si>
  <si>
    <t>F0F1 ATP synthase subunit B</t>
  </si>
  <si>
    <t>atpF</t>
  </si>
  <si>
    <t>CJSA_0094</t>
  </si>
  <si>
    <t>atpG</t>
  </si>
  <si>
    <t>CJSA_0097</t>
  </si>
  <si>
    <t>F0F1 ATP synthase subunit gamma</t>
  </si>
  <si>
    <t>exbD3</t>
  </si>
  <si>
    <t>CJSA_0101</t>
  </si>
  <si>
    <t>putative exbD/tolR family transport protein</t>
  </si>
  <si>
    <t>CJSA_0102</t>
  </si>
  <si>
    <t>TonB domain-containing protein</t>
  </si>
  <si>
    <t>CJSA_0105</t>
  </si>
  <si>
    <t>fabD</t>
  </si>
  <si>
    <t>CJSA_0107</t>
  </si>
  <si>
    <t>malonyl CoA-acyl carrier protein transacylase</t>
  </si>
  <si>
    <t>mtnA</t>
  </si>
  <si>
    <t>CJSA_0108</t>
  </si>
  <si>
    <t>5'-methylthioadenosine/S-adenosylhomocysteine nucleosidase</t>
  </si>
  <si>
    <t>CJSA_0109</t>
  </si>
  <si>
    <t>PP-loop family protein</t>
  </si>
  <si>
    <t>CJSA_0110</t>
  </si>
  <si>
    <t>putative pyrazinamidase/nicotinamidase</t>
  </si>
  <si>
    <t>CJSA_0111</t>
  </si>
  <si>
    <t>putative recombination protein RecO</t>
  </si>
  <si>
    <t>CJSA_0112</t>
  </si>
  <si>
    <t>putative metalloprotease</t>
  </si>
  <si>
    <t>CJSA_0124</t>
  </si>
  <si>
    <t>putative glycoprotease family protein</t>
  </si>
  <si>
    <t>thrB</t>
  </si>
  <si>
    <t>CJSA_0125</t>
  </si>
  <si>
    <t>homoserine kinase</t>
  </si>
  <si>
    <t>CJSA_0126</t>
  </si>
  <si>
    <t>CJSA_0132</t>
  </si>
  <si>
    <t>cation ABC transporter permease</t>
  </si>
  <si>
    <t>CJSA_0133</t>
  </si>
  <si>
    <t>cation ABC transporter ATP-binding protein</t>
  </si>
  <si>
    <t>CJSA_0143</t>
  </si>
  <si>
    <t>CJSA_0149</t>
  </si>
  <si>
    <t>CJSA_0150</t>
  </si>
  <si>
    <t>putative 6-pyruvoyl tetrahydropterin synthase</t>
  </si>
  <si>
    <t>CJSA_0166</t>
  </si>
  <si>
    <t>CJSA_0172</t>
  </si>
  <si>
    <t>putative transporter</t>
  </si>
  <si>
    <t>CJSA_0180</t>
  </si>
  <si>
    <t>Mg chelatase-like protein</t>
  </si>
  <si>
    <t>CJSA_0192</t>
  </si>
  <si>
    <t>CJSA_0199</t>
  </si>
  <si>
    <t>D12 class N6 adenine-specific DNA methyltransferase</t>
  </si>
  <si>
    <t>argC</t>
  </si>
  <si>
    <t>CJSA_0201</t>
  </si>
  <si>
    <t>N-acetyl-gamma-glutamyl-phosphate reductase</t>
  </si>
  <si>
    <t>argD</t>
  </si>
  <si>
    <t>CJSA_0204</t>
  </si>
  <si>
    <t>acetylornithine aminotransferase</t>
  </si>
  <si>
    <t>CJSA_0207</t>
  </si>
  <si>
    <t>nicotinate phosphoribosyltransferase</t>
  </si>
  <si>
    <t>CJSA_0209</t>
  </si>
  <si>
    <t>CJSA_0227</t>
  </si>
  <si>
    <t>major facilitator superfamily protein</t>
  </si>
  <si>
    <t>CJSA_0228</t>
  </si>
  <si>
    <t>CJSA_0233</t>
  </si>
  <si>
    <t>sulfatase</t>
  </si>
  <si>
    <t>dgkA</t>
  </si>
  <si>
    <t>CJSA_0234</t>
  </si>
  <si>
    <t>diacylglycerol kinase</t>
  </si>
  <si>
    <t>pyrC</t>
  </si>
  <si>
    <t>CJSA_0236</t>
  </si>
  <si>
    <t>dihydroorotase</t>
  </si>
  <si>
    <t>CJSA_0240</t>
  </si>
  <si>
    <t>zinc transporter ZupT</t>
  </si>
  <si>
    <t>mreC</t>
  </si>
  <si>
    <t>CJSA_0254</t>
  </si>
  <si>
    <t>rod shape-determining protein MreC</t>
  </si>
  <si>
    <t>CJSA_0256</t>
  </si>
  <si>
    <t>tal</t>
  </si>
  <si>
    <t>CJSA_0257</t>
  </si>
  <si>
    <t>transaldolase</t>
  </si>
  <si>
    <t>lpxB</t>
  </si>
  <si>
    <t>CJSA_0264</t>
  </si>
  <si>
    <t>lipid-A-disaccharide synthase</t>
  </si>
  <si>
    <t>CJSA_0284</t>
  </si>
  <si>
    <t>SMR family multidrug efflux pump</t>
  </si>
  <si>
    <t>rplY</t>
  </si>
  <si>
    <t>CJSA_0285</t>
  </si>
  <si>
    <t>50S ribosomal protein L25/general stress protein Ctc</t>
  </si>
  <si>
    <t>pth</t>
  </si>
  <si>
    <t>CJSA_0286</t>
  </si>
  <si>
    <t>peptidyl-tRNA hydrolase</t>
  </si>
  <si>
    <t>CJSA_0289</t>
  </si>
  <si>
    <t>HAD family hydrolase</t>
  </si>
  <si>
    <t>dxs</t>
  </si>
  <si>
    <t>CJSA_0295</t>
  </si>
  <si>
    <t>1-deoxy-D-xylulose-5-phosphate synthase</t>
  </si>
  <si>
    <t>ubiE</t>
  </si>
  <si>
    <t>CJSA_0298</t>
  </si>
  <si>
    <t>ubiquinone/menaquinone biosynthesis methyltransferase</t>
  </si>
  <si>
    <t>fabH</t>
  </si>
  <si>
    <t>CJSA_0302</t>
  </si>
  <si>
    <t>3-oxoacyl-ACP synthase</t>
  </si>
  <si>
    <t>plsX</t>
  </si>
  <si>
    <t>CJSA_0303</t>
  </si>
  <si>
    <t>putative glycerol-3-phosphate acyltransferase PlsX</t>
  </si>
  <si>
    <t>CJSA_0305</t>
  </si>
  <si>
    <t>ndk</t>
  </si>
  <si>
    <t>CJSA_0306</t>
  </si>
  <si>
    <t>nucleoside diphosphate kinase</t>
  </si>
  <si>
    <t>flhB</t>
  </si>
  <si>
    <t>CJSA_0309</t>
  </si>
  <si>
    <t>flagellar biosynthesis protein FlhB</t>
  </si>
  <si>
    <t>trpE</t>
  </si>
  <si>
    <t>CJSA_0319</t>
  </si>
  <si>
    <t>anthranilate synthase component I</t>
  </si>
  <si>
    <t>trpD</t>
  </si>
  <si>
    <t>CJSA_0320</t>
  </si>
  <si>
    <t>anthranilate synthase component II</t>
  </si>
  <si>
    <t>trpF</t>
  </si>
  <si>
    <t>CJSA_0321</t>
  </si>
  <si>
    <t>N-(5phosphoribosyl)anthranilate isomerase</t>
  </si>
  <si>
    <t>CJSA_0326</t>
  </si>
  <si>
    <t>putative transmembrane protein</t>
  </si>
  <si>
    <t>CJSA_0327</t>
  </si>
  <si>
    <t>Ppx/GppA family phosphatase</t>
  </si>
  <si>
    <t>fdxB</t>
  </si>
  <si>
    <t>CJSA_0328</t>
  </si>
  <si>
    <t>cmeC</t>
  </si>
  <si>
    <t>CJSA_0338</t>
  </si>
  <si>
    <t>RND efflux system, outer membrane lipoprotein CmeC</t>
  </si>
  <si>
    <t>cmeB</t>
  </si>
  <si>
    <t>CJSA_0339</t>
  </si>
  <si>
    <t>RND efflux system, inner membrane transporter CmeB</t>
  </si>
  <si>
    <t>cmeA</t>
  </si>
  <si>
    <t>CJSA_0340</t>
  </si>
  <si>
    <t>RND efflux system, membrane fusion protein CmeA</t>
  </si>
  <si>
    <t>CJSA_0358</t>
  </si>
  <si>
    <t>integral membrane protein</t>
  </si>
  <si>
    <t>CJSA_0370</t>
  </si>
  <si>
    <t>CJSA_0384</t>
  </si>
  <si>
    <t>GTP-binding protein</t>
  </si>
  <si>
    <t>murD</t>
  </si>
  <si>
    <t>CJSA_0404</t>
  </si>
  <si>
    <t>UDP-N-acetylmuramoyl-L-alanyl-D-glutamate synthetase</t>
  </si>
  <si>
    <t>mraY</t>
  </si>
  <si>
    <t>CJSA_0405</t>
  </si>
  <si>
    <t>phospho-N-acetylmuramoyl-pentapeptide-transferase</t>
  </si>
  <si>
    <t>sdhA</t>
  </si>
  <si>
    <t>CJSA_0409</t>
  </si>
  <si>
    <t>succinate dehydrogenase, flavoprotein subunit</t>
  </si>
  <si>
    <t>sdhB</t>
  </si>
  <si>
    <t>CJSA_0410</t>
  </si>
  <si>
    <t>succinate dehydrogenase, iron-sulfur protein subunit</t>
  </si>
  <si>
    <t>CJSA_0411</t>
  </si>
  <si>
    <t>succinate dehydrogenase subunit C</t>
  </si>
  <si>
    <t>rpe</t>
  </si>
  <si>
    <t>CJSA_0421</t>
  </si>
  <si>
    <t>ribulose-phosphate 3-epimerase</t>
  </si>
  <si>
    <t>CJSA_0424</t>
  </si>
  <si>
    <t>CJSA_0425</t>
  </si>
  <si>
    <t>CJSA_0426</t>
  </si>
  <si>
    <t>CJSA_0427</t>
  </si>
  <si>
    <t>rpmG</t>
  </si>
  <si>
    <t>CJSA_0441</t>
  </si>
  <si>
    <t>50S ribosomal protein L33</t>
  </si>
  <si>
    <t>CJSA_0465</t>
  </si>
  <si>
    <t>CJSA_0467</t>
  </si>
  <si>
    <t>CJSA_0474</t>
  </si>
  <si>
    <t>Gfo/Idh/MocA family oxidoreductase</t>
  </si>
  <si>
    <t>CJSA_0475</t>
  </si>
  <si>
    <t>DegT/DnrJ/EryC1/StrS aminotransferase family protein</t>
  </si>
  <si>
    <t>plsC</t>
  </si>
  <si>
    <t>CJSA_0486</t>
  </si>
  <si>
    <t>1-acyl-sn-glycerol-3-phosphate acyltransferase</t>
  </si>
  <si>
    <t>pbpB</t>
  </si>
  <si>
    <t>CJSA_0492</t>
  </si>
  <si>
    <t>penicillin-binding protein</t>
  </si>
  <si>
    <t>CJSA_0506</t>
  </si>
  <si>
    <t>CJSA_0507</t>
  </si>
  <si>
    <t>CJSA_0508</t>
  </si>
  <si>
    <t>polyprenyl synthetase family protein</t>
  </si>
  <si>
    <t>hemA</t>
  </si>
  <si>
    <t>CJSA_0509</t>
  </si>
  <si>
    <t>glutamyl-tRNA reductase</t>
  </si>
  <si>
    <t>CJSA_0517</t>
  </si>
  <si>
    <t>CJSA_0528</t>
  </si>
  <si>
    <t>tatC</t>
  </si>
  <si>
    <t>CJSA_0546</t>
  </si>
  <si>
    <t>Sec-independent protein translocase TatC</t>
  </si>
  <si>
    <t>nidH</t>
  </si>
  <si>
    <t>CJSA_0549</t>
  </si>
  <si>
    <t>dinucleoside polyphosphate hydrolase</t>
  </si>
  <si>
    <t>ligA</t>
  </si>
  <si>
    <t>CJSA_0554</t>
  </si>
  <si>
    <t>NAD-dependent DNA ligase LigA</t>
  </si>
  <si>
    <t>nth</t>
  </si>
  <si>
    <t>CJSA_0563</t>
  </si>
  <si>
    <t>endonuclease III</t>
  </si>
  <si>
    <t>CJSA_0570</t>
  </si>
  <si>
    <t>MOSC-domain containing protein</t>
  </si>
  <si>
    <t>dsbD</t>
  </si>
  <si>
    <t>CJSA_0571</t>
  </si>
  <si>
    <t>thiol:disulfide interchange protein DsbD</t>
  </si>
  <si>
    <t>CJSA_0572</t>
  </si>
  <si>
    <t>putative polyphosphate kinase</t>
  </si>
  <si>
    <t>CJSA_0575</t>
  </si>
  <si>
    <t>ABC-type transmembrane transport protein</t>
  </si>
  <si>
    <t>CJSA_0586</t>
  </si>
  <si>
    <t>CJSA_0596</t>
  </si>
  <si>
    <t>prophage Lp2 protein 6</t>
  </si>
  <si>
    <t>CJSA_0600</t>
  </si>
  <si>
    <t>msrA</t>
  </si>
  <si>
    <t>CJSA_0604</t>
  </si>
  <si>
    <t>methionine sulfoxide reductase A</t>
  </si>
  <si>
    <t>pnk</t>
  </si>
  <si>
    <t>CJSA_0608</t>
  </si>
  <si>
    <t>inorganic polyphosphate/ATP-NAD kinase</t>
  </si>
  <si>
    <t>recN</t>
  </si>
  <si>
    <t>CJSA_0609</t>
  </si>
  <si>
    <t>DNA repair protein RecN</t>
  </si>
  <si>
    <t>CJSA_0616</t>
  </si>
  <si>
    <t>OstA family protein</t>
  </si>
  <si>
    <t>CJSA_0636</t>
  </si>
  <si>
    <t>flgH</t>
  </si>
  <si>
    <t>CJSA_0651</t>
  </si>
  <si>
    <t>flagellar basal body L-ring protein</t>
  </si>
  <si>
    <t>CJSA_0655</t>
  </si>
  <si>
    <t>CJSA_0658</t>
  </si>
  <si>
    <t>flgG</t>
  </si>
  <si>
    <t>CJSA_0662</t>
  </si>
  <si>
    <t>flagellar basal-body rod protein FlgG</t>
  </si>
  <si>
    <t>CJSA_0672</t>
  </si>
  <si>
    <t>putative ribosomal pseudouridine synthase</t>
  </si>
  <si>
    <t>rimM</t>
  </si>
  <si>
    <t>CJSA_0676</t>
  </si>
  <si>
    <t>16S rRNA processing protein RimM</t>
  </si>
  <si>
    <t>trmD</t>
  </si>
  <si>
    <t>CJSA_0677</t>
  </si>
  <si>
    <t>tRNA (guanine-N(1)-)-methyltransferase</t>
  </si>
  <si>
    <t>CJSA_0681</t>
  </si>
  <si>
    <t>putative ArsC family protein</t>
  </si>
  <si>
    <t>CJSA_0699</t>
  </si>
  <si>
    <t>CJSA_0716</t>
  </si>
  <si>
    <t>CJSA_0717</t>
  </si>
  <si>
    <t>CJSA_0726</t>
  </si>
  <si>
    <t>NLPA family lipoprotein</t>
  </si>
  <si>
    <t>CJSA_0727</t>
  </si>
  <si>
    <t>napH</t>
  </si>
  <si>
    <t>CJSA_0738</t>
  </si>
  <si>
    <t>quinol dehydrogenase membrane component</t>
  </si>
  <si>
    <t>napL</t>
  </si>
  <si>
    <t>CJSA_0740</t>
  </si>
  <si>
    <t>napD</t>
  </si>
  <si>
    <t>CJSA_0741</t>
  </si>
  <si>
    <t>NapD protein-like protein</t>
  </si>
  <si>
    <t>purU</t>
  </si>
  <si>
    <t>CJSA_0746</t>
  </si>
  <si>
    <t>formyltetrahydrofolate deformylase</t>
  </si>
  <si>
    <t>CJSA_0747</t>
  </si>
  <si>
    <t>aminotransferase</t>
  </si>
  <si>
    <t>fliP</t>
  </si>
  <si>
    <t>CJSA_0775</t>
  </si>
  <si>
    <t>flagellar biosynthetic protein FliP</t>
  </si>
  <si>
    <t>CJSA_0785</t>
  </si>
  <si>
    <t>CJSA_0801</t>
  </si>
  <si>
    <t>Ser/Thr protein phosphatase family protein</t>
  </si>
  <si>
    <t>psd</t>
  </si>
  <si>
    <t>CJSA_0802</t>
  </si>
  <si>
    <t>phosphatidylserine decarboxylase</t>
  </si>
  <si>
    <t>CJSA_0805</t>
  </si>
  <si>
    <t>folD</t>
  </si>
  <si>
    <t>CJSA_0810</t>
  </si>
  <si>
    <t>folD bifunctional protein</t>
  </si>
  <si>
    <t>CJSA_0818</t>
  </si>
  <si>
    <t>dsbB</t>
  </si>
  <si>
    <t>CJSA_0819</t>
  </si>
  <si>
    <t>putative disulfide oxidoreductase</t>
  </si>
  <si>
    <t>flhA</t>
  </si>
  <si>
    <t>CJSA_0829</t>
  </si>
  <si>
    <t>flagellar biosynthesis protein FlhA</t>
  </si>
  <si>
    <t>CJSA_0830</t>
  </si>
  <si>
    <t>RrF2 family protein, putative</t>
  </si>
  <si>
    <t>rspO</t>
  </si>
  <si>
    <t>CJSA_0831</t>
  </si>
  <si>
    <t>30S ribosomal protein S15</t>
  </si>
  <si>
    <t>ftsK</t>
  </si>
  <si>
    <t>CJSA_0832</t>
  </si>
  <si>
    <t>putative cell division protein</t>
  </si>
  <si>
    <t>flgL</t>
  </si>
  <si>
    <t>CJSA_0833</t>
  </si>
  <si>
    <t>flagellar hook-associated protein FlgL</t>
  </si>
  <si>
    <t>CJSA_0838</t>
  </si>
  <si>
    <t>CJSA_0852</t>
  </si>
  <si>
    <t>CJSA_0855</t>
  </si>
  <si>
    <t>CJSA_0856</t>
  </si>
  <si>
    <t>SCO1/SenC family protein</t>
  </si>
  <si>
    <t>CJSA_0871</t>
  </si>
  <si>
    <t>CJSA_0886</t>
  </si>
  <si>
    <t>putative permease</t>
  </si>
  <si>
    <t>CJSA_0892</t>
  </si>
  <si>
    <t>carbon-nitrogen family hydrolase</t>
  </si>
  <si>
    <t>CJSA_0894</t>
  </si>
  <si>
    <t>peptidyl-arginine deiminase family protein</t>
  </si>
  <si>
    <t>CJSA_0897</t>
  </si>
  <si>
    <t>putative HAMP containing membrane protein</t>
  </si>
  <si>
    <t>CJSA_0903</t>
  </si>
  <si>
    <t>putative inner membrane protein translocase component YidC</t>
  </si>
  <si>
    <t>CJSA_0910</t>
  </si>
  <si>
    <t>putative acyl-CoA thioester hydrolase</t>
  </si>
  <si>
    <t>CJSA_0920</t>
  </si>
  <si>
    <t>rpoD</t>
  </si>
  <si>
    <t>CJSA_0944</t>
  </si>
  <si>
    <t>RNA polymerase sigma factor RpoD</t>
  </si>
  <si>
    <t>CJSA_0964</t>
  </si>
  <si>
    <t>porin domain-containing protein</t>
  </si>
  <si>
    <t>flgR</t>
  </si>
  <si>
    <t>CJSA_0967</t>
  </si>
  <si>
    <t>sigma-54 associated transcriptional activator</t>
  </si>
  <si>
    <t>CJSA_0968</t>
  </si>
  <si>
    <t>cmeD</t>
  </si>
  <si>
    <t>CJSA_0974</t>
  </si>
  <si>
    <t>outer membrane component of efflux system (multidrug efflux system CmeDEF)</t>
  </si>
  <si>
    <t>cmeE</t>
  </si>
  <si>
    <t>CJSA_0975</t>
  </si>
  <si>
    <t>membrane fusion component of efflux system (multidrug efflux system CmeDEF)</t>
  </si>
  <si>
    <t>cmeF</t>
  </si>
  <si>
    <t>CJSA_0976</t>
  </si>
  <si>
    <t>integral membrane component of efflux system (multidrug efflux system CmeDEF)</t>
  </si>
  <si>
    <t>CJSA_0977</t>
  </si>
  <si>
    <t>adenylosuccinate lyase</t>
  </si>
  <si>
    <t>CJSA_0986</t>
  </si>
  <si>
    <t>putative thiamine-phosphate pyrophosphorylase</t>
  </si>
  <si>
    <t>CJSA_0992</t>
  </si>
  <si>
    <t>putative LysE family transporter protein</t>
  </si>
  <si>
    <t>mutS</t>
  </si>
  <si>
    <t>CJSA_0995</t>
  </si>
  <si>
    <t>recombination and DNA strand exchange inhibitor</t>
  </si>
  <si>
    <t>ssb</t>
  </si>
  <si>
    <t>CJSA_1013</t>
  </si>
  <si>
    <t>single-stranded DNA-binding protein</t>
  </si>
  <si>
    <t>CJSA_1017</t>
  </si>
  <si>
    <t>flagellar assembly factor FliW</t>
  </si>
  <si>
    <t>CJSA_1026</t>
  </si>
  <si>
    <t>putative ATP/GTP-binding protein</t>
  </si>
  <si>
    <t>mfd</t>
  </si>
  <si>
    <t>CJSA_1027</t>
  </si>
  <si>
    <t>transcription-repair coupling factor</t>
  </si>
  <si>
    <t>CJSA_1029</t>
  </si>
  <si>
    <t>M24/M37 family peptidase</t>
  </si>
  <si>
    <t>CJSA_1039</t>
  </si>
  <si>
    <t>serine/threonine transporter SstT</t>
  </si>
  <si>
    <t>pyrB</t>
  </si>
  <si>
    <t>CJSA_1040</t>
  </si>
  <si>
    <t>aspartate carbamoyltransferase catalytic subunit</t>
  </si>
  <si>
    <t>CJSA_1046</t>
  </si>
  <si>
    <t>4-diphosphocytidyl-2-C-methyl-D-erythritol kinase</t>
  </si>
  <si>
    <t>pgll</t>
  </si>
  <si>
    <t>CJSA_1070</t>
  </si>
  <si>
    <t>glucosyl transferase</t>
  </si>
  <si>
    <t>CJSA_1086</t>
  </si>
  <si>
    <t>rho</t>
  </si>
  <si>
    <t>CJSA_1096</t>
  </si>
  <si>
    <t>transcription termination factor Rho</t>
  </si>
  <si>
    <t>dnaX</t>
  </si>
  <si>
    <t>CJSA_1097</t>
  </si>
  <si>
    <t>DNA polymerase III subunits gamma and tau</t>
  </si>
  <si>
    <t>CJSA_1100</t>
  </si>
  <si>
    <t>putative heavy-metal-associated domain protein</t>
  </si>
  <si>
    <t>CJSA_1118</t>
  </si>
  <si>
    <t>CJSA_1129</t>
  </si>
  <si>
    <t>putative PAS domain containing signal-transduction sensor protein</t>
  </si>
  <si>
    <t>pyrC2</t>
  </si>
  <si>
    <t>CJSA_1133</t>
  </si>
  <si>
    <t>atpB</t>
  </si>
  <si>
    <t>CJSA_1142</t>
  </si>
  <si>
    <t>F0F1 ATP synthase subunit A</t>
  </si>
  <si>
    <t>CJSA_1146</t>
  </si>
  <si>
    <t>putative 5-formyltetrahydrofolate cyclo-ligase family protein</t>
  </si>
  <si>
    <t>CJSA_1153</t>
  </si>
  <si>
    <t>peptidase, M23/M37 family</t>
  </si>
  <si>
    <t>kefB</t>
  </si>
  <si>
    <t>CJSA_1169</t>
  </si>
  <si>
    <t>putative glutathione-regulated potassium-efflux system protein</t>
  </si>
  <si>
    <t>CJSA_1180</t>
  </si>
  <si>
    <t>uvrC</t>
  </si>
  <si>
    <t>CJSA_1184</t>
  </si>
  <si>
    <t>excinuclease ABC subunit C</t>
  </si>
  <si>
    <t>CJSA_1186</t>
  </si>
  <si>
    <t>CJSA_1190</t>
  </si>
  <si>
    <t>CJSA_1191</t>
  </si>
  <si>
    <t>pnp</t>
  </si>
  <si>
    <t>CJSA_1192</t>
  </si>
  <si>
    <t>polynucleotide phosphorylase/polyadenylase</t>
  </si>
  <si>
    <t>racS</t>
  </si>
  <si>
    <t>CJSA_1201</t>
  </si>
  <si>
    <t>two-component sensor (histidine kinase)</t>
  </si>
  <si>
    <t>recR</t>
  </si>
  <si>
    <t>CJSA_1202</t>
  </si>
  <si>
    <t>recombination protein RecR</t>
  </si>
  <si>
    <t>amiA</t>
  </si>
  <si>
    <t>CJSA_1208</t>
  </si>
  <si>
    <t>N-acetylmuramoyl-L-alanine amidase</t>
  </si>
  <si>
    <t>CJSA_1219</t>
  </si>
  <si>
    <t>ktrA</t>
  </si>
  <si>
    <t>CJSA_1222</t>
  </si>
  <si>
    <t>putative K+ uptake protein</t>
  </si>
  <si>
    <t>pseC</t>
  </si>
  <si>
    <t>CJSA_1232</t>
  </si>
  <si>
    <t>C4 aminotransferase specific for PseB product</t>
  </si>
  <si>
    <t>CJSA_1233</t>
  </si>
  <si>
    <t>CJSA_1248</t>
  </si>
  <si>
    <t>hisF</t>
  </si>
  <si>
    <t>CJSA_1252</t>
  </si>
  <si>
    <t>imidazole glycerol phosphate synthase subunit HisF</t>
  </si>
  <si>
    <t>maf1</t>
  </si>
  <si>
    <t>CJSA_1256</t>
  </si>
  <si>
    <t>motility accessory factor</t>
  </si>
  <si>
    <t>CJSA_1262</t>
  </si>
  <si>
    <t>putative methyltransferase</t>
  </si>
  <si>
    <t>neuB2</t>
  </si>
  <si>
    <t>CJSA_1263</t>
  </si>
  <si>
    <t>N-acetylneuraminate synthase</t>
  </si>
  <si>
    <t>neuC2</t>
  </si>
  <si>
    <t>CJSA_1264</t>
  </si>
  <si>
    <t>putative UDP-N-acetylglucosamine 2-epimerase</t>
  </si>
  <si>
    <t>CJSA_1265</t>
  </si>
  <si>
    <t>putative sugar-phosphate nucleotide transferase</t>
  </si>
  <si>
    <t>CJSA_1266</t>
  </si>
  <si>
    <t>ptmA</t>
  </si>
  <si>
    <t>CJSA_1268</t>
  </si>
  <si>
    <t>flagellin modification protein A</t>
  </si>
  <si>
    <t>pseD</t>
  </si>
  <si>
    <t>CJSA_1269</t>
  </si>
  <si>
    <t>PseD protein</t>
  </si>
  <si>
    <t>maf3</t>
  </si>
  <si>
    <t>CJSA_1270</t>
  </si>
  <si>
    <t>maf4</t>
  </si>
  <si>
    <t>CJSA_1271</t>
  </si>
  <si>
    <t>pseE</t>
  </si>
  <si>
    <t>CJSA_1272</t>
  </si>
  <si>
    <t>PseE protein</t>
  </si>
  <si>
    <t>nrfA</t>
  </si>
  <si>
    <t>CJSA_1292</t>
  </si>
  <si>
    <t>putative periplasmic cytochrome C</t>
  </si>
  <si>
    <t>nrfH</t>
  </si>
  <si>
    <t>CJSA_1293</t>
  </si>
  <si>
    <t>ruvB</t>
  </si>
  <si>
    <t>CJSA_1296</t>
  </si>
  <si>
    <t>Holliday junction DNA helicase RuvB</t>
  </si>
  <si>
    <t>CJSA_1304</t>
  </si>
  <si>
    <t>putative nucleotide phosphoribosyltransferase</t>
  </si>
  <si>
    <t>CJSA_1305</t>
  </si>
  <si>
    <t>putative periplasmic protein (VacJ-like protein)</t>
  </si>
  <si>
    <t>CJSA_1308</t>
  </si>
  <si>
    <t>RdgB/HAM1 family non-canonical purine NTP pyrophosphatase</t>
  </si>
  <si>
    <t>CJSA_1315</t>
  </si>
  <si>
    <t>CJSA_1328</t>
  </si>
  <si>
    <t>putative ferrous iron transport protein</t>
  </si>
  <si>
    <t>feoB</t>
  </si>
  <si>
    <t>CJSA_1329</t>
  </si>
  <si>
    <t>ferrous iron transport protein</t>
  </si>
  <si>
    <t>acpS</t>
  </si>
  <si>
    <t>CJSA_1340</t>
  </si>
  <si>
    <t>4'-phosphopantetheinyl transferase</t>
  </si>
  <si>
    <t>kpsS</t>
  </si>
  <si>
    <t>CJSA_1344</t>
  </si>
  <si>
    <t>capsule polysaccharide export protein KpsS</t>
  </si>
  <si>
    <t>CJSA_1348</t>
  </si>
  <si>
    <t>putative amidotransferase</t>
  </si>
  <si>
    <t>CJSA_1349</t>
  </si>
  <si>
    <t>CJSA_1354</t>
  </si>
  <si>
    <t>capsular polysaccharide biosynthesis protein</t>
  </si>
  <si>
    <t>tagD</t>
  </si>
  <si>
    <t>CJSA_1367</t>
  </si>
  <si>
    <t>putative glycerol-3-phosphate cytidylyltransferase</t>
  </si>
  <si>
    <t>kpsM</t>
  </si>
  <si>
    <t>CJSA_1372</t>
  </si>
  <si>
    <t>capsular polysaccharide ABC transporter permease</t>
  </si>
  <si>
    <t>CJSA_1384</t>
  </si>
  <si>
    <t>CJSA_1387</t>
  </si>
  <si>
    <t>flgK</t>
  </si>
  <si>
    <t>CJSA_1390</t>
  </si>
  <si>
    <t>flagellar hook-associated protein FlgK</t>
  </si>
  <si>
    <t>ctsR</t>
  </si>
  <si>
    <t>CJSA_1398</t>
  </si>
  <si>
    <t>CJSA_1406</t>
  </si>
  <si>
    <t>CJSA_1407</t>
  </si>
  <si>
    <t>CJSA_1415</t>
  </si>
  <si>
    <t>putative two-component sensor</t>
  </si>
  <si>
    <t>CJSA_1416</t>
  </si>
  <si>
    <t>CJSA_1418</t>
  </si>
  <si>
    <t>selD</t>
  </si>
  <si>
    <t>CJSA_1426</t>
  </si>
  <si>
    <t>putative selenide,water dikinase</t>
  </si>
  <si>
    <t>CJSA_1427</t>
  </si>
  <si>
    <t>putative two-component response regulator (SirA-like protein)</t>
  </si>
  <si>
    <t>CJSA_1435</t>
  </si>
  <si>
    <t>CJSA_1448</t>
  </si>
  <si>
    <t>CJSA_1449</t>
  </si>
  <si>
    <t>putative helix-turn-helix containing protein</t>
  </si>
  <si>
    <t>CJSA_1460</t>
  </si>
  <si>
    <t>CJSA_1486</t>
  </si>
  <si>
    <t>nuoA</t>
  </si>
  <si>
    <t>CJSA_1491</t>
  </si>
  <si>
    <t>NADH dehydrogenase I subunit A</t>
  </si>
  <si>
    <t>infA</t>
  </si>
  <si>
    <t>CJSA_1502</t>
  </si>
  <si>
    <t>translation initiation factor IF-1</t>
  </si>
  <si>
    <t>rpmJ</t>
  </si>
  <si>
    <t>CJSA_1503</t>
  </si>
  <si>
    <t>50S ribosomal protein L36</t>
  </si>
  <si>
    <t>rpsM</t>
  </si>
  <si>
    <t>CJSA_1504</t>
  </si>
  <si>
    <t>30S ribosomal protein S13</t>
  </si>
  <si>
    <t>rpsK</t>
  </si>
  <si>
    <t>CJSA_1505</t>
  </si>
  <si>
    <t>30S ribosomal protein S11</t>
  </si>
  <si>
    <t>rpsD</t>
  </si>
  <si>
    <t>CJSA_1506</t>
  </si>
  <si>
    <t>30S ribosomal protein S4</t>
  </si>
  <si>
    <t>prfA</t>
  </si>
  <si>
    <t>CJSA_1524</t>
  </si>
  <si>
    <t>peptide chain release factor 1</t>
  </si>
  <si>
    <t>mutY</t>
  </si>
  <si>
    <t>CJSA_1532</t>
  </si>
  <si>
    <t>A/G-specific adenine glycosylase</t>
  </si>
  <si>
    <t>CJSA_1533</t>
  </si>
  <si>
    <t>CJSA_1544</t>
  </si>
  <si>
    <t>rnhA</t>
  </si>
  <si>
    <t>CJSA_1548</t>
  </si>
  <si>
    <t>ribonuclease H</t>
  </si>
  <si>
    <t>dnaG</t>
  </si>
  <si>
    <t>CJSA_1550</t>
  </si>
  <si>
    <t>DNA primase</t>
  </si>
  <si>
    <t>CJSA_1552</t>
  </si>
  <si>
    <t>murE</t>
  </si>
  <si>
    <t>CJSA_1553</t>
  </si>
  <si>
    <t>UDP-N-acetylmuramoylalanyl-D-glutamate--2,6-diaminopimelate ligase</t>
  </si>
  <si>
    <t>CJSA_1554</t>
  </si>
  <si>
    <t>iamB</t>
  </si>
  <si>
    <t>CJSA_1558</t>
  </si>
  <si>
    <t>putative ABC transport system permease</t>
  </si>
  <si>
    <t>CJSA_1562</t>
  </si>
  <si>
    <t>murL</t>
  </si>
  <si>
    <t>CJSA_1564</t>
  </si>
  <si>
    <t>glutamate racemase</t>
  </si>
  <si>
    <t>nlpC</t>
  </si>
  <si>
    <t>CJSA_1565</t>
  </si>
  <si>
    <t>putative lipoprotein nlpC</t>
  </si>
  <si>
    <t>nhaA2</t>
  </si>
  <si>
    <t>CJSA_1566</t>
  </si>
  <si>
    <t>Na+/H+ antiporter</t>
  </si>
  <si>
    <t>nhaA1</t>
  </si>
  <si>
    <t>CJSA_1567</t>
  </si>
  <si>
    <t>CJSA_1590</t>
  </si>
  <si>
    <t>CJSA_1596</t>
  </si>
  <si>
    <t>putative MSF family efflux protein</t>
  </si>
  <si>
    <t>rpsJ</t>
  </si>
  <si>
    <t>CJSA_1617</t>
  </si>
  <si>
    <t>30S ribosomal protein S10</t>
  </si>
  <si>
    <t>ksgA</t>
  </si>
  <si>
    <t>CJSA_1620</t>
  </si>
  <si>
    <t>dimethyladenosine transferase</t>
  </si>
  <si>
    <t>CJSA_1624</t>
  </si>
  <si>
    <t>GNAT family acetyltransferase</t>
  </si>
  <si>
    <t>CJSA_1631</t>
  </si>
  <si>
    <t>putative GTP cyclohydrolase I</t>
  </si>
  <si>
    <t>rnpB</t>
  </si>
  <si>
    <t>CJSA_CjrnpB1</t>
  </si>
  <si>
    <t>CJSA_t0001</t>
  </si>
  <si>
    <t>Ala tRNA</t>
  </si>
  <si>
    <t>CJSA_t0002</t>
  </si>
  <si>
    <t>Ile tRNA</t>
  </si>
  <si>
    <t>CJSA_t0004</t>
  </si>
  <si>
    <t>CJSA_t0005</t>
  </si>
  <si>
    <t>CJSA_t0009</t>
  </si>
  <si>
    <t>Thr tRNA</t>
  </si>
  <si>
    <t>CJSA_t0011</t>
  </si>
  <si>
    <t>Arg tRNA</t>
  </si>
  <si>
    <t>CJSA_t0012</t>
  </si>
  <si>
    <t>Met tRNA</t>
  </si>
  <si>
    <t>CJSA_t0014</t>
  </si>
  <si>
    <t>CJSA_t0015</t>
  </si>
  <si>
    <t>CJSA_t0019</t>
  </si>
  <si>
    <t>Asp tRNA</t>
  </si>
  <si>
    <t>CJSA_t0020</t>
  </si>
  <si>
    <t>Val tRNA</t>
  </si>
  <si>
    <t>CJSA_t0023</t>
  </si>
  <si>
    <t>CJSA_t0024</t>
  </si>
  <si>
    <t>Lys tRNA</t>
  </si>
  <si>
    <t>CJSA_t0033</t>
  </si>
  <si>
    <t>CJSA_t0034</t>
  </si>
  <si>
    <t>Cys tRNA</t>
  </si>
  <si>
    <t>CJSA_t0035</t>
  </si>
  <si>
    <t>CJSA_t0037</t>
  </si>
  <si>
    <t>CJSA_t0038</t>
  </si>
  <si>
    <t>CJSA_t0040</t>
  </si>
  <si>
    <t>Pro tRNA</t>
  </si>
  <si>
    <t>CJSA_t0043</t>
  </si>
  <si>
    <t>CJSA_t0044</t>
  </si>
  <si>
    <t>FR</t>
  </si>
  <si>
    <t>HI</t>
  </si>
  <si>
    <t>NU</t>
  </si>
  <si>
    <t>EH</t>
  </si>
  <si>
    <t>FP</t>
  </si>
  <si>
    <t>MU</t>
  </si>
  <si>
    <t>LR</t>
  </si>
  <si>
    <t>LK</t>
  </si>
  <si>
    <t>MJ</t>
  </si>
  <si>
    <t>IQ</t>
  </si>
  <si>
    <t>GM</t>
  </si>
  <si>
    <t>gltD</t>
  </si>
  <si>
    <t>CJSA_0009</t>
  </si>
  <si>
    <t>glutamate synthase subunit beta</t>
  </si>
  <si>
    <t>peb3</t>
  </si>
  <si>
    <t>CJSA_0265</t>
  </si>
  <si>
    <t>major antigenic peptide PEB3</t>
  </si>
  <si>
    <t>CJSA_0787</t>
  </si>
  <si>
    <t>Na+/H+ antiporter family protein</t>
  </si>
  <si>
    <t>CJSA_0955</t>
  </si>
  <si>
    <t>CJSA_1102</t>
  </si>
  <si>
    <t>putative acyl carrier protein</t>
  </si>
  <si>
    <t>moaE</t>
  </si>
  <si>
    <t>CJSA_1439</t>
  </si>
  <si>
    <t>putative molybdopterin converting factor,subunit 2</t>
  </si>
  <si>
    <t>dnaA</t>
  </si>
  <si>
    <t>CJSA_0001</t>
  </si>
  <si>
    <t>chromosomal replication initiator protein DnaA</t>
  </si>
  <si>
    <t>CJSA_0065</t>
  </si>
  <si>
    <t>hemerythrin family non-heme iron protein</t>
  </si>
  <si>
    <t>birA</t>
  </si>
  <si>
    <t>CJSA_0090</t>
  </si>
  <si>
    <t>biotin--protein ligase</t>
  </si>
  <si>
    <t>CJSA_0091</t>
  </si>
  <si>
    <t>ParA family chromosome partitioning ATPase</t>
  </si>
  <si>
    <t>CJSA_0113</t>
  </si>
  <si>
    <t>CJSA_0142</t>
  </si>
  <si>
    <t>CJSA_0144</t>
  </si>
  <si>
    <t>RNA methyltransferase</t>
  </si>
  <si>
    <t>CJSA_0262</t>
  </si>
  <si>
    <t>perR</t>
  </si>
  <si>
    <t>CJSA_0296</t>
  </si>
  <si>
    <t>FUR family transcriptional regulator</t>
  </si>
  <si>
    <t>CJSA_0337</t>
  </si>
  <si>
    <t>CJSA_0389</t>
  </si>
  <si>
    <t>CJSA_0390</t>
  </si>
  <si>
    <t>CJSA_0394</t>
  </si>
  <si>
    <t>putative H-T-H containing protein</t>
  </si>
  <si>
    <t>CJSA_0429</t>
  </si>
  <si>
    <t>flgB</t>
  </si>
  <si>
    <t>CJSA_0495</t>
  </si>
  <si>
    <t>flagellar basal-body rod protein FlgB</t>
  </si>
  <si>
    <t>ribB</t>
  </si>
  <si>
    <t>CJSA_0540</t>
  </si>
  <si>
    <t>bifunctional 3,4-dihydroxy-2-butanone 4-phosphate synthase/GTP cyclohydrolase II protein</t>
  </si>
  <si>
    <t>tatB</t>
  </si>
  <si>
    <t>CJSA_0547</t>
  </si>
  <si>
    <t>sec-independent translocase</t>
  </si>
  <si>
    <t>CJSA_0585</t>
  </si>
  <si>
    <t>mraW</t>
  </si>
  <si>
    <t>CJSA_0657</t>
  </si>
  <si>
    <t>S-adenosyl-methyltransferase MraW</t>
  </si>
  <si>
    <t>CJSA_0664</t>
  </si>
  <si>
    <t>CJSA_0669</t>
  </si>
  <si>
    <t>CJSA_0670</t>
  </si>
  <si>
    <t>CJSA_0688</t>
  </si>
  <si>
    <t>corA</t>
  </si>
  <si>
    <t>CJSA_0690</t>
  </si>
  <si>
    <t>magnesium and cobalt transport protein</t>
  </si>
  <si>
    <t>tonB3</t>
  </si>
  <si>
    <t>CJSA_0710</t>
  </si>
  <si>
    <t>TonB transport protein</t>
  </si>
  <si>
    <t>hcrA</t>
  </si>
  <si>
    <t>CJSA_0713</t>
  </si>
  <si>
    <t>heat-inducible transcription repressor</t>
  </si>
  <si>
    <t>grpE</t>
  </si>
  <si>
    <t>CJSA_0714</t>
  </si>
  <si>
    <t>heat shock protein GrpE</t>
  </si>
  <si>
    <t>flgA</t>
  </si>
  <si>
    <t>CJSA_0725</t>
  </si>
  <si>
    <t>flagellar basal body P-ring biosynthesis protein FlgA</t>
  </si>
  <si>
    <t>CJSA_0732</t>
  </si>
  <si>
    <t>CJSA_0765</t>
  </si>
  <si>
    <t>metallo-beta-lactamase family protein</t>
  </si>
  <si>
    <t>small hydrophobic protein</t>
  </si>
  <si>
    <t>mobB</t>
  </si>
  <si>
    <t>CJSA_0796</t>
  </si>
  <si>
    <t>molybdopterin-guanine dinucleotide biosynthesis protein MobB</t>
  </si>
  <si>
    <t>CJSA_0809</t>
  </si>
  <si>
    <t>fspA2</t>
  </si>
  <si>
    <t>CJSA_0814</t>
  </si>
  <si>
    <t>FspA2</t>
  </si>
  <si>
    <t>CJSA_0823</t>
  </si>
  <si>
    <t>putative cytochrome C</t>
  </si>
  <si>
    <t>CJSA_0846</t>
  </si>
  <si>
    <t>rpiB</t>
  </si>
  <si>
    <t>CJSA_0870</t>
  </si>
  <si>
    <t>ribose 5-phosphate isomerase B</t>
  </si>
  <si>
    <t>CJSA_0952</t>
  </si>
  <si>
    <t>TrkA domain-containing protein</t>
  </si>
  <si>
    <t>CJSA_0983</t>
  </si>
  <si>
    <t>CJSA_0984</t>
  </si>
  <si>
    <t>putative periplasmic ATP/GTP-binding protein</t>
  </si>
  <si>
    <t>murC</t>
  </si>
  <si>
    <t>CJSA_0997</t>
  </si>
  <si>
    <t>UDP-N-acetylmuramate--L-alanine ligase</t>
  </si>
  <si>
    <t>folC</t>
  </si>
  <si>
    <t>CJSA_1030</t>
  </si>
  <si>
    <t>olylpolyglutamate synthase/dihydrofolate synthase</t>
  </si>
  <si>
    <t>cheY</t>
  </si>
  <si>
    <t>gmhB</t>
  </si>
  <si>
    <t>CJSA_1092</t>
  </si>
  <si>
    <t>D,D-heptose 1,7-bisphosphate phosphatase</t>
  </si>
  <si>
    <t>cbpA</t>
  </si>
  <si>
    <t>CJSA_1167</t>
  </si>
  <si>
    <t>co-chaperone protein DnaJ</t>
  </si>
  <si>
    <t>hspR</t>
  </si>
  <si>
    <t>CJSA_1168</t>
  </si>
  <si>
    <t>heat shock transcriptional regulator</t>
  </si>
  <si>
    <t>hemE</t>
  </si>
  <si>
    <t>CJSA_1194</t>
  </si>
  <si>
    <t>putative isomerase</t>
  </si>
  <si>
    <t>pseB</t>
  </si>
  <si>
    <t>CJSA_1231</t>
  </si>
  <si>
    <t>UDP-GlcNAc-specific C4,6 dehydratase/C5 epimerase</t>
  </si>
  <si>
    <t>acpP2</t>
  </si>
  <si>
    <t>CJSA_1237</t>
  </si>
  <si>
    <t>ptmB</t>
  </si>
  <si>
    <t>CJSA_1267</t>
  </si>
  <si>
    <t>cylneuraminate cytidylyltransferase (flagellin modification)</t>
  </si>
  <si>
    <t>CJSA_1283</t>
  </si>
  <si>
    <t>putative coiled-coil protein</t>
  </si>
  <si>
    <t>CJSA_1302</t>
  </si>
  <si>
    <t>ankyrin repeat-containing protein</t>
  </si>
  <si>
    <t>CJSA_1321</t>
  </si>
  <si>
    <t>helix-turn-helix containing protein</t>
  </si>
  <si>
    <t>CJSA_1343</t>
  </si>
  <si>
    <t>CJSA_1355</t>
  </si>
  <si>
    <t>capsule biosynthesis phosphatase</t>
  </si>
  <si>
    <t>prfB</t>
  </si>
  <si>
    <t>CJSA_1379</t>
  </si>
  <si>
    <t>peptide chain release factor 2</t>
  </si>
  <si>
    <t>CJSA_1383</t>
  </si>
  <si>
    <t>flgI</t>
  </si>
  <si>
    <t>CJSA_1386</t>
  </si>
  <si>
    <t>lagellar basal body P-ring protein</t>
  </si>
  <si>
    <t>CJSA_1392</t>
  </si>
  <si>
    <t>CJSA_1434</t>
  </si>
  <si>
    <t>Tat pathway signal sequence domain-containing protein</t>
  </si>
  <si>
    <t>dapF</t>
  </si>
  <si>
    <t>CJSA_1447</t>
  </si>
  <si>
    <t>diaminopimelate epimerase</t>
  </si>
  <si>
    <t>CJSA_1549</t>
  </si>
  <si>
    <t>CJSA_1579</t>
  </si>
  <si>
    <t>CJSA_t0006</t>
  </si>
  <si>
    <t>Gly tRNA</t>
  </si>
  <si>
    <t>CJSA_t0018</t>
  </si>
  <si>
    <t>NO</t>
  </si>
  <si>
    <t>MG</t>
  </si>
  <si>
    <t>HR</t>
  </si>
  <si>
    <t>CJSA_t0017</t>
  </si>
  <si>
    <t>CJSA_0134</t>
  </si>
  <si>
    <t>cation ABC transporter substrate-binding protein</t>
  </si>
  <si>
    <t>tetO</t>
  </si>
  <si>
    <t>CJSA_0193</t>
  </si>
  <si>
    <t>tetracycline resistance protein</t>
  </si>
  <si>
    <t>CJSA_0242</t>
  </si>
  <si>
    <t>putative cytochrome C-type heme-binding periplasmic protein</t>
  </si>
  <si>
    <t>CJSA_0456</t>
  </si>
  <si>
    <t>short chain dehydrogenase</t>
  </si>
  <si>
    <t>clpB</t>
  </si>
  <si>
    <t>CJSA_0479</t>
  </si>
  <si>
    <t>ATP-dependent chaperone protein ClpB</t>
  </si>
  <si>
    <t>argG</t>
  </si>
  <si>
    <t>CJSA_0630</t>
  </si>
  <si>
    <t>argininosuccinate synthase</t>
  </si>
  <si>
    <t>mogA</t>
  </si>
  <si>
    <t>CJSA_0689</t>
  </si>
  <si>
    <t>molybdenum cofactor biosynthesis protein</t>
  </si>
  <si>
    <t>pseA</t>
  </si>
  <si>
    <t>CJSA_1254</t>
  </si>
  <si>
    <t>pseudaminic acid biosynthesis PseA protein</t>
  </si>
  <si>
    <t>hsdM</t>
  </si>
  <si>
    <t>CJSA_1469</t>
  </si>
  <si>
    <t>putative type I restriction enzyme M protein</t>
  </si>
  <si>
    <t>rpsT</t>
  </si>
  <si>
    <t>CJSA_1523</t>
  </si>
  <si>
    <t>30S ribosomal protein S20</t>
  </si>
  <si>
    <t>CJSA_0352</t>
  </si>
  <si>
    <t>putative sulfite oxidase subunit YedY</t>
  </si>
  <si>
    <t>trpC</t>
  </si>
  <si>
    <t>CJSA_0469</t>
  </si>
  <si>
    <t>indole-3-glycerol phosphate synthase</t>
  </si>
  <si>
    <t>dcuB</t>
  </si>
  <si>
    <t>CJSA_0635</t>
  </si>
  <si>
    <t>anaerobic C4-dicarboxylate transporter</t>
  </si>
  <si>
    <t>CJSA_0687</t>
  </si>
  <si>
    <t>M48 family peptidase</t>
  </si>
  <si>
    <t>cysM</t>
  </si>
  <si>
    <t>CJSA_0857</t>
  </si>
  <si>
    <t>cysteine synthase</t>
  </si>
  <si>
    <t>CJSA_1569</t>
  </si>
  <si>
    <t>putative FTR1 family iron permease</t>
  </si>
  <si>
    <t>CJSA_1576</t>
  </si>
  <si>
    <t>putative lipoprotein thiredoxin</t>
  </si>
  <si>
    <t>CJSA_0014</t>
  </si>
  <si>
    <t>CJSA_0115</t>
  </si>
  <si>
    <t>pcm</t>
  </si>
  <si>
    <t>CJSA_0205</t>
  </si>
  <si>
    <t>protein-L-isoaspartate O-methyltransferase</t>
  </si>
  <si>
    <t>cmeR</t>
  </si>
  <si>
    <t>CJSA_0341</t>
  </si>
  <si>
    <t>TetR family transcriptional regulator</t>
  </si>
  <si>
    <t>rpmB</t>
  </si>
  <si>
    <t>CJSA_0420</t>
  </si>
  <si>
    <t>50S ribosomal protein L28</t>
  </si>
  <si>
    <t>algl</t>
  </si>
  <si>
    <t>CJSA_0579</t>
  </si>
  <si>
    <t>alginate O-acetyltransferase AlgI</t>
  </si>
  <si>
    <t>glyQ</t>
  </si>
  <si>
    <t>CJSA_0668</t>
  </si>
  <si>
    <t>glycyl-tRNA synthetase subunit alpha</t>
  </si>
  <si>
    <t>napB</t>
  </si>
  <si>
    <t>CJSA_0739</t>
  </si>
  <si>
    <t>periplasmic nitrate reductase small subunit (cytochrome C-type protein)</t>
  </si>
  <si>
    <t>CJSA_0761</t>
  </si>
  <si>
    <t>M16 family peptidase</t>
  </si>
  <si>
    <t>CJSA_0789</t>
  </si>
  <si>
    <t>glnQ</t>
  </si>
  <si>
    <t>CJSA_0848</t>
  </si>
  <si>
    <t>ribA</t>
  </si>
  <si>
    <t>CJSA_0939</t>
  </si>
  <si>
    <t>GTP cyclohydrolase II</t>
  </si>
  <si>
    <t>CJSA_1053</t>
  </si>
  <si>
    <t>MarC family integral membrane protein</t>
  </si>
  <si>
    <t>CJSA_1196</t>
  </si>
  <si>
    <t>putative efflux pump</t>
  </si>
  <si>
    <t>CJSA_1244</t>
  </si>
  <si>
    <t>CJSA_1246</t>
  </si>
  <si>
    <t>CJSA_1295</t>
  </si>
  <si>
    <t>CJSA_1303</t>
  </si>
  <si>
    <t>CJSA_1352</t>
  </si>
  <si>
    <t>putative sugar transferase</t>
  </si>
  <si>
    <t>CJSA_1353</t>
  </si>
  <si>
    <t>CJSA_1364</t>
  </si>
  <si>
    <t>tagF</t>
  </si>
  <si>
    <t>CJSA_1365</t>
  </si>
  <si>
    <t>putative CDP glycerol glycerophosphotransferase</t>
  </si>
  <si>
    <t>CJSA_1373</t>
  </si>
  <si>
    <t>ccoQ</t>
  </si>
  <si>
    <t>CJSA_1411</t>
  </si>
  <si>
    <t>cb-type cytochrome C oxidase subunit IV</t>
  </si>
  <si>
    <t>fdhC</t>
  </si>
  <si>
    <t>CJSA_1431</t>
  </si>
  <si>
    <t>formate dehydrogenase, cytochrome b subunit</t>
  </si>
  <si>
    <t>fdhB</t>
  </si>
  <si>
    <t>CJSA_1432</t>
  </si>
  <si>
    <t>putative formate dehydrogenase iron-sulfur subunit</t>
  </si>
  <si>
    <t>rloH</t>
  </si>
  <si>
    <t>CJSA_1466</t>
  </si>
  <si>
    <t>nuoM</t>
  </si>
  <si>
    <t>CJSA_1479</t>
  </si>
  <si>
    <t>NADH dehydrogenase I subunit M</t>
  </si>
  <si>
    <t>CJSA_1501</t>
  </si>
  <si>
    <t>CJSA_1520</t>
  </si>
  <si>
    <t>putative two-component regulator</t>
  </si>
  <si>
    <t>CJSA_1555</t>
  </si>
  <si>
    <t>PDZ domain-containing periplasmic protein</t>
  </si>
  <si>
    <t>cgpA</t>
  </si>
  <si>
    <t>CJSA_1581</t>
  </si>
  <si>
    <t>TK</t>
  </si>
  <si>
    <t>Transcription Start</t>
  </si>
  <si>
    <t>Transcription Stop</t>
  </si>
  <si>
    <t>Strand</t>
  </si>
  <si>
    <t>+</t>
  </si>
  <si>
    <t>virB8</t>
  </si>
  <si>
    <t>CJSA_pVir0001</t>
  </si>
  <si>
    <t>virulence protein</t>
  </si>
  <si>
    <t>virB9</t>
  </si>
  <si>
    <t>CJSA_pVir0002</t>
  </si>
  <si>
    <t>VirB9</t>
  </si>
  <si>
    <t>virB10</t>
  </si>
  <si>
    <t>CJSA_pVir0003</t>
  </si>
  <si>
    <t>VirB10</t>
  </si>
  <si>
    <t>CJSA_pVir0008</t>
  </si>
  <si>
    <t>CJSA_pVir0009</t>
  </si>
  <si>
    <t>CJSA_pVir0050</t>
  </si>
  <si>
    <t>CJSA_pVir0051</t>
  </si>
  <si>
    <t>21 nt length; 7622 to 7643 positive strand pVir</t>
  </si>
  <si>
    <t>DECREASED EXPRESSION AT 2 HOURS EXPOSURE TO GALLBLADDER</t>
  </si>
  <si>
    <t>INCREASED EXPRESSION AT 2 HOURS EXPOSURE TO GALLBLADDER</t>
  </si>
  <si>
    <t>CJSA_pVir0046</t>
  </si>
  <si>
    <t>putative RelE/StbE family addiction module toxin</t>
  </si>
  <si>
    <t>CJSA_pVir0013</t>
  </si>
  <si>
    <t>CJSA_pVir0016</t>
  </si>
  <si>
    <t>CJSA_pVir0020</t>
  </si>
  <si>
    <t>CJSA_pVir0024</t>
  </si>
  <si>
    <t>putative plasmid partioning ParA protein</t>
  </si>
  <si>
    <t>CJSA_pVir0025</t>
  </si>
  <si>
    <t>repE</t>
  </si>
  <si>
    <t>CJSA_pVir0026</t>
  </si>
  <si>
    <t>putative replication protein RepE</t>
  </si>
  <si>
    <t>CJSA_pVir0040</t>
  </si>
  <si>
    <t>CJSA_pVir0041</t>
  </si>
  <si>
    <t>CJSA_pVir0044</t>
  </si>
  <si>
    <t>106nt length; 1331076 to 1331182 positive strand</t>
  </si>
  <si>
    <t>176nt length; 1331258 to 1331434 positive strand</t>
  </si>
  <si>
    <t>antisense: glnQ; 86 nt length, 845047 to 844961 negative strand</t>
  </si>
  <si>
    <t>antisense: CJSA_0215; 50nt length, 226428 to 226378 negative strand</t>
  </si>
  <si>
    <t>9nt length; 1133562 to 1133571 positive strand</t>
  </si>
  <si>
    <t>176 nt length; 1331258 to 1331434 positive strand</t>
  </si>
  <si>
    <t>106 nt length; 1331076 to 1331182 positive strand</t>
  </si>
  <si>
    <t>13nt length; 1183928 to 1183941  positive strand</t>
  </si>
  <si>
    <t>10nt length; 1134343 to 1134353 positive strand</t>
  </si>
  <si>
    <t>antisense: CJSA_1568; 87nt length, 15577262 to 1577349 positive strand</t>
  </si>
  <si>
    <t>9nt length; 1333562 to 1333571 positive strand</t>
  </si>
  <si>
    <t>antisense: groES; 20nt length, 1153731 to 1153711 negative strand</t>
  </si>
  <si>
    <t>antisense: CJSA_0192; 299nt length, 198809 to 199108 positive strand</t>
  </si>
  <si>
    <t>antisense: glnQ; 86nt length, 845047 to 844961 negative strand</t>
  </si>
  <si>
    <t>255 nt length; 1457504 to 1457759 positive strand</t>
  </si>
  <si>
    <t>SRP RNA</t>
  </si>
  <si>
    <t>rnpB RNA</t>
  </si>
  <si>
    <t>25 nt length; 31479 to 31504 positive strand pVir</t>
  </si>
  <si>
    <t>100nt length; 726401 to 726300 negative strand</t>
  </si>
  <si>
    <t>18nt length; 1463578 to 1463560 negative strand</t>
  </si>
  <si>
    <t>283 nt length; 1046498 to1046215 negative strand</t>
  </si>
  <si>
    <t>antisense: CJSA_0390; 81nt length, 388537 to 388618 positive strand</t>
  </si>
  <si>
    <t>31 nt length; 138682 to 1386313 positive strand</t>
  </si>
  <si>
    <t>11nt length; 914526 to 914537 positive strand</t>
  </si>
  <si>
    <t>10nt length; 1163099 to 1163109 positive strand</t>
  </si>
  <si>
    <t>antisense: CJSA_0223; 161nt length, 231589 to 231750 positive strand</t>
  </si>
  <si>
    <t>129nt length; 199501 to 199372 negative strand</t>
  </si>
  <si>
    <t>55nt length; 417148 to 417203 positive strand</t>
  </si>
  <si>
    <t>antisense: CJSA_0417; 44nt 419785 to 419741 negative strand</t>
  </si>
  <si>
    <t>antisense: CJSA_0826; 174nt length, 818541 to 818715 positive strand</t>
  </si>
  <si>
    <t>antisense: CJSA_0921; 93nt length; 915128 to 915221 positive strand</t>
  </si>
  <si>
    <t>antisense: CJSA_0363; 359nt length, 362675 to 362316 negative strand</t>
  </si>
  <si>
    <t>22nt length; 1053999 to 1053977 negative strand</t>
  </si>
  <si>
    <t>23nt length; 197874 to 197897 positive strand</t>
  </si>
  <si>
    <t>16nt length; 71942 to 71926 negative strand</t>
  </si>
  <si>
    <t>70nt length; 1175070 to 1175140 positive strand</t>
  </si>
  <si>
    <t>antisense: ispG; 155nt length, 644706 to 644551 negative strand</t>
  </si>
  <si>
    <t>34nt length; 1522668 to 1522702 positive strand</t>
  </si>
  <si>
    <t>antisense: CJSA_0390; 14nt length, 388983 to 388997 positive strand</t>
  </si>
  <si>
    <t>9nt length; 198494 to 198503 positive strand</t>
  </si>
  <si>
    <t>23nt length; 198048 to 198071 positive strand</t>
  </si>
  <si>
    <t>69nt length; 210449 to 210518 positive strand</t>
  </si>
  <si>
    <t>antisense: pbpA; 61nt length, 479304 to 479243 negative strand</t>
  </si>
  <si>
    <t>109nt length; 815016 to 815125 positive strand</t>
  </si>
  <si>
    <t>antisense: glnA; 123nt length, 660916 to 661039 positive strand</t>
  </si>
  <si>
    <t>34nt length; 1555303 to 1555269 negative strand</t>
  </si>
  <si>
    <t>35nt length; 1259305 to 1259340 positive strand</t>
  </si>
  <si>
    <t>10nt length; 1175229 to 1175239 positive strand</t>
  </si>
  <si>
    <t>37nt length; 198556 to 198593 positive strand</t>
  </si>
  <si>
    <t>52nt length; 959493 to 959441 negative strand</t>
  </si>
  <si>
    <t>antisense: pseE; 274nt length 1272527 to 1272253 negative strand</t>
  </si>
  <si>
    <t>94nt length; 1572367 to 1572461 positive strand</t>
  </si>
  <si>
    <t>17nt length; 1465 to 1482 positive strand</t>
  </si>
  <si>
    <t>20nt length; 409962 6o 409982 positive strand</t>
  </si>
  <si>
    <t>19nt length; 59713 to 59732 positive strand</t>
  </si>
  <si>
    <t>24nt length; 828765 to 828741 negative strand</t>
  </si>
  <si>
    <t>13nt length; 645467 to 645454 negative strand</t>
  </si>
  <si>
    <t>CJSA_pVir0032</t>
  </si>
  <si>
    <t>CJSA_pVir0042</t>
  </si>
  <si>
    <t>CJSA_pVir0045</t>
  </si>
  <si>
    <t>antisense: CJSA_1568; 87nt length, 1577262 to 1577349 positive strand</t>
  </si>
  <si>
    <t>10nt length; 443535 to 443545 positive strand</t>
  </si>
  <si>
    <t>99nt length; 250059 to 249960 negative strand</t>
  </si>
  <si>
    <t>antisense: CJSA_0417; 44nt length, 419785 to 419741 negative strand</t>
  </si>
  <si>
    <t>antisense: prfA; 96nt length, 1537068 to 1536972 negative strand</t>
  </si>
  <si>
    <t>antisense: CJSA_0136; 16nt length, 150574 to 150558 negative strand</t>
  </si>
  <si>
    <t>42nt length; 735002 to 735044 positive strand</t>
  </si>
  <si>
    <t>39nt length; 1113972 to 1113933 negative strand</t>
  </si>
  <si>
    <t>61nt length; 809228 to 809167 negative strand</t>
  </si>
  <si>
    <t>269nt length; 1555790 to 1555521 negative strand</t>
  </si>
  <si>
    <t>101nt length; 726401 to 726300 negative strand</t>
  </si>
  <si>
    <t>antisense: CJSA_0921; 93nt length, 915128 to 915221 positive strand</t>
  </si>
  <si>
    <t>13nt length; 1153787 to 1153800 positive strand</t>
  </si>
  <si>
    <t>31nt length; 1386282 to 1386313 positive strand</t>
  </si>
  <si>
    <t>711nt length; 197103 to 197814 positive strand</t>
  </si>
  <si>
    <t>129nt length; 1193304 to 1193433 positive strand</t>
  </si>
  <si>
    <t>20nt length; 409962 to 409982 positive strand</t>
  </si>
  <si>
    <t>DECREASED EXPRESSION AT 2 HOURS EXPOSURE TO BILE</t>
  </si>
  <si>
    <t>INCREASED EXPRESSION AT 2 HOURS EXPOSURE TO BILE</t>
  </si>
  <si>
    <t>CJSA_pVir0014</t>
  </si>
  <si>
    <t>putative single stranded DNA binding protein</t>
  </si>
  <si>
    <t>14nt length; 684021 to 684007 negative strand</t>
  </si>
  <si>
    <t>antisense: CJSA_0390; 81nt length; 388537 to 388618 positive strand</t>
  </si>
  <si>
    <t>54nt length; 388170 to 188224 positive strand</t>
  </si>
  <si>
    <t>12nt length; 1153787 to 1153800 positive strand</t>
  </si>
  <si>
    <t>99nt length; 250049 to 249960 negative strand</t>
  </si>
  <si>
    <r>
      <t xml:space="preserve"> GB </t>
    </r>
    <r>
      <rPr>
        <b/>
        <i/>
        <sz val="11"/>
        <color theme="1"/>
        <rFont val="Calibri"/>
        <family val="2"/>
        <scheme val="minor"/>
      </rPr>
      <t>in vivo</t>
    </r>
    <r>
      <rPr>
        <b/>
        <sz val="11"/>
        <color theme="1"/>
        <rFont val="Calibri"/>
        <family val="2"/>
        <scheme val="minor"/>
      </rPr>
      <t xml:space="preserve"> 2 hr</t>
    </r>
  </si>
  <si>
    <t>DECREASED EXPRESSION AT 24 HOURS EXPOSURE TO BILE</t>
  </si>
  <si>
    <t>INCREASED EXPRESSION AT 24 HOURS EXPOSURE TO BILE</t>
  </si>
  <si>
    <t>antisense: CJSA_0911; 27nt length, 907301 to 907274 negative strand</t>
  </si>
  <si>
    <t>9nt length; 307645 to 307654 positive strand</t>
  </si>
  <si>
    <t>21nt length; 7622 to 7643 positive strand pVir</t>
  </si>
  <si>
    <t>25nt length; 31479 to 31504 positive strand pVir</t>
  </si>
  <si>
    <t>38nt length; 601206 to 601168 negative strand</t>
  </si>
  <si>
    <t>152nt length; 675392 to 675240 negative strand</t>
  </si>
  <si>
    <t>109nt length; 815016 6o 815125 positive strand</t>
  </si>
  <si>
    <t>antisense: CJSA_0363; 359nt length, 362675 to 363316 negative strand</t>
  </si>
  <si>
    <t>antisense: CJSA_0401; 61nt length, 395623 to 39684 negative strand</t>
  </si>
  <si>
    <t>31nt length; 1386286 to 1386313 positive strand</t>
  </si>
  <si>
    <t>18nt length; 1463578 to 1453560 negative strand</t>
  </si>
  <si>
    <t>17nt length; 1482 to 1465 positive strand</t>
  </si>
  <si>
    <r>
      <t xml:space="preserve">Bile </t>
    </r>
    <r>
      <rPr>
        <b/>
        <i/>
        <sz val="11"/>
        <color theme="1"/>
        <rFont val="Calibri"/>
        <family val="2"/>
        <scheme val="minor"/>
      </rPr>
      <t xml:space="preserve">in vitro </t>
    </r>
    <r>
      <rPr>
        <b/>
        <sz val="11"/>
        <color theme="1"/>
        <rFont val="Calibri"/>
        <family val="2"/>
        <scheme val="minor"/>
      </rPr>
      <t>24 hr</t>
    </r>
  </si>
  <si>
    <t>Length</t>
  </si>
  <si>
    <t>LFG</t>
  </si>
  <si>
    <t>RFG</t>
  </si>
  <si>
    <t>&gt;&gt;&gt;</t>
  </si>
  <si>
    <t>CjSA_0040</t>
  </si>
  <si>
    <t>CjSA_0041</t>
  </si>
  <si>
    <t>5'UTR of CjSA_0041</t>
  </si>
  <si>
    <t>&gt;&gt;&lt;</t>
  </si>
  <si>
    <t>CjSA_0050</t>
  </si>
  <si>
    <t>CjSA_0051</t>
  </si>
  <si>
    <t>5'UTR of CjSA_0051</t>
  </si>
  <si>
    <t>&lt;&lt;&lt;</t>
  </si>
  <si>
    <t>&lt;&lt;&gt;</t>
  </si>
  <si>
    <t>CjSA_0190</t>
  </si>
  <si>
    <t>CjSA_0192</t>
  </si>
  <si>
    <t>&lt;&gt;&lt;</t>
  </si>
  <si>
    <t>CjSA_0199</t>
  </si>
  <si>
    <t>region of CjSA_0200 (frameshift)</t>
  </si>
  <si>
    <t>CjSA_0389</t>
  </si>
  <si>
    <t>CjSA_0390</t>
  </si>
  <si>
    <t>overlap of 3' end of CjSA_0389 with 3' end of CjSA_0390</t>
  </si>
  <si>
    <t>CjSA_0408</t>
  </si>
  <si>
    <t>CjSA_0417</t>
  </si>
  <si>
    <t>CjSA_0418</t>
  </si>
  <si>
    <t>overlap of 3' end of CjSA_418 with 3' end of CjSA_0417</t>
  </si>
  <si>
    <t>&gt;&lt;&lt;</t>
  </si>
  <si>
    <t>pbpA</t>
  </si>
  <si>
    <t>ispG</t>
  </si>
  <si>
    <t>CjSA_0728</t>
  </si>
  <si>
    <t>CjSA_0729</t>
  </si>
  <si>
    <t>5'UTR of CjSA_0728</t>
  </si>
  <si>
    <t>dsbA</t>
  </si>
  <si>
    <t>region of CjSA_0820 (degenerate)</t>
  </si>
  <si>
    <t>CjSA_t0016</t>
  </si>
  <si>
    <t>CjSA_0919</t>
  </si>
  <si>
    <t>CjSA_0920</t>
  </si>
  <si>
    <t>5'UTR of CjSA_0920</t>
  </si>
  <si>
    <t>pglG</t>
  </si>
  <si>
    <t>CjSA_1180</t>
  </si>
  <si>
    <t>intergenic, possible readthrough of operon</t>
  </si>
  <si>
    <t>Intergenic, possible readthrough of CjSA_1180</t>
  </si>
  <si>
    <t>CjSA_1262</t>
  </si>
  <si>
    <t>dut</t>
  </si>
  <si>
    <t>CjSA_1374</t>
  </si>
  <si>
    <t>pgi</t>
  </si>
  <si>
    <t>CjSA_1450</t>
  </si>
  <si>
    <t>5'UTR of CjSA_1450</t>
  </si>
  <si>
    <t>region of CjSA_1543 (degenerate)</t>
  </si>
  <si>
    <t>tonB2</t>
  </si>
  <si>
    <t>CjSA_1544</t>
  </si>
  <si>
    <t>&gt; &lt;&lt;</t>
  </si>
  <si>
    <t>map</t>
  </si>
  <si>
    <t>CjSA_1562</t>
  </si>
  <si>
    <t>intergenic</t>
  </si>
  <si>
    <t>CjSA_0849</t>
  </si>
  <si>
    <t>overlap of 3' end of CjSA_0849 with 3' end of glnQ</t>
  </si>
  <si>
    <t>metC</t>
  </si>
  <si>
    <t>region of CjSA_1323 (degenerate dcuD)</t>
  </si>
  <si>
    <t>CjSA_1322</t>
  </si>
  <si>
    <t>CjSA_pVir0047</t>
  </si>
  <si>
    <t>CjSA_pVir0048</t>
  </si>
  <si>
    <t>3' end of CjSA_pVir0047</t>
  </si>
  <si>
    <t>Assessment</t>
  </si>
  <si>
    <t>Orientation</t>
  </si>
  <si>
    <t>Plate     16 hr</t>
  </si>
  <si>
    <t xml:space="preserve">Q Value </t>
  </si>
  <si>
    <t>Plate   16hr</t>
  </si>
  <si>
    <r>
      <t xml:space="preserve"> Bile </t>
    </r>
    <r>
      <rPr>
        <b/>
        <i/>
        <sz val="11"/>
        <color theme="1"/>
        <rFont val="Calibri"/>
        <family val="2"/>
        <scheme val="minor"/>
      </rPr>
      <t>in vitro</t>
    </r>
    <r>
      <rPr>
        <b/>
        <sz val="11"/>
        <color theme="1"/>
        <rFont val="Calibri"/>
        <family val="2"/>
        <scheme val="minor"/>
      </rPr>
      <t xml:space="preserve"> 2 hr</t>
    </r>
  </si>
  <si>
    <t>Plate    16hr</t>
  </si>
  <si>
    <t xml:space="preserve"> Q Value </t>
  </si>
  <si>
    <r>
      <t>5' UTR of</t>
    </r>
    <r>
      <rPr>
        <i/>
        <sz val="11"/>
        <color theme="1"/>
        <rFont val="Calibri"/>
        <family val="2"/>
        <scheme val="minor"/>
      </rPr>
      <t xml:space="preserve"> dnaN</t>
    </r>
  </si>
  <si>
    <r>
      <t>region of</t>
    </r>
    <r>
      <rPr>
        <i/>
        <sz val="11"/>
        <color theme="1"/>
        <rFont val="Calibri"/>
        <family val="2"/>
        <scheme val="minor"/>
      </rPr>
      <t xml:space="preserve"> tetO</t>
    </r>
    <r>
      <rPr>
        <sz val="11"/>
        <color theme="1"/>
        <rFont val="Calibri"/>
        <family val="2"/>
        <scheme val="minor"/>
      </rPr>
      <t xml:space="preserve"> insertion</t>
    </r>
  </si>
  <si>
    <r>
      <t xml:space="preserve">5' UTR of </t>
    </r>
    <r>
      <rPr>
        <i/>
        <sz val="11"/>
        <color theme="1"/>
        <rFont val="Calibri"/>
        <family val="2"/>
        <scheme val="minor"/>
      </rPr>
      <t>sdhA</t>
    </r>
  </si>
  <si>
    <r>
      <t xml:space="preserve">overlap of 3' end of clpB with 3' end of </t>
    </r>
    <r>
      <rPr>
        <i/>
        <sz val="11"/>
        <color theme="1"/>
        <rFont val="Calibri"/>
        <family val="2"/>
        <scheme val="minor"/>
      </rPr>
      <t>pbpA</t>
    </r>
  </si>
  <si>
    <r>
      <t xml:space="preserve">overlap of 3' end of flgH with 3' end of </t>
    </r>
    <r>
      <rPr>
        <i/>
        <sz val="11"/>
        <color theme="1"/>
        <rFont val="Calibri"/>
        <family val="2"/>
        <scheme val="minor"/>
      </rPr>
      <t>ispG</t>
    </r>
  </si>
  <si>
    <r>
      <t xml:space="preserve">5' UTR of </t>
    </r>
    <r>
      <rPr>
        <i/>
        <sz val="11"/>
        <color theme="1"/>
        <rFont val="Calibri"/>
        <family val="2"/>
        <scheme val="minor"/>
      </rPr>
      <t>flgL</t>
    </r>
  </si>
  <si>
    <r>
      <t xml:space="preserve">5' UTR of </t>
    </r>
    <r>
      <rPr>
        <i/>
        <sz val="11"/>
        <color theme="1"/>
        <rFont val="Calibri"/>
        <family val="2"/>
        <scheme val="minor"/>
      </rPr>
      <t>cheY</t>
    </r>
  </si>
  <si>
    <r>
      <t xml:space="preserve">intergenic, possible 5' UTR of </t>
    </r>
    <r>
      <rPr>
        <i/>
        <sz val="11"/>
        <color theme="1"/>
        <rFont val="Calibri"/>
        <family val="2"/>
        <scheme val="minor"/>
      </rPr>
      <t>neuB2</t>
    </r>
  </si>
  <si>
    <t>DECREASED EXPRESSION IN ALL 4 CONDITIONS</t>
  </si>
  <si>
    <t>INCREASED EXPRESSION IN ALL 4 CONDITIONS</t>
  </si>
  <si>
    <t>plate   16hr</t>
  </si>
  <si>
    <r>
      <t xml:space="preserve"> GB</t>
    </r>
    <r>
      <rPr>
        <b/>
        <i/>
        <sz val="11"/>
        <color theme="1"/>
        <rFont val="Calibri"/>
        <family val="2"/>
        <scheme val="minor"/>
      </rPr>
      <t xml:space="preserve"> in vivo</t>
    </r>
    <r>
      <rPr>
        <b/>
        <sz val="11"/>
        <color theme="1"/>
        <rFont val="Calibri"/>
        <family val="2"/>
        <scheme val="minor"/>
      </rPr>
      <t xml:space="preserve"> 24 hr</t>
    </r>
  </si>
  <si>
    <t xml:space="preserve">qValue </t>
  </si>
  <si>
    <t>DECREASED EXPRESSION AT 24 HOURS EXPOSURE TO GALLBLADDER</t>
  </si>
  <si>
    <t>molybdopterin oxidoreductase family protein</t>
  </si>
  <si>
    <t>CJSA_0063</t>
  </si>
  <si>
    <t>HJ</t>
  </si>
  <si>
    <t>atpC</t>
  </si>
  <si>
    <t>CJSA_0099</t>
  </si>
  <si>
    <t>F0F1 ATP synthase subunit epsilon</t>
  </si>
  <si>
    <t>cheW</t>
  </si>
  <si>
    <t>CJSA_0259</t>
  </si>
  <si>
    <t>purine-binding chemotaxis protein CheW</t>
  </si>
  <si>
    <t>CJSA_0301</t>
  </si>
  <si>
    <t>endoribonuclease L-PSP family protein</t>
  </si>
  <si>
    <t>CJSA_0335</t>
  </si>
  <si>
    <t>CJSA_0459</t>
  </si>
  <si>
    <t>purQ</t>
  </si>
  <si>
    <t>CJSA_0484</t>
  </si>
  <si>
    <t>phosphoribosylformylglycinamidine synthase I</t>
  </si>
  <si>
    <t>oorB</t>
  </si>
  <si>
    <t>2-oxoglutarate-acceptor oxidoreductase subunit OorB</t>
  </si>
  <si>
    <t>oorC</t>
  </si>
  <si>
    <t>2-oxoglutarate-acceptor oxidoreductase subunit OorC</t>
  </si>
  <si>
    <t>fba</t>
  </si>
  <si>
    <t>CJSA_0565</t>
  </si>
  <si>
    <t>fructose-bisphosphate aldolase</t>
  </si>
  <si>
    <t>hypE</t>
  </si>
  <si>
    <t>CJSA_0594</t>
  </si>
  <si>
    <t>hydrogenase expression/formation protein HypE</t>
  </si>
  <si>
    <t>rpsP</t>
  </si>
  <si>
    <t>CJSA_0674</t>
  </si>
  <si>
    <t>30S ribosomal protein S16</t>
  </si>
  <si>
    <t>putative oxidoreductase</t>
  </si>
  <si>
    <t>argH</t>
  </si>
  <si>
    <t>argininosuccinate lyase</t>
  </si>
  <si>
    <t>pckA</t>
  </si>
  <si>
    <t>phosphoenolpyruvate carboxykinase</t>
  </si>
  <si>
    <t>purH</t>
  </si>
  <si>
    <t>CJSA_0898</t>
  </si>
  <si>
    <t>bifunctional phosphoribosylaminoimidazolecarboxamide formyltransferase/IMP cyclohydrolase</t>
  </si>
  <si>
    <t>purL</t>
  </si>
  <si>
    <t>CJSA_0900</t>
  </si>
  <si>
    <t>phosphoribosylformylglycinamidine synthase II</t>
  </si>
  <si>
    <t>CJSA_0948</t>
  </si>
  <si>
    <t>putative membrane bound ATPase</t>
  </si>
  <si>
    <t>CJSA_0956m</t>
  </si>
  <si>
    <t>putative cytochrome C biogenesis protein</t>
  </si>
  <si>
    <t>livM</t>
  </si>
  <si>
    <t>high affinity branched-chain amino acid ABC transporter permease</t>
  </si>
  <si>
    <t>livH</t>
  </si>
  <si>
    <t>CJSA_0960m</t>
  </si>
  <si>
    <t>CJSA_1093</t>
  </si>
  <si>
    <t>cytochrome c553</t>
  </si>
  <si>
    <t>hydD</t>
  </si>
  <si>
    <t>putative hydrogenase maturation protease</t>
  </si>
  <si>
    <t>acpP3</t>
  </si>
  <si>
    <t>CJSA_1242</t>
  </si>
  <si>
    <t>nuol</t>
  </si>
  <si>
    <t>NADH dehydrogenase I subunit I</t>
  </si>
  <si>
    <t>nuoH</t>
  </si>
  <si>
    <t>NADH dehydrogenase I subunit H</t>
  </si>
  <si>
    <t>hisA</t>
  </si>
  <si>
    <t>CJSA_1513</t>
  </si>
  <si>
    <t>phosphoribosylformimino-5-aminoimidazole carboxamide ribotide isomerase</t>
  </si>
  <si>
    <t>leuC</t>
  </si>
  <si>
    <t>CJSA_1626</t>
  </si>
  <si>
    <t>3-isopropylmalate dehydratase large subunit</t>
  </si>
  <si>
    <t>255nt length; 1457504 to 1457759 positive strand</t>
  </si>
  <si>
    <t>13nt length; 1183928 to 1183941 positive strand</t>
  </si>
  <si>
    <t>32nt length; 577201 to 577169 negative strand</t>
  </si>
  <si>
    <t>antisense: CJSA_0215; 50nt length; 226428 to 226378 negative strand</t>
  </si>
  <si>
    <t>INCREASED EXPRESSION AT 24 HOURS EXPOSURE TO GALLBLADDER</t>
  </si>
  <si>
    <t>proB</t>
  </si>
  <si>
    <t>gamma-glutamyl kinase</t>
  </si>
  <si>
    <t>fmt</t>
  </si>
  <si>
    <t>methionyl-tRNA formyltransferase</t>
  </si>
  <si>
    <t>atpH</t>
  </si>
  <si>
    <t>F0F1 ATP synthase subunit delta</t>
  </si>
  <si>
    <t>tolB</t>
  </si>
  <si>
    <t>translocation protein TolB</t>
  </si>
  <si>
    <t>CJSA_0119</t>
  </si>
  <si>
    <t>inositol monophosphatase family protein</t>
  </si>
  <si>
    <t>tetrapyrrole methylase family protein</t>
  </si>
  <si>
    <t>CJSA_0154</t>
  </si>
  <si>
    <t>CJSA_0161</t>
  </si>
  <si>
    <t>QR</t>
  </si>
  <si>
    <t>CJSA_0167</t>
  </si>
  <si>
    <t>TonB-dependent colicin lipoprotein, putative</t>
  </si>
  <si>
    <t>pyrE</t>
  </si>
  <si>
    <t>orotate phosphoribosyltransferase</t>
  </si>
  <si>
    <t>frr</t>
  </si>
  <si>
    <t>ribosome recycling factor</t>
  </si>
  <si>
    <t>secG</t>
  </si>
  <si>
    <t>preprotein translocase subunit SecG</t>
  </si>
  <si>
    <t>cynT</t>
  </si>
  <si>
    <t>carbonic anyhydrase</t>
  </si>
  <si>
    <t>mechanosensitive ion channel family protein</t>
  </si>
  <si>
    <t>CJSA_0219</t>
  </si>
  <si>
    <t>CJSA_0238</t>
  </si>
  <si>
    <t>putative SAM-dependent methyltransferase</t>
  </si>
  <si>
    <t>surE</t>
  </si>
  <si>
    <t>CJSA_0267</t>
  </si>
  <si>
    <t>stationary phase survival protein SurE</t>
  </si>
  <si>
    <t>CJSA_0344</t>
  </si>
  <si>
    <t>CJSA_0372</t>
  </si>
  <si>
    <t>colicin V production protein-like protein</t>
  </si>
  <si>
    <t>CJSA_0395</t>
  </si>
  <si>
    <t>CJSA_0417</t>
  </si>
  <si>
    <t>NUDIX domain-containing protein</t>
  </si>
  <si>
    <t>nusA</t>
  </si>
  <si>
    <t>CJSA_0430</t>
  </si>
  <si>
    <t>transcription elongation factor NusA</t>
  </si>
  <si>
    <t>ctb</t>
  </si>
  <si>
    <t>CJSA_0435</t>
  </si>
  <si>
    <t>group III truncated hemoglobin</t>
  </si>
  <si>
    <t>paqP</t>
  </si>
  <si>
    <t>CJSA_0437</t>
  </si>
  <si>
    <t>amino-acid ABC transporter integral membrane protein</t>
  </si>
  <si>
    <t>secE</t>
  </si>
  <si>
    <t>CJSA_0442</t>
  </si>
  <si>
    <t>preprotein translocase subunit SecE</t>
  </si>
  <si>
    <t>putative methyltransferase domain protein</t>
  </si>
  <si>
    <t>fliE</t>
  </si>
  <si>
    <t>flagellar hook-basal body protein FliE</t>
  </si>
  <si>
    <t>flgC</t>
  </si>
  <si>
    <t>flagellar basal-body rod protein FlgC</t>
  </si>
  <si>
    <t>putative secretion protein HlyD</t>
  </si>
  <si>
    <t>pstS</t>
  </si>
  <si>
    <t>CJSA_0581</t>
  </si>
  <si>
    <t>phosphate transport system substrate-binding protein</t>
  </si>
  <si>
    <t>cbrR</t>
  </si>
  <si>
    <t>response regulator/GGDEF domain-containing protein</t>
  </si>
  <si>
    <t>TatD family hydrolase</t>
  </si>
  <si>
    <t>CJSA_0623</t>
  </si>
  <si>
    <t>CJSA_0632</t>
  </si>
  <si>
    <t>rpoN</t>
  </si>
  <si>
    <t>CJSA_0634</t>
  </si>
  <si>
    <t>RNA polymerase factor sigma-54</t>
  </si>
  <si>
    <t>priA</t>
  </si>
  <si>
    <t>primosome assembly protein PriA</t>
  </si>
  <si>
    <t>flgG2</t>
  </si>
  <si>
    <t>flagellar basal-body rod protein</t>
  </si>
  <si>
    <t>peptidase, U32 family</t>
  </si>
  <si>
    <t>kdtA</t>
  </si>
  <si>
    <t>3-deoxy-D-manno-octulosonic-acid transferase</t>
  </si>
  <si>
    <t>ffh</t>
  </si>
  <si>
    <t>signal recognition particle protein</t>
  </si>
  <si>
    <t>rplS</t>
  </si>
  <si>
    <t>50S ribosomal protein L19</t>
  </si>
  <si>
    <t>CJSA_0708</t>
  </si>
  <si>
    <t>polyA polymerase family protein</t>
  </si>
  <si>
    <t>flgS</t>
  </si>
  <si>
    <t>CJSA_0749</t>
  </si>
  <si>
    <t>sensor histidine kinase</t>
  </si>
  <si>
    <t>murF</t>
  </si>
  <si>
    <t>CJSA_0751</t>
  </si>
  <si>
    <t>Mur ligase family protein</t>
  </si>
  <si>
    <t>CJSA_0753</t>
  </si>
  <si>
    <t>prevent-host-death family protein</t>
  </si>
  <si>
    <t>CJSA_0770</t>
  </si>
  <si>
    <t>CJSA_0794</t>
  </si>
  <si>
    <t>CJSA_0825</t>
  </si>
  <si>
    <t>alr</t>
  </si>
  <si>
    <t>CJSA_0851</t>
  </si>
  <si>
    <t>alanine racemase</t>
  </si>
  <si>
    <t>cheR</t>
  </si>
  <si>
    <t>CJSA_0868</t>
  </si>
  <si>
    <t>putative MCP protein methyltransferase</t>
  </si>
  <si>
    <t>apt</t>
  </si>
  <si>
    <t>adenine phosphoribosyltransferase</t>
  </si>
  <si>
    <t>aas</t>
  </si>
  <si>
    <t>2-acylglycerophosphoethanolamine acyltransferase</t>
  </si>
  <si>
    <t>rnpA</t>
  </si>
  <si>
    <t>ribonuclease P protein component</t>
  </si>
  <si>
    <t>tgt</t>
  </si>
  <si>
    <t>CJSA_0953</t>
  </si>
  <si>
    <t>queuine tRNA-ribosyltransferase</t>
  </si>
  <si>
    <t>putative purine/pyrimidine phosphoribosyltransferase</t>
  </si>
  <si>
    <t>thiS</t>
  </si>
  <si>
    <t>CJSA_0990</t>
  </si>
  <si>
    <t>thiamine biosynthesis protein ThiS</t>
  </si>
  <si>
    <t>rpsF</t>
  </si>
  <si>
    <t>30S ribosomal protein S6</t>
  </si>
  <si>
    <t>CJSA_1016</t>
  </si>
  <si>
    <t>csrA</t>
  </si>
  <si>
    <t>carbon storage regulator</t>
  </si>
  <si>
    <t>prmA</t>
  </si>
  <si>
    <t>50S ribosomal protein L11 methyltransferase</t>
  </si>
  <si>
    <t>chemotaxis protein CheY</t>
  </si>
  <si>
    <t>CJSA_1094</t>
  </si>
  <si>
    <t>putative cytochrome oxidase maturation protein, cbb3-type</t>
  </si>
  <si>
    <t>cation efflux family protein</t>
  </si>
  <si>
    <t>CJSA_1104</t>
  </si>
  <si>
    <t>omp50</t>
  </si>
  <si>
    <t>CJSA_1108</t>
  </si>
  <si>
    <t>50 kda outer membrane protein precursor</t>
  </si>
  <si>
    <t>fliR</t>
  </si>
  <si>
    <t>flagellar biosynthesis protein FliR</t>
  </si>
  <si>
    <t>rpsB</t>
  </si>
  <si>
    <t>30S ribosomal protein S2</t>
  </si>
  <si>
    <t>cfa</t>
  </si>
  <si>
    <t>CJSA_1121</t>
  </si>
  <si>
    <t>cyclopropane-fatty-acyl-phospholipid synthase</t>
  </si>
  <si>
    <t>gidA</t>
  </si>
  <si>
    <t>CJSA_1126</t>
  </si>
  <si>
    <t>tRNA uridine 5-carboxymethylaminomethyl modification protein GidA</t>
  </si>
  <si>
    <t>CJSA_1131</t>
  </si>
  <si>
    <t>phosphodiesterase</t>
  </si>
  <si>
    <t>DedA family protein</t>
  </si>
  <si>
    <t>CJSA_1162</t>
  </si>
  <si>
    <t>CJSA_1181</t>
  </si>
  <si>
    <t>uroporphyrinogen decarboxylase</t>
  </si>
  <si>
    <t>CJSA_1188</t>
  </si>
  <si>
    <t>purD</t>
  </si>
  <si>
    <t>phosphoribosylamine--glycine ligase</t>
  </si>
  <si>
    <t>CJSA_1215</t>
  </si>
  <si>
    <t>ktrB</t>
  </si>
  <si>
    <t>CJSA_1245</t>
  </si>
  <si>
    <t>putative amino acid activating enzyme</t>
  </si>
  <si>
    <t>dxr</t>
  </si>
  <si>
    <t>1-deoxy-D-xylulose 5-phosphate reductoisomerase</t>
  </si>
  <si>
    <t>cdsA</t>
  </si>
  <si>
    <t>phosphatidate cytidylyltransferase</t>
  </si>
  <si>
    <t>CJSA_1291</t>
  </si>
  <si>
    <t>CJSA_1301</t>
  </si>
  <si>
    <t>putative nucleotidyltransferase</t>
  </si>
  <si>
    <r>
      <t>CJSA_1304</t>
    </r>
    <r>
      <rPr>
        <vertAlign val="superscript"/>
        <sz val="11"/>
        <color theme="1"/>
        <rFont val="Calibri"/>
        <family val="2"/>
        <scheme val="minor"/>
      </rPr>
      <t>mmm</t>
    </r>
  </si>
  <si>
    <r>
      <t>CJSA_1305</t>
    </r>
    <r>
      <rPr>
        <vertAlign val="superscript"/>
        <sz val="11"/>
        <color theme="1"/>
        <rFont val="Calibri"/>
        <family val="2"/>
        <scheme val="minor"/>
      </rPr>
      <t>mmm</t>
    </r>
  </si>
  <si>
    <r>
      <t>CJSA_1306</t>
    </r>
    <r>
      <rPr>
        <vertAlign val="superscript"/>
        <sz val="11"/>
        <color theme="1"/>
        <rFont val="Calibri"/>
        <family val="2"/>
        <scheme val="minor"/>
      </rPr>
      <t>mmm</t>
    </r>
  </si>
  <si>
    <t>putative periplasmic toluene tolerance protein</t>
  </si>
  <si>
    <t>selA</t>
  </si>
  <si>
    <t>CJSA_1312</t>
  </si>
  <si>
    <t>selenocysteine synthase</t>
  </si>
  <si>
    <r>
      <t>CJSA_1317</t>
    </r>
    <r>
      <rPr>
        <vertAlign val="superscript"/>
        <sz val="11"/>
        <color theme="1"/>
        <rFont val="Calibri"/>
        <family val="2"/>
        <scheme val="minor"/>
      </rPr>
      <t>nnn</t>
    </r>
  </si>
  <si>
    <r>
      <t>CJSA_1318</t>
    </r>
    <r>
      <rPr>
        <vertAlign val="superscript"/>
        <sz val="11"/>
        <color theme="1"/>
        <rFont val="Calibri"/>
        <family val="2"/>
        <scheme val="minor"/>
      </rPr>
      <t>nnn</t>
    </r>
  </si>
  <si>
    <t>katA</t>
  </si>
  <si>
    <r>
      <t>CJSA_1319</t>
    </r>
    <r>
      <rPr>
        <vertAlign val="superscript"/>
        <sz val="11"/>
        <color theme="1"/>
        <rFont val="Calibri"/>
        <family val="2"/>
        <scheme val="minor"/>
      </rPr>
      <t>ooo</t>
    </r>
  </si>
  <si>
    <t>catalase</t>
  </si>
  <si>
    <r>
      <t>CJSA_1320</t>
    </r>
    <r>
      <rPr>
        <vertAlign val="superscript"/>
        <sz val="11"/>
        <color theme="1"/>
        <rFont val="Calibri"/>
        <family val="2"/>
        <scheme val="minor"/>
      </rPr>
      <t>ooo</t>
    </r>
  </si>
  <si>
    <r>
      <t>CJSA_1343</t>
    </r>
    <r>
      <rPr>
        <vertAlign val="superscript"/>
        <sz val="11"/>
        <color theme="1"/>
        <rFont val="Calibri"/>
        <family val="2"/>
        <scheme val="minor"/>
      </rPr>
      <t>ppp</t>
    </r>
  </si>
  <si>
    <r>
      <t>CJSA_1344</t>
    </r>
    <r>
      <rPr>
        <vertAlign val="superscript"/>
        <sz val="11"/>
        <color theme="1"/>
        <rFont val="Calibri"/>
        <family val="2"/>
        <scheme val="minor"/>
      </rPr>
      <t>ppp</t>
    </r>
  </si>
  <si>
    <r>
      <t>CJSA_1354</t>
    </r>
    <r>
      <rPr>
        <vertAlign val="superscript"/>
        <sz val="11"/>
        <color theme="1"/>
        <rFont val="Calibri"/>
        <family val="2"/>
        <scheme val="minor"/>
      </rPr>
      <t>qqq</t>
    </r>
  </si>
  <si>
    <r>
      <t>CJSA_1355</t>
    </r>
    <r>
      <rPr>
        <vertAlign val="superscript"/>
        <sz val="11"/>
        <color theme="1"/>
        <rFont val="Calibri"/>
        <family val="2"/>
        <scheme val="minor"/>
      </rPr>
      <t>qqq</t>
    </r>
  </si>
  <si>
    <r>
      <t>CJSA_1361</t>
    </r>
    <r>
      <rPr>
        <vertAlign val="superscript"/>
        <sz val="11"/>
        <color theme="1"/>
        <rFont val="Calibri"/>
        <family val="2"/>
        <scheme val="minor"/>
      </rPr>
      <t>qqq'</t>
    </r>
  </si>
  <si>
    <t>HAD superfamily hydrolase</t>
  </si>
  <si>
    <r>
      <t>CJSA_1362</t>
    </r>
    <r>
      <rPr>
        <vertAlign val="superscript"/>
        <sz val="11"/>
        <color theme="1"/>
        <rFont val="Calibri"/>
        <family val="2"/>
        <scheme val="minor"/>
      </rPr>
      <t>qqq</t>
    </r>
  </si>
  <si>
    <t>kpsT</t>
  </si>
  <si>
    <r>
      <t>CJSA_1371</t>
    </r>
    <r>
      <rPr>
        <vertAlign val="superscript"/>
        <sz val="11"/>
        <color theme="1"/>
        <rFont val="Calibri"/>
        <family val="2"/>
        <scheme val="minor"/>
      </rPr>
      <t>rrr</t>
    </r>
  </si>
  <si>
    <t>capsular polysaccharide ABC transporter ATP-binding protein</t>
  </si>
  <si>
    <r>
      <t>CJSA_1372</t>
    </r>
    <r>
      <rPr>
        <vertAlign val="superscript"/>
        <sz val="11"/>
        <color theme="1"/>
        <rFont val="Calibri"/>
        <family val="2"/>
        <scheme val="minor"/>
      </rPr>
      <t>rrr</t>
    </r>
  </si>
  <si>
    <t>CJSA_1374</t>
  </si>
  <si>
    <t>CJSA_1376</t>
  </si>
  <si>
    <t>thiL</t>
  </si>
  <si>
    <t>CJSA_1382</t>
  </si>
  <si>
    <t>thiamine monophosphate kinase</t>
  </si>
  <si>
    <r>
      <t>CJSA_1386</t>
    </r>
    <r>
      <rPr>
        <vertAlign val="superscript"/>
        <sz val="11"/>
        <color theme="1"/>
        <rFont val="Calibri"/>
        <family val="2"/>
        <scheme val="minor"/>
      </rPr>
      <t>sss</t>
    </r>
  </si>
  <si>
    <r>
      <t>CJSA_1387</t>
    </r>
    <r>
      <rPr>
        <vertAlign val="superscript"/>
        <sz val="11"/>
        <color theme="1"/>
        <rFont val="Calibri"/>
        <family val="2"/>
        <scheme val="minor"/>
      </rPr>
      <t>sss</t>
    </r>
  </si>
  <si>
    <r>
      <t>CJSA_1389</t>
    </r>
    <r>
      <rPr>
        <vertAlign val="superscript"/>
        <sz val="11"/>
        <color theme="1"/>
        <rFont val="Calibri"/>
        <family val="2"/>
        <scheme val="minor"/>
      </rPr>
      <t>sss'</t>
    </r>
  </si>
  <si>
    <r>
      <t>CJSA_1390</t>
    </r>
    <r>
      <rPr>
        <vertAlign val="superscript"/>
        <sz val="11"/>
        <color theme="1"/>
        <rFont val="Calibri"/>
        <family val="2"/>
        <scheme val="minor"/>
      </rPr>
      <t>sss</t>
    </r>
  </si>
  <si>
    <r>
      <t>CJSA_1391</t>
    </r>
    <r>
      <rPr>
        <vertAlign val="superscript"/>
        <sz val="11"/>
        <color theme="1"/>
        <rFont val="Calibri"/>
        <family val="2"/>
        <scheme val="minor"/>
      </rPr>
      <t>sss</t>
    </r>
  </si>
  <si>
    <r>
      <t>CJSA_1392</t>
    </r>
    <r>
      <rPr>
        <vertAlign val="superscript"/>
        <sz val="11"/>
        <color theme="1"/>
        <rFont val="Calibri"/>
        <family val="2"/>
        <scheme val="minor"/>
      </rPr>
      <t>sss</t>
    </r>
  </si>
  <si>
    <r>
      <t>CJSA_1415</t>
    </r>
    <r>
      <rPr>
        <vertAlign val="superscript"/>
        <sz val="11"/>
        <color theme="1"/>
        <rFont val="Calibri"/>
        <family val="2"/>
        <scheme val="minor"/>
      </rPr>
      <t>ttt</t>
    </r>
  </si>
  <si>
    <r>
      <t>CJSA_1416</t>
    </r>
    <r>
      <rPr>
        <vertAlign val="superscript"/>
        <sz val="11"/>
        <color theme="1"/>
        <rFont val="Calibri"/>
        <family val="2"/>
        <scheme val="minor"/>
      </rPr>
      <t>ttt</t>
    </r>
  </si>
  <si>
    <t>carA</t>
  </si>
  <si>
    <r>
      <t>CJSA_1417</t>
    </r>
    <r>
      <rPr>
        <vertAlign val="superscript"/>
        <sz val="11"/>
        <color theme="1"/>
        <rFont val="Calibri"/>
        <family val="2"/>
        <scheme val="minor"/>
      </rPr>
      <t>ttt</t>
    </r>
  </si>
  <si>
    <t>EF</t>
  </si>
  <si>
    <t>carbamoyl phosphate synthase small subunit</t>
  </si>
  <si>
    <r>
      <t>CJSA_1418</t>
    </r>
    <r>
      <rPr>
        <vertAlign val="superscript"/>
        <sz val="11"/>
        <color theme="1"/>
        <rFont val="Calibri"/>
        <family val="2"/>
        <scheme val="minor"/>
      </rPr>
      <t>ttt</t>
    </r>
  </si>
  <si>
    <r>
      <t>CJSA_1419</t>
    </r>
    <r>
      <rPr>
        <vertAlign val="superscript"/>
        <sz val="11"/>
        <color theme="1"/>
        <rFont val="Calibri"/>
        <family val="2"/>
        <scheme val="minor"/>
      </rPr>
      <t>ttt</t>
    </r>
  </si>
  <si>
    <r>
      <t>CJSA_1422</t>
    </r>
    <r>
      <rPr>
        <vertAlign val="superscript"/>
        <sz val="11"/>
        <color theme="1"/>
        <rFont val="Calibri"/>
        <family val="2"/>
        <scheme val="minor"/>
      </rPr>
      <t>uuu</t>
    </r>
  </si>
  <si>
    <t>putative inner membrane protein</t>
  </si>
  <si>
    <r>
      <t>CJSA_1423</t>
    </r>
    <r>
      <rPr>
        <vertAlign val="superscript"/>
        <sz val="11"/>
        <color theme="1"/>
        <rFont val="Calibri"/>
        <family val="2"/>
        <scheme val="minor"/>
      </rPr>
      <t>uuu</t>
    </r>
  </si>
  <si>
    <r>
      <t>CJSA_1434</t>
    </r>
    <r>
      <rPr>
        <vertAlign val="superscript"/>
        <sz val="11"/>
        <color theme="1"/>
        <rFont val="Calibri"/>
        <family val="2"/>
        <scheme val="minor"/>
      </rPr>
      <t>vvv</t>
    </r>
  </si>
  <si>
    <r>
      <t>CJSA_1435</t>
    </r>
    <r>
      <rPr>
        <vertAlign val="superscript"/>
        <sz val="11"/>
        <color theme="1"/>
        <rFont val="Calibri"/>
        <family val="2"/>
        <scheme val="minor"/>
      </rPr>
      <t>vvv</t>
    </r>
  </si>
  <si>
    <r>
      <t>CJSA_1447</t>
    </r>
    <r>
      <rPr>
        <vertAlign val="superscript"/>
        <sz val="11"/>
        <color theme="1"/>
        <rFont val="Calibri"/>
        <family val="2"/>
        <scheme val="minor"/>
      </rPr>
      <t>www</t>
    </r>
  </si>
  <si>
    <r>
      <t>CJSA_1448</t>
    </r>
    <r>
      <rPr>
        <vertAlign val="superscript"/>
        <sz val="11"/>
        <color theme="1"/>
        <rFont val="Calibri"/>
        <family val="2"/>
        <scheme val="minor"/>
      </rPr>
      <t>www</t>
    </r>
  </si>
  <si>
    <r>
      <t>CJSA_1462</t>
    </r>
    <r>
      <rPr>
        <vertAlign val="superscript"/>
        <sz val="11"/>
        <color theme="1"/>
        <rFont val="Calibri"/>
        <family val="2"/>
        <scheme val="minor"/>
      </rPr>
      <t>xxx</t>
    </r>
  </si>
  <si>
    <t>putative transcriptional regulator</t>
  </si>
  <si>
    <r>
      <t>CJSA_1463</t>
    </r>
    <r>
      <rPr>
        <vertAlign val="superscript"/>
        <sz val="11"/>
        <color theme="1"/>
        <rFont val="Calibri"/>
        <family val="2"/>
        <scheme val="minor"/>
      </rPr>
      <t>xxx</t>
    </r>
  </si>
  <si>
    <t>Blc protein-like protein</t>
  </si>
  <si>
    <t>CJSA_1471</t>
  </si>
  <si>
    <t>pflA</t>
  </si>
  <si>
    <t>CJSA_1477</t>
  </si>
  <si>
    <t>paralysed flagellum protein</t>
  </si>
  <si>
    <t>CJSA_1496</t>
  </si>
  <si>
    <t>putative peptide ABC-transport system periplasmic peptide-binding protein</t>
  </si>
  <si>
    <r>
      <t>CJSA_1503</t>
    </r>
    <r>
      <rPr>
        <vertAlign val="superscript"/>
        <sz val="11"/>
        <color theme="1"/>
        <rFont val="Calibri"/>
        <family val="2"/>
        <scheme val="minor"/>
      </rPr>
      <t>yyy</t>
    </r>
  </si>
  <si>
    <r>
      <t>CJSA_1504</t>
    </r>
    <r>
      <rPr>
        <vertAlign val="superscript"/>
        <sz val="11"/>
        <color theme="1"/>
        <rFont val="Calibri"/>
        <family val="2"/>
        <scheme val="minor"/>
      </rPr>
      <t>yyy</t>
    </r>
  </si>
  <si>
    <r>
      <t>CJSA_1505</t>
    </r>
    <r>
      <rPr>
        <vertAlign val="superscript"/>
        <sz val="11"/>
        <color theme="1"/>
        <rFont val="Calibri"/>
        <family val="2"/>
        <scheme val="minor"/>
      </rPr>
      <t>yyy</t>
    </r>
  </si>
  <si>
    <r>
      <t>CJSA_1526</t>
    </r>
    <r>
      <rPr>
        <vertAlign val="superscript"/>
        <sz val="11"/>
        <color theme="1"/>
        <rFont val="Calibri"/>
        <family val="2"/>
        <scheme val="minor"/>
      </rPr>
      <t>zzz</t>
    </r>
  </si>
  <si>
    <t>chuB</t>
  </si>
  <si>
    <r>
      <t>CJSA_1527</t>
    </r>
    <r>
      <rPr>
        <vertAlign val="superscript"/>
        <sz val="11"/>
        <color theme="1"/>
        <rFont val="Calibri"/>
        <family val="2"/>
        <scheme val="minor"/>
      </rPr>
      <t>zzz</t>
    </r>
  </si>
  <si>
    <t>putative hemin uptake system permease protein</t>
  </si>
  <si>
    <t>chuD</t>
  </si>
  <si>
    <r>
      <t>CJSA_1529</t>
    </r>
    <r>
      <rPr>
        <vertAlign val="superscript"/>
        <sz val="11"/>
        <color theme="1"/>
        <rFont val="Calibri"/>
        <family val="2"/>
        <scheme val="minor"/>
      </rPr>
      <t>zzz'</t>
    </r>
  </si>
  <si>
    <t>putative hemin uptake system periplasmic hemin-binding protein</t>
  </si>
  <si>
    <t>ribD</t>
  </si>
  <si>
    <t>riboflavin-specific deaminase/reductase</t>
  </si>
  <si>
    <t>exbD2</t>
  </si>
  <si>
    <t>CJSA_1560</t>
  </si>
  <si>
    <t>putative ABC transport system periplasmic substrate-binding protein</t>
  </si>
  <si>
    <t>rplW</t>
  </si>
  <si>
    <t>50S ribosomal protein L23</t>
  </si>
  <si>
    <t>rplC</t>
  </si>
  <si>
    <t>50S ribosomal protein L3</t>
  </si>
  <si>
    <t>CJSA_1621</t>
  </si>
  <si>
    <t>CJSA_pVir0034</t>
  </si>
  <si>
    <t>CJSA_t0008</t>
  </si>
  <si>
    <t>CJSA_t0021</t>
  </si>
  <si>
    <t>CJSA_t0022</t>
  </si>
  <si>
    <t>CJSA_t0032</t>
  </si>
  <si>
    <t>CJSA_t0041</t>
  </si>
  <si>
    <t>825nt length; 1047424 to 1046599 negative strand</t>
  </si>
  <si>
    <t>266nt length; 1630649 to 1630383 negative strand</t>
  </si>
  <si>
    <t>54nt length; 388170 to 388224 positive strand</t>
  </si>
  <si>
    <t>109nt length; 1630884 to 1630775 negative strand</t>
  </si>
  <si>
    <t>283nt length; 1046498 to 1046215 negative strand</t>
  </si>
  <si>
    <t>antisense: dccS; 116nt length, 1155464 to 1155580 positive strand</t>
  </si>
  <si>
    <t>antisense: CJSA_0401; 61nt length, 395623 to 395684 positive strand</t>
  </si>
  <si>
    <t>antisense: CJSA_0223; 161nt length, 231589 to 231750</t>
  </si>
  <si>
    <t>antisense: fliP; 78nt length, 771731 to 771809 positive strand</t>
  </si>
  <si>
    <t>antisense: CJSA_0826; 174nt length; 818541 to 818715 positive strand</t>
  </si>
  <si>
    <t>antisense: CJSA_0401; 33nt length, 395896 to 395929 positive strand</t>
  </si>
  <si>
    <t>10nt length; 1175229 to 1175929 positive strand</t>
  </si>
  <si>
    <t>antisense: pseE; 274nt length, 1272527 to 1272253 negative strand</t>
  </si>
  <si>
    <t>18nt length; 706803 to 706821 positive strand</t>
  </si>
  <si>
    <t>antisense: pseE; 69nt length, 1271969 to 1271900 negative strand</t>
  </si>
  <si>
    <t>antisense: CJSA_pVir0033; 168 length, 25244 to 25412 positive strand pVir</t>
  </si>
  <si>
    <r>
      <t>CJSA_0004</t>
    </r>
    <r>
      <rPr>
        <vertAlign val="superscript"/>
        <sz val="11"/>
        <color theme="1"/>
        <rFont val="Calibri"/>
        <family val="2"/>
        <scheme val="minor"/>
      </rPr>
      <t>a</t>
    </r>
  </si>
  <si>
    <r>
      <t>CJSA_0005</t>
    </r>
    <r>
      <rPr>
        <vertAlign val="superscript"/>
        <sz val="11"/>
        <color theme="1"/>
        <rFont val="Calibri"/>
        <family val="2"/>
        <scheme val="minor"/>
      </rPr>
      <t>a</t>
    </r>
  </si>
  <si>
    <r>
      <t>CJSA_0066</t>
    </r>
    <r>
      <rPr>
        <vertAlign val="superscript"/>
        <sz val="11"/>
        <color theme="1"/>
        <rFont val="Calibri"/>
        <family val="2"/>
        <scheme val="minor"/>
      </rPr>
      <t>b</t>
    </r>
  </si>
  <si>
    <r>
      <t>CJSA_0067</t>
    </r>
    <r>
      <rPr>
        <vertAlign val="superscript"/>
        <sz val="11"/>
        <color theme="1"/>
        <rFont val="Calibri"/>
        <family val="2"/>
        <scheme val="minor"/>
      </rPr>
      <t>b</t>
    </r>
  </si>
  <si>
    <r>
      <t>CJSA_0068</t>
    </r>
    <r>
      <rPr>
        <vertAlign val="superscript"/>
        <sz val="11"/>
        <color theme="1"/>
        <rFont val="Calibri"/>
        <family val="2"/>
        <scheme val="minor"/>
      </rPr>
      <t>b</t>
    </r>
  </si>
  <si>
    <r>
      <t>CJSA_0082</t>
    </r>
    <r>
      <rPr>
        <vertAlign val="superscript"/>
        <sz val="11"/>
        <color theme="1"/>
        <rFont val="Calibri"/>
        <family val="2"/>
        <scheme val="minor"/>
      </rPr>
      <t>c</t>
    </r>
  </si>
  <si>
    <r>
      <t>CJSA_0083</t>
    </r>
    <r>
      <rPr>
        <vertAlign val="superscript"/>
        <sz val="11"/>
        <color theme="1"/>
        <rFont val="Calibri"/>
        <family val="2"/>
        <scheme val="minor"/>
      </rPr>
      <t>c</t>
    </r>
  </si>
  <si>
    <r>
      <t>CJSA_0084</t>
    </r>
    <r>
      <rPr>
        <vertAlign val="superscript"/>
        <sz val="11"/>
        <color theme="1"/>
        <rFont val="Calibri"/>
        <family val="2"/>
        <scheme val="minor"/>
      </rPr>
      <t>c</t>
    </r>
  </si>
  <si>
    <r>
      <t>CJSA_0452</t>
    </r>
    <r>
      <rPr>
        <vertAlign val="superscript"/>
        <sz val="11"/>
        <color theme="1"/>
        <rFont val="Calibri"/>
        <family val="2"/>
        <scheme val="minor"/>
      </rPr>
      <t>d</t>
    </r>
  </si>
  <si>
    <r>
      <t>CJSA_0453</t>
    </r>
    <r>
      <rPr>
        <vertAlign val="superscript"/>
        <sz val="11"/>
        <color theme="1"/>
        <rFont val="Calibri"/>
        <family val="2"/>
        <scheme val="minor"/>
      </rPr>
      <t>d</t>
    </r>
  </si>
  <si>
    <r>
      <t>CJSA_0504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</si>
  <si>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CJSA_0505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</si>
  <si>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CJSA_0520</t>
    </r>
    <r>
      <rPr>
        <vertAlign val="superscript"/>
        <sz val="11"/>
        <color theme="1"/>
        <rFont val="Calibri"/>
        <family val="2"/>
        <scheme val="minor"/>
      </rPr>
      <t>f</t>
    </r>
  </si>
  <si>
    <r>
      <t>CJSA_0521</t>
    </r>
    <r>
      <rPr>
        <vertAlign val="superscript"/>
        <sz val="11"/>
        <color theme="1"/>
        <rFont val="Calibri"/>
        <family val="2"/>
        <scheme val="minor"/>
      </rPr>
      <t>f</t>
    </r>
  </si>
  <si>
    <t xml:space="preserve">Percent mapped reads </t>
  </si>
  <si>
    <t>Chromosome</t>
  </si>
  <si>
    <t>pVir</t>
  </si>
  <si>
    <t>Total</t>
  </si>
  <si>
    <t>Number of successfully aligned reads</t>
  </si>
  <si>
    <t>Percent</t>
  </si>
  <si>
    <t>Protein coding genes</t>
  </si>
  <si>
    <t>Ribosomal RNA</t>
  </si>
  <si>
    <t>Other known RNA</t>
  </si>
  <si>
    <t xml:space="preserve">Unannotated </t>
  </si>
  <si>
    <t>Library</t>
  </si>
  <si>
    <t xml:space="preserve"> reads</t>
  </si>
  <si>
    <t xml:space="preserve"> mapped reads</t>
  </si>
  <si>
    <t>Sense</t>
  </si>
  <si>
    <t>Antisense</t>
  </si>
  <si>
    <t>regions</t>
  </si>
  <si>
    <t>IA 3902 sheep gallbladder 2 hr - 1</t>
  </si>
  <si>
    <t>IA 3902 sheep gallbladder 2 hr - 2</t>
  </si>
  <si>
    <t>IA 3902 sheep gallbladder 2 hr - 3</t>
  </si>
  <si>
    <t>IA 3902 sheep gallbladder 2 hr - 4</t>
  </si>
  <si>
    <t>IA 3902 sheep gallbladder 24 hr - 1</t>
  </si>
  <si>
    <t>IA 3902 sheep gallbladder 24 hr - 2</t>
  </si>
  <si>
    <r>
      <t xml:space="preserve">IA 3902 </t>
    </r>
    <r>
      <rPr>
        <sz val="11"/>
        <color theme="1"/>
        <rFont val="Calibri"/>
        <family val="2"/>
      </rPr>
      <t>sheep gallbladder 24 hr - 3</t>
    </r>
  </si>
  <si>
    <t>IA 3902 plate growth 16hr - 1</t>
  </si>
  <si>
    <t>IA 3902 plate growth 16hr - 2</t>
  </si>
  <si>
    <t>IA 3902 plate growth 16hr - 3</t>
  </si>
  <si>
    <t>IA 3902 plate growth 16hr - 4</t>
  </si>
  <si>
    <t>IA 3902 plate growth 16hr - 5</t>
  </si>
  <si>
    <t>IA 3902 plate growth 16hr - 6</t>
  </si>
  <si>
    <t>AVERAGE</t>
  </si>
  <si>
    <t>MINIMUM</t>
  </si>
  <si>
    <t>MAXIMUM</t>
  </si>
  <si>
    <t>TOTAL</t>
  </si>
  <si>
    <r>
      <t xml:space="preserve">IA 3902 bile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2 hrs - 1</t>
    </r>
  </si>
  <si>
    <r>
      <t xml:space="preserve">IA 3902 bile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2 hrs - 2</t>
    </r>
  </si>
  <si>
    <r>
      <t xml:space="preserve">IA 3902 </t>
    </r>
    <r>
      <rPr>
        <sz val="11"/>
        <color theme="1"/>
        <rFont val="Calibri"/>
        <family val="2"/>
      </rPr>
      <t xml:space="preserve">bile </t>
    </r>
    <r>
      <rPr>
        <i/>
        <sz val="11"/>
        <color theme="1"/>
        <rFont val="Calibri"/>
        <family val="2"/>
      </rPr>
      <t>in vitro</t>
    </r>
    <r>
      <rPr>
        <sz val="11"/>
        <color theme="1"/>
        <rFont val="Calibri"/>
        <family val="2"/>
      </rPr>
      <t xml:space="preserve"> 2 hrs - 3</t>
    </r>
  </si>
  <si>
    <r>
      <t xml:space="preserve">IA 3902 bile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2 hrs - 4</t>
    </r>
  </si>
  <si>
    <r>
      <t xml:space="preserve">IA 3902 bile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24 hrs - 1</t>
    </r>
  </si>
  <si>
    <r>
      <t xml:space="preserve">IA 3902 </t>
    </r>
    <r>
      <rPr>
        <sz val="11"/>
        <color theme="1"/>
        <rFont val="Calibri"/>
        <family val="2"/>
      </rPr>
      <t xml:space="preserve">bile </t>
    </r>
    <r>
      <rPr>
        <i/>
        <sz val="11"/>
        <color theme="1"/>
        <rFont val="Calibri"/>
        <family val="2"/>
      </rPr>
      <t>in vitro</t>
    </r>
    <r>
      <rPr>
        <sz val="11"/>
        <color theme="1"/>
        <rFont val="Calibri"/>
        <family val="2"/>
      </rPr>
      <t xml:space="preserve"> 24 hrs - 2</t>
    </r>
  </si>
  <si>
    <r>
      <t xml:space="preserve">IA 3902 bile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24 hrs - 3</t>
    </r>
  </si>
  <si>
    <r>
      <t xml:space="preserve">IA 3902 bile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24 hrs - 4</t>
    </r>
  </si>
  <si>
    <r>
      <t xml:space="preserve">Supplementary Table S1:  Mapping statistics for the Illumina RNAseq data for </t>
    </r>
    <r>
      <rPr>
        <b/>
        <i/>
        <sz val="11"/>
        <color theme="1"/>
        <rFont val="Calibri"/>
        <family val="2"/>
        <scheme val="minor"/>
      </rPr>
      <t>C. jejuni</t>
    </r>
    <r>
      <rPr>
        <b/>
        <sz val="11"/>
        <color theme="1"/>
        <rFont val="Calibri"/>
        <family val="2"/>
        <scheme val="minor"/>
      </rPr>
      <t xml:space="preserve"> IA 3902 exposed to the sheep gallbladder </t>
    </r>
    <r>
      <rPr>
        <b/>
        <i/>
        <sz val="11"/>
        <color theme="1"/>
        <rFont val="Calibri"/>
        <family val="2"/>
        <scheme val="minor"/>
      </rPr>
      <t>in vivo</t>
    </r>
    <r>
      <rPr>
        <b/>
        <sz val="11"/>
        <color theme="1"/>
        <rFont val="Calibri"/>
        <family val="2"/>
        <scheme val="minor"/>
      </rPr>
      <t xml:space="preserve"> and bile </t>
    </r>
    <r>
      <rPr>
        <b/>
        <i/>
        <sz val="11"/>
        <color theme="1"/>
        <rFont val="Calibri"/>
        <family val="2"/>
        <scheme val="minor"/>
      </rPr>
      <t xml:space="preserve">in vitro </t>
    </r>
    <r>
      <rPr>
        <b/>
        <sz val="11"/>
        <color theme="1"/>
        <rFont val="Calibri"/>
        <family val="2"/>
        <scheme val="minor"/>
      </rPr>
      <t>including chromosomal and pVir mapped reads</t>
    </r>
  </si>
  <si>
    <r>
      <t>CJSA_0620</t>
    </r>
    <r>
      <rPr>
        <vertAlign val="superscript"/>
        <sz val="11"/>
        <color theme="1"/>
        <rFont val="Calibri"/>
        <family val="2"/>
        <scheme val="minor"/>
      </rPr>
      <t>g</t>
    </r>
  </si>
  <si>
    <r>
      <t>CJSA_0621</t>
    </r>
    <r>
      <rPr>
        <vertAlign val="superscript"/>
        <sz val="11"/>
        <color theme="1"/>
        <rFont val="Calibri"/>
        <family val="2"/>
        <scheme val="minor"/>
      </rPr>
      <t>g</t>
    </r>
  </si>
  <si>
    <r>
      <t>CJSA_0652</t>
    </r>
    <r>
      <rPr>
        <vertAlign val="superscript"/>
        <sz val="11"/>
        <color theme="1"/>
        <rFont val="Calibri"/>
        <family val="2"/>
        <scheme val="minor"/>
      </rPr>
      <t>h</t>
    </r>
  </si>
  <si>
    <r>
      <t>CJSA_0653</t>
    </r>
    <r>
      <rPr>
        <vertAlign val="superscript"/>
        <sz val="11"/>
        <color theme="1"/>
        <rFont val="Calibri"/>
        <family val="2"/>
        <scheme val="minor"/>
      </rPr>
      <t>h</t>
    </r>
  </si>
  <si>
    <r>
      <t>CJSA_0787</t>
    </r>
    <r>
      <rPr>
        <vertAlign val="superscript"/>
        <sz val="11"/>
        <color theme="1"/>
        <rFont val="Calibri"/>
        <family val="2"/>
        <scheme val="minor"/>
      </rPr>
      <t>i</t>
    </r>
  </si>
  <si>
    <r>
      <t>CJSA_0788</t>
    </r>
    <r>
      <rPr>
        <vertAlign val="superscript"/>
        <sz val="11"/>
        <color theme="1"/>
        <rFont val="Calibri"/>
        <family val="2"/>
        <scheme val="minor"/>
      </rPr>
      <t>i</t>
    </r>
  </si>
  <si>
    <r>
      <t>CJSA_0861</t>
    </r>
    <r>
      <rPr>
        <vertAlign val="superscript"/>
        <sz val="11"/>
        <color theme="1"/>
        <rFont val="Calibri"/>
        <family val="2"/>
        <scheme val="minor"/>
      </rPr>
      <t>j</t>
    </r>
  </si>
  <si>
    <r>
      <t>CJSA_0862</t>
    </r>
    <r>
      <rPr>
        <vertAlign val="superscript"/>
        <sz val="11"/>
        <color theme="1"/>
        <rFont val="Calibri"/>
        <family val="2"/>
        <scheme val="minor"/>
      </rPr>
      <t>j</t>
    </r>
  </si>
  <si>
    <r>
      <t>CJSA_0864</t>
    </r>
    <r>
      <rPr>
        <vertAlign val="superscript"/>
        <sz val="11"/>
        <color theme="1"/>
        <rFont val="Calibri"/>
        <family val="2"/>
        <scheme val="minor"/>
      </rPr>
      <t>k</t>
    </r>
  </si>
  <si>
    <r>
      <t>CJSA_0865</t>
    </r>
    <r>
      <rPr>
        <vertAlign val="superscript"/>
        <sz val="11"/>
        <color theme="1"/>
        <rFont val="Calibri"/>
        <family val="2"/>
        <scheme val="minor"/>
      </rPr>
      <t>k</t>
    </r>
  </si>
  <si>
    <r>
      <t>CJSA_0866</t>
    </r>
    <r>
      <rPr>
        <vertAlign val="superscript"/>
        <sz val="11"/>
        <color theme="1"/>
        <rFont val="Calibri"/>
        <family val="2"/>
        <scheme val="minor"/>
      </rPr>
      <t>k</t>
    </r>
  </si>
  <si>
    <r>
      <t>CJSA_0867</t>
    </r>
    <r>
      <rPr>
        <vertAlign val="superscript"/>
        <sz val="11"/>
        <color theme="1"/>
        <rFont val="Calibri"/>
        <family val="2"/>
        <scheme val="minor"/>
      </rPr>
      <t>k</t>
    </r>
  </si>
  <si>
    <r>
      <t>CJSA_0876</t>
    </r>
    <r>
      <rPr>
        <vertAlign val="superscript"/>
        <sz val="11"/>
        <color theme="1"/>
        <rFont val="Calibri"/>
        <family val="2"/>
        <scheme val="minor"/>
      </rPr>
      <t>l</t>
    </r>
  </si>
  <si>
    <r>
      <t>CJSA_0877</t>
    </r>
    <r>
      <rPr>
        <vertAlign val="superscript"/>
        <sz val="11"/>
        <color theme="1"/>
        <rFont val="Calibri"/>
        <family val="2"/>
        <scheme val="minor"/>
      </rPr>
      <t>l</t>
    </r>
  </si>
  <si>
    <t>Supplementary Table S6.  List of the 29 non-coding RNA genes found to be differentially expressed under all 4 conditions as generated by Rockhopper</t>
  </si>
  <si>
    <r>
      <t>CJSA_0955</t>
    </r>
    <r>
      <rPr>
        <vertAlign val="superscript"/>
        <sz val="11"/>
        <color theme="1"/>
        <rFont val="Calibri"/>
        <family val="2"/>
        <scheme val="minor"/>
      </rPr>
      <t>m</t>
    </r>
  </si>
  <si>
    <r>
      <t>CJSA_0959</t>
    </r>
    <r>
      <rPr>
        <vertAlign val="superscript"/>
        <sz val="11"/>
        <color theme="1"/>
        <rFont val="Calibri"/>
        <family val="2"/>
        <scheme val="minor"/>
      </rPr>
      <t>m'</t>
    </r>
  </si>
  <si>
    <r>
      <t>CJSA_1203</t>
    </r>
    <r>
      <rPr>
        <vertAlign val="superscript"/>
        <sz val="11"/>
        <color theme="1"/>
        <rFont val="Calibri"/>
        <family val="2"/>
        <scheme val="minor"/>
      </rPr>
      <t>n</t>
    </r>
  </si>
  <si>
    <r>
      <t>CJSA_1204</t>
    </r>
    <r>
      <rPr>
        <vertAlign val="superscript"/>
        <sz val="11"/>
        <color theme="1"/>
        <rFont val="Calibri"/>
        <family val="2"/>
        <scheme val="minor"/>
      </rPr>
      <t>n</t>
    </r>
  </si>
  <si>
    <r>
      <t>CJSA_1408</t>
    </r>
    <r>
      <rPr>
        <vertAlign val="superscript"/>
        <sz val="11"/>
        <color theme="1"/>
        <rFont val="Calibri"/>
        <family val="2"/>
        <scheme val="minor"/>
      </rPr>
      <t>o</t>
    </r>
  </si>
  <si>
    <r>
      <t>CJSA_1409</t>
    </r>
    <r>
      <rPr>
        <vertAlign val="superscript"/>
        <sz val="11"/>
        <color theme="1"/>
        <rFont val="Calibri"/>
        <family val="2"/>
        <scheme val="minor"/>
      </rPr>
      <t>o</t>
    </r>
  </si>
  <si>
    <r>
      <t>CJSA_1424</t>
    </r>
    <r>
      <rPr>
        <vertAlign val="superscript"/>
        <sz val="11"/>
        <color theme="1"/>
        <rFont val="Calibri"/>
        <family val="2"/>
        <scheme val="minor"/>
      </rPr>
      <t>p</t>
    </r>
  </si>
  <si>
    <r>
      <t>CJSA_1425</t>
    </r>
    <r>
      <rPr>
        <vertAlign val="superscript"/>
        <sz val="11"/>
        <color theme="1"/>
        <rFont val="Calibri"/>
        <family val="2"/>
        <scheme val="minor"/>
      </rPr>
      <t>p</t>
    </r>
  </si>
  <si>
    <r>
      <t>CJSA_1483</t>
    </r>
    <r>
      <rPr>
        <vertAlign val="superscript"/>
        <sz val="11"/>
        <color theme="1"/>
        <rFont val="Calibri"/>
        <family val="2"/>
        <scheme val="minor"/>
      </rPr>
      <t>q</t>
    </r>
  </si>
  <si>
    <r>
      <t>CJSA_1484</t>
    </r>
    <r>
      <rPr>
        <vertAlign val="superscript"/>
        <sz val="11"/>
        <color theme="1"/>
        <rFont val="Calibri"/>
        <family val="2"/>
        <scheme val="minor"/>
      </rPr>
      <t>q</t>
    </r>
  </si>
  <si>
    <r>
      <t>CJSA_1536</t>
    </r>
    <r>
      <rPr>
        <vertAlign val="superscript"/>
        <sz val="11"/>
        <color theme="1"/>
        <rFont val="Calibri"/>
        <family val="2"/>
        <scheme val="minor"/>
      </rPr>
      <t>r</t>
    </r>
  </si>
  <si>
    <r>
      <t>CJSA_1537</t>
    </r>
    <r>
      <rPr>
        <vertAlign val="superscript"/>
        <sz val="11"/>
        <color theme="1"/>
        <rFont val="Calibri"/>
        <family val="2"/>
        <scheme val="minor"/>
      </rPr>
      <t>r</t>
    </r>
  </si>
  <si>
    <r>
      <t>CJSA_1570</t>
    </r>
    <r>
      <rPr>
        <vertAlign val="superscript"/>
        <sz val="11"/>
        <color theme="1"/>
        <rFont val="Calibri"/>
        <family val="2"/>
        <scheme val="minor"/>
      </rPr>
      <t>s'</t>
    </r>
  </si>
  <si>
    <r>
      <t>CJSA_1572</t>
    </r>
    <r>
      <rPr>
        <vertAlign val="superscript"/>
        <sz val="11"/>
        <color theme="1"/>
        <rFont val="Calibri"/>
        <family val="2"/>
        <scheme val="minor"/>
      </rPr>
      <t>s</t>
    </r>
  </si>
  <si>
    <r>
      <t>CJSA_1573</t>
    </r>
    <r>
      <rPr>
        <vertAlign val="superscript"/>
        <sz val="11"/>
        <color theme="1"/>
        <rFont val="Calibri"/>
        <family val="2"/>
        <scheme val="minor"/>
      </rPr>
      <t>s</t>
    </r>
  </si>
  <si>
    <r>
      <t>CJSA_pVir0002</t>
    </r>
    <r>
      <rPr>
        <vertAlign val="superscript"/>
        <sz val="11"/>
        <color theme="1"/>
        <rFont val="Calibri"/>
        <family val="2"/>
        <scheme val="minor"/>
      </rPr>
      <t>t</t>
    </r>
  </si>
  <si>
    <r>
      <t>CJSA_pVir0003</t>
    </r>
    <r>
      <rPr>
        <vertAlign val="superscript"/>
        <sz val="11"/>
        <color theme="1"/>
        <rFont val="Calibri"/>
        <family val="2"/>
        <scheme val="minor"/>
      </rPr>
      <t>t</t>
    </r>
  </si>
  <si>
    <r>
      <t>CJSA_pVir0008</t>
    </r>
    <r>
      <rPr>
        <vertAlign val="superscript"/>
        <sz val="11"/>
        <color theme="1"/>
        <rFont val="Calibri"/>
        <family val="2"/>
        <scheme val="minor"/>
      </rPr>
      <t>u</t>
    </r>
  </si>
  <si>
    <r>
      <t>CJSA_pVir0009</t>
    </r>
    <r>
      <rPr>
        <vertAlign val="superscript"/>
        <sz val="11"/>
        <color theme="1"/>
        <rFont val="Calibri"/>
        <family val="2"/>
        <scheme val="minor"/>
      </rPr>
      <t>u</t>
    </r>
  </si>
  <si>
    <r>
      <t>CJSA_pVir0050</t>
    </r>
    <r>
      <rPr>
        <vertAlign val="superscript"/>
        <sz val="11"/>
        <color theme="1"/>
        <rFont val="Calibri"/>
        <family val="2"/>
        <scheme val="minor"/>
      </rPr>
      <t>v</t>
    </r>
  </si>
  <si>
    <r>
      <t>CJSA_pVir0051</t>
    </r>
    <r>
      <rPr>
        <vertAlign val="superscript"/>
        <sz val="11"/>
        <color theme="1"/>
        <rFont val="Calibri"/>
        <family val="2"/>
        <scheme val="minor"/>
      </rPr>
      <t>v</t>
    </r>
  </si>
  <si>
    <r>
      <t>CJSA_0017</t>
    </r>
    <r>
      <rPr>
        <vertAlign val="superscript"/>
        <sz val="11"/>
        <color theme="1"/>
        <rFont val="Calibri"/>
        <family val="2"/>
        <scheme val="minor"/>
      </rPr>
      <t>a</t>
    </r>
  </si>
  <si>
    <r>
      <t>CJSA_0018</t>
    </r>
    <r>
      <rPr>
        <vertAlign val="superscript"/>
        <sz val="11"/>
        <color theme="1"/>
        <rFont val="Calibri"/>
        <family val="2"/>
        <scheme val="minor"/>
      </rPr>
      <t>a</t>
    </r>
  </si>
  <si>
    <r>
      <t>CJSA_0030</t>
    </r>
    <r>
      <rPr>
        <vertAlign val="superscript"/>
        <sz val="11"/>
        <color theme="1"/>
        <rFont val="Calibri"/>
        <family val="2"/>
        <scheme val="minor"/>
      </rPr>
      <t>b</t>
    </r>
  </si>
  <si>
    <r>
      <t>CJSA_0031</t>
    </r>
    <r>
      <rPr>
        <vertAlign val="superscript"/>
        <sz val="11"/>
        <color theme="1"/>
        <rFont val="Calibri"/>
        <family val="2"/>
        <scheme val="minor"/>
      </rPr>
      <t>b</t>
    </r>
  </si>
  <si>
    <r>
      <t>CJSA_0040</t>
    </r>
    <r>
      <rPr>
        <vertAlign val="superscript"/>
        <sz val="11"/>
        <color theme="1"/>
        <rFont val="Calibri"/>
        <family val="2"/>
        <scheme val="minor"/>
      </rPr>
      <t>c</t>
    </r>
  </si>
  <si>
    <r>
      <t>CJSA_0041</t>
    </r>
    <r>
      <rPr>
        <vertAlign val="superscript"/>
        <sz val="11"/>
        <color theme="1"/>
        <rFont val="Calibri"/>
        <family val="2"/>
        <scheme val="minor"/>
      </rPr>
      <t>c</t>
    </r>
  </si>
  <si>
    <r>
      <t>CJSA_0042</t>
    </r>
    <r>
      <rPr>
        <vertAlign val="superscript"/>
        <sz val="11"/>
        <color theme="1"/>
        <rFont val="Calibri"/>
        <family val="2"/>
        <scheme val="minor"/>
      </rPr>
      <t>c</t>
    </r>
  </si>
  <si>
    <r>
      <t>CJSA_0043</t>
    </r>
    <r>
      <rPr>
        <vertAlign val="superscript"/>
        <sz val="11"/>
        <color theme="1"/>
        <rFont val="Calibri"/>
        <family val="2"/>
        <scheme val="minor"/>
      </rPr>
      <t>c</t>
    </r>
  </si>
  <si>
    <t xml:space="preserve">Supplementary Table S5.  Genes with demonstrated significant changes in expression, 24 hour bile exposure </t>
  </si>
  <si>
    <t xml:space="preserve">Supplementary Table S3.  Genes with demonstrated significant changes in expression, 2 hour gallbladder exposure  </t>
  </si>
  <si>
    <t xml:space="preserve">Supplementary Table S2:  Genes with demonstrated significant changes in expression, 24 hour gallbladder exposure </t>
  </si>
  <si>
    <r>
      <t xml:space="preserve">Supplementary Table S4.  Genes with demonstrated significant changes in expression, 2 hour </t>
    </r>
    <r>
      <rPr>
        <b/>
        <i/>
        <sz val="11"/>
        <color theme="1"/>
        <rFont val="Calibri"/>
        <family val="2"/>
        <scheme val="minor"/>
      </rPr>
      <t>in vitro</t>
    </r>
    <r>
      <rPr>
        <b/>
        <sz val="11"/>
        <color theme="1"/>
        <rFont val="Calibri"/>
        <family val="2"/>
        <scheme val="minor"/>
      </rPr>
      <t xml:space="preserve"> bile exposure.</t>
    </r>
  </si>
  <si>
    <r>
      <t>CJSA_0054</t>
    </r>
    <r>
      <rPr>
        <vertAlign val="superscript"/>
        <sz val="11"/>
        <color theme="1"/>
        <rFont val="Calibri"/>
        <family val="2"/>
        <scheme val="minor"/>
      </rPr>
      <t>d</t>
    </r>
  </si>
  <si>
    <r>
      <t>CJSA_0055</t>
    </r>
    <r>
      <rPr>
        <vertAlign val="superscript"/>
        <sz val="11"/>
        <color theme="1"/>
        <rFont val="Calibri"/>
        <family val="2"/>
        <scheme val="minor"/>
      </rPr>
      <t>d</t>
    </r>
  </si>
  <si>
    <r>
      <t>CJSA_0056</t>
    </r>
    <r>
      <rPr>
        <vertAlign val="superscript"/>
        <sz val="11"/>
        <color theme="1"/>
        <rFont val="Calibri"/>
        <family val="2"/>
        <scheme val="minor"/>
      </rPr>
      <t>d</t>
    </r>
  </si>
  <si>
    <r>
      <t>CJSA_0088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</si>
  <si>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CJSA_0089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</si>
  <si>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CJSA_0090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</si>
  <si>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CJSA_0091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</si>
  <si>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CJSA_0092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</si>
  <si>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CJSA_0093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</si>
  <si>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CJSA_0094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</si>
  <si>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CJSA_0095</t>
    </r>
    <r>
      <rPr>
        <vertAlign val="superscript"/>
        <sz val="11"/>
        <color theme="1"/>
        <rFont val="Calibri"/>
        <family val="2"/>
        <scheme val="minor"/>
      </rPr>
      <t>e</t>
    </r>
  </si>
  <si>
    <r>
      <t>CJSA_0102</t>
    </r>
    <r>
      <rPr>
        <vertAlign val="superscript"/>
        <sz val="11"/>
        <color theme="1"/>
        <rFont val="Calibri"/>
        <family val="2"/>
        <scheme val="minor"/>
      </rPr>
      <t>e'</t>
    </r>
  </si>
  <si>
    <r>
      <t>CJSA_0103</t>
    </r>
    <r>
      <rPr>
        <vertAlign val="superscript"/>
        <sz val="11"/>
        <color theme="1"/>
        <rFont val="Calibri"/>
        <family val="2"/>
        <scheme val="minor"/>
      </rPr>
      <t>e'</t>
    </r>
  </si>
  <si>
    <r>
      <t>CJSA_0110</t>
    </r>
    <r>
      <rPr>
        <vertAlign val="superscript"/>
        <sz val="11"/>
        <color theme="1"/>
        <rFont val="Calibri"/>
        <family val="2"/>
        <scheme val="minor"/>
      </rPr>
      <t>f</t>
    </r>
  </si>
  <si>
    <r>
      <t>CJSA_0111</t>
    </r>
    <r>
      <rPr>
        <vertAlign val="superscript"/>
        <sz val="11"/>
        <color theme="1"/>
        <rFont val="Calibri"/>
        <family val="2"/>
        <scheme val="minor"/>
      </rPr>
      <t>f</t>
    </r>
  </si>
  <si>
    <r>
      <t>CJSA_0112</t>
    </r>
    <r>
      <rPr>
        <vertAlign val="superscript"/>
        <sz val="11"/>
        <color theme="1"/>
        <rFont val="Calibri"/>
        <family val="2"/>
        <scheme val="minor"/>
      </rPr>
      <t>f</t>
    </r>
  </si>
  <si>
    <r>
      <t>CJSA_0113</t>
    </r>
    <r>
      <rPr>
        <vertAlign val="superscript"/>
        <sz val="11"/>
        <color theme="1"/>
        <rFont val="Calibri"/>
        <family val="2"/>
        <scheme val="minor"/>
      </rPr>
      <t>f</t>
    </r>
  </si>
  <si>
    <r>
      <t>CJSA_0124</t>
    </r>
    <r>
      <rPr>
        <vertAlign val="superscript"/>
        <sz val="11"/>
        <color theme="1"/>
        <rFont val="Calibri"/>
        <family val="2"/>
        <scheme val="minor"/>
      </rPr>
      <t>g</t>
    </r>
  </si>
  <si>
    <r>
      <t>CJSA_0125</t>
    </r>
    <r>
      <rPr>
        <vertAlign val="superscript"/>
        <sz val="11"/>
        <color theme="1"/>
        <rFont val="Calibri"/>
        <family val="2"/>
        <scheme val="minor"/>
      </rPr>
      <t>g</t>
    </r>
  </si>
  <si>
    <r>
      <t>CJSA_0126</t>
    </r>
    <r>
      <rPr>
        <vertAlign val="superscript"/>
        <sz val="11"/>
        <color theme="1"/>
        <rFont val="Calibri"/>
        <family val="2"/>
        <scheme val="minor"/>
      </rPr>
      <t>g</t>
    </r>
  </si>
  <si>
    <r>
      <t>CJSA_0142</t>
    </r>
    <r>
      <rPr>
        <vertAlign val="superscript"/>
        <sz val="11"/>
        <color theme="1"/>
        <rFont val="Calibri"/>
        <family val="2"/>
        <scheme val="minor"/>
      </rPr>
      <t>h</t>
    </r>
  </si>
  <si>
    <r>
      <t>CJSA_0143</t>
    </r>
    <r>
      <rPr>
        <vertAlign val="superscript"/>
        <sz val="11"/>
        <color theme="1"/>
        <rFont val="Calibri"/>
        <family val="2"/>
        <scheme val="minor"/>
      </rPr>
      <t>h</t>
    </r>
  </si>
  <si>
    <r>
      <t>CJSA_0144</t>
    </r>
    <r>
      <rPr>
        <vertAlign val="superscript"/>
        <sz val="11"/>
        <color theme="1"/>
        <rFont val="Calibri"/>
        <family val="2"/>
        <scheme val="minor"/>
      </rPr>
      <t>h</t>
    </r>
  </si>
  <si>
    <r>
      <t>CJSA_0145</t>
    </r>
    <r>
      <rPr>
        <vertAlign val="superscript"/>
        <sz val="11"/>
        <color theme="1"/>
        <rFont val="Calibri"/>
        <family val="2"/>
        <scheme val="minor"/>
      </rPr>
      <t>h</t>
    </r>
  </si>
  <si>
    <r>
      <t>CJSA_0149</t>
    </r>
    <r>
      <rPr>
        <vertAlign val="superscript"/>
        <sz val="11"/>
        <color theme="1"/>
        <rFont val="Calibri"/>
        <family val="2"/>
        <scheme val="minor"/>
      </rPr>
      <t>i</t>
    </r>
  </si>
  <si>
    <r>
      <t>CJSA_0150</t>
    </r>
    <r>
      <rPr>
        <vertAlign val="superscript"/>
        <sz val="11"/>
        <color theme="1"/>
        <rFont val="Calibri"/>
        <family val="2"/>
        <scheme val="minor"/>
      </rPr>
      <t>i</t>
    </r>
  </si>
  <si>
    <r>
      <t>CJSA_0207</t>
    </r>
    <r>
      <rPr>
        <vertAlign val="superscript"/>
        <sz val="11"/>
        <color theme="1"/>
        <rFont val="Calibri"/>
        <family val="2"/>
        <scheme val="minor"/>
      </rPr>
      <t>j'</t>
    </r>
  </si>
  <si>
    <r>
      <t>CJSA_0209</t>
    </r>
    <r>
      <rPr>
        <vertAlign val="superscript"/>
        <sz val="11"/>
        <color theme="1"/>
        <rFont val="Calibri"/>
        <family val="2"/>
        <scheme val="minor"/>
      </rPr>
      <t>j</t>
    </r>
  </si>
  <si>
    <r>
      <t>CJSA_0210</t>
    </r>
    <r>
      <rPr>
        <vertAlign val="superscript"/>
        <sz val="11"/>
        <color theme="1"/>
        <rFont val="Calibri"/>
        <family val="2"/>
        <scheme val="minor"/>
      </rPr>
      <t>j</t>
    </r>
  </si>
  <si>
    <r>
      <t>CJSA_0211</t>
    </r>
    <r>
      <rPr>
        <vertAlign val="superscript"/>
        <sz val="11"/>
        <color theme="1"/>
        <rFont val="Calibri"/>
        <family val="2"/>
        <scheme val="minor"/>
      </rPr>
      <t>j</t>
    </r>
  </si>
  <si>
    <r>
      <t>CJSA_0212</t>
    </r>
    <r>
      <rPr>
        <vertAlign val="superscript"/>
        <sz val="11"/>
        <color theme="1"/>
        <rFont val="Calibri"/>
        <family val="2"/>
        <scheme val="minor"/>
      </rPr>
      <t>j</t>
    </r>
  </si>
  <si>
    <r>
      <t>CJSA_0214</t>
    </r>
    <r>
      <rPr>
        <vertAlign val="superscript"/>
        <sz val="11"/>
        <color theme="1"/>
        <rFont val="Calibri"/>
        <family val="2"/>
        <scheme val="minor"/>
      </rPr>
      <t>k</t>
    </r>
  </si>
  <si>
    <r>
      <t>CJSA_0215</t>
    </r>
    <r>
      <rPr>
        <vertAlign val="superscript"/>
        <sz val="11"/>
        <color theme="1"/>
        <rFont val="Calibri"/>
        <family val="2"/>
        <scheme val="minor"/>
      </rPr>
      <t>k</t>
    </r>
  </si>
  <si>
    <r>
      <t>CJSA_0233</t>
    </r>
    <r>
      <rPr>
        <vertAlign val="superscript"/>
        <sz val="11"/>
        <color theme="1"/>
        <rFont val="Calibri"/>
        <family val="2"/>
        <scheme val="minor"/>
      </rPr>
      <t>l</t>
    </r>
  </si>
  <si>
    <r>
      <t>CJSA_0234</t>
    </r>
    <r>
      <rPr>
        <vertAlign val="superscript"/>
        <sz val="11"/>
        <color theme="1"/>
        <rFont val="Calibri"/>
        <family val="2"/>
        <scheme val="minor"/>
      </rPr>
      <t>l</t>
    </r>
  </si>
  <si>
    <r>
      <t>CJSA_0236</t>
    </r>
    <r>
      <rPr>
        <vertAlign val="superscript"/>
        <sz val="11"/>
        <color theme="1"/>
        <rFont val="Calibri"/>
        <family val="2"/>
        <scheme val="minor"/>
      </rPr>
      <t>l'</t>
    </r>
  </si>
  <si>
    <r>
      <t>CJSA_0283</t>
    </r>
    <r>
      <rPr>
        <vertAlign val="superscript"/>
        <sz val="11"/>
        <color theme="1"/>
        <rFont val="Calibri"/>
        <family val="2"/>
        <scheme val="minor"/>
      </rPr>
      <t>m</t>
    </r>
  </si>
  <si>
    <r>
      <t>CJSA_0284</t>
    </r>
    <r>
      <rPr>
        <vertAlign val="superscript"/>
        <sz val="11"/>
        <color theme="1"/>
        <rFont val="Calibri"/>
        <family val="2"/>
        <scheme val="minor"/>
      </rPr>
      <t>m</t>
    </r>
  </si>
  <si>
    <r>
      <t>CJSA_0286</t>
    </r>
    <r>
      <rPr>
        <vertAlign val="superscript"/>
        <sz val="11"/>
        <color theme="1"/>
        <rFont val="Calibri"/>
        <family val="2"/>
        <scheme val="minor"/>
      </rPr>
      <t>n</t>
    </r>
  </si>
  <si>
    <r>
      <t>CJSA_0287</t>
    </r>
    <r>
      <rPr>
        <vertAlign val="superscript"/>
        <sz val="11"/>
        <color theme="1"/>
        <rFont val="Calibri"/>
        <family val="2"/>
        <scheme val="minor"/>
      </rPr>
      <t>n</t>
    </r>
  </si>
  <si>
    <r>
      <t>CJSA_0302</t>
    </r>
    <r>
      <rPr>
        <vertAlign val="superscript"/>
        <sz val="11"/>
        <color theme="1"/>
        <rFont val="Calibri"/>
        <family val="2"/>
        <scheme val="minor"/>
      </rPr>
      <t>o</t>
    </r>
  </si>
  <si>
    <r>
      <t>CJSA_0303</t>
    </r>
    <r>
      <rPr>
        <vertAlign val="superscript"/>
        <sz val="11"/>
        <color theme="1"/>
        <rFont val="Calibri"/>
        <family val="2"/>
        <scheme val="minor"/>
      </rPr>
      <t>o</t>
    </r>
  </si>
  <si>
    <r>
      <t>CJSA_0305</t>
    </r>
    <r>
      <rPr>
        <vertAlign val="superscript"/>
        <sz val="11"/>
        <color theme="1"/>
        <rFont val="Calibri"/>
        <family val="2"/>
        <scheme val="minor"/>
      </rPr>
      <t>o'</t>
    </r>
  </si>
  <si>
    <r>
      <t>CJSA_0306</t>
    </r>
    <r>
      <rPr>
        <vertAlign val="superscript"/>
        <sz val="11"/>
        <color theme="1"/>
        <rFont val="Calibri"/>
        <family val="2"/>
        <scheme val="minor"/>
      </rPr>
      <t>o'</t>
    </r>
  </si>
  <si>
    <r>
      <t>CJSA_0327</t>
    </r>
    <r>
      <rPr>
        <vertAlign val="superscript"/>
        <sz val="11"/>
        <color theme="1"/>
        <rFont val="Calibri"/>
        <family val="2"/>
        <scheme val="minor"/>
      </rPr>
      <t>p</t>
    </r>
  </si>
  <si>
    <r>
      <t>CJSA_0328</t>
    </r>
    <r>
      <rPr>
        <vertAlign val="superscript"/>
        <sz val="11"/>
        <color theme="1"/>
        <rFont val="Calibri"/>
        <family val="2"/>
        <scheme val="minor"/>
      </rPr>
      <t>p</t>
    </r>
  </si>
  <si>
    <r>
      <t>CJSA_0338</t>
    </r>
    <r>
      <rPr>
        <vertAlign val="superscript"/>
        <sz val="11"/>
        <color theme="1"/>
        <rFont val="Calibri"/>
        <family val="2"/>
        <scheme val="minor"/>
      </rPr>
      <t>q</t>
    </r>
  </si>
  <si>
    <r>
      <t>CJSA_0339</t>
    </r>
    <r>
      <rPr>
        <vertAlign val="superscript"/>
        <sz val="11"/>
        <color theme="1"/>
        <rFont val="Calibri"/>
        <family val="2"/>
        <scheme val="minor"/>
      </rPr>
      <t>q</t>
    </r>
  </si>
  <si>
    <r>
      <t>CJSA_0340</t>
    </r>
    <r>
      <rPr>
        <vertAlign val="superscript"/>
        <sz val="11"/>
        <color theme="1"/>
        <rFont val="Calibri"/>
        <family val="2"/>
        <scheme val="minor"/>
      </rPr>
      <t>q</t>
    </r>
  </si>
  <si>
    <r>
      <t>CJSA_0348</t>
    </r>
    <r>
      <rPr>
        <vertAlign val="superscript"/>
        <sz val="11"/>
        <color theme="1"/>
        <rFont val="Calibri"/>
        <family val="2"/>
        <scheme val="minor"/>
      </rPr>
      <t>r</t>
    </r>
  </si>
  <si>
    <r>
      <t>CJSA_0349</t>
    </r>
    <r>
      <rPr>
        <vertAlign val="superscript"/>
        <sz val="11"/>
        <color theme="1"/>
        <rFont val="Calibri"/>
        <family val="2"/>
        <scheme val="minor"/>
      </rPr>
      <t>r</t>
    </r>
  </si>
  <si>
    <r>
      <t>CJSA_0409</t>
    </r>
    <r>
      <rPr>
        <vertAlign val="superscript"/>
        <sz val="11"/>
        <color theme="1"/>
        <rFont val="Calibri"/>
        <family val="2"/>
        <scheme val="minor"/>
      </rPr>
      <t>s</t>
    </r>
  </si>
  <si>
    <r>
      <t>CJSA_0410</t>
    </r>
    <r>
      <rPr>
        <vertAlign val="superscript"/>
        <sz val="11"/>
        <color theme="1"/>
        <rFont val="Calibri"/>
        <family val="2"/>
        <scheme val="minor"/>
      </rPr>
      <t>s</t>
    </r>
  </si>
  <si>
    <r>
      <t>CJSA_0424</t>
    </r>
    <r>
      <rPr>
        <vertAlign val="superscript"/>
        <sz val="11"/>
        <color theme="1"/>
        <rFont val="Calibri"/>
        <family val="2"/>
        <scheme val="minor"/>
      </rPr>
      <t>t</t>
    </r>
  </si>
  <si>
    <r>
      <t>CJSA_0425</t>
    </r>
    <r>
      <rPr>
        <vertAlign val="superscript"/>
        <sz val="11"/>
        <color theme="1"/>
        <rFont val="Calibri"/>
        <family val="2"/>
        <scheme val="minor"/>
      </rPr>
      <t>t</t>
    </r>
  </si>
  <si>
    <r>
      <t>CJSA_0426</t>
    </r>
    <r>
      <rPr>
        <vertAlign val="superscript"/>
        <sz val="11"/>
        <color theme="1"/>
        <rFont val="Calibri"/>
        <family val="2"/>
        <scheme val="minor"/>
      </rPr>
      <t>t</t>
    </r>
  </si>
  <si>
    <r>
      <t>CJSA_0427</t>
    </r>
    <r>
      <rPr>
        <vertAlign val="superscript"/>
        <sz val="11"/>
        <color theme="1"/>
        <rFont val="Calibri"/>
        <family val="2"/>
        <scheme val="minor"/>
      </rPr>
      <t>t</t>
    </r>
  </si>
  <si>
    <r>
      <t>CJSA_0429</t>
    </r>
    <r>
      <rPr>
        <vertAlign val="superscript"/>
        <sz val="11"/>
        <color theme="1"/>
        <rFont val="Calibri"/>
        <family val="2"/>
        <scheme val="minor"/>
      </rPr>
      <t>t'</t>
    </r>
  </si>
  <si>
    <r>
      <t>CJSA_0465</t>
    </r>
    <r>
      <rPr>
        <vertAlign val="superscript"/>
        <sz val="11"/>
        <color theme="1"/>
        <rFont val="Calibri"/>
        <family val="2"/>
        <scheme val="minor"/>
      </rPr>
      <t>u</t>
    </r>
  </si>
  <si>
    <r>
      <t>CJSA_0466</t>
    </r>
    <r>
      <rPr>
        <vertAlign val="superscript"/>
        <sz val="11"/>
        <color theme="1"/>
        <rFont val="Calibri"/>
        <family val="2"/>
        <scheme val="minor"/>
      </rPr>
      <t>u</t>
    </r>
  </si>
  <si>
    <r>
      <t>CJSA_0467</t>
    </r>
    <r>
      <rPr>
        <vertAlign val="superscript"/>
        <sz val="11"/>
        <color theme="1"/>
        <rFont val="Calibri"/>
        <family val="2"/>
        <scheme val="minor"/>
      </rPr>
      <t>u</t>
    </r>
  </si>
  <si>
    <r>
      <t>CJSA_pVir0046</t>
    </r>
    <r>
      <rPr>
        <vertAlign val="superscript"/>
        <sz val="11"/>
        <color theme="1"/>
        <rFont val="Calibri"/>
        <family val="2"/>
        <scheme val="minor"/>
      </rPr>
      <t>***</t>
    </r>
  </si>
  <si>
    <r>
      <t>CJSA_pVir0045</t>
    </r>
    <r>
      <rPr>
        <vertAlign val="superscript"/>
        <sz val="11"/>
        <color theme="1"/>
        <rFont val="Calibri"/>
        <family val="2"/>
        <scheme val="minor"/>
      </rPr>
      <t>***</t>
    </r>
  </si>
  <si>
    <r>
      <t>CJSA_pVir0041</t>
    </r>
    <r>
      <rPr>
        <vertAlign val="superscript"/>
        <sz val="11"/>
        <color theme="1"/>
        <rFont val="Calibri"/>
        <family val="2"/>
        <scheme val="minor"/>
      </rPr>
      <t>^^</t>
    </r>
  </si>
  <si>
    <r>
      <t>CJSA_pVir0040</t>
    </r>
    <r>
      <rPr>
        <vertAlign val="superscript"/>
        <sz val="11"/>
        <color theme="1"/>
        <rFont val="Calibri"/>
        <family val="2"/>
        <scheme val="minor"/>
      </rPr>
      <t>^^</t>
    </r>
  </si>
  <si>
    <r>
      <t>CJSA_pVir0025</t>
    </r>
    <r>
      <rPr>
        <vertAlign val="superscript"/>
        <sz val="11"/>
        <color theme="1"/>
        <rFont val="Calibri"/>
        <family val="2"/>
        <scheme val="minor"/>
      </rPr>
      <t>##</t>
    </r>
  </si>
  <si>
    <r>
      <t>CJSA_pVir0024</t>
    </r>
    <r>
      <rPr>
        <vertAlign val="superscript"/>
        <sz val="11"/>
        <color theme="1"/>
        <rFont val="Calibri"/>
        <family val="2"/>
        <scheme val="minor"/>
      </rPr>
      <t>##</t>
    </r>
  </si>
  <si>
    <r>
      <t>CJSA_1617</t>
    </r>
    <r>
      <rPr>
        <vertAlign val="superscript"/>
        <sz val="11"/>
        <color theme="1"/>
        <rFont val="Calibri"/>
        <family val="2"/>
        <scheme val="minor"/>
      </rPr>
      <t>**</t>
    </r>
  </si>
  <si>
    <r>
      <t>CJSA_1616</t>
    </r>
    <r>
      <rPr>
        <vertAlign val="superscript"/>
        <sz val="11"/>
        <color theme="1"/>
        <rFont val="Calibri"/>
        <family val="2"/>
        <scheme val="minor"/>
      </rPr>
      <t>**'</t>
    </r>
  </si>
  <si>
    <r>
      <t>CJSA_1614</t>
    </r>
    <r>
      <rPr>
        <vertAlign val="superscript"/>
        <sz val="11"/>
        <color theme="1"/>
        <rFont val="Calibri"/>
        <family val="2"/>
        <scheme val="minor"/>
      </rPr>
      <t>**</t>
    </r>
  </si>
  <si>
    <r>
      <t>CJSA_1567</t>
    </r>
    <r>
      <rPr>
        <vertAlign val="superscript"/>
        <sz val="11"/>
        <color theme="1"/>
        <rFont val="Calibri"/>
        <family val="2"/>
        <scheme val="minor"/>
      </rPr>
      <t>^^</t>
    </r>
  </si>
  <si>
    <r>
      <t>CJSA_1566</t>
    </r>
    <r>
      <rPr>
        <vertAlign val="superscript"/>
        <sz val="11"/>
        <color theme="1"/>
        <rFont val="Calibri"/>
        <family val="2"/>
        <scheme val="minor"/>
      </rPr>
      <t>^^</t>
    </r>
  </si>
  <si>
    <r>
      <t>CJSA_1565</t>
    </r>
    <r>
      <rPr>
        <vertAlign val="superscript"/>
        <sz val="11"/>
        <color theme="1"/>
        <rFont val="Calibri"/>
        <family val="2"/>
        <scheme val="minor"/>
      </rPr>
      <t>^^</t>
    </r>
  </si>
  <si>
    <r>
      <t>CJSA_1564</t>
    </r>
    <r>
      <rPr>
        <vertAlign val="superscript"/>
        <sz val="11"/>
        <color theme="1"/>
        <rFont val="Calibri"/>
        <family val="2"/>
        <scheme val="minor"/>
      </rPr>
      <t>^^</t>
    </r>
  </si>
  <si>
    <r>
      <t>CJSA_1549</t>
    </r>
    <r>
      <rPr>
        <vertAlign val="superscript"/>
        <sz val="11"/>
        <color theme="1"/>
        <rFont val="Calibri"/>
        <family val="2"/>
        <scheme val="minor"/>
      </rPr>
      <t>#</t>
    </r>
  </si>
  <si>
    <r>
      <t>CJSA_1548</t>
    </r>
    <r>
      <rPr>
        <vertAlign val="superscript"/>
        <sz val="11"/>
        <color theme="1"/>
        <rFont val="Calibri"/>
        <family val="2"/>
        <scheme val="minor"/>
      </rPr>
      <t>#</t>
    </r>
  </si>
  <si>
    <r>
      <t>CJSA_1541</t>
    </r>
    <r>
      <rPr>
        <vertAlign val="superscript"/>
        <sz val="11"/>
        <color theme="1"/>
        <rFont val="Calibri"/>
        <family val="2"/>
        <scheme val="minor"/>
      </rPr>
      <t>*</t>
    </r>
  </si>
  <si>
    <r>
      <t>CJSA_0474</t>
    </r>
    <r>
      <rPr>
        <vertAlign val="superscript"/>
        <sz val="11"/>
        <color theme="1"/>
        <rFont val="Calibri"/>
        <family val="2"/>
        <scheme val="minor"/>
      </rPr>
      <t>v</t>
    </r>
  </si>
  <si>
    <r>
      <t>CJSA_0475</t>
    </r>
    <r>
      <rPr>
        <vertAlign val="superscript"/>
        <sz val="11"/>
        <color theme="1"/>
        <rFont val="Calibri"/>
        <family val="2"/>
        <scheme val="minor"/>
      </rPr>
      <t>v</t>
    </r>
  </si>
  <si>
    <r>
      <t>CJSA_0492</t>
    </r>
    <r>
      <rPr>
        <vertAlign val="superscript"/>
        <sz val="11"/>
        <color theme="1"/>
        <rFont val="Calibri"/>
        <family val="2"/>
        <scheme val="minor"/>
      </rPr>
      <t>w</t>
    </r>
  </si>
  <si>
    <r>
      <t>CJSA_0493</t>
    </r>
    <r>
      <rPr>
        <vertAlign val="superscript"/>
        <sz val="11"/>
        <color theme="1"/>
        <rFont val="Calibri"/>
        <family val="2"/>
        <scheme val="minor"/>
      </rPr>
      <t>w</t>
    </r>
  </si>
  <si>
    <r>
      <t>CJSA_0494</t>
    </r>
    <r>
      <rPr>
        <vertAlign val="superscript"/>
        <sz val="11"/>
        <color theme="1"/>
        <rFont val="Calibri"/>
        <family val="2"/>
        <scheme val="minor"/>
      </rPr>
      <t>w</t>
    </r>
  </si>
  <si>
    <r>
      <t>CJSA_0495</t>
    </r>
    <r>
      <rPr>
        <vertAlign val="superscript"/>
        <sz val="11"/>
        <color theme="1"/>
        <rFont val="Calibri"/>
        <family val="2"/>
        <scheme val="minor"/>
      </rPr>
      <t>w</t>
    </r>
  </si>
  <si>
    <r>
      <t>CJSA_0506</t>
    </r>
    <r>
      <rPr>
        <vertAlign val="superscript"/>
        <sz val="11"/>
        <color theme="1"/>
        <rFont val="Calibri"/>
        <family val="2"/>
        <scheme val="minor"/>
      </rPr>
      <t>x</t>
    </r>
  </si>
  <si>
    <r>
      <t>CJSA_0507</t>
    </r>
    <r>
      <rPr>
        <vertAlign val="superscript"/>
        <sz val="11"/>
        <color theme="1"/>
        <rFont val="Calibri"/>
        <family val="2"/>
        <scheme val="minor"/>
      </rPr>
      <t>x</t>
    </r>
  </si>
  <si>
    <r>
      <t>CJSA_0508</t>
    </r>
    <r>
      <rPr>
        <vertAlign val="superscript"/>
        <sz val="11"/>
        <color theme="1"/>
        <rFont val="Calibri"/>
        <family val="2"/>
        <scheme val="minor"/>
      </rPr>
      <t>x</t>
    </r>
  </si>
  <si>
    <r>
      <t>CJSA_0546</t>
    </r>
    <r>
      <rPr>
        <vertAlign val="superscript"/>
        <sz val="11"/>
        <color theme="1"/>
        <rFont val="Calibri"/>
        <family val="2"/>
        <scheme val="minor"/>
      </rPr>
      <t>y</t>
    </r>
  </si>
  <si>
    <r>
      <t>CJSA_0547</t>
    </r>
    <r>
      <rPr>
        <vertAlign val="superscript"/>
        <sz val="11"/>
        <color theme="1"/>
        <rFont val="Calibri"/>
        <family val="2"/>
        <scheme val="minor"/>
      </rPr>
      <t>y</t>
    </r>
  </si>
  <si>
    <r>
      <t>CJSA_0574</t>
    </r>
    <r>
      <rPr>
        <vertAlign val="superscript"/>
        <sz val="11"/>
        <color theme="1"/>
        <rFont val="Calibri"/>
        <family val="2"/>
        <scheme val="minor"/>
      </rPr>
      <t>z</t>
    </r>
  </si>
  <si>
    <r>
      <t>CJSA_0575</t>
    </r>
    <r>
      <rPr>
        <vertAlign val="superscript"/>
        <sz val="11"/>
        <color theme="1"/>
        <rFont val="Calibri"/>
        <family val="2"/>
        <scheme val="minor"/>
      </rPr>
      <t>z</t>
    </r>
  </si>
  <si>
    <r>
      <t>CJSA_0608</t>
    </r>
    <r>
      <rPr>
        <vertAlign val="superscript"/>
        <sz val="11"/>
        <color theme="1"/>
        <rFont val="Calibri"/>
        <family val="2"/>
        <scheme val="minor"/>
      </rPr>
      <t>aa</t>
    </r>
  </si>
  <si>
    <r>
      <t>CJSA_0609</t>
    </r>
    <r>
      <rPr>
        <vertAlign val="superscript"/>
        <sz val="11"/>
        <color theme="1"/>
        <rFont val="Calibri"/>
        <family val="2"/>
        <scheme val="minor"/>
      </rPr>
      <t>aa</t>
    </r>
  </si>
  <si>
    <r>
      <t>CJSA_0610</t>
    </r>
    <r>
      <rPr>
        <vertAlign val="superscript"/>
        <sz val="11"/>
        <color theme="1"/>
        <rFont val="Calibri"/>
        <family val="2"/>
        <scheme val="minor"/>
      </rPr>
      <t>bb</t>
    </r>
  </si>
  <si>
    <r>
      <t>CJSA_0611</t>
    </r>
    <r>
      <rPr>
        <vertAlign val="superscript"/>
        <sz val="11"/>
        <color theme="1"/>
        <rFont val="Calibri"/>
        <family val="2"/>
        <scheme val="minor"/>
      </rPr>
      <t>bb</t>
    </r>
  </si>
  <si>
    <r>
      <t>CJSA_0616</t>
    </r>
    <r>
      <rPr>
        <vertAlign val="superscript"/>
        <sz val="11"/>
        <color theme="1"/>
        <rFont val="Calibri"/>
        <family val="2"/>
        <scheme val="minor"/>
      </rPr>
      <t>bb'</t>
    </r>
  </si>
  <si>
    <r>
      <t>CJSA_0646</t>
    </r>
    <r>
      <rPr>
        <vertAlign val="superscript"/>
        <sz val="11"/>
        <color theme="1"/>
        <rFont val="Calibri"/>
        <family val="2"/>
        <scheme val="minor"/>
      </rPr>
      <t>cc</t>
    </r>
  </si>
  <si>
    <r>
      <t>CJSA_0647</t>
    </r>
    <r>
      <rPr>
        <vertAlign val="superscript"/>
        <sz val="11"/>
        <color theme="1"/>
        <rFont val="Calibri"/>
        <family val="2"/>
        <scheme val="minor"/>
      </rPr>
      <t>cc</t>
    </r>
  </si>
  <si>
    <r>
      <t>CJSA_0648</t>
    </r>
    <r>
      <rPr>
        <vertAlign val="superscript"/>
        <sz val="11"/>
        <color theme="1"/>
        <rFont val="Calibri"/>
        <family val="2"/>
        <scheme val="minor"/>
      </rPr>
      <t>cc</t>
    </r>
  </si>
  <si>
    <r>
      <t>CJSA_0661</t>
    </r>
    <r>
      <rPr>
        <vertAlign val="superscript"/>
        <sz val="11"/>
        <color theme="1"/>
        <rFont val="Calibri"/>
        <family val="2"/>
        <scheme val="minor"/>
      </rPr>
      <t>dd</t>
    </r>
  </si>
  <si>
    <r>
      <t>CJSA_0662</t>
    </r>
    <r>
      <rPr>
        <vertAlign val="superscript"/>
        <sz val="11"/>
        <color theme="1"/>
        <rFont val="Calibri"/>
        <family val="2"/>
        <scheme val="minor"/>
      </rPr>
      <t>dd</t>
    </r>
  </si>
  <si>
    <r>
      <t>CJSA_0664</t>
    </r>
    <r>
      <rPr>
        <vertAlign val="superscript"/>
        <sz val="11"/>
        <color theme="1"/>
        <rFont val="Calibri"/>
        <family val="2"/>
        <scheme val="minor"/>
      </rPr>
      <t>ee</t>
    </r>
  </si>
  <si>
    <r>
      <t>CJSA_0665</t>
    </r>
    <r>
      <rPr>
        <vertAlign val="superscript"/>
        <sz val="11"/>
        <color theme="1"/>
        <rFont val="Calibri"/>
        <family val="2"/>
        <scheme val="minor"/>
      </rPr>
      <t>ee</t>
    </r>
  </si>
  <si>
    <r>
      <t>CJSA_0667</t>
    </r>
    <r>
      <rPr>
        <vertAlign val="superscript"/>
        <sz val="11"/>
        <color theme="1"/>
        <rFont val="Calibri"/>
        <family val="2"/>
        <scheme val="minor"/>
      </rPr>
      <t>ee'</t>
    </r>
  </si>
  <si>
    <r>
      <t>CJSA_0669</t>
    </r>
    <r>
      <rPr>
        <vertAlign val="superscript"/>
        <sz val="11"/>
        <color theme="1"/>
        <rFont val="Calibri"/>
        <family val="2"/>
        <scheme val="minor"/>
      </rPr>
      <t>ee</t>
    </r>
  </si>
  <si>
    <r>
      <t>CJSA_0670</t>
    </r>
    <r>
      <rPr>
        <vertAlign val="superscript"/>
        <sz val="11"/>
        <color theme="1"/>
        <rFont val="Calibri"/>
        <family val="2"/>
        <scheme val="minor"/>
      </rPr>
      <t>ee</t>
    </r>
  </si>
  <si>
    <r>
      <t>CJSA_0671</t>
    </r>
    <r>
      <rPr>
        <vertAlign val="superscript"/>
        <sz val="11"/>
        <color theme="1"/>
        <rFont val="Calibri"/>
        <family val="2"/>
        <scheme val="minor"/>
      </rPr>
      <t>ee</t>
    </r>
  </si>
  <si>
    <r>
      <t>CJSA_0672</t>
    </r>
    <r>
      <rPr>
        <vertAlign val="superscript"/>
        <sz val="11"/>
        <color theme="1"/>
        <rFont val="Calibri"/>
        <family val="2"/>
        <scheme val="minor"/>
      </rPr>
      <t>ee</t>
    </r>
  </si>
  <si>
    <r>
      <t>CJSA_0673</t>
    </r>
    <r>
      <rPr>
        <vertAlign val="superscript"/>
        <sz val="11"/>
        <color theme="1"/>
        <rFont val="Calibri"/>
        <family val="2"/>
        <scheme val="minor"/>
      </rPr>
      <t>ee</t>
    </r>
  </si>
  <si>
    <r>
      <t>CJSA_0676</t>
    </r>
    <r>
      <rPr>
        <vertAlign val="superscript"/>
        <sz val="11"/>
        <color theme="1"/>
        <rFont val="Calibri"/>
        <family val="2"/>
        <scheme val="minor"/>
      </rPr>
      <t>ff</t>
    </r>
  </si>
  <si>
    <r>
      <t>CJSA_0677</t>
    </r>
    <r>
      <rPr>
        <vertAlign val="superscript"/>
        <sz val="11"/>
        <color theme="1"/>
        <rFont val="Calibri"/>
        <family val="2"/>
        <scheme val="minor"/>
      </rPr>
      <t>ff</t>
    </r>
  </si>
  <si>
    <r>
      <t>CJSA_0678</t>
    </r>
    <r>
      <rPr>
        <vertAlign val="superscript"/>
        <sz val="11"/>
        <color theme="1"/>
        <rFont val="Calibri"/>
        <family val="2"/>
        <scheme val="minor"/>
      </rPr>
      <t>ff</t>
    </r>
  </si>
  <si>
    <r>
      <t>CJSA_0713</t>
    </r>
    <r>
      <rPr>
        <vertAlign val="superscript"/>
        <sz val="11"/>
        <color theme="1"/>
        <rFont val="Calibri"/>
        <family val="2"/>
        <scheme val="minor"/>
      </rPr>
      <t>gg</t>
    </r>
  </si>
  <si>
    <r>
      <t>CJSA_0714</t>
    </r>
    <r>
      <rPr>
        <vertAlign val="superscript"/>
        <sz val="11"/>
        <color theme="1"/>
        <rFont val="Calibri"/>
        <family val="2"/>
        <scheme val="minor"/>
      </rPr>
      <t>gg</t>
    </r>
  </si>
  <si>
    <r>
      <t>CJSA_0716</t>
    </r>
    <r>
      <rPr>
        <vertAlign val="superscript"/>
        <sz val="11"/>
        <color theme="1"/>
        <rFont val="Calibri"/>
        <family val="2"/>
        <scheme val="minor"/>
      </rPr>
      <t>hh</t>
    </r>
  </si>
  <si>
    <r>
      <t>CJSA_0717</t>
    </r>
    <r>
      <rPr>
        <vertAlign val="superscript"/>
        <sz val="11"/>
        <color theme="1"/>
        <rFont val="Calibri"/>
        <family val="2"/>
        <scheme val="minor"/>
      </rPr>
      <t>hh</t>
    </r>
  </si>
  <si>
    <r>
      <t>CJSA_0725</t>
    </r>
    <r>
      <rPr>
        <vertAlign val="superscript"/>
        <sz val="11"/>
        <color theme="1"/>
        <rFont val="Calibri"/>
        <family val="2"/>
        <scheme val="minor"/>
      </rPr>
      <t>ii</t>
    </r>
  </si>
  <si>
    <r>
      <t>CJSA_0726</t>
    </r>
    <r>
      <rPr>
        <vertAlign val="superscript"/>
        <sz val="11"/>
        <color theme="1"/>
        <rFont val="Calibri"/>
        <family val="2"/>
        <scheme val="minor"/>
      </rPr>
      <t>ii</t>
    </r>
  </si>
  <si>
    <r>
      <t>CJSA_0727</t>
    </r>
    <r>
      <rPr>
        <vertAlign val="superscript"/>
        <sz val="11"/>
        <color theme="1"/>
        <rFont val="Calibri"/>
        <family val="2"/>
        <scheme val="minor"/>
      </rPr>
      <t>ii</t>
    </r>
  </si>
  <si>
    <r>
      <t>CJSA_0740</t>
    </r>
    <r>
      <rPr>
        <vertAlign val="superscript"/>
        <sz val="11"/>
        <color theme="1"/>
        <rFont val="Calibri"/>
        <family val="2"/>
        <scheme val="minor"/>
      </rPr>
      <t>jj</t>
    </r>
  </si>
  <si>
    <r>
      <t>CJSA_0741</t>
    </r>
    <r>
      <rPr>
        <vertAlign val="superscript"/>
        <sz val="11"/>
        <color theme="1"/>
        <rFont val="Calibri"/>
        <family val="2"/>
        <scheme val="minor"/>
      </rPr>
      <t>jj</t>
    </r>
  </si>
  <si>
    <r>
      <t>CJSA_0743</t>
    </r>
    <r>
      <rPr>
        <vertAlign val="superscript"/>
        <sz val="11"/>
        <color theme="1"/>
        <rFont val="Calibri"/>
        <family val="2"/>
        <scheme val="minor"/>
      </rPr>
      <t>jj'</t>
    </r>
  </si>
  <si>
    <r>
      <t>CJSA_0744</t>
    </r>
    <r>
      <rPr>
        <vertAlign val="superscript"/>
        <sz val="11"/>
        <color theme="1"/>
        <rFont val="Calibri"/>
        <family val="2"/>
        <scheme val="minor"/>
      </rPr>
      <t>jj</t>
    </r>
  </si>
  <si>
    <r>
      <t>CJSA_0745</t>
    </r>
    <r>
      <rPr>
        <vertAlign val="superscript"/>
        <sz val="11"/>
        <color theme="1"/>
        <rFont val="Calibri"/>
        <family val="2"/>
        <scheme val="minor"/>
      </rPr>
      <t>jj</t>
    </r>
  </si>
  <si>
    <r>
      <t>CJSA_0746</t>
    </r>
    <r>
      <rPr>
        <vertAlign val="superscript"/>
        <sz val="11"/>
        <color theme="1"/>
        <rFont val="Calibri"/>
        <family val="2"/>
        <scheme val="minor"/>
      </rPr>
      <t>jj</t>
    </r>
  </si>
  <si>
    <r>
      <t>CJSA_0773</t>
    </r>
    <r>
      <rPr>
        <vertAlign val="superscript"/>
        <sz val="11"/>
        <color theme="1"/>
        <rFont val="Calibri"/>
        <family val="2"/>
        <scheme val="minor"/>
      </rPr>
      <t>kk</t>
    </r>
  </si>
  <si>
    <r>
      <t>CJSA_0774</t>
    </r>
    <r>
      <rPr>
        <vertAlign val="superscript"/>
        <sz val="11"/>
        <color theme="1"/>
        <rFont val="Calibri"/>
        <family val="2"/>
        <scheme val="minor"/>
      </rPr>
      <t>kk</t>
    </r>
  </si>
  <si>
    <r>
      <t>CJSA_0801</t>
    </r>
    <r>
      <rPr>
        <vertAlign val="superscript"/>
        <sz val="11"/>
        <color theme="1"/>
        <rFont val="Calibri"/>
        <family val="2"/>
        <scheme val="minor"/>
      </rPr>
      <t>ll</t>
    </r>
  </si>
  <si>
    <r>
      <t>CJSA_0802</t>
    </r>
    <r>
      <rPr>
        <vertAlign val="superscript"/>
        <sz val="11"/>
        <color theme="1"/>
        <rFont val="Calibri"/>
        <family val="2"/>
        <scheme val="minor"/>
      </rPr>
      <t>ll</t>
    </r>
  </si>
  <si>
    <r>
      <t>CJSA_0818</t>
    </r>
    <r>
      <rPr>
        <vertAlign val="superscript"/>
        <sz val="11"/>
        <color theme="1"/>
        <rFont val="Calibri"/>
        <family val="2"/>
        <scheme val="minor"/>
      </rPr>
      <t>mm</t>
    </r>
  </si>
  <si>
    <r>
      <t>CJSA_0819</t>
    </r>
    <r>
      <rPr>
        <vertAlign val="superscript"/>
        <sz val="11"/>
        <color theme="1"/>
        <rFont val="Calibri"/>
        <family val="2"/>
        <scheme val="minor"/>
      </rPr>
      <t>mm</t>
    </r>
  </si>
  <si>
    <r>
      <t>CJSA_0822</t>
    </r>
    <r>
      <rPr>
        <vertAlign val="superscript"/>
        <sz val="11"/>
        <color theme="1"/>
        <rFont val="Calibri"/>
        <family val="2"/>
        <scheme val="minor"/>
      </rPr>
      <t>nn</t>
    </r>
  </si>
  <si>
    <r>
      <t>CJSA_0823</t>
    </r>
    <r>
      <rPr>
        <vertAlign val="superscript"/>
        <sz val="11"/>
        <color theme="1"/>
        <rFont val="Calibri"/>
        <family val="2"/>
        <scheme val="minor"/>
      </rPr>
      <t>nn</t>
    </r>
  </si>
  <si>
    <r>
      <t>CJSA_0829</t>
    </r>
    <r>
      <rPr>
        <vertAlign val="superscript"/>
        <sz val="11"/>
        <color theme="1"/>
        <rFont val="Calibri"/>
        <family val="2"/>
        <scheme val="minor"/>
      </rPr>
      <t>oo</t>
    </r>
  </si>
  <si>
    <r>
      <t>CJSA_0830</t>
    </r>
    <r>
      <rPr>
        <vertAlign val="superscript"/>
        <sz val="11"/>
        <color theme="1"/>
        <rFont val="Calibri"/>
        <family val="2"/>
        <scheme val="minor"/>
      </rPr>
      <t>oo</t>
    </r>
  </si>
  <si>
    <r>
      <t>CJSA_0870</t>
    </r>
    <r>
      <rPr>
        <vertAlign val="superscript"/>
        <sz val="11"/>
        <color theme="1"/>
        <rFont val="Calibri"/>
        <family val="2"/>
        <scheme val="minor"/>
      </rPr>
      <t>pp</t>
    </r>
  </si>
  <si>
    <r>
      <t>CJSA_0871</t>
    </r>
    <r>
      <rPr>
        <vertAlign val="superscript"/>
        <sz val="11"/>
        <color theme="1"/>
        <rFont val="Calibri"/>
        <family val="2"/>
        <scheme val="minor"/>
      </rPr>
      <t>pp</t>
    </r>
  </si>
  <si>
    <r>
      <t>CJSA_0872</t>
    </r>
    <r>
      <rPr>
        <vertAlign val="superscript"/>
        <sz val="11"/>
        <color theme="1"/>
        <rFont val="Calibri"/>
        <family val="2"/>
        <scheme val="minor"/>
      </rPr>
      <t>pp</t>
    </r>
  </si>
  <si>
    <r>
      <t>CJSA_0883</t>
    </r>
    <r>
      <rPr>
        <vertAlign val="superscript"/>
        <sz val="11"/>
        <color theme="1"/>
        <rFont val="Calibri"/>
        <family val="2"/>
        <scheme val="minor"/>
      </rPr>
      <t>qq</t>
    </r>
  </si>
  <si>
    <r>
      <t>CJSA_0884</t>
    </r>
    <r>
      <rPr>
        <vertAlign val="superscript"/>
        <sz val="11"/>
        <color theme="1"/>
        <rFont val="Calibri"/>
        <family val="2"/>
        <scheme val="minor"/>
      </rPr>
      <t>qq</t>
    </r>
  </si>
  <si>
    <r>
      <t>CJSA_0904</t>
    </r>
    <r>
      <rPr>
        <vertAlign val="superscript"/>
        <sz val="11"/>
        <color theme="1"/>
        <rFont val="Calibri"/>
        <family val="2"/>
        <scheme val="minor"/>
      </rPr>
      <t>rr</t>
    </r>
  </si>
  <si>
    <r>
      <t>CJSA_0905</t>
    </r>
    <r>
      <rPr>
        <vertAlign val="superscript"/>
        <sz val="11"/>
        <color theme="1"/>
        <rFont val="Calibri"/>
        <family val="2"/>
        <scheme val="minor"/>
      </rPr>
      <t>rr</t>
    </r>
  </si>
  <si>
    <r>
      <t>CJSA_0967</t>
    </r>
    <r>
      <rPr>
        <vertAlign val="superscript"/>
        <sz val="11"/>
        <color theme="1"/>
        <rFont val="Calibri"/>
        <family val="2"/>
        <scheme val="minor"/>
      </rPr>
      <t>ss</t>
    </r>
  </si>
  <si>
    <r>
      <t>CJSA_0968</t>
    </r>
    <r>
      <rPr>
        <vertAlign val="superscript"/>
        <sz val="11"/>
        <color theme="1"/>
        <rFont val="Calibri"/>
        <family val="2"/>
        <scheme val="minor"/>
      </rPr>
      <t>ss</t>
    </r>
  </si>
  <si>
    <r>
      <t>CJSA_0971</t>
    </r>
    <r>
      <rPr>
        <vertAlign val="superscript"/>
        <sz val="11"/>
        <color theme="1"/>
        <rFont val="Calibri"/>
        <family val="2"/>
        <scheme val="minor"/>
      </rPr>
      <t>ss'</t>
    </r>
  </si>
  <si>
    <r>
      <t>CJSA_0974</t>
    </r>
    <r>
      <rPr>
        <vertAlign val="superscript"/>
        <sz val="11"/>
        <color theme="1"/>
        <rFont val="Calibri"/>
        <family val="2"/>
        <scheme val="minor"/>
      </rPr>
      <t>tt</t>
    </r>
  </si>
  <si>
    <r>
      <t>CJSA_0975</t>
    </r>
    <r>
      <rPr>
        <vertAlign val="superscript"/>
        <sz val="11"/>
        <color theme="1"/>
        <rFont val="Calibri"/>
        <family val="2"/>
        <scheme val="minor"/>
      </rPr>
      <t>tt</t>
    </r>
  </si>
  <si>
    <r>
      <t>CJSA_0983</t>
    </r>
    <r>
      <rPr>
        <vertAlign val="superscript"/>
        <sz val="11"/>
        <color theme="1"/>
        <rFont val="Calibri"/>
        <family val="2"/>
        <scheme val="minor"/>
      </rPr>
      <t>uu</t>
    </r>
  </si>
  <si>
    <r>
      <t>CJSA_0984</t>
    </r>
    <r>
      <rPr>
        <vertAlign val="superscript"/>
        <sz val="11"/>
        <color theme="1"/>
        <rFont val="Calibri"/>
        <family val="2"/>
        <scheme val="minor"/>
      </rPr>
      <t>uu</t>
    </r>
  </si>
  <si>
    <r>
      <t>CJSA_1012</t>
    </r>
    <r>
      <rPr>
        <vertAlign val="superscript"/>
        <sz val="11"/>
        <color theme="1"/>
        <rFont val="Calibri"/>
        <family val="2"/>
        <scheme val="minor"/>
      </rPr>
      <t>vv</t>
    </r>
  </si>
  <si>
    <r>
      <t>CJSA_1013</t>
    </r>
    <r>
      <rPr>
        <vertAlign val="superscript"/>
        <sz val="11"/>
        <color theme="1"/>
        <rFont val="Calibri"/>
        <family val="2"/>
        <scheme val="minor"/>
      </rPr>
      <t>vv</t>
    </r>
  </si>
  <si>
    <r>
      <t>CJSA_1029</t>
    </r>
    <r>
      <rPr>
        <vertAlign val="superscript"/>
        <sz val="11"/>
        <color theme="1"/>
        <rFont val="Calibri"/>
        <family val="2"/>
        <scheme val="minor"/>
      </rPr>
      <t>ww</t>
    </r>
  </si>
  <si>
    <r>
      <t>CJSA_1030</t>
    </r>
    <r>
      <rPr>
        <vertAlign val="superscript"/>
        <sz val="11"/>
        <color theme="1"/>
        <rFont val="Calibri"/>
        <family val="2"/>
        <scheme val="minor"/>
      </rPr>
      <t>ww</t>
    </r>
  </si>
  <si>
    <r>
      <t>CJSA_1039</t>
    </r>
    <r>
      <rPr>
        <vertAlign val="superscript"/>
        <sz val="11"/>
        <color theme="1"/>
        <rFont val="Calibri"/>
        <family val="2"/>
        <scheme val="minor"/>
      </rPr>
      <t>xx</t>
    </r>
  </si>
  <si>
    <r>
      <t>CJSA_1040</t>
    </r>
    <r>
      <rPr>
        <vertAlign val="superscript"/>
        <sz val="11"/>
        <color theme="1"/>
        <rFont val="Calibri"/>
        <family val="2"/>
        <scheme val="minor"/>
      </rPr>
      <t>xx</t>
    </r>
  </si>
  <si>
    <r>
      <t>CJSA_1045</t>
    </r>
    <r>
      <rPr>
        <vertAlign val="superscript"/>
        <sz val="11"/>
        <color theme="1"/>
        <rFont val="Calibri"/>
        <family val="2"/>
        <scheme val="minor"/>
      </rPr>
      <t>xx'</t>
    </r>
  </si>
  <si>
    <r>
      <t>CJSA_1046</t>
    </r>
    <r>
      <rPr>
        <vertAlign val="superscript"/>
        <sz val="11"/>
        <color theme="1"/>
        <rFont val="Calibri"/>
        <family val="2"/>
        <scheme val="minor"/>
      </rPr>
      <t>xx</t>
    </r>
  </si>
  <si>
    <r>
      <t>CJSA_1059</t>
    </r>
    <r>
      <rPr>
        <vertAlign val="superscript"/>
        <sz val="11"/>
        <color theme="1"/>
        <rFont val="Calibri"/>
        <family val="2"/>
        <scheme val="minor"/>
      </rPr>
      <t>yy</t>
    </r>
  </si>
  <si>
    <r>
      <t>CJSA_1060</t>
    </r>
    <r>
      <rPr>
        <vertAlign val="superscript"/>
        <sz val="11"/>
        <color theme="1"/>
        <rFont val="Calibri"/>
        <family val="2"/>
        <scheme val="minor"/>
      </rPr>
      <t>yy</t>
    </r>
  </si>
  <si>
    <r>
      <t>CJSA_1096</t>
    </r>
    <r>
      <rPr>
        <vertAlign val="superscript"/>
        <sz val="11"/>
        <color theme="1"/>
        <rFont val="Calibri"/>
        <family val="2"/>
        <scheme val="minor"/>
      </rPr>
      <t>zz</t>
    </r>
  </si>
  <si>
    <r>
      <t>CJSA_1097</t>
    </r>
    <r>
      <rPr>
        <vertAlign val="superscript"/>
        <sz val="11"/>
        <color theme="1"/>
        <rFont val="Calibri"/>
        <family val="2"/>
        <scheme val="minor"/>
      </rPr>
      <t>zz</t>
    </r>
  </si>
  <si>
    <r>
      <t>CJSA_1100</t>
    </r>
    <r>
      <rPr>
        <vertAlign val="superscript"/>
        <sz val="11"/>
        <color theme="1"/>
        <rFont val="Calibri"/>
        <family val="2"/>
        <scheme val="minor"/>
      </rPr>
      <t>aaa</t>
    </r>
  </si>
  <si>
    <r>
      <t>CJSA_1101</t>
    </r>
    <r>
      <rPr>
        <vertAlign val="superscript"/>
        <sz val="11"/>
        <color theme="1"/>
        <rFont val="Calibri"/>
        <family val="2"/>
        <scheme val="minor"/>
      </rPr>
      <t>aaa</t>
    </r>
  </si>
  <si>
    <r>
      <t>CJSA_1111</t>
    </r>
    <r>
      <rPr>
        <vertAlign val="superscript"/>
        <sz val="11"/>
        <color theme="1"/>
        <rFont val="Calibri"/>
        <family val="2"/>
        <scheme val="minor"/>
      </rPr>
      <t>bbb</t>
    </r>
  </si>
  <si>
    <r>
      <t>CJSA_1112</t>
    </r>
    <r>
      <rPr>
        <vertAlign val="superscript"/>
        <sz val="11"/>
        <color theme="1"/>
        <rFont val="Calibri"/>
        <family val="2"/>
        <scheme val="minor"/>
      </rPr>
      <t>bbb</t>
    </r>
  </si>
  <si>
    <r>
      <t>CJSA_1116</t>
    </r>
    <r>
      <rPr>
        <vertAlign val="superscript"/>
        <sz val="11"/>
        <color theme="1"/>
        <rFont val="Calibri"/>
        <family val="2"/>
        <scheme val="minor"/>
      </rPr>
      <t>ccc</t>
    </r>
  </si>
  <si>
    <r>
      <t>CJSA_1117</t>
    </r>
    <r>
      <rPr>
        <vertAlign val="superscript"/>
        <sz val="11"/>
        <color theme="1"/>
        <rFont val="Calibri"/>
        <family val="2"/>
        <scheme val="minor"/>
      </rPr>
      <t>ccc</t>
    </r>
  </si>
  <si>
    <r>
      <t>CJSA_1118</t>
    </r>
    <r>
      <rPr>
        <vertAlign val="superscript"/>
        <sz val="11"/>
        <color theme="1"/>
        <rFont val="Calibri"/>
        <family val="2"/>
        <scheme val="minor"/>
      </rPr>
      <t>ccc</t>
    </r>
  </si>
  <si>
    <r>
      <t>CJSA_1120</t>
    </r>
    <r>
      <rPr>
        <vertAlign val="superscript"/>
        <sz val="11"/>
        <color theme="1"/>
        <rFont val="Calibri"/>
        <family val="2"/>
        <scheme val="minor"/>
      </rPr>
      <t>ccc'</t>
    </r>
  </si>
  <si>
    <r>
      <t>CJSA_1146</t>
    </r>
    <r>
      <rPr>
        <vertAlign val="superscript"/>
        <sz val="11"/>
        <color theme="1"/>
        <rFont val="Calibri"/>
        <family val="2"/>
        <scheme val="minor"/>
      </rPr>
      <t>ddd</t>
    </r>
  </si>
  <si>
    <r>
      <t>CJSA_1147</t>
    </r>
    <r>
      <rPr>
        <vertAlign val="superscript"/>
        <sz val="11"/>
        <color theme="1"/>
        <rFont val="Calibri"/>
        <family val="2"/>
        <scheme val="minor"/>
      </rPr>
      <t>ddd</t>
    </r>
  </si>
  <si>
    <r>
      <t>CJSA_1148</t>
    </r>
    <r>
      <rPr>
        <vertAlign val="superscript"/>
        <sz val="11"/>
        <color theme="1"/>
        <rFont val="Calibri"/>
        <family val="2"/>
        <scheme val="minor"/>
      </rPr>
      <t>ddd</t>
    </r>
  </si>
  <si>
    <r>
      <t>CJSA_1167</t>
    </r>
    <r>
      <rPr>
        <vertAlign val="superscript"/>
        <sz val="11"/>
        <color theme="1"/>
        <rFont val="Calibri"/>
        <family val="2"/>
        <scheme val="minor"/>
      </rPr>
      <t>eee</t>
    </r>
  </si>
  <si>
    <r>
      <t>CJSA_1168</t>
    </r>
    <r>
      <rPr>
        <vertAlign val="superscript"/>
        <sz val="11"/>
        <color theme="1"/>
        <rFont val="Calibri"/>
        <family val="2"/>
        <scheme val="minor"/>
      </rPr>
      <t>eee</t>
    </r>
  </si>
  <si>
    <r>
      <t>CJSA_1169</t>
    </r>
    <r>
      <rPr>
        <vertAlign val="superscript"/>
        <sz val="11"/>
        <color theme="1"/>
        <rFont val="Calibri"/>
        <family val="2"/>
        <scheme val="minor"/>
      </rPr>
      <t>eee</t>
    </r>
  </si>
  <si>
    <r>
      <t>CJSA_1184</t>
    </r>
    <r>
      <rPr>
        <vertAlign val="superscript"/>
        <sz val="11"/>
        <color theme="1"/>
        <rFont val="Calibri"/>
        <family val="2"/>
        <scheme val="minor"/>
      </rPr>
      <t>fff</t>
    </r>
  </si>
  <si>
    <r>
      <t>CJSA_1185</t>
    </r>
    <r>
      <rPr>
        <vertAlign val="superscript"/>
        <sz val="11"/>
        <color theme="1"/>
        <rFont val="Calibri"/>
        <family val="2"/>
        <scheme val="minor"/>
      </rPr>
      <t>fff</t>
    </r>
  </si>
  <si>
    <r>
      <t>CJSA_1189</t>
    </r>
    <r>
      <rPr>
        <vertAlign val="superscript"/>
        <sz val="11"/>
        <color theme="1"/>
        <rFont val="Calibri"/>
        <family val="2"/>
        <scheme val="minor"/>
      </rPr>
      <t>ggg</t>
    </r>
  </si>
  <si>
    <r>
      <t>CJSA_1190</t>
    </r>
    <r>
      <rPr>
        <vertAlign val="superscript"/>
        <sz val="11"/>
        <color theme="1"/>
        <rFont val="Calibri"/>
        <family val="2"/>
        <scheme val="minor"/>
      </rPr>
      <t>ggg</t>
    </r>
  </si>
  <si>
    <r>
      <t>CJSA_1191</t>
    </r>
    <r>
      <rPr>
        <vertAlign val="superscript"/>
        <sz val="11"/>
        <color theme="1"/>
        <rFont val="Calibri"/>
        <family val="2"/>
        <scheme val="minor"/>
      </rPr>
      <t>ggg</t>
    </r>
  </si>
  <si>
    <r>
      <t>CJSA_1221</t>
    </r>
    <r>
      <rPr>
        <vertAlign val="superscript"/>
        <sz val="11"/>
        <color theme="1"/>
        <rFont val="Calibri"/>
        <family val="2"/>
        <scheme val="minor"/>
      </rPr>
      <t>hhh</t>
    </r>
  </si>
  <si>
    <r>
      <t>CJSA_1222</t>
    </r>
    <r>
      <rPr>
        <vertAlign val="superscript"/>
        <sz val="11"/>
        <color theme="1"/>
        <rFont val="Calibri"/>
        <family val="2"/>
        <scheme val="minor"/>
      </rPr>
      <t>hhh</t>
    </r>
  </si>
  <si>
    <r>
      <t>CJSA_1231</t>
    </r>
    <r>
      <rPr>
        <vertAlign val="superscript"/>
        <sz val="11"/>
        <color theme="1"/>
        <rFont val="Calibri"/>
        <family val="2"/>
        <scheme val="minor"/>
      </rPr>
      <t>iii</t>
    </r>
  </si>
  <si>
    <r>
      <t>CJSA_1232</t>
    </r>
    <r>
      <rPr>
        <vertAlign val="superscript"/>
        <sz val="11"/>
        <color theme="1"/>
        <rFont val="Calibri"/>
        <family val="2"/>
        <scheme val="minor"/>
      </rPr>
      <t>iii</t>
    </r>
  </si>
  <si>
    <r>
      <t>CJSA_1233</t>
    </r>
    <r>
      <rPr>
        <vertAlign val="superscript"/>
        <sz val="11"/>
        <color theme="1"/>
        <rFont val="Calibri"/>
        <family val="2"/>
        <scheme val="minor"/>
      </rPr>
      <t>iii</t>
    </r>
  </si>
  <si>
    <r>
      <t>CJSA_1237</t>
    </r>
    <r>
      <rPr>
        <vertAlign val="superscript"/>
        <sz val="11"/>
        <color theme="1"/>
        <rFont val="Calibri"/>
        <family val="2"/>
        <scheme val="minor"/>
      </rPr>
      <t>iii'</t>
    </r>
  </si>
  <si>
    <r>
      <t>CJSA_1262</t>
    </r>
    <r>
      <rPr>
        <vertAlign val="superscript"/>
        <sz val="11"/>
        <color theme="1"/>
        <rFont val="Calibri"/>
        <family val="2"/>
        <scheme val="minor"/>
      </rPr>
      <t>jjj</t>
    </r>
  </si>
  <si>
    <r>
      <t>CJSA_1263</t>
    </r>
    <r>
      <rPr>
        <vertAlign val="superscript"/>
        <sz val="11"/>
        <color theme="1"/>
        <rFont val="Calibri"/>
        <family val="2"/>
        <scheme val="minor"/>
      </rPr>
      <t>jjj</t>
    </r>
  </si>
  <si>
    <r>
      <t>CJSA_1264</t>
    </r>
    <r>
      <rPr>
        <vertAlign val="superscript"/>
        <sz val="11"/>
        <color theme="1"/>
        <rFont val="Calibri"/>
        <family val="2"/>
        <scheme val="minor"/>
      </rPr>
      <t>jjj</t>
    </r>
  </si>
  <si>
    <r>
      <t>CJSA_1265</t>
    </r>
    <r>
      <rPr>
        <vertAlign val="superscript"/>
        <sz val="11"/>
        <color theme="1"/>
        <rFont val="Calibri"/>
        <family val="2"/>
        <scheme val="minor"/>
      </rPr>
      <t>jjj</t>
    </r>
  </si>
  <si>
    <r>
      <t>CJSA_1266</t>
    </r>
    <r>
      <rPr>
        <vertAlign val="superscript"/>
        <sz val="11"/>
        <color theme="1"/>
        <rFont val="Calibri"/>
        <family val="2"/>
        <scheme val="minor"/>
      </rPr>
      <t>jjj</t>
    </r>
  </si>
  <si>
    <r>
      <t>CJSA_1267</t>
    </r>
    <r>
      <rPr>
        <vertAlign val="superscript"/>
        <sz val="11"/>
        <color theme="1"/>
        <rFont val="Calibri"/>
        <family val="2"/>
        <scheme val="minor"/>
      </rPr>
      <t>jjj</t>
    </r>
  </si>
  <si>
    <r>
      <t>CJSA_1268</t>
    </r>
    <r>
      <rPr>
        <vertAlign val="superscript"/>
        <sz val="11"/>
        <color theme="1"/>
        <rFont val="Calibri"/>
        <family val="2"/>
        <scheme val="minor"/>
      </rPr>
      <t>jjj</t>
    </r>
  </si>
  <si>
    <r>
      <t>CJSA_1270</t>
    </r>
    <r>
      <rPr>
        <vertAlign val="superscript"/>
        <sz val="11"/>
        <color theme="1"/>
        <rFont val="Calibri"/>
        <family val="2"/>
        <scheme val="minor"/>
      </rPr>
      <t>jjj'</t>
    </r>
  </si>
  <si>
    <r>
      <t>CJSA_1271</t>
    </r>
    <r>
      <rPr>
        <vertAlign val="superscript"/>
        <sz val="11"/>
        <color theme="1"/>
        <rFont val="Calibri"/>
        <family val="2"/>
        <scheme val="minor"/>
      </rPr>
      <t>jjj</t>
    </r>
  </si>
  <si>
    <r>
      <t>CJSA_1281</t>
    </r>
    <r>
      <rPr>
        <vertAlign val="superscript"/>
        <sz val="11"/>
        <color theme="1"/>
        <rFont val="Calibri"/>
        <family val="2"/>
        <scheme val="minor"/>
      </rPr>
      <t>kkk</t>
    </r>
  </si>
  <si>
    <r>
      <t>CJSA_1282</t>
    </r>
    <r>
      <rPr>
        <vertAlign val="superscript"/>
        <sz val="11"/>
        <color theme="1"/>
        <rFont val="Calibri"/>
        <family val="2"/>
        <scheme val="minor"/>
      </rPr>
      <t>kkk</t>
    </r>
  </si>
  <si>
    <r>
      <t>CJSA_1283</t>
    </r>
    <r>
      <rPr>
        <vertAlign val="superscript"/>
        <sz val="11"/>
        <color theme="1"/>
        <rFont val="Calibri"/>
        <family val="2"/>
        <scheme val="minor"/>
      </rPr>
      <t>kkk</t>
    </r>
  </si>
  <si>
    <r>
      <t>CJSA_1292</t>
    </r>
    <r>
      <rPr>
        <vertAlign val="superscript"/>
        <sz val="11"/>
        <color theme="1"/>
        <rFont val="Calibri"/>
        <family val="2"/>
        <scheme val="minor"/>
      </rPr>
      <t>lll</t>
    </r>
  </si>
  <si>
    <r>
      <t>CJSA_1293</t>
    </r>
    <r>
      <rPr>
        <vertAlign val="superscript"/>
        <sz val="11"/>
        <color theme="1"/>
        <rFont val="Calibri"/>
        <family val="2"/>
        <scheme val="minor"/>
      </rPr>
      <t>lll</t>
    </r>
  </si>
  <si>
    <r>
      <t>CJSA_1534</t>
    </r>
    <r>
      <rPr>
        <vertAlign val="superscript"/>
        <sz val="11"/>
        <color theme="1"/>
        <rFont val="Calibri"/>
        <family val="2"/>
        <scheme val="minor"/>
      </rPr>
      <t>^</t>
    </r>
  </si>
  <si>
    <r>
      <t>CJSA_1535</t>
    </r>
    <r>
      <rPr>
        <vertAlign val="superscript"/>
        <sz val="11"/>
        <color theme="1"/>
        <rFont val="Calibri"/>
        <family val="2"/>
        <scheme val="minor"/>
      </rPr>
      <t>^</t>
    </r>
  </si>
  <si>
    <r>
      <t>CJSA_1540</t>
    </r>
    <r>
      <rPr>
        <vertAlign val="superscript"/>
        <sz val="11"/>
        <color theme="1"/>
        <rFont val="Calibri"/>
        <family val="2"/>
        <scheme val="minor"/>
      </rPr>
      <t>*</t>
    </r>
  </si>
  <si>
    <r>
      <t>a, b, aa, bb, ect</t>
    </r>
    <r>
      <rPr>
        <sz val="11"/>
        <color rgb="FF000000"/>
        <rFont val="Calibri"/>
        <family val="2"/>
      </rPr>
      <t xml:space="preserve"> = matching superscript signifies expression within the same operon</t>
    </r>
  </si>
  <si>
    <r>
      <rPr>
        <vertAlign val="superscript"/>
        <sz val="11"/>
        <color theme="1"/>
        <rFont val="Calibri"/>
        <family val="2"/>
        <scheme val="minor"/>
      </rPr>
      <t>a', b', aa', bb', etc</t>
    </r>
    <r>
      <rPr>
        <sz val="11"/>
        <color theme="1"/>
        <rFont val="Calibri"/>
        <family val="2"/>
        <scheme val="minor"/>
      </rPr>
      <t xml:space="preserve"> = skips a gene within an operon </t>
    </r>
  </si>
  <si>
    <t>LFG = left flanking gene</t>
  </si>
  <si>
    <t>RFG = right flanking gene</t>
  </si>
  <si>
    <t>&lt;&lt;&lt; or &gt;&gt;&gt; = flanking genes and ncRNA expressed in the same direction</t>
  </si>
  <si>
    <t>&gt;&lt;&gt; or &gt;&gt;&lt; = flanking genes and ncRNA expressed in different directions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</si>
</sst>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E+00"/>
    <numFmt numFmtId="166" formatCode="0.0%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Times New Roman"/>
      <family val="1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0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3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9" fontId="3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ill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/>
    <xf numFmtId="165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1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ill="1" applyAlignment="1">
      <alignment horizontal="left"/>
    </xf>
    <xf numFmtId="0" fontId="21" fillId="0" borderId="0" xfId="0" applyFont="1" applyFill="1"/>
    <xf numFmtId="0" fontId="0" fillId="0" borderId="0" xfId="0" applyBorder="1" applyAlignment="1">
      <alignment horizontal="left"/>
    </xf>
    <xf numFmtId="0" fontId="0" fillId="0" borderId="0" xfId="0" applyBorder="1" applyAlignment="1"/>
    <xf numFmtId="165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165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166" fontId="0" fillId="0" borderId="0" xfId="43" applyNumberFormat="1" applyFont="1" applyFill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66" fontId="0" fillId="0" borderId="1" xfId="43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Alignment="1"/>
    <xf numFmtId="0" fontId="20" fillId="0" borderId="0" xfId="0" applyFont="1" applyFill="1" applyAlignment="1"/>
    <xf numFmtId="0" fontId="2" fillId="0" borderId="0" xfId="0" applyFont="1" applyBorder="1" applyAlignment="1"/>
    <xf numFmtId="0" fontId="20" fillId="0" borderId="0" xfId="0" applyFont="1" applyBorder="1" applyAlignment="1"/>
    <xf numFmtId="0" fontId="20" fillId="0" borderId="0" xfId="0" applyFont="1" applyAlignment="1"/>
    <xf numFmtId="0" fontId="2" fillId="0" borderId="0" xfId="0" applyFont="1" applyBorder="1"/>
    <xf numFmtId="0" fontId="25" fillId="0" borderId="0" xfId="0" applyFont="1"/>
    <xf numFmtId="0" fontId="0" fillId="0" borderId="0" xfId="0" quotePrefix="1" applyFont="1" applyBorder="1" applyAlignment="1">
      <alignment horizontal="left"/>
    </xf>
    <xf numFmtId="0" fontId="28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B1" sqref="B1"/>
    </sheetView>
  </sheetViews>
  <sheetFormatPr defaultColWidth="9.109375" defaultRowHeight="14.4" x14ac:dyDescent="0.3"/>
  <cols>
    <col min="1" max="1" width="9.109375" style="16"/>
    <col min="2" max="2" width="31" style="16" customWidth="1"/>
    <col min="3" max="3" width="10" style="16" bestFit="1" customWidth="1"/>
    <col min="4" max="4" width="13.109375" style="16" customWidth="1"/>
    <col min="5" max="5" width="12.33203125" style="16" customWidth="1"/>
    <col min="6" max="6" width="13.88671875" style="16" customWidth="1"/>
    <col min="7" max="7" width="15.6640625" style="16" bestFit="1" customWidth="1"/>
    <col min="8" max="8" width="3" style="16" customWidth="1"/>
    <col min="9" max="9" width="9.109375" style="16"/>
    <col min="10" max="10" width="1.33203125" style="16" customWidth="1"/>
    <col min="11" max="11" width="9.6640625" style="16" customWidth="1"/>
    <col min="12" max="12" width="1.33203125" style="16" customWidth="1"/>
    <col min="13" max="13" width="8.109375" style="16" customWidth="1"/>
    <col min="14" max="14" width="1.33203125" style="16" customWidth="1"/>
    <col min="15" max="15" width="10" style="16" customWidth="1"/>
    <col min="16" max="16" width="1.33203125" style="16" customWidth="1"/>
    <col min="17" max="17" width="9.109375" style="16"/>
    <col min="18" max="18" width="1.33203125" style="16" customWidth="1"/>
    <col min="19" max="19" width="9.109375" style="16"/>
    <col min="20" max="20" width="1.33203125" style="16" customWidth="1"/>
    <col min="21" max="21" width="13.33203125" style="16" customWidth="1"/>
    <col min="22" max="22" width="1.33203125" style="16" customWidth="1"/>
    <col min="23" max="23" width="10" style="16" customWidth="1"/>
    <col min="24" max="24" width="1.33203125" style="16" customWidth="1"/>
    <col min="25" max="25" width="10.88671875" style="16" customWidth="1"/>
    <col min="26" max="26" width="1.33203125" style="16" customWidth="1"/>
    <col min="27" max="27" width="15.44140625" style="16" customWidth="1"/>
    <col min="28" max="16384" width="9.109375" style="16"/>
  </cols>
  <sheetData>
    <row r="1" spans="1:27" x14ac:dyDescent="0.3">
      <c r="B1" s="2" t="s">
        <v>1825</v>
      </c>
    </row>
    <row r="3" spans="1:27" x14ac:dyDescent="0.3">
      <c r="A3" s="3"/>
      <c r="B3" s="77"/>
      <c r="C3" s="77"/>
      <c r="D3" s="77"/>
      <c r="E3" s="77"/>
      <c r="F3" s="77"/>
      <c r="G3" s="77"/>
      <c r="H3" s="77"/>
      <c r="I3" s="96" t="s">
        <v>1784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</row>
    <row r="4" spans="1:27" x14ac:dyDescent="0.3">
      <c r="A4" s="3"/>
      <c r="B4" s="77"/>
      <c r="C4" s="77"/>
      <c r="D4" s="77"/>
      <c r="E4" s="77"/>
      <c r="F4" s="77"/>
      <c r="G4" s="77"/>
      <c r="H4" s="77"/>
      <c r="I4" s="97" t="s">
        <v>1785</v>
      </c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7"/>
      <c r="W4" s="97" t="s">
        <v>1786</v>
      </c>
      <c r="X4" s="97"/>
      <c r="Y4" s="97"/>
      <c r="Z4" s="97"/>
      <c r="AA4" s="98"/>
    </row>
    <row r="5" spans="1:27" x14ac:dyDescent="0.3">
      <c r="A5" s="3"/>
      <c r="B5" s="77"/>
      <c r="C5" s="78" t="s">
        <v>1787</v>
      </c>
      <c r="D5" s="96" t="s">
        <v>1788</v>
      </c>
      <c r="E5" s="96"/>
      <c r="F5" s="96"/>
      <c r="G5" s="78" t="s">
        <v>1789</v>
      </c>
      <c r="H5" s="78"/>
      <c r="I5" s="97" t="s">
        <v>1790</v>
      </c>
      <c r="J5" s="97"/>
      <c r="K5" s="97"/>
      <c r="L5" s="78"/>
      <c r="M5" s="97" t="s">
        <v>1791</v>
      </c>
      <c r="N5" s="97"/>
      <c r="O5" s="97"/>
      <c r="P5" s="78"/>
      <c r="Q5" s="97" t="s">
        <v>1792</v>
      </c>
      <c r="R5" s="97"/>
      <c r="S5" s="97"/>
      <c r="T5" s="78"/>
      <c r="U5" s="79" t="s">
        <v>1793</v>
      </c>
      <c r="V5" s="78"/>
      <c r="W5" s="98" t="s">
        <v>1790</v>
      </c>
      <c r="X5" s="98"/>
      <c r="Y5" s="98"/>
      <c r="Z5" s="78"/>
      <c r="AA5" s="79" t="s">
        <v>1793</v>
      </c>
    </row>
    <row r="6" spans="1:27" ht="15" thickBot="1" x14ac:dyDescent="0.35">
      <c r="A6" s="3"/>
      <c r="B6" s="80" t="s">
        <v>1794</v>
      </c>
      <c r="C6" s="28" t="s">
        <v>1795</v>
      </c>
      <c r="D6" s="28" t="s">
        <v>1785</v>
      </c>
      <c r="E6" s="28" t="s">
        <v>1786</v>
      </c>
      <c r="F6" s="28" t="s">
        <v>1787</v>
      </c>
      <c r="G6" s="28" t="s">
        <v>1796</v>
      </c>
      <c r="H6" s="28"/>
      <c r="I6" s="28" t="s">
        <v>1797</v>
      </c>
      <c r="J6" s="28"/>
      <c r="K6" s="28" t="s">
        <v>1798</v>
      </c>
      <c r="L6" s="28"/>
      <c r="M6" s="28" t="s">
        <v>1797</v>
      </c>
      <c r="N6" s="28"/>
      <c r="O6" s="28" t="s">
        <v>1798</v>
      </c>
      <c r="P6" s="28"/>
      <c r="Q6" s="28" t="s">
        <v>1797</v>
      </c>
      <c r="R6" s="28"/>
      <c r="S6" s="28" t="s">
        <v>1798</v>
      </c>
      <c r="T6" s="28"/>
      <c r="U6" s="28" t="s">
        <v>1799</v>
      </c>
      <c r="V6" s="28"/>
      <c r="W6" s="28" t="s">
        <v>1797</v>
      </c>
      <c r="X6" s="28"/>
      <c r="Y6" s="28" t="s">
        <v>1798</v>
      </c>
      <c r="Z6" s="28"/>
      <c r="AA6" s="28" t="s">
        <v>1799</v>
      </c>
    </row>
    <row r="7" spans="1:27" ht="15" thickTop="1" x14ac:dyDescent="0.3">
      <c r="A7" s="3"/>
      <c r="B7" s="3" t="s">
        <v>1800</v>
      </c>
      <c r="C7" s="70">
        <v>3213364</v>
      </c>
      <c r="D7" s="70">
        <v>2405222</v>
      </c>
      <c r="E7" s="70">
        <v>12658</v>
      </c>
      <c r="F7" s="70">
        <f t="shared" ref="F7:F21" si="0">E7+D7</f>
        <v>2417880</v>
      </c>
      <c r="G7" s="71">
        <f t="shared" ref="G7:G21" si="1">F7/C7</f>
        <v>0.75244510114633756</v>
      </c>
      <c r="H7" s="71"/>
      <c r="I7" s="70">
        <v>72</v>
      </c>
      <c r="J7" s="70"/>
      <c r="K7" s="70">
        <v>1</v>
      </c>
      <c r="L7" s="70"/>
      <c r="M7" s="70">
        <v>21</v>
      </c>
      <c r="N7" s="70"/>
      <c r="O7" s="70">
        <v>0</v>
      </c>
      <c r="P7" s="70"/>
      <c r="Q7" s="70">
        <v>2</v>
      </c>
      <c r="R7" s="70"/>
      <c r="S7" s="70">
        <v>1</v>
      </c>
      <c r="T7" s="70"/>
      <c r="U7" s="70">
        <v>3</v>
      </c>
      <c r="V7" s="70"/>
      <c r="W7" s="70">
        <v>90</v>
      </c>
      <c r="X7" s="70"/>
      <c r="Y7" s="70">
        <v>1</v>
      </c>
      <c r="Z7" s="70"/>
      <c r="AA7" s="70">
        <v>9</v>
      </c>
    </row>
    <row r="8" spans="1:27" x14ac:dyDescent="0.3">
      <c r="A8" s="3"/>
      <c r="B8" s="3" t="s">
        <v>1801</v>
      </c>
      <c r="C8" s="70">
        <v>2802472</v>
      </c>
      <c r="D8" s="70">
        <v>1989859</v>
      </c>
      <c r="E8" s="70">
        <v>7305</v>
      </c>
      <c r="F8" s="70">
        <f t="shared" si="0"/>
        <v>1997164</v>
      </c>
      <c r="G8" s="71">
        <f t="shared" si="1"/>
        <v>0.71264369456679677</v>
      </c>
      <c r="H8" s="71"/>
      <c r="I8" s="70">
        <v>87</v>
      </c>
      <c r="J8" s="70"/>
      <c r="K8" s="70">
        <v>1</v>
      </c>
      <c r="L8" s="70"/>
      <c r="M8" s="70">
        <v>5</v>
      </c>
      <c r="N8" s="70"/>
      <c r="O8" s="70">
        <v>0</v>
      </c>
      <c r="P8" s="70"/>
      <c r="Q8" s="70">
        <v>3</v>
      </c>
      <c r="R8" s="70"/>
      <c r="S8" s="70">
        <v>1</v>
      </c>
      <c r="T8" s="70"/>
      <c r="U8" s="70">
        <v>2</v>
      </c>
      <c r="V8" s="70"/>
      <c r="W8" s="70">
        <v>90</v>
      </c>
      <c r="X8" s="70"/>
      <c r="Y8" s="70">
        <v>2</v>
      </c>
      <c r="Z8" s="70"/>
      <c r="AA8" s="70">
        <v>9</v>
      </c>
    </row>
    <row r="9" spans="1:27" x14ac:dyDescent="0.3">
      <c r="A9" s="3"/>
      <c r="B9" s="3" t="s">
        <v>1802</v>
      </c>
      <c r="C9" s="70">
        <v>3977312</v>
      </c>
      <c r="D9" s="70">
        <v>3843651</v>
      </c>
      <c r="E9" s="70">
        <v>23073</v>
      </c>
      <c r="F9" s="70">
        <f t="shared" si="0"/>
        <v>3866724</v>
      </c>
      <c r="G9" s="71">
        <f t="shared" si="1"/>
        <v>0.97219529169449115</v>
      </c>
      <c r="H9" s="71"/>
      <c r="I9" s="70">
        <v>85</v>
      </c>
      <c r="J9" s="70"/>
      <c r="K9" s="70">
        <v>1</v>
      </c>
      <c r="L9" s="70"/>
      <c r="M9" s="70">
        <v>7</v>
      </c>
      <c r="N9" s="70"/>
      <c r="O9" s="70">
        <v>0</v>
      </c>
      <c r="P9" s="70"/>
      <c r="Q9" s="70">
        <v>3</v>
      </c>
      <c r="R9" s="70"/>
      <c r="S9" s="70">
        <v>2</v>
      </c>
      <c r="T9" s="70"/>
      <c r="U9" s="70">
        <v>3</v>
      </c>
      <c r="V9" s="70"/>
      <c r="W9" s="70">
        <v>91</v>
      </c>
      <c r="X9" s="70"/>
      <c r="Y9" s="70">
        <v>1</v>
      </c>
      <c r="Z9" s="70"/>
      <c r="AA9" s="70">
        <v>8</v>
      </c>
    </row>
    <row r="10" spans="1:27" x14ac:dyDescent="0.3">
      <c r="A10" s="3"/>
      <c r="B10" s="3" t="s">
        <v>1803</v>
      </c>
      <c r="C10" s="70">
        <v>3452608</v>
      </c>
      <c r="D10" s="70">
        <v>3352807</v>
      </c>
      <c r="E10" s="70">
        <v>7167</v>
      </c>
      <c r="F10" s="70">
        <f t="shared" si="0"/>
        <v>3359974</v>
      </c>
      <c r="G10" s="71">
        <f t="shared" si="1"/>
        <v>0.97316984725749345</v>
      </c>
      <c r="H10" s="71"/>
      <c r="I10" s="70">
        <v>79</v>
      </c>
      <c r="J10" s="70"/>
      <c r="K10" s="70">
        <v>1</v>
      </c>
      <c r="L10" s="70"/>
      <c r="M10" s="70">
        <v>12</v>
      </c>
      <c r="N10" s="70"/>
      <c r="O10" s="70">
        <v>0</v>
      </c>
      <c r="P10" s="70"/>
      <c r="Q10" s="70">
        <v>5</v>
      </c>
      <c r="R10" s="70"/>
      <c r="S10" s="70">
        <v>1</v>
      </c>
      <c r="T10" s="70"/>
      <c r="U10" s="70">
        <v>2</v>
      </c>
      <c r="V10" s="70"/>
      <c r="W10" s="70">
        <v>92</v>
      </c>
      <c r="X10" s="70"/>
      <c r="Y10" s="70">
        <v>1</v>
      </c>
      <c r="Z10" s="70"/>
      <c r="AA10" s="70">
        <v>7</v>
      </c>
    </row>
    <row r="11" spans="1:27" x14ac:dyDescent="0.3">
      <c r="A11" s="3"/>
      <c r="B11" s="3" t="s">
        <v>1804</v>
      </c>
      <c r="C11" s="70">
        <v>3625410</v>
      </c>
      <c r="D11" s="70">
        <v>2859526</v>
      </c>
      <c r="E11" s="70">
        <v>18047</v>
      </c>
      <c r="F11" s="70">
        <f t="shared" si="0"/>
        <v>2877573</v>
      </c>
      <c r="G11" s="71">
        <f t="shared" si="1"/>
        <v>0.79372346851804343</v>
      </c>
      <c r="H11" s="71"/>
      <c r="I11" s="70">
        <v>90</v>
      </c>
      <c r="J11" s="70"/>
      <c r="K11" s="70">
        <v>2</v>
      </c>
      <c r="L11" s="70"/>
      <c r="M11" s="70">
        <v>2</v>
      </c>
      <c r="N11" s="70"/>
      <c r="O11" s="70">
        <v>0</v>
      </c>
      <c r="P11" s="70"/>
      <c r="Q11" s="70">
        <v>2</v>
      </c>
      <c r="R11" s="70"/>
      <c r="S11" s="70">
        <v>1</v>
      </c>
      <c r="T11" s="70"/>
      <c r="U11" s="70">
        <v>4</v>
      </c>
      <c r="V11" s="70"/>
      <c r="W11" s="70">
        <v>81</v>
      </c>
      <c r="X11" s="70"/>
      <c r="Y11" s="70">
        <v>2</v>
      </c>
      <c r="Z11" s="70"/>
      <c r="AA11" s="70">
        <v>17</v>
      </c>
    </row>
    <row r="12" spans="1:27" x14ac:dyDescent="0.3">
      <c r="A12" s="3"/>
      <c r="B12" s="3" t="s">
        <v>1805</v>
      </c>
      <c r="C12" s="70">
        <v>4342702</v>
      </c>
      <c r="D12" s="70">
        <v>4066527</v>
      </c>
      <c r="E12" s="70">
        <v>14730</v>
      </c>
      <c r="F12" s="70">
        <f t="shared" si="0"/>
        <v>4081257</v>
      </c>
      <c r="G12" s="71">
        <f t="shared" si="1"/>
        <v>0.93979669800046151</v>
      </c>
      <c r="H12" s="71"/>
      <c r="I12" s="70">
        <v>86</v>
      </c>
      <c r="J12" s="70"/>
      <c r="K12" s="70">
        <v>1</v>
      </c>
      <c r="L12" s="70"/>
      <c r="M12" s="70">
        <v>8</v>
      </c>
      <c r="N12" s="70"/>
      <c r="O12" s="70">
        <v>0</v>
      </c>
      <c r="P12" s="70"/>
      <c r="Q12" s="70">
        <v>2</v>
      </c>
      <c r="R12" s="70"/>
      <c r="S12" s="70">
        <v>1</v>
      </c>
      <c r="T12" s="70"/>
      <c r="U12" s="70">
        <v>3</v>
      </c>
      <c r="V12" s="70"/>
      <c r="W12" s="70">
        <v>85</v>
      </c>
      <c r="X12" s="70"/>
      <c r="Y12" s="70">
        <v>2</v>
      </c>
      <c r="Z12" s="70"/>
      <c r="AA12" s="70">
        <v>13</v>
      </c>
    </row>
    <row r="13" spans="1:27" x14ac:dyDescent="0.3">
      <c r="A13" s="3"/>
      <c r="B13" s="3" t="s">
        <v>1806</v>
      </c>
      <c r="C13" s="70">
        <v>3016425</v>
      </c>
      <c r="D13" s="70">
        <v>494901</v>
      </c>
      <c r="E13" s="70">
        <v>3088</v>
      </c>
      <c r="F13" s="70">
        <f t="shared" si="0"/>
        <v>497989</v>
      </c>
      <c r="G13" s="71">
        <f>F13/C13</f>
        <v>0.16509245215776955</v>
      </c>
      <c r="H13" s="71"/>
      <c r="I13" s="70">
        <v>79</v>
      </c>
      <c r="J13" s="70"/>
      <c r="K13" s="70">
        <v>1</v>
      </c>
      <c r="L13" s="70"/>
      <c r="M13" s="70">
        <v>12</v>
      </c>
      <c r="N13" s="70"/>
      <c r="O13" s="70">
        <v>0</v>
      </c>
      <c r="P13" s="70"/>
      <c r="Q13" s="70">
        <v>2</v>
      </c>
      <c r="R13" s="70"/>
      <c r="S13" s="70">
        <v>2</v>
      </c>
      <c r="T13" s="70"/>
      <c r="U13" s="70">
        <v>4</v>
      </c>
      <c r="V13" s="70"/>
      <c r="W13" s="70">
        <v>89</v>
      </c>
      <c r="X13" s="70"/>
      <c r="Y13" s="70">
        <v>2</v>
      </c>
      <c r="Z13" s="70"/>
      <c r="AA13" s="70">
        <v>9</v>
      </c>
    </row>
    <row r="14" spans="1:27" x14ac:dyDescent="0.3">
      <c r="A14" s="3"/>
      <c r="B14" s="3" t="s">
        <v>1817</v>
      </c>
      <c r="C14" s="70">
        <v>3794841</v>
      </c>
      <c r="D14" s="70">
        <v>3666255</v>
      </c>
      <c r="E14" s="70">
        <v>22332</v>
      </c>
      <c r="F14" s="70">
        <f t="shared" si="0"/>
        <v>3688587</v>
      </c>
      <c r="G14" s="71">
        <f t="shared" ref="G14:G15" si="2">F14/C14</f>
        <v>0.97200040792222919</v>
      </c>
      <c r="H14" s="71"/>
      <c r="I14" s="70">
        <v>67</v>
      </c>
      <c r="J14" s="3"/>
      <c r="K14" s="70">
        <v>0</v>
      </c>
      <c r="L14" s="3"/>
      <c r="M14" s="70">
        <v>27</v>
      </c>
      <c r="N14" s="3"/>
      <c r="O14" s="70">
        <v>0</v>
      </c>
      <c r="P14" s="3"/>
      <c r="Q14" s="70">
        <v>2</v>
      </c>
      <c r="R14" s="3"/>
      <c r="S14" s="70">
        <v>1</v>
      </c>
      <c r="T14" s="3"/>
      <c r="U14" s="70">
        <v>2</v>
      </c>
      <c r="V14" s="3"/>
      <c r="W14" s="70">
        <v>92</v>
      </c>
      <c r="X14" s="3"/>
      <c r="Y14" s="70">
        <v>0</v>
      </c>
      <c r="Z14" s="3"/>
      <c r="AA14" s="70">
        <v>7</v>
      </c>
    </row>
    <row r="15" spans="1:27" x14ac:dyDescent="0.3">
      <c r="A15" s="3"/>
      <c r="B15" s="3" t="s">
        <v>1818</v>
      </c>
      <c r="C15" s="70">
        <v>5389416</v>
      </c>
      <c r="D15" s="70">
        <v>5195381</v>
      </c>
      <c r="E15" s="70">
        <v>10339</v>
      </c>
      <c r="F15" s="70">
        <f t="shared" si="0"/>
        <v>5205720</v>
      </c>
      <c r="G15" s="71">
        <f t="shared" si="2"/>
        <v>0.96591541643844159</v>
      </c>
      <c r="H15" s="71"/>
      <c r="I15" s="70">
        <v>58</v>
      </c>
      <c r="J15" s="3"/>
      <c r="K15" s="70">
        <v>0</v>
      </c>
      <c r="L15" s="3"/>
      <c r="M15" s="70">
        <v>33</v>
      </c>
      <c r="N15" s="3"/>
      <c r="O15" s="70">
        <v>0</v>
      </c>
      <c r="P15" s="3"/>
      <c r="Q15" s="70">
        <v>4</v>
      </c>
      <c r="R15" s="3"/>
      <c r="S15" s="70">
        <v>2</v>
      </c>
      <c r="T15" s="3"/>
      <c r="U15" s="70">
        <v>3</v>
      </c>
      <c r="V15" s="3"/>
      <c r="W15" s="70">
        <v>94</v>
      </c>
      <c r="X15" s="3"/>
      <c r="Y15" s="70">
        <v>1</v>
      </c>
      <c r="Z15" s="3"/>
      <c r="AA15" s="70">
        <v>5</v>
      </c>
    </row>
    <row r="16" spans="1:27" x14ac:dyDescent="0.3">
      <c r="A16" s="3"/>
      <c r="B16" s="3" t="s">
        <v>1819</v>
      </c>
      <c r="C16" s="70">
        <v>3610288</v>
      </c>
      <c r="D16" s="70">
        <v>3465827</v>
      </c>
      <c r="E16" s="70">
        <v>7170</v>
      </c>
      <c r="F16" s="70">
        <f t="shared" si="0"/>
        <v>3472997</v>
      </c>
      <c r="G16" s="71">
        <f t="shared" si="1"/>
        <v>0.96197228586749861</v>
      </c>
      <c r="H16" s="71"/>
      <c r="I16" s="70">
        <v>59</v>
      </c>
      <c r="J16" s="70"/>
      <c r="K16" s="70">
        <v>0</v>
      </c>
      <c r="L16" s="70"/>
      <c r="M16" s="70">
        <v>33</v>
      </c>
      <c r="N16" s="70"/>
      <c r="O16" s="70">
        <v>0</v>
      </c>
      <c r="P16" s="70"/>
      <c r="Q16" s="70">
        <v>3</v>
      </c>
      <c r="R16" s="70"/>
      <c r="S16" s="70">
        <v>2</v>
      </c>
      <c r="T16" s="70"/>
      <c r="U16" s="70">
        <v>2</v>
      </c>
      <c r="V16" s="70"/>
      <c r="W16" s="70">
        <v>95</v>
      </c>
      <c r="X16" s="70"/>
      <c r="Y16" s="70">
        <v>0</v>
      </c>
      <c r="Z16" s="70"/>
      <c r="AA16" s="70">
        <v>4</v>
      </c>
    </row>
    <row r="17" spans="1:27" x14ac:dyDescent="0.3">
      <c r="A17" s="3"/>
      <c r="B17" s="3" t="s">
        <v>1820</v>
      </c>
      <c r="C17" s="70">
        <v>2654785</v>
      </c>
      <c r="D17" s="70">
        <v>2577672</v>
      </c>
      <c r="E17" s="70">
        <v>1094</v>
      </c>
      <c r="F17" s="70">
        <f t="shared" si="0"/>
        <v>2578766</v>
      </c>
      <c r="G17" s="71">
        <f t="shared" si="1"/>
        <v>0.97136528946788536</v>
      </c>
      <c r="H17" s="71"/>
      <c r="I17" s="70">
        <v>6</v>
      </c>
      <c r="J17" s="70"/>
      <c r="K17" s="70">
        <v>0</v>
      </c>
      <c r="L17" s="70"/>
      <c r="M17" s="70">
        <v>93</v>
      </c>
      <c r="N17" s="70"/>
      <c r="O17" s="70">
        <v>0</v>
      </c>
      <c r="P17" s="70"/>
      <c r="Q17" s="70">
        <v>0</v>
      </c>
      <c r="R17" s="70"/>
      <c r="S17" s="70">
        <v>0</v>
      </c>
      <c r="T17" s="70"/>
      <c r="U17" s="70">
        <v>0</v>
      </c>
      <c r="V17" s="70"/>
      <c r="W17" s="70">
        <v>91</v>
      </c>
      <c r="X17" s="70"/>
      <c r="Y17" s="70">
        <v>1</v>
      </c>
      <c r="Z17" s="70"/>
      <c r="AA17" s="70">
        <v>9</v>
      </c>
    </row>
    <row r="18" spans="1:27" x14ac:dyDescent="0.3">
      <c r="A18" s="3"/>
      <c r="B18" s="3" t="s">
        <v>1821</v>
      </c>
      <c r="C18" s="70">
        <v>3299251</v>
      </c>
      <c r="D18" s="70">
        <v>3190727</v>
      </c>
      <c r="E18" s="70">
        <v>22126</v>
      </c>
      <c r="F18" s="70">
        <f t="shared" si="0"/>
        <v>3212853</v>
      </c>
      <c r="G18" s="71">
        <f t="shared" si="1"/>
        <v>0.97381284418796876</v>
      </c>
      <c r="H18" s="71"/>
      <c r="I18" s="70">
        <v>84</v>
      </c>
      <c r="J18" s="70"/>
      <c r="K18" s="70">
        <v>1</v>
      </c>
      <c r="L18" s="70"/>
      <c r="M18" s="70">
        <v>3</v>
      </c>
      <c r="N18" s="70"/>
      <c r="O18" s="70">
        <v>0</v>
      </c>
      <c r="P18" s="70"/>
      <c r="Q18" s="70">
        <v>6</v>
      </c>
      <c r="R18" s="70"/>
      <c r="S18" s="70">
        <v>2</v>
      </c>
      <c r="T18" s="70"/>
      <c r="U18" s="70">
        <v>3</v>
      </c>
      <c r="V18" s="70"/>
      <c r="W18" s="70">
        <v>89</v>
      </c>
      <c r="X18" s="70"/>
      <c r="Y18" s="70">
        <v>1</v>
      </c>
      <c r="Z18" s="70"/>
      <c r="AA18" s="70">
        <v>10</v>
      </c>
    </row>
    <row r="19" spans="1:27" x14ac:dyDescent="0.3">
      <c r="A19" s="3"/>
      <c r="B19" s="3" t="s">
        <v>1822</v>
      </c>
      <c r="C19" s="70">
        <v>2753010</v>
      </c>
      <c r="D19" s="70">
        <v>2670812</v>
      </c>
      <c r="E19" s="70">
        <v>15853</v>
      </c>
      <c r="F19" s="70">
        <f t="shared" si="0"/>
        <v>2686665</v>
      </c>
      <c r="G19" s="71">
        <f t="shared" si="1"/>
        <v>0.97590092298974573</v>
      </c>
      <c r="H19" s="71"/>
      <c r="I19" s="70">
        <v>89</v>
      </c>
      <c r="J19" s="70"/>
      <c r="K19" s="70">
        <v>1</v>
      </c>
      <c r="L19" s="70"/>
      <c r="M19" s="70">
        <v>3</v>
      </c>
      <c r="N19" s="70"/>
      <c r="O19" s="70">
        <v>0</v>
      </c>
      <c r="P19" s="70"/>
      <c r="Q19" s="70">
        <v>2</v>
      </c>
      <c r="R19" s="70"/>
      <c r="S19" s="70">
        <v>2</v>
      </c>
      <c r="T19" s="70"/>
      <c r="U19" s="70">
        <v>3</v>
      </c>
      <c r="V19" s="70"/>
      <c r="W19" s="70">
        <v>92</v>
      </c>
      <c r="X19" s="70"/>
      <c r="Y19" s="70">
        <v>1</v>
      </c>
      <c r="Z19" s="70"/>
      <c r="AA19" s="70">
        <v>7</v>
      </c>
    </row>
    <row r="20" spans="1:27" x14ac:dyDescent="0.3">
      <c r="A20" s="3"/>
      <c r="B20" s="3" t="s">
        <v>1823</v>
      </c>
      <c r="C20" s="70">
        <v>3461969</v>
      </c>
      <c r="D20" s="70">
        <v>3330945</v>
      </c>
      <c r="E20" s="70">
        <v>16918</v>
      </c>
      <c r="F20" s="70">
        <f t="shared" si="0"/>
        <v>3347863</v>
      </c>
      <c r="G20" s="71">
        <f t="shared" si="1"/>
        <v>0.96704014391809978</v>
      </c>
      <c r="H20" s="71"/>
      <c r="I20" s="70">
        <v>78</v>
      </c>
      <c r="J20" s="70"/>
      <c r="K20" s="70">
        <v>0</v>
      </c>
      <c r="L20" s="70"/>
      <c r="M20" s="70">
        <v>15</v>
      </c>
      <c r="N20" s="70"/>
      <c r="O20" s="70">
        <v>0</v>
      </c>
      <c r="P20" s="70"/>
      <c r="Q20" s="70">
        <v>2</v>
      </c>
      <c r="R20" s="70"/>
      <c r="S20" s="70">
        <v>2</v>
      </c>
      <c r="T20" s="70"/>
      <c r="U20" s="70">
        <v>3</v>
      </c>
      <c r="V20" s="70"/>
      <c r="W20" s="70">
        <v>93</v>
      </c>
      <c r="X20" s="70"/>
      <c r="Y20" s="70">
        <v>0</v>
      </c>
      <c r="Z20" s="70"/>
      <c r="AA20" s="70">
        <v>7</v>
      </c>
    </row>
    <row r="21" spans="1:27" x14ac:dyDescent="0.3">
      <c r="A21" s="3"/>
      <c r="B21" s="3" t="s">
        <v>1824</v>
      </c>
      <c r="C21" s="70">
        <v>3362952</v>
      </c>
      <c r="D21" s="70">
        <v>3233165</v>
      </c>
      <c r="E21" s="70">
        <v>9087</v>
      </c>
      <c r="F21" s="70">
        <f t="shared" si="0"/>
        <v>3242252</v>
      </c>
      <c r="G21" s="71">
        <f t="shared" si="1"/>
        <v>0.96410891383522568</v>
      </c>
      <c r="H21" s="71"/>
      <c r="I21" s="70">
        <v>55</v>
      </c>
      <c r="J21" s="70"/>
      <c r="K21" s="70">
        <v>0</v>
      </c>
      <c r="L21" s="70"/>
      <c r="M21" s="70">
        <v>35</v>
      </c>
      <c r="N21" s="70"/>
      <c r="O21" s="70">
        <v>0</v>
      </c>
      <c r="P21" s="70"/>
      <c r="Q21" s="70">
        <v>5</v>
      </c>
      <c r="R21" s="70"/>
      <c r="S21" s="70">
        <v>1</v>
      </c>
      <c r="T21" s="70"/>
      <c r="U21" s="70">
        <v>3</v>
      </c>
      <c r="V21" s="70"/>
      <c r="W21" s="70">
        <v>91</v>
      </c>
      <c r="X21" s="70"/>
      <c r="Y21" s="70">
        <v>1</v>
      </c>
      <c r="Z21" s="70"/>
      <c r="AA21" s="70">
        <v>8</v>
      </c>
    </row>
    <row r="22" spans="1:27" x14ac:dyDescent="0.3">
      <c r="A22" s="3"/>
      <c r="B22" s="3" t="s">
        <v>1807</v>
      </c>
      <c r="C22" s="70">
        <v>3663245</v>
      </c>
      <c r="D22" s="70">
        <v>3430105</v>
      </c>
      <c r="E22" s="70">
        <v>15841</v>
      </c>
      <c r="F22" s="70">
        <f>E22+D22</f>
        <v>3445946</v>
      </c>
      <c r="G22" s="71">
        <f>F22/C22</f>
        <v>0.94068128121378725</v>
      </c>
      <c r="H22" s="71"/>
      <c r="I22" s="70">
        <v>64</v>
      </c>
      <c r="J22" s="70"/>
      <c r="K22" s="70">
        <v>1</v>
      </c>
      <c r="L22" s="70"/>
      <c r="M22" s="70">
        <v>27</v>
      </c>
      <c r="N22" s="70"/>
      <c r="O22" s="70">
        <v>0</v>
      </c>
      <c r="P22" s="70"/>
      <c r="Q22" s="70">
        <v>4</v>
      </c>
      <c r="R22" s="70"/>
      <c r="S22" s="70">
        <v>1</v>
      </c>
      <c r="T22" s="70"/>
      <c r="U22" s="70">
        <v>3</v>
      </c>
      <c r="V22" s="70"/>
      <c r="W22" s="70">
        <v>91</v>
      </c>
      <c r="X22" s="70"/>
      <c r="Y22" s="70">
        <v>1</v>
      </c>
      <c r="Z22" s="70"/>
      <c r="AA22" s="70">
        <v>9</v>
      </c>
    </row>
    <row r="23" spans="1:27" x14ac:dyDescent="0.3">
      <c r="A23" s="3"/>
      <c r="B23" s="3" t="s">
        <v>1808</v>
      </c>
      <c r="C23" s="70">
        <v>3241200</v>
      </c>
      <c r="D23" s="70">
        <v>3123409</v>
      </c>
      <c r="E23" s="70">
        <v>13195</v>
      </c>
      <c r="F23" s="70">
        <f t="shared" ref="F23:F26" si="3">E23+D23</f>
        <v>3136604</v>
      </c>
      <c r="G23" s="71">
        <f t="shared" ref="G23:G26" si="4">F23/C23</f>
        <v>0.96772923608540051</v>
      </c>
      <c r="H23" s="71"/>
      <c r="I23" s="70">
        <v>65</v>
      </c>
      <c r="J23" s="70"/>
      <c r="K23" s="70">
        <v>0</v>
      </c>
      <c r="L23" s="70"/>
      <c r="M23" s="70">
        <v>26</v>
      </c>
      <c r="N23" s="70"/>
      <c r="O23" s="70">
        <v>0</v>
      </c>
      <c r="P23" s="70"/>
      <c r="Q23" s="70">
        <v>5</v>
      </c>
      <c r="R23" s="70"/>
      <c r="S23" s="70">
        <v>1</v>
      </c>
      <c r="T23" s="70"/>
      <c r="U23" s="70">
        <v>2</v>
      </c>
      <c r="V23" s="70"/>
      <c r="W23" s="70">
        <v>94</v>
      </c>
      <c r="X23" s="70"/>
      <c r="Y23" s="70">
        <v>1</v>
      </c>
      <c r="Z23" s="70"/>
      <c r="AA23" s="70">
        <v>6</v>
      </c>
    </row>
    <row r="24" spans="1:27" x14ac:dyDescent="0.3">
      <c r="A24" s="3"/>
      <c r="B24" s="3" t="s">
        <v>1809</v>
      </c>
      <c r="C24" s="70">
        <v>3636647</v>
      </c>
      <c r="D24" s="70">
        <v>3463128</v>
      </c>
      <c r="E24" s="70">
        <v>18606</v>
      </c>
      <c r="F24" s="70">
        <f t="shared" si="3"/>
        <v>3481734</v>
      </c>
      <c r="G24" s="71">
        <f t="shared" si="4"/>
        <v>0.9574022444301028</v>
      </c>
      <c r="H24" s="71"/>
      <c r="I24" s="70">
        <v>71</v>
      </c>
      <c r="J24" s="70"/>
      <c r="K24" s="70">
        <v>1</v>
      </c>
      <c r="L24" s="70"/>
      <c r="M24" s="70">
        <v>20</v>
      </c>
      <c r="N24" s="70"/>
      <c r="O24" s="70">
        <v>0</v>
      </c>
      <c r="P24" s="70"/>
      <c r="Q24" s="70">
        <v>5</v>
      </c>
      <c r="R24" s="70"/>
      <c r="S24" s="70">
        <v>1</v>
      </c>
      <c r="T24" s="70"/>
      <c r="U24" s="70">
        <v>2</v>
      </c>
      <c r="V24" s="70"/>
      <c r="W24" s="70">
        <v>92</v>
      </c>
      <c r="X24" s="70"/>
      <c r="Y24" s="70">
        <v>1</v>
      </c>
      <c r="Z24" s="70"/>
      <c r="AA24" s="70">
        <v>7</v>
      </c>
    </row>
    <row r="25" spans="1:27" x14ac:dyDescent="0.3">
      <c r="A25" s="3"/>
      <c r="B25" s="3" t="s">
        <v>1810</v>
      </c>
      <c r="C25" s="70">
        <v>2753937</v>
      </c>
      <c r="D25" s="70">
        <v>2653828</v>
      </c>
      <c r="E25" s="70">
        <v>21870</v>
      </c>
      <c r="F25" s="70">
        <f t="shared" si="3"/>
        <v>2675698</v>
      </c>
      <c r="G25" s="71">
        <f t="shared" si="4"/>
        <v>0.97159012715250925</v>
      </c>
      <c r="H25" s="71"/>
      <c r="I25" s="70">
        <v>85</v>
      </c>
      <c r="J25" s="70"/>
      <c r="K25" s="70">
        <v>1</v>
      </c>
      <c r="L25" s="70"/>
      <c r="M25" s="70">
        <v>6</v>
      </c>
      <c r="N25" s="70"/>
      <c r="O25" s="70">
        <v>0</v>
      </c>
      <c r="P25" s="70"/>
      <c r="Q25" s="70">
        <v>5</v>
      </c>
      <c r="R25" s="70"/>
      <c r="S25" s="70">
        <v>1</v>
      </c>
      <c r="T25" s="70"/>
      <c r="U25" s="70">
        <v>2</v>
      </c>
      <c r="V25" s="70"/>
      <c r="W25" s="70">
        <v>92</v>
      </c>
      <c r="X25" s="70"/>
      <c r="Y25" s="70">
        <v>0</v>
      </c>
      <c r="Z25" s="70"/>
      <c r="AA25" s="70">
        <v>7</v>
      </c>
    </row>
    <row r="26" spans="1:27" x14ac:dyDescent="0.3">
      <c r="A26" s="3"/>
      <c r="B26" s="3" t="s">
        <v>1811</v>
      </c>
      <c r="C26" s="70">
        <v>3311668</v>
      </c>
      <c r="D26" s="70">
        <v>3198827</v>
      </c>
      <c r="E26" s="70">
        <v>25085</v>
      </c>
      <c r="F26" s="70">
        <f t="shared" si="3"/>
        <v>3223912</v>
      </c>
      <c r="G26" s="71">
        <f t="shared" si="4"/>
        <v>0.97350096688436161</v>
      </c>
      <c r="H26" s="71"/>
      <c r="I26" s="70">
        <v>76</v>
      </c>
      <c r="J26" s="70"/>
      <c r="K26" s="70">
        <v>1</v>
      </c>
      <c r="L26" s="70"/>
      <c r="M26" s="70">
        <v>15</v>
      </c>
      <c r="N26" s="70"/>
      <c r="O26" s="70">
        <v>0</v>
      </c>
      <c r="P26" s="70"/>
      <c r="Q26" s="70">
        <v>4</v>
      </c>
      <c r="R26" s="70"/>
      <c r="S26" s="70">
        <v>2</v>
      </c>
      <c r="T26" s="70"/>
      <c r="U26" s="70">
        <v>3</v>
      </c>
      <c r="V26" s="70"/>
      <c r="W26" s="70">
        <v>93</v>
      </c>
      <c r="X26" s="70"/>
      <c r="Y26" s="70">
        <v>0</v>
      </c>
      <c r="Z26" s="70"/>
      <c r="AA26" s="70">
        <v>6</v>
      </c>
    </row>
    <row r="27" spans="1:27" x14ac:dyDescent="0.3">
      <c r="A27" s="3"/>
      <c r="B27" s="72" t="s">
        <v>1812</v>
      </c>
      <c r="C27" s="73">
        <v>4319642</v>
      </c>
      <c r="D27" s="73">
        <v>4184757</v>
      </c>
      <c r="E27" s="73">
        <v>30393</v>
      </c>
      <c r="F27" s="73">
        <f>E27+D27</f>
        <v>4215150</v>
      </c>
      <c r="G27" s="74">
        <f>F27/C27</f>
        <v>0.97581003240546327</v>
      </c>
      <c r="H27" s="74"/>
      <c r="I27" s="73">
        <v>76</v>
      </c>
      <c r="J27" s="73"/>
      <c r="K27" s="73">
        <v>0</v>
      </c>
      <c r="L27" s="73"/>
      <c r="M27" s="73">
        <v>14</v>
      </c>
      <c r="N27" s="73"/>
      <c r="O27" s="73">
        <v>0</v>
      </c>
      <c r="P27" s="73"/>
      <c r="Q27" s="73">
        <v>4</v>
      </c>
      <c r="R27" s="73"/>
      <c r="S27" s="73">
        <v>2</v>
      </c>
      <c r="T27" s="73"/>
      <c r="U27" s="73">
        <v>3</v>
      </c>
      <c r="V27" s="73"/>
      <c r="W27" s="73">
        <v>93</v>
      </c>
      <c r="X27" s="73"/>
      <c r="Y27" s="73">
        <v>0</v>
      </c>
      <c r="Z27" s="73"/>
      <c r="AA27" s="73">
        <v>6</v>
      </c>
    </row>
    <row r="28" spans="1:27" x14ac:dyDescent="0.3">
      <c r="A28" s="3"/>
      <c r="B28" s="46" t="s">
        <v>1813</v>
      </c>
      <c r="C28" s="75">
        <f t="shared" ref="C28:I28" si="5">AVERAGE(C7:C27)</f>
        <v>3508721.1428571427</v>
      </c>
      <c r="D28" s="75">
        <f t="shared" si="5"/>
        <v>3161777.6666666665</v>
      </c>
      <c r="E28" s="75">
        <f t="shared" si="5"/>
        <v>15046.523809523809</v>
      </c>
      <c r="F28" s="75">
        <f t="shared" si="5"/>
        <v>3176824.1904761903</v>
      </c>
      <c r="G28" s="71">
        <f t="shared" si="5"/>
        <v>0.89751888886381492</v>
      </c>
      <c r="H28" s="71"/>
      <c r="I28" s="75">
        <f t="shared" si="5"/>
        <v>71.952380952380949</v>
      </c>
      <c r="J28" s="75"/>
      <c r="K28" s="75">
        <f>AVERAGE(K7:K27)</f>
        <v>0.66666666666666663</v>
      </c>
      <c r="L28" s="75"/>
      <c r="M28" s="75">
        <f>AVERAGE(M7:M27)</f>
        <v>19.857142857142858</v>
      </c>
      <c r="N28" s="75"/>
      <c r="O28" s="75">
        <f>AVERAGE(O7:O27)</f>
        <v>0</v>
      </c>
      <c r="P28" s="75"/>
      <c r="Q28" s="75">
        <f>AVERAGE(Q7:Q27)</f>
        <v>3.3333333333333335</v>
      </c>
      <c r="R28" s="75"/>
      <c r="S28" s="75">
        <f>AVERAGE(S7:S27)</f>
        <v>1.3809523809523809</v>
      </c>
      <c r="T28" s="75"/>
      <c r="U28" s="75">
        <f>AVERAGE(U7:U27)</f>
        <v>2.6190476190476191</v>
      </c>
      <c r="V28" s="75"/>
      <c r="W28" s="75">
        <f>AVERAGE(W7:W27)</f>
        <v>90.952380952380949</v>
      </c>
      <c r="X28" s="75"/>
      <c r="Y28" s="75">
        <f>AVERAGE(Y7:Y27)</f>
        <v>0.90476190476190477</v>
      </c>
      <c r="Z28" s="75"/>
      <c r="AA28" s="75">
        <f>AVERAGE(AA7:AA27)</f>
        <v>8.0952380952380949</v>
      </c>
    </row>
    <row r="29" spans="1:27" x14ac:dyDescent="0.3">
      <c r="A29" s="3"/>
      <c r="B29" s="46" t="s">
        <v>1814</v>
      </c>
      <c r="C29" s="75">
        <f t="shared" ref="C29:I29" si="6">MIN(C7:C27)</f>
        <v>2654785</v>
      </c>
      <c r="D29" s="70">
        <f t="shared" si="6"/>
        <v>494901</v>
      </c>
      <c r="E29" s="70">
        <f t="shared" si="6"/>
        <v>1094</v>
      </c>
      <c r="F29" s="70">
        <f t="shared" si="6"/>
        <v>497989</v>
      </c>
      <c r="G29" s="71">
        <f t="shared" si="6"/>
        <v>0.16509245215776955</v>
      </c>
      <c r="H29" s="71"/>
      <c r="I29" s="70">
        <f t="shared" si="6"/>
        <v>6</v>
      </c>
      <c r="J29" s="70"/>
      <c r="K29" s="70">
        <f>MIN(K7:K27)</f>
        <v>0</v>
      </c>
      <c r="L29" s="70"/>
      <c r="M29" s="70">
        <f>MIN(M7:M27)</f>
        <v>2</v>
      </c>
      <c r="N29" s="70"/>
      <c r="O29" s="70">
        <f>MIN(O7:O27)</f>
        <v>0</v>
      </c>
      <c r="P29" s="70"/>
      <c r="Q29" s="70">
        <f>MIN(Q7:Q27)</f>
        <v>0</v>
      </c>
      <c r="R29" s="70"/>
      <c r="S29" s="70">
        <f>MIN(S7:S27)</f>
        <v>0</v>
      </c>
      <c r="T29" s="70"/>
      <c r="U29" s="70">
        <f>MIN(U7:U27)</f>
        <v>0</v>
      </c>
      <c r="V29" s="70"/>
      <c r="W29" s="70">
        <f>MIN(W7:W27)</f>
        <v>81</v>
      </c>
      <c r="X29" s="70"/>
      <c r="Y29" s="70">
        <f>MIN(Y7:Y27)</f>
        <v>0</v>
      </c>
      <c r="Z29" s="70"/>
      <c r="AA29" s="70">
        <f>MIN(AA7:AA27)</f>
        <v>4</v>
      </c>
    </row>
    <row r="30" spans="1:27" x14ac:dyDescent="0.3">
      <c r="A30" s="3"/>
      <c r="B30" s="46" t="s">
        <v>1815</v>
      </c>
      <c r="C30" s="75">
        <f t="shared" ref="C30:I30" si="7">MAX(C7:C27)</f>
        <v>5389416</v>
      </c>
      <c r="D30" s="70">
        <f t="shared" si="7"/>
        <v>5195381</v>
      </c>
      <c r="E30" s="70">
        <f t="shared" si="7"/>
        <v>30393</v>
      </c>
      <c r="F30" s="70">
        <f t="shared" si="7"/>
        <v>5205720</v>
      </c>
      <c r="G30" s="71">
        <f t="shared" si="7"/>
        <v>0.97590092298974573</v>
      </c>
      <c r="H30" s="71"/>
      <c r="I30" s="70">
        <f t="shared" si="7"/>
        <v>90</v>
      </c>
      <c r="J30" s="70"/>
      <c r="K30" s="70">
        <f>MAX(K7:K27)</f>
        <v>2</v>
      </c>
      <c r="L30" s="70"/>
      <c r="M30" s="70">
        <f>MAX(M7:M27)</f>
        <v>93</v>
      </c>
      <c r="N30" s="70"/>
      <c r="O30" s="70">
        <f>MAX(O7:O27)</f>
        <v>0</v>
      </c>
      <c r="P30" s="70"/>
      <c r="Q30" s="70">
        <f>MAX(Q7:Q27)</f>
        <v>6</v>
      </c>
      <c r="R30" s="70"/>
      <c r="S30" s="70">
        <f>MAX(S7:S27)</f>
        <v>2</v>
      </c>
      <c r="T30" s="70"/>
      <c r="U30" s="70">
        <f>MAX(U7:U27)</f>
        <v>4</v>
      </c>
      <c r="V30" s="70"/>
      <c r="W30" s="70">
        <f>MAX(W7:W27)</f>
        <v>95</v>
      </c>
      <c r="X30" s="70"/>
      <c r="Y30" s="70">
        <f>MAX(Y7:Y27)</f>
        <v>2</v>
      </c>
      <c r="Z30" s="70"/>
      <c r="AA30" s="70">
        <f>MAX(AA7:AA27)</f>
        <v>17</v>
      </c>
    </row>
    <row r="31" spans="1:27" x14ac:dyDescent="0.3">
      <c r="A31" s="3"/>
      <c r="B31" s="46" t="s">
        <v>1816</v>
      </c>
      <c r="C31" s="75">
        <f>SUM(C7:C27)</f>
        <v>73683144</v>
      </c>
      <c r="D31" s="76"/>
      <c r="E31" s="76"/>
      <c r="F31" s="70">
        <f>SUM(F7:F27)</f>
        <v>66713308</v>
      </c>
      <c r="G31" s="71">
        <f>F31/C31</f>
        <v>0.90540799941978589</v>
      </c>
      <c r="H31" s="71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pans="1:27" x14ac:dyDescent="0.3">
      <c r="A32" s="3"/>
      <c r="B32" s="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pans="1:27" x14ac:dyDescent="0.3">
      <c r="A33" s="3"/>
      <c r="B33" s="3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x14ac:dyDescent="0.3">
      <c r="A34" s="3"/>
      <c r="B34" s="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</row>
    <row r="35" spans="1:27" x14ac:dyDescent="0.3">
      <c r="A35" s="3"/>
      <c r="B35" s="3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</row>
    <row r="36" spans="1:27" x14ac:dyDescent="0.3">
      <c r="A36" s="3"/>
      <c r="B36" s="3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</row>
    <row r="37" spans="1:27" x14ac:dyDescent="0.3"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</row>
    <row r="38" spans="1:27" x14ac:dyDescent="0.3"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</row>
    <row r="39" spans="1:27" x14ac:dyDescent="0.3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  <row r="40" spans="1:27" x14ac:dyDescent="0.3"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1:27" x14ac:dyDescent="0.3"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</row>
    <row r="42" spans="1:27" x14ac:dyDescent="0.3"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3" spans="1:27" x14ac:dyDescent="0.3"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</row>
    <row r="44" spans="1:27" x14ac:dyDescent="0.3"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</row>
    <row r="45" spans="1:27" x14ac:dyDescent="0.3"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</row>
    <row r="46" spans="1:27" x14ac:dyDescent="0.3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</row>
    <row r="47" spans="1:27" x14ac:dyDescent="0.3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</row>
    <row r="48" spans="1:27" x14ac:dyDescent="0.3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</row>
    <row r="49" spans="3:27" x14ac:dyDescent="0.3"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</row>
    <row r="50" spans="3:27" x14ac:dyDescent="0.3"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</row>
    <row r="51" spans="3:27" x14ac:dyDescent="0.3"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</row>
    <row r="52" spans="3:27" x14ac:dyDescent="0.3"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</row>
    <row r="53" spans="3:27" x14ac:dyDescent="0.3"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</row>
  </sheetData>
  <mergeCells count="8">
    <mergeCell ref="I3:AA3"/>
    <mergeCell ref="I4:U4"/>
    <mergeCell ref="W4:AA4"/>
    <mergeCell ref="D5:F5"/>
    <mergeCell ref="I5:K5"/>
    <mergeCell ref="M5:O5"/>
    <mergeCell ref="Q5:S5"/>
    <mergeCell ref="W5:Y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78"/>
  <sheetViews>
    <sheetView tabSelected="1" topLeftCell="A647" zoomScale="90" zoomScaleNormal="90" workbookViewId="0">
      <selection activeCell="A571" sqref="A571"/>
    </sheetView>
  </sheetViews>
  <sheetFormatPr defaultColWidth="9.109375" defaultRowHeight="14.4" x14ac:dyDescent="0.3"/>
  <cols>
    <col min="1" max="1" width="9.109375" style="16"/>
    <col min="2" max="2" width="17" style="16" bestFit="1" customWidth="1"/>
    <col min="3" max="3" width="7" style="16" customWidth="1"/>
    <col min="4" max="4" width="66.109375" style="16" customWidth="1"/>
    <col min="5" max="5" width="9.6640625" style="16" customWidth="1"/>
    <col min="6" max="6" width="10.5546875" style="16" customWidth="1"/>
    <col min="7" max="7" width="1.33203125" style="16" customWidth="1"/>
    <col min="8" max="8" width="9.44140625" style="16" customWidth="1"/>
    <col min="9" max="9" width="8.44140625" style="16" customWidth="1"/>
    <col min="10" max="11" width="9.109375" style="16"/>
    <col min="12" max="12" width="9.5546875" style="16" bestFit="1" customWidth="1"/>
    <col min="13" max="16384" width="9.109375" style="16"/>
  </cols>
  <sheetData>
    <row r="2" spans="1:10" x14ac:dyDescent="0.3">
      <c r="A2" s="2" t="s">
        <v>1872</v>
      </c>
    </row>
    <row r="4" spans="1:10" x14ac:dyDescent="0.3">
      <c r="E4" s="101" t="s">
        <v>4</v>
      </c>
      <c r="F4" s="101"/>
      <c r="G4" s="5"/>
      <c r="H4" s="101" t="s">
        <v>6</v>
      </c>
      <c r="I4" s="101"/>
    </row>
    <row r="5" spans="1:10" x14ac:dyDescent="0.3">
      <c r="A5" s="102" t="s">
        <v>3</v>
      </c>
      <c r="B5" s="102" t="s">
        <v>0</v>
      </c>
      <c r="C5" s="104" t="s">
        <v>7</v>
      </c>
      <c r="D5" s="102" t="s">
        <v>2</v>
      </c>
      <c r="E5" s="104" t="s">
        <v>1441</v>
      </c>
      <c r="F5" s="104" t="s">
        <v>1442</v>
      </c>
      <c r="G5" s="39"/>
      <c r="H5" s="102" t="s">
        <v>1443</v>
      </c>
      <c r="I5" s="106" t="s">
        <v>5</v>
      </c>
    </row>
    <row r="6" spans="1:10" ht="15" thickBot="1" x14ac:dyDescent="0.35">
      <c r="A6" s="103"/>
      <c r="B6" s="103"/>
      <c r="C6" s="105"/>
      <c r="D6" s="103"/>
      <c r="E6" s="105"/>
      <c r="F6" s="105"/>
      <c r="G6" s="40"/>
      <c r="H6" s="103"/>
      <c r="I6" s="107"/>
    </row>
    <row r="7" spans="1:10" ht="15" thickTop="1" x14ac:dyDescent="0.3">
      <c r="A7" s="26"/>
      <c r="B7" s="26"/>
      <c r="C7" s="26"/>
      <c r="D7" s="26"/>
      <c r="E7" s="26"/>
      <c r="F7" s="26"/>
      <c r="G7" s="26"/>
      <c r="H7" s="26"/>
      <c r="I7" s="5"/>
    </row>
    <row r="8" spans="1:10" x14ac:dyDescent="0.3">
      <c r="A8" s="100" t="s">
        <v>1444</v>
      </c>
      <c r="B8" s="100"/>
      <c r="C8" s="100"/>
      <c r="D8" s="100"/>
      <c r="E8" s="26"/>
      <c r="F8" s="26"/>
      <c r="G8" s="26"/>
      <c r="H8" s="26"/>
      <c r="I8" s="5"/>
    </row>
    <row r="9" spans="1:10" x14ac:dyDescent="0.3">
      <c r="A9" s="38"/>
      <c r="B9" s="38"/>
      <c r="C9" s="38"/>
      <c r="D9" s="38"/>
      <c r="E9" s="26"/>
      <c r="F9" s="26"/>
      <c r="G9" s="26"/>
      <c r="H9" s="26"/>
      <c r="I9" s="5"/>
    </row>
    <row r="10" spans="1:10" ht="15" customHeight="1" x14ac:dyDescent="0.3">
      <c r="A10" s="83" t="s">
        <v>1</v>
      </c>
      <c r="B10" s="47" t="s">
        <v>1770</v>
      </c>
      <c r="C10" s="34" t="s">
        <v>293</v>
      </c>
      <c r="D10" s="48" t="s">
        <v>48</v>
      </c>
      <c r="E10" s="49">
        <v>45</v>
      </c>
      <c r="F10" s="49">
        <v>17</v>
      </c>
      <c r="G10" s="49"/>
      <c r="H10" s="50">
        <v>2.8924218891359001E-4</v>
      </c>
      <c r="I10" s="9">
        <v>-2.6470588235294117</v>
      </c>
    </row>
    <row r="11" spans="1:10" ht="16.2" x14ac:dyDescent="0.3">
      <c r="A11" s="84" t="s">
        <v>1</v>
      </c>
      <c r="B11" s="51" t="s">
        <v>1771</v>
      </c>
      <c r="C11" s="34" t="s">
        <v>17</v>
      </c>
      <c r="D11" s="19" t="s">
        <v>1445</v>
      </c>
      <c r="E11" s="7">
        <v>45</v>
      </c>
      <c r="F11" s="7">
        <v>21</v>
      </c>
      <c r="G11" s="7"/>
      <c r="H11" s="8">
        <v>8.8577462884950903E-3</v>
      </c>
      <c r="I11" s="9">
        <v>-2.1428571428571428</v>
      </c>
    </row>
    <row r="12" spans="1:10" x14ac:dyDescent="0.3">
      <c r="A12" s="84" t="s">
        <v>965</v>
      </c>
      <c r="B12" s="3" t="s">
        <v>966</v>
      </c>
      <c r="C12" s="34" t="s">
        <v>294</v>
      </c>
      <c r="D12" s="52" t="s">
        <v>967</v>
      </c>
      <c r="E12" s="7">
        <v>114</v>
      </c>
      <c r="F12" s="7">
        <v>31</v>
      </c>
      <c r="G12" s="7"/>
      <c r="H12" s="8">
        <v>1.5503501096391698E-8</v>
      </c>
      <c r="I12" s="9">
        <v>-3.6774193548387095</v>
      </c>
    </row>
    <row r="13" spans="1:10" x14ac:dyDescent="0.3">
      <c r="A13" s="84" t="s">
        <v>1</v>
      </c>
      <c r="B13" s="3" t="s">
        <v>28</v>
      </c>
      <c r="C13" s="34" t="s">
        <v>17</v>
      </c>
      <c r="D13" s="19" t="s">
        <v>29</v>
      </c>
      <c r="E13" s="7">
        <v>55</v>
      </c>
      <c r="F13" s="7">
        <v>23</v>
      </c>
      <c r="G13" s="7"/>
      <c r="H13" s="8">
        <v>6.0305461689224597E-3</v>
      </c>
      <c r="I13" s="9">
        <v>-2.3913043478260869</v>
      </c>
      <c r="J13" s="3"/>
    </row>
    <row r="14" spans="1:10" x14ac:dyDescent="0.3">
      <c r="A14" s="84" t="s">
        <v>1</v>
      </c>
      <c r="B14" s="3" t="s">
        <v>30</v>
      </c>
      <c r="C14" s="34" t="s">
        <v>17</v>
      </c>
      <c r="D14" s="19" t="s">
        <v>31</v>
      </c>
      <c r="E14" s="7">
        <v>151</v>
      </c>
      <c r="F14" s="7">
        <v>50</v>
      </c>
      <c r="G14" s="7"/>
      <c r="H14" s="8">
        <v>2.6910965265065599E-5</v>
      </c>
      <c r="I14" s="9">
        <v>-3.0199999999999996</v>
      </c>
      <c r="J14" s="3"/>
    </row>
    <row r="15" spans="1:10" x14ac:dyDescent="0.3">
      <c r="A15" s="84" t="s">
        <v>1</v>
      </c>
      <c r="B15" s="3" t="s">
        <v>32</v>
      </c>
      <c r="C15" s="34" t="s">
        <v>16</v>
      </c>
      <c r="D15" s="19" t="s">
        <v>33</v>
      </c>
      <c r="E15" s="7">
        <v>239</v>
      </c>
      <c r="F15" s="7">
        <v>69</v>
      </c>
      <c r="G15" s="7"/>
      <c r="H15" s="8">
        <v>5.8994040615456402E-7</v>
      </c>
      <c r="I15" s="9">
        <v>-3.4637681159420293</v>
      </c>
      <c r="J15" s="3"/>
    </row>
    <row r="16" spans="1:10" x14ac:dyDescent="0.3">
      <c r="A16" s="84" t="s">
        <v>1</v>
      </c>
      <c r="B16" s="3" t="s">
        <v>1446</v>
      </c>
      <c r="C16" s="34" t="s">
        <v>1447</v>
      </c>
      <c r="D16" s="19" t="s">
        <v>48</v>
      </c>
      <c r="E16" s="7">
        <v>627</v>
      </c>
      <c r="F16" s="7">
        <v>181</v>
      </c>
      <c r="G16" s="7"/>
      <c r="H16" s="8">
        <v>3.0146973847918097E-4</v>
      </c>
      <c r="I16" s="9">
        <v>-3.4640883977900554</v>
      </c>
      <c r="J16" s="3"/>
    </row>
    <row r="17" spans="1:10" ht="16.2" x14ac:dyDescent="0.3">
      <c r="A17" s="84" t="s">
        <v>1</v>
      </c>
      <c r="B17" s="3" t="s">
        <v>1772</v>
      </c>
      <c r="C17" s="34" t="s">
        <v>12</v>
      </c>
      <c r="D17" s="19" t="s">
        <v>48</v>
      </c>
      <c r="E17" s="7">
        <v>409</v>
      </c>
      <c r="F17" s="7">
        <v>98</v>
      </c>
      <c r="G17" s="7"/>
      <c r="H17" s="8">
        <v>2.0494842260711999E-11</v>
      </c>
      <c r="I17" s="9">
        <v>-4.1734693877551026</v>
      </c>
      <c r="J17" s="3"/>
    </row>
    <row r="18" spans="1:10" ht="16.2" x14ac:dyDescent="0.3">
      <c r="A18" s="84" t="s">
        <v>1</v>
      </c>
      <c r="B18" s="3" t="s">
        <v>1773</v>
      </c>
      <c r="C18" s="34" t="s">
        <v>16</v>
      </c>
      <c r="D18" s="19" t="s">
        <v>35</v>
      </c>
      <c r="E18" s="7">
        <v>1024</v>
      </c>
      <c r="F18" s="7">
        <v>210</v>
      </c>
      <c r="G18" s="7"/>
      <c r="H18" s="8">
        <v>3.4298847838436998E-6</v>
      </c>
      <c r="I18" s="9">
        <v>-4.8761904761904766</v>
      </c>
      <c r="J18" s="3"/>
    </row>
    <row r="19" spans="1:10" ht="16.2" x14ac:dyDescent="0.3">
      <c r="A19" s="84" t="s">
        <v>1</v>
      </c>
      <c r="B19" s="3" t="s">
        <v>1774</v>
      </c>
      <c r="C19" s="34" t="s">
        <v>16</v>
      </c>
      <c r="D19" s="19" t="s">
        <v>37</v>
      </c>
      <c r="E19" s="7">
        <v>991</v>
      </c>
      <c r="F19" s="7">
        <v>168</v>
      </c>
      <c r="G19" s="7"/>
      <c r="H19" s="8">
        <v>3.35187669238231E-15</v>
      </c>
      <c r="I19" s="9">
        <v>-5.8988095238095237</v>
      </c>
      <c r="J19" s="3"/>
    </row>
    <row r="20" spans="1:10" x14ac:dyDescent="0.3">
      <c r="A20" s="84" t="s">
        <v>38</v>
      </c>
      <c r="B20" s="3" t="s">
        <v>39</v>
      </c>
      <c r="C20" s="34" t="s">
        <v>16</v>
      </c>
      <c r="D20" s="19" t="s">
        <v>40</v>
      </c>
      <c r="E20" s="7">
        <v>1674</v>
      </c>
      <c r="F20" s="7">
        <v>464</v>
      </c>
      <c r="G20" s="7"/>
      <c r="H20" s="8">
        <v>2.9752910097419701E-2</v>
      </c>
      <c r="I20" s="9">
        <v>-3.6077586206896552</v>
      </c>
      <c r="J20" s="3"/>
    </row>
    <row r="21" spans="1:10" ht="16.2" x14ac:dyDescent="0.3">
      <c r="A21" s="84" t="s">
        <v>1</v>
      </c>
      <c r="B21" s="3" t="s">
        <v>1775</v>
      </c>
      <c r="C21" s="34" t="s">
        <v>17</v>
      </c>
      <c r="D21" s="19" t="s">
        <v>349</v>
      </c>
      <c r="E21" s="7">
        <v>213</v>
      </c>
      <c r="F21" s="7">
        <v>82</v>
      </c>
      <c r="G21" s="7"/>
      <c r="H21" s="8">
        <v>2.17488968894814E-3</v>
      </c>
      <c r="I21" s="9">
        <v>-2.5975609756097562</v>
      </c>
      <c r="J21" s="3"/>
    </row>
    <row r="22" spans="1:10" ht="16.2" x14ac:dyDescent="0.3">
      <c r="A22" s="84" t="s">
        <v>1</v>
      </c>
      <c r="B22" s="3" t="s">
        <v>1776</v>
      </c>
      <c r="C22" s="34" t="s">
        <v>293</v>
      </c>
      <c r="D22" s="19" t="s">
        <v>48</v>
      </c>
      <c r="E22" s="7">
        <v>108</v>
      </c>
      <c r="F22" s="7">
        <v>44</v>
      </c>
      <c r="G22" s="7"/>
      <c r="H22" s="8">
        <v>5.7599185780837199E-3</v>
      </c>
      <c r="I22" s="9">
        <v>-2.4545454545454546</v>
      </c>
      <c r="J22" s="3"/>
    </row>
    <row r="23" spans="1:10" ht="16.2" x14ac:dyDescent="0.3">
      <c r="A23" s="84" t="s">
        <v>1</v>
      </c>
      <c r="B23" s="3" t="s">
        <v>1777</v>
      </c>
      <c r="C23" s="34" t="s">
        <v>10</v>
      </c>
      <c r="D23" s="19" t="s">
        <v>48</v>
      </c>
      <c r="E23" s="7">
        <v>85</v>
      </c>
      <c r="F23" s="7">
        <v>30</v>
      </c>
      <c r="G23" s="7"/>
      <c r="H23" s="8">
        <v>7.4203082813841296E-5</v>
      </c>
      <c r="I23" s="9">
        <v>-2.833333333333333</v>
      </c>
      <c r="J23" s="3"/>
    </row>
    <row r="24" spans="1:10" x14ac:dyDescent="0.3">
      <c r="A24" s="84" t="s">
        <v>1448</v>
      </c>
      <c r="B24" s="3" t="s">
        <v>1449</v>
      </c>
      <c r="C24" s="34" t="s">
        <v>16</v>
      </c>
      <c r="D24" s="19" t="s">
        <v>1450</v>
      </c>
      <c r="E24" s="7">
        <v>278</v>
      </c>
      <c r="F24" s="7">
        <v>119</v>
      </c>
      <c r="G24" s="7"/>
      <c r="H24" s="8">
        <v>1.21328843012369E-2</v>
      </c>
      <c r="I24" s="9">
        <v>-2.3361344537815127</v>
      </c>
      <c r="J24" s="3"/>
    </row>
    <row r="25" spans="1:10" x14ac:dyDescent="0.3">
      <c r="A25" s="84" t="s">
        <v>1</v>
      </c>
      <c r="B25" s="3" t="s">
        <v>47</v>
      </c>
      <c r="C25" s="34" t="s">
        <v>293</v>
      </c>
      <c r="D25" s="19" t="s">
        <v>48</v>
      </c>
      <c r="E25" s="7">
        <v>1356</v>
      </c>
      <c r="F25" s="7">
        <v>338</v>
      </c>
      <c r="G25" s="7"/>
      <c r="H25" s="8">
        <v>1.42880016540922E-10</v>
      </c>
      <c r="I25" s="9">
        <v>-4.0118343195266277</v>
      </c>
      <c r="J25" s="3"/>
    </row>
    <row r="26" spans="1:10" x14ac:dyDescent="0.3">
      <c r="A26" s="84" t="s">
        <v>1</v>
      </c>
      <c r="B26" s="3" t="s">
        <v>52</v>
      </c>
      <c r="C26" s="34" t="s">
        <v>16</v>
      </c>
      <c r="D26" s="19" t="s">
        <v>53</v>
      </c>
      <c r="E26" s="7">
        <v>790</v>
      </c>
      <c r="F26" s="7">
        <v>233</v>
      </c>
      <c r="G26" s="7"/>
      <c r="H26" s="8">
        <v>6.6778214580402696E-4</v>
      </c>
      <c r="I26" s="9">
        <v>-3.3905579399141628</v>
      </c>
      <c r="J26" s="3"/>
    </row>
    <row r="27" spans="1:10" x14ac:dyDescent="0.3">
      <c r="A27" s="84" t="s">
        <v>1451</v>
      </c>
      <c r="B27" s="3" t="s">
        <v>1452</v>
      </c>
      <c r="C27" s="34" t="s">
        <v>295</v>
      </c>
      <c r="D27" s="19" t="s">
        <v>1453</v>
      </c>
      <c r="E27" s="7">
        <v>516</v>
      </c>
      <c r="F27" s="7">
        <v>218</v>
      </c>
      <c r="G27" s="7"/>
      <c r="H27" s="8">
        <v>3.75057217561501E-2</v>
      </c>
      <c r="I27" s="9">
        <v>-2.3669724770642202</v>
      </c>
    </row>
    <row r="28" spans="1:10" x14ac:dyDescent="0.3">
      <c r="A28" s="84" t="s">
        <v>968</v>
      </c>
      <c r="B28" s="3" t="s">
        <v>969</v>
      </c>
      <c r="C28" s="34" t="s">
        <v>17</v>
      </c>
      <c r="D28" s="19" t="s">
        <v>970</v>
      </c>
      <c r="E28" s="7">
        <v>560</v>
      </c>
      <c r="F28" s="7">
        <v>236</v>
      </c>
      <c r="G28" s="7"/>
      <c r="H28" s="8">
        <v>3.3712597908035803E-2</v>
      </c>
      <c r="I28" s="9">
        <v>-2.3728813559322033</v>
      </c>
    </row>
    <row r="29" spans="1:10" x14ac:dyDescent="0.3">
      <c r="A29" s="85" t="s">
        <v>57</v>
      </c>
      <c r="B29" s="16" t="s">
        <v>58</v>
      </c>
      <c r="C29" s="34" t="s">
        <v>14</v>
      </c>
      <c r="D29" s="19" t="s">
        <v>59</v>
      </c>
      <c r="E29" s="34">
        <v>116</v>
      </c>
      <c r="F29" s="34">
        <v>54</v>
      </c>
      <c r="G29" s="34"/>
      <c r="H29" s="21">
        <v>1.26513038490472E-2</v>
      </c>
      <c r="I29" s="9">
        <v>-2.1481481481481484</v>
      </c>
    </row>
    <row r="30" spans="1:10" x14ac:dyDescent="0.3">
      <c r="A30" s="83" t="s">
        <v>66</v>
      </c>
      <c r="B30" s="16" t="s">
        <v>67</v>
      </c>
      <c r="C30" s="34" t="s">
        <v>24</v>
      </c>
      <c r="D30" s="19" t="s">
        <v>68</v>
      </c>
      <c r="E30" s="34">
        <v>207</v>
      </c>
      <c r="F30" s="34">
        <v>54</v>
      </c>
      <c r="G30" s="34"/>
      <c r="H30" s="21">
        <v>1.13471496662263E-9</v>
      </c>
      <c r="I30" s="9">
        <v>-3.8333333333333335</v>
      </c>
    </row>
    <row r="31" spans="1:10" x14ac:dyDescent="0.3">
      <c r="A31" s="84" t="s">
        <v>1</v>
      </c>
      <c r="B31" s="3" t="s">
        <v>1454</v>
      </c>
      <c r="C31" s="34" t="s">
        <v>11</v>
      </c>
      <c r="D31" s="19" t="s">
        <v>1455</v>
      </c>
      <c r="E31" s="7">
        <v>98</v>
      </c>
      <c r="F31" s="7">
        <v>44</v>
      </c>
      <c r="G31" s="7"/>
      <c r="H31" s="8">
        <v>1.4233900062667299E-2</v>
      </c>
      <c r="I31" s="9">
        <v>-2.2272727272727271</v>
      </c>
    </row>
    <row r="32" spans="1:10" x14ac:dyDescent="0.3">
      <c r="A32" s="84" t="s">
        <v>1</v>
      </c>
      <c r="B32" s="3" t="s">
        <v>1456</v>
      </c>
      <c r="C32" s="34" t="s">
        <v>12</v>
      </c>
      <c r="D32" s="19" t="s">
        <v>48</v>
      </c>
      <c r="E32" s="7">
        <v>55</v>
      </c>
      <c r="F32" s="7">
        <v>24</v>
      </c>
      <c r="G32" s="7"/>
      <c r="H32" s="8">
        <v>2.0645734796032301E-2</v>
      </c>
      <c r="I32" s="9">
        <v>-2.291666666666667</v>
      </c>
    </row>
    <row r="33" spans="1:9" x14ac:dyDescent="0.3">
      <c r="A33" s="84" t="s">
        <v>1</v>
      </c>
      <c r="B33" s="3" t="s">
        <v>77</v>
      </c>
      <c r="C33" s="34" t="s">
        <v>8</v>
      </c>
      <c r="D33" s="19" t="s">
        <v>78</v>
      </c>
      <c r="E33" s="7">
        <v>248</v>
      </c>
      <c r="F33" s="7">
        <v>72</v>
      </c>
      <c r="G33" s="7"/>
      <c r="H33" s="8">
        <v>7.87597162105671E-5</v>
      </c>
      <c r="I33" s="9">
        <v>-3.4444444444444442</v>
      </c>
    </row>
    <row r="34" spans="1:9" x14ac:dyDescent="0.3">
      <c r="A34" s="84" t="s">
        <v>1</v>
      </c>
      <c r="B34" s="53" t="s">
        <v>83</v>
      </c>
      <c r="C34" s="34" t="s">
        <v>293</v>
      </c>
      <c r="D34" s="19" t="s">
        <v>48</v>
      </c>
      <c r="E34" s="7">
        <v>721</v>
      </c>
      <c r="F34" s="7">
        <v>243</v>
      </c>
      <c r="G34" s="7"/>
      <c r="H34" s="8">
        <v>1.8370293696675101E-4</v>
      </c>
      <c r="I34" s="9">
        <v>-2.9670781893004112</v>
      </c>
    </row>
    <row r="35" spans="1:9" ht="16.2" x14ac:dyDescent="0.3">
      <c r="A35" s="84" t="s">
        <v>87</v>
      </c>
      <c r="B35" s="3" t="s">
        <v>1778</v>
      </c>
      <c r="C35" s="34" t="s">
        <v>20</v>
      </c>
      <c r="D35" s="19" t="s">
        <v>89</v>
      </c>
      <c r="E35" s="7">
        <v>79</v>
      </c>
      <c r="F35" s="7">
        <v>34</v>
      </c>
      <c r="G35" s="7"/>
      <c r="H35" s="8">
        <v>1.31204107109346E-2</v>
      </c>
      <c r="I35" s="9">
        <v>-2.3235294117647056</v>
      </c>
    </row>
    <row r="36" spans="1:9" ht="16.2" x14ac:dyDescent="0.3">
      <c r="A36" s="84" t="s">
        <v>87</v>
      </c>
      <c r="B36" s="3" t="s">
        <v>1779</v>
      </c>
      <c r="C36" s="34" t="s">
        <v>20</v>
      </c>
      <c r="D36" s="19" t="s">
        <v>91</v>
      </c>
      <c r="E36" s="7">
        <v>79</v>
      </c>
      <c r="F36" s="7">
        <v>20</v>
      </c>
      <c r="G36" s="7"/>
      <c r="H36" s="8">
        <v>2.1389823675494401E-11</v>
      </c>
      <c r="I36" s="9">
        <v>-3.9499999999999997</v>
      </c>
    </row>
    <row r="37" spans="1:9" x14ac:dyDescent="0.3">
      <c r="A37" s="86" t="s">
        <v>1</v>
      </c>
      <c r="B37" s="16" t="s">
        <v>1457</v>
      </c>
      <c r="C37" s="34" t="s">
        <v>12</v>
      </c>
      <c r="D37" s="19" t="s">
        <v>48</v>
      </c>
      <c r="E37" s="34">
        <v>24</v>
      </c>
      <c r="F37" s="34">
        <v>8</v>
      </c>
      <c r="G37" s="34"/>
      <c r="H37" s="21">
        <v>1.6742081971403599E-5</v>
      </c>
      <c r="I37" s="9">
        <v>-3</v>
      </c>
    </row>
    <row r="38" spans="1:9" x14ac:dyDescent="0.3">
      <c r="A38" s="84" t="s">
        <v>1458</v>
      </c>
      <c r="B38" s="3" t="s">
        <v>1459</v>
      </c>
      <c r="C38" s="34" t="s">
        <v>19</v>
      </c>
      <c r="D38" s="19" t="s">
        <v>1460</v>
      </c>
      <c r="E38" s="7">
        <v>130</v>
      </c>
      <c r="F38" s="7">
        <v>54</v>
      </c>
      <c r="G38" s="7"/>
      <c r="H38" s="8">
        <v>4.7787411452071098E-3</v>
      </c>
      <c r="I38" s="9">
        <v>-2.4074074074074074</v>
      </c>
    </row>
    <row r="39" spans="1:9" x14ac:dyDescent="0.3">
      <c r="A39" s="84" t="s">
        <v>95</v>
      </c>
      <c r="B39" s="3" t="s">
        <v>96</v>
      </c>
      <c r="C39" s="34" t="s">
        <v>16</v>
      </c>
      <c r="D39" s="19" t="s">
        <v>97</v>
      </c>
      <c r="E39" s="7">
        <v>413</v>
      </c>
      <c r="F39" s="7">
        <v>157</v>
      </c>
      <c r="G39" s="7"/>
      <c r="H39" s="8">
        <v>1.3081000083544399E-2</v>
      </c>
      <c r="I39" s="9">
        <v>-2.630573248407643</v>
      </c>
    </row>
    <row r="40" spans="1:9" x14ac:dyDescent="0.3">
      <c r="A40" s="84" t="s">
        <v>101</v>
      </c>
      <c r="B40" s="3" t="s">
        <v>102</v>
      </c>
      <c r="C40" s="34" t="s">
        <v>16</v>
      </c>
      <c r="D40" s="19" t="s">
        <v>103</v>
      </c>
      <c r="E40" s="7">
        <v>824</v>
      </c>
      <c r="F40" s="7">
        <v>265</v>
      </c>
      <c r="G40" s="7"/>
      <c r="H40" s="8">
        <v>2.9167955885073798E-3</v>
      </c>
      <c r="I40" s="9">
        <v>-3.1094339622641507</v>
      </c>
    </row>
    <row r="41" spans="1:9" ht="16.2" x14ac:dyDescent="0.3">
      <c r="A41" s="84" t="s">
        <v>1461</v>
      </c>
      <c r="B41" s="3" t="s">
        <v>1780</v>
      </c>
      <c r="C41" s="34" t="s">
        <v>16</v>
      </c>
      <c r="D41" s="19" t="s">
        <v>1462</v>
      </c>
      <c r="E41" s="7">
        <v>985</v>
      </c>
      <c r="F41" s="7">
        <v>320</v>
      </c>
      <c r="G41" s="7"/>
      <c r="H41" s="8">
        <v>6.7979171384151601E-3</v>
      </c>
      <c r="I41" s="9">
        <v>-3.0781250000000004</v>
      </c>
    </row>
    <row r="42" spans="1:9" ht="16.2" x14ac:dyDescent="0.3">
      <c r="A42" s="83" t="s">
        <v>1463</v>
      </c>
      <c r="B42" s="12" t="s">
        <v>1781</v>
      </c>
      <c r="C42" s="34" t="s">
        <v>16</v>
      </c>
      <c r="D42" s="54" t="s">
        <v>1464</v>
      </c>
      <c r="E42" s="13">
        <v>966</v>
      </c>
      <c r="F42" s="13">
        <v>227</v>
      </c>
      <c r="G42" s="13"/>
      <c r="H42" s="15">
        <v>3.2493438722892899E-7</v>
      </c>
      <c r="I42" s="9">
        <v>-4.2555066079295152</v>
      </c>
    </row>
    <row r="43" spans="1:9" ht="16.2" x14ac:dyDescent="0.3">
      <c r="A43" s="83" t="s">
        <v>1</v>
      </c>
      <c r="B43" s="12" t="s">
        <v>1782</v>
      </c>
      <c r="C43" s="34" t="s">
        <v>12</v>
      </c>
      <c r="D43" s="54" t="s">
        <v>48</v>
      </c>
      <c r="E43" s="13">
        <v>95</v>
      </c>
      <c r="F43" s="13">
        <v>33</v>
      </c>
      <c r="G43" s="13"/>
      <c r="H43" s="15">
        <v>4.3577661688755498E-5</v>
      </c>
      <c r="I43" s="9">
        <v>-2.8787878787878785</v>
      </c>
    </row>
    <row r="44" spans="1:9" ht="16.2" x14ac:dyDescent="0.3">
      <c r="A44" s="87" t="s">
        <v>1</v>
      </c>
      <c r="B44" s="4" t="s">
        <v>1783</v>
      </c>
      <c r="C44" s="34" t="s">
        <v>293</v>
      </c>
      <c r="D44" s="54" t="s">
        <v>48</v>
      </c>
      <c r="E44" s="18">
        <v>140</v>
      </c>
      <c r="F44" s="18">
        <v>22</v>
      </c>
      <c r="G44" s="18"/>
      <c r="H44" s="56">
        <v>2.72785583173616E-36</v>
      </c>
      <c r="I44" s="9">
        <v>-6.3636363636363642</v>
      </c>
    </row>
    <row r="45" spans="1:9" x14ac:dyDescent="0.3">
      <c r="A45" s="87" t="s">
        <v>1465</v>
      </c>
      <c r="B45" s="4" t="s">
        <v>1466</v>
      </c>
      <c r="C45" s="34" t="s">
        <v>20</v>
      </c>
      <c r="D45" s="54" t="s">
        <v>1467</v>
      </c>
      <c r="E45" s="18">
        <v>831</v>
      </c>
      <c r="F45" s="18">
        <v>293</v>
      </c>
      <c r="G45" s="18"/>
      <c r="H45" s="56">
        <v>3.0912145215253199E-2</v>
      </c>
      <c r="I45" s="9">
        <v>-2.8361774744027306</v>
      </c>
    </row>
    <row r="46" spans="1:9" x14ac:dyDescent="0.3">
      <c r="A46" s="87" t="s">
        <v>1468</v>
      </c>
      <c r="B46" s="4" t="s">
        <v>1469</v>
      </c>
      <c r="C46" s="34" t="s">
        <v>15</v>
      </c>
      <c r="D46" s="54" t="s">
        <v>1470</v>
      </c>
      <c r="E46" s="18">
        <v>53</v>
      </c>
      <c r="F46" s="18">
        <v>26</v>
      </c>
      <c r="G46" s="18"/>
      <c r="H46" s="56">
        <v>2.5128647877245499E-2</v>
      </c>
      <c r="I46" s="9">
        <v>-2.0384615384615383</v>
      </c>
    </row>
    <row r="47" spans="1:9" ht="16.2" x14ac:dyDescent="0.3">
      <c r="A47" s="87" t="s">
        <v>1</v>
      </c>
      <c r="B47" s="4" t="s">
        <v>1826</v>
      </c>
      <c r="C47" s="34" t="s">
        <v>8</v>
      </c>
      <c r="D47" s="54" t="s">
        <v>115</v>
      </c>
      <c r="E47" s="18">
        <v>410</v>
      </c>
      <c r="F47" s="18">
        <v>107</v>
      </c>
      <c r="G47" s="18"/>
      <c r="H47" s="56">
        <v>3.49426817140886E-5</v>
      </c>
      <c r="I47" s="9">
        <v>-3.8317757009345792</v>
      </c>
    </row>
    <row r="48" spans="1:9" ht="16.2" x14ac:dyDescent="0.3">
      <c r="A48" s="87" t="s">
        <v>1</v>
      </c>
      <c r="B48" s="4" t="s">
        <v>1827</v>
      </c>
      <c r="C48" s="34" t="s">
        <v>8</v>
      </c>
      <c r="D48" s="54" t="s">
        <v>117</v>
      </c>
      <c r="E48" s="18">
        <v>183</v>
      </c>
      <c r="F48" s="18">
        <v>44</v>
      </c>
      <c r="G48" s="18"/>
      <c r="H48" s="56">
        <v>6.0324025640174303E-11</v>
      </c>
      <c r="I48" s="9">
        <v>-4.1590909090909092</v>
      </c>
    </row>
    <row r="49" spans="1:9" ht="16.2" x14ac:dyDescent="0.3">
      <c r="A49" s="87" t="s">
        <v>118</v>
      </c>
      <c r="B49" s="4" t="s">
        <v>1828</v>
      </c>
      <c r="C49" s="34" t="s">
        <v>16</v>
      </c>
      <c r="D49" s="54" t="s">
        <v>120</v>
      </c>
      <c r="E49" s="18">
        <v>314</v>
      </c>
      <c r="F49" s="18">
        <v>94</v>
      </c>
      <c r="G49" s="18"/>
      <c r="H49" s="56">
        <v>6.08050698675903E-4</v>
      </c>
      <c r="I49" s="9">
        <v>-3.3404255319148937</v>
      </c>
    </row>
    <row r="50" spans="1:9" ht="16.2" x14ac:dyDescent="0.3">
      <c r="A50" s="87" t="s">
        <v>121</v>
      </c>
      <c r="B50" s="4" t="s">
        <v>1829</v>
      </c>
      <c r="C50" s="34" t="s">
        <v>16</v>
      </c>
      <c r="D50" s="54" t="s">
        <v>123</v>
      </c>
      <c r="E50" s="18">
        <v>386</v>
      </c>
      <c r="F50" s="18">
        <v>95</v>
      </c>
      <c r="G50" s="18"/>
      <c r="H50" s="56">
        <v>3.2493438722892899E-7</v>
      </c>
      <c r="I50" s="9">
        <v>-4.0631578947368423</v>
      </c>
    </row>
    <row r="51" spans="1:9" x14ac:dyDescent="0.3">
      <c r="A51" s="87" t="s">
        <v>124</v>
      </c>
      <c r="B51" s="4" t="s">
        <v>125</v>
      </c>
      <c r="C51" s="34" t="s">
        <v>8</v>
      </c>
      <c r="D51" s="54" t="s">
        <v>126</v>
      </c>
      <c r="E51" s="18">
        <v>463</v>
      </c>
      <c r="F51" s="18">
        <v>116</v>
      </c>
      <c r="G51" s="18"/>
      <c r="H51" s="56">
        <v>2.5773063041999601E-5</v>
      </c>
      <c r="I51" s="9">
        <v>-3.9913793103448278</v>
      </c>
    </row>
    <row r="52" spans="1:9" x14ac:dyDescent="0.3">
      <c r="A52" s="87" t="s">
        <v>1471</v>
      </c>
      <c r="B52" s="4" t="s">
        <v>1472</v>
      </c>
      <c r="C52" s="34" t="s">
        <v>11</v>
      </c>
      <c r="D52" s="54" t="s">
        <v>1473</v>
      </c>
      <c r="E52" s="18">
        <v>452</v>
      </c>
      <c r="F52" s="18">
        <v>203</v>
      </c>
      <c r="G52" s="18"/>
      <c r="H52" s="56">
        <v>2.7322739017740901E-2</v>
      </c>
      <c r="I52" s="9">
        <v>-2.2266009852216748</v>
      </c>
    </row>
    <row r="53" spans="1:9" x14ac:dyDescent="0.3">
      <c r="A53" s="88" t="s">
        <v>1</v>
      </c>
      <c r="B53" s="57" t="s">
        <v>130</v>
      </c>
      <c r="C53" s="58" t="s">
        <v>293</v>
      </c>
      <c r="D53" s="57" t="s">
        <v>48</v>
      </c>
      <c r="E53" s="59">
        <v>109</v>
      </c>
      <c r="F53" s="18">
        <v>48</v>
      </c>
      <c r="G53" s="18"/>
      <c r="H53" s="56">
        <v>4.6269066836943503E-3</v>
      </c>
      <c r="I53" s="9">
        <v>-2.270833333333333</v>
      </c>
    </row>
    <row r="54" spans="1:9" ht="16.2" x14ac:dyDescent="0.3">
      <c r="A54" s="87" t="s">
        <v>1</v>
      </c>
      <c r="B54" s="60" t="s">
        <v>1830</v>
      </c>
      <c r="C54" s="34" t="s">
        <v>16</v>
      </c>
      <c r="D54" s="60" t="s">
        <v>972</v>
      </c>
      <c r="E54" s="18">
        <v>64</v>
      </c>
      <c r="F54" s="18">
        <v>23</v>
      </c>
      <c r="G54" s="18"/>
      <c r="H54" s="56">
        <v>2.8026363864800497E-4</v>
      </c>
      <c r="I54" s="9">
        <v>-2.7826086956521738</v>
      </c>
    </row>
    <row r="55" spans="1:9" ht="16.2" x14ac:dyDescent="0.3">
      <c r="A55" s="85" t="s">
        <v>1</v>
      </c>
      <c r="B55" s="61" t="s">
        <v>1831</v>
      </c>
      <c r="C55" s="34" t="s">
        <v>17</v>
      </c>
      <c r="D55" s="61" t="s">
        <v>1474</v>
      </c>
      <c r="E55" s="34">
        <v>128</v>
      </c>
      <c r="F55" s="34">
        <v>40</v>
      </c>
      <c r="G55" s="34"/>
      <c r="H55" s="21">
        <v>5.8015225988199096E-7</v>
      </c>
      <c r="I55" s="9">
        <v>-3.2</v>
      </c>
    </row>
    <row r="56" spans="1:9" x14ac:dyDescent="0.3">
      <c r="A56" s="85" t="s">
        <v>1</v>
      </c>
      <c r="B56" s="61" t="s">
        <v>146</v>
      </c>
      <c r="C56" s="34" t="s">
        <v>8</v>
      </c>
      <c r="D56" s="61" t="s">
        <v>147</v>
      </c>
      <c r="E56" s="34">
        <v>461</v>
      </c>
      <c r="F56" s="34">
        <v>137</v>
      </c>
      <c r="G56" s="34"/>
      <c r="H56" s="21">
        <v>5.0168396369671396E-4</v>
      </c>
      <c r="I56" s="9">
        <v>-3.3649635036496353</v>
      </c>
    </row>
    <row r="57" spans="1:9" x14ac:dyDescent="0.3">
      <c r="A57" s="85" t="s">
        <v>148</v>
      </c>
      <c r="B57" s="61" t="s">
        <v>149</v>
      </c>
      <c r="C57" s="34" t="s">
        <v>22</v>
      </c>
      <c r="D57" s="61" t="s">
        <v>150</v>
      </c>
      <c r="E57" s="34">
        <v>5807</v>
      </c>
      <c r="F57" s="34">
        <v>1691</v>
      </c>
      <c r="G57" s="34"/>
      <c r="H57" s="21">
        <v>4.4319096398800502E-2</v>
      </c>
      <c r="I57" s="9">
        <v>-3.4340626848018925</v>
      </c>
    </row>
    <row r="58" spans="1:9" ht="16.2" x14ac:dyDescent="0.3">
      <c r="A58" s="89" t="s">
        <v>1</v>
      </c>
      <c r="B58" s="62" t="s">
        <v>1832</v>
      </c>
      <c r="C58" s="58" t="s">
        <v>12</v>
      </c>
      <c r="D58" s="62" t="s">
        <v>48</v>
      </c>
      <c r="E58" s="58">
        <v>147</v>
      </c>
      <c r="F58" s="34">
        <v>38</v>
      </c>
      <c r="G58" s="34"/>
      <c r="H58" s="21">
        <v>2.5515221117822502E-10</v>
      </c>
      <c r="I58" s="9">
        <v>-3.8684210526315788</v>
      </c>
    </row>
    <row r="59" spans="1:9" ht="16.2" x14ac:dyDescent="0.3">
      <c r="A59" s="85" t="s">
        <v>152</v>
      </c>
      <c r="B59" s="61" t="s">
        <v>1833</v>
      </c>
      <c r="C59" s="34" t="s">
        <v>13</v>
      </c>
      <c r="D59" s="61" t="s">
        <v>154</v>
      </c>
      <c r="E59" s="34">
        <v>293</v>
      </c>
      <c r="F59" s="34">
        <v>60</v>
      </c>
      <c r="G59" s="34"/>
      <c r="H59" s="21">
        <v>2.2254408350116498E-9</v>
      </c>
      <c r="I59" s="9">
        <v>-4.8833333333333337</v>
      </c>
    </row>
    <row r="60" spans="1:9" ht="16.2" x14ac:dyDescent="0.3">
      <c r="A60" s="85" t="s">
        <v>1</v>
      </c>
      <c r="B60" s="61" t="s">
        <v>1834</v>
      </c>
      <c r="C60" s="34" t="s">
        <v>8</v>
      </c>
      <c r="D60" s="61" t="s">
        <v>156</v>
      </c>
      <c r="E60" s="34">
        <v>136</v>
      </c>
      <c r="F60" s="34">
        <v>50</v>
      </c>
      <c r="G60" s="34"/>
      <c r="H60" s="21">
        <v>1.28457080250286E-4</v>
      </c>
      <c r="I60" s="9">
        <v>-2.7199999999999998</v>
      </c>
    </row>
    <row r="61" spans="1:9" ht="16.2" x14ac:dyDescent="0.3">
      <c r="A61" s="85" t="s">
        <v>1</v>
      </c>
      <c r="B61" s="61" t="s">
        <v>1835</v>
      </c>
      <c r="C61" s="34" t="s">
        <v>8</v>
      </c>
      <c r="D61" s="61" t="s">
        <v>156</v>
      </c>
      <c r="E61" s="34">
        <v>594</v>
      </c>
      <c r="F61" s="34">
        <v>127</v>
      </c>
      <c r="G61" s="34"/>
      <c r="H61" s="21">
        <v>2.7852603554015099E-10</v>
      </c>
      <c r="I61" s="9">
        <v>-4.6771653543307083</v>
      </c>
    </row>
    <row r="62" spans="1:9" ht="16.2" x14ac:dyDescent="0.3">
      <c r="A62" s="85" t="s">
        <v>157</v>
      </c>
      <c r="B62" s="61" t="s">
        <v>1836</v>
      </c>
      <c r="C62" s="34" t="s">
        <v>296</v>
      </c>
      <c r="D62" s="61" t="s">
        <v>159</v>
      </c>
      <c r="E62" s="34">
        <v>3087</v>
      </c>
      <c r="F62" s="34">
        <v>689</v>
      </c>
      <c r="G62" s="34"/>
      <c r="H62" s="21">
        <v>4.0447720893842199E-3</v>
      </c>
      <c r="I62" s="9">
        <v>-4.4804063860667638</v>
      </c>
    </row>
    <row r="63" spans="1:9" ht="16.2" x14ac:dyDescent="0.3">
      <c r="A63" s="85" t="s">
        <v>160</v>
      </c>
      <c r="B63" s="61" t="s">
        <v>1837</v>
      </c>
      <c r="C63" s="34" t="s">
        <v>8</v>
      </c>
      <c r="D63" s="61" t="s">
        <v>162</v>
      </c>
      <c r="E63" s="34">
        <v>584</v>
      </c>
      <c r="F63" s="34">
        <v>175</v>
      </c>
      <c r="G63" s="34"/>
      <c r="H63" s="21">
        <v>2.1872805245601101E-4</v>
      </c>
      <c r="I63" s="9">
        <v>-3.3371428571428572</v>
      </c>
    </row>
    <row r="64" spans="1:9" ht="16.2" x14ac:dyDescent="0.3">
      <c r="A64" s="85" t="s">
        <v>1475</v>
      </c>
      <c r="B64" s="61" t="s">
        <v>1838</v>
      </c>
      <c r="C64" s="34" t="s">
        <v>8</v>
      </c>
      <c r="D64" s="61" t="s">
        <v>1476</v>
      </c>
      <c r="E64" s="34">
        <v>134</v>
      </c>
      <c r="F64" s="34">
        <v>59</v>
      </c>
      <c r="G64" s="34"/>
      <c r="H64" s="21">
        <v>2.55487795752978E-2</v>
      </c>
      <c r="I64" s="9">
        <v>-2.2711864406779663</v>
      </c>
    </row>
    <row r="65" spans="1:9" ht="16.2" x14ac:dyDescent="0.3">
      <c r="A65" s="85" t="s">
        <v>1477</v>
      </c>
      <c r="B65" s="61" t="s">
        <v>1839</v>
      </c>
      <c r="C65" s="34" t="s">
        <v>16</v>
      </c>
      <c r="D65" s="61" t="s">
        <v>1478</v>
      </c>
      <c r="E65" s="34">
        <v>292</v>
      </c>
      <c r="F65" s="34">
        <v>125</v>
      </c>
      <c r="G65" s="34"/>
      <c r="H65" s="21">
        <v>3.4600631380838798E-2</v>
      </c>
      <c r="I65" s="9">
        <v>-2.3359999999999999</v>
      </c>
    </row>
    <row r="66" spans="1:9" x14ac:dyDescent="0.3">
      <c r="A66" s="89" t="s">
        <v>1</v>
      </c>
      <c r="B66" s="62" t="s">
        <v>163</v>
      </c>
      <c r="C66" s="34" t="s">
        <v>17</v>
      </c>
      <c r="D66" s="62" t="s">
        <v>164</v>
      </c>
      <c r="E66" s="58">
        <v>22</v>
      </c>
      <c r="F66" s="34">
        <v>8</v>
      </c>
      <c r="G66" s="34"/>
      <c r="H66" s="21">
        <v>3.18123296213139E-4</v>
      </c>
      <c r="I66" s="9">
        <v>-2.75</v>
      </c>
    </row>
    <row r="67" spans="1:9" x14ac:dyDescent="0.3">
      <c r="A67" s="85" t="s">
        <v>1479</v>
      </c>
      <c r="B67" s="62" t="s">
        <v>1480</v>
      </c>
      <c r="C67" s="58" t="s">
        <v>19</v>
      </c>
      <c r="D67" s="62" t="s">
        <v>1481</v>
      </c>
      <c r="E67" s="36">
        <v>40</v>
      </c>
      <c r="F67" s="34">
        <v>16</v>
      </c>
      <c r="G67" s="34"/>
      <c r="H67" s="21">
        <v>4.5088100135731198E-4</v>
      </c>
      <c r="I67" s="9">
        <v>-2.5</v>
      </c>
    </row>
    <row r="68" spans="1:9" x14ac:dyDescent="0.3">
      <c r="A68" s="85" t="s">
        <v>1482</v>
      </c>
      <c r="B68" s="62" t="s">
        <v>1483</v>
      </c>
      <c r="C68" s="34" t="s">
        <v>19</v>
      </c>
      <c r="D68" s="62" t="s">
        <v>1484</v>
      </c>
      <c r="E68" s="58">
        <v>42</v>
      </c>
      <c r="F68" s="34">
        <v>18</v>
      </c>
      <c r="G68" s="34"/>
      <c r="H68" s="21">
        <v>1.4989923878309001E-2</v>
      </c>
      <c r="I68" s="9">
        <v>-2.3333333333333335</v>
      </c>
    </row>
    <row r="69" spans="1:9" x14ac:dyDescent="0.3">
      <c r="A69" s="85" t="s">
        <v>165</v>
      </c>
      <c r="B69" s="62" t="s">
        <v>166</v>
      </c>
      <c r="C69" s="34" t="s">
        <v>296</v>
      </c>
      <c r="D69" s="62" t="s">
        <v>167</v>
      </c>
      <c r="E69" s="58">
        <v>1299</v>
      </c>
      <c r="F69" s="34">
        <v>311</v>
      </c>
      <c r="G69" s="34"/>
      <c r="H69" s="21">
        <v>2.86247055780439E-5</v>
      </c>
      <c r="I69" s="9">
        <v>-4.176848874598071</v>
      </c>
    </row>
    <row r="70" spans="1:9" x14ac:dyDescent="0.3">
      <c r="A70" s="85" t="s">
        <v>168</v>
      </c>
      <c r="B70" s="62" t="s">
        <v>169</v>
      </c>
      <c r="C70" s="34" t="s">
        <v>17</v>
      </c>
      <c r="D70" s="62" t="s">
        <v>170</v>
      </c>
      <c r="E70" s="58">
        <v>90</v>
      </c>
      <c r="F70" s="34">
        <v>22</v>
      </c>
      <c r="G70" s="34"/>
      <c r="H70" s="21">
        <v>4.4468307929939502E-13</v>
      </c>
      <c r="I70" s="9">
        <v>-4.0909090909090908</v>
      </c>
    </row>
    <row r="71" spans="1:9" x14ac:dyDescent="0.3">
      <c r="A71" s="85" t="s">
        <v>1</v>
      </c>
      <c r="B71" s="62" t="s">
        <v>171</v>
      </c>
      <c r="C71" s="34" t="s">
        <v>24</v>
      </c>
      <c r="D71" s="62" t="s">
        <v>172</v>
      </c>
      <c r="E71" s="58">
        <v>75</v>
      </c>
      <c r="F71" s="34">
        <v>18</v>
      </c>
      <c r="G71" s="34"/>
      <c r="H71" s="21">
        <v>8.3162158866612295E-12</v>
      </c>
      <c r="I71" s="9">
        <v>-4.166666666666667</v>
      </c>
    </row>
    <row r="72" spans="1:9" x14ac:dyDescent="0.3">
      <c r="A72" s="85" t="s">
        <v>1</v>
      </c>
      <c r="B72" s="62" t="s">
        <v>1485</v>
      </c>
      <c r="C72" s="34" t="s">
        <v>15</v>
      </c>
      <c r="D72" s="62" t="s">
        <v>1486</v>
      </c>
      <c r="E72" s="58">
        <v>31</v>
      </c>
      <c r="F72" s="34">
        <v>15</v>
      </c>
      <c r="G72" s="34"/>
      <c r="H72" s="21">
        <v>1.7576675958009502E-2</v>
      </c>
      <c r="I72" s="9">
        <v>-2.0666666666666664</v>
      </c>
    </row>
    <row r="73" spans="1:9" ht="16.2" x14ac:dyDescent="0.3">
      <c r="A73" s="89" t="s">
        <v>1</v>
      </c>
      <c r="B73" s="62" t="s">
        <v>1841</v>
      </c>
      <c r="C73" s="34" t="s">
        <v>293</v>
      </c>
      <c r="D73" s="62" t="s">
        <v>48</v>
      </c>
      <c r="E73" s="58">
        <v>38</v>
      </c>
      <c r="F73" s="34">
        <v>12</v>
      </c>
      <c r="G73" s="34"/>
      <c r="H73" s="21">
        <v>1.0799810200958401E-6</v>
      </c>
      <c r="I73" s="9">
        <v>-3.166666666666667</v>
      </c>
    </row>
    <row r="74" spans="1:9" x14ac:dyDescent="0.3">
      <c r="A74" s="85" t="s">
        <v>1</v>
      </c>
      <c r="B74" s="61" t="s">
        <v>1487</v>
      </c>
      <c r="C74" s="34" t="s">
        <v>15</v>
      </c>
      <c r="D74" s="61" t="s">
        <v>1488</v>
      </c>
      <c r="E74" s="34">
        <v>45</v>
      </c>
      <c r="F74" s="34">
        <v>20</v>
      </c>
      <c r="G74" s="34"/>
      <c r="H74" s="21">
        <v>2.0462587318462899E-2</v>
      </c>
      <c r="I74" s="9">
        <v>-2.25</v>
      </c>
    </row>
    <row r="75" spans="1:9" ht="16.2" x14ac:dyDescent="0.3">
      <c r="A75" s="85" t="s">
        <v>1489</v>
      </c>
      <c r="B75" s="61" t="s">
        <v>1842</v>
      </c>
      <c r="C75" s="34" t="s">
        <v>8</v>
      </c>
      <c r="D75" s="61" t="s">
        <v>1490</v>
      </c>
      <c r="E75" s="34">
        <v>37</v>
      </c>
      <c r="F75" s="34">
        <v>19</v>
      </c>
      <c r="G75" s="34"/>
      <c r="H75" s="21">
        <v>5.1369131941170001E-2</v>
      </c>
      <c r="I75" s="9">
        <v>-1.9473684210526316</v>
      </c>
    </row>
    <row r="76" spans="1:9" x14ac:dyDescent="0.3">
      <c r="A76" s="85" t="s">
        <v>1491</v>
      </c>
      <c r="B76" s="61" t="s">
        <v>1492</v>
      </c>
      <c r="C76" s="34" t="s">
        <v>8</v>
      </c>
      <c r="D76" s="61" t="s">
        <v>1490</v>
      </c>
      <c r="E76" s="34">
        <v>91</v>
      </c>
      <c r="F76" s="34">
        <v>40</v>
      </c>
      <c r="G76" s="34"/>
      <c r="H76" s="21">
        <v>1.13338662666465E-2</v>
      </c>
      <c r="I76" s="9">
        <v>-2.2749999999999999</v>
      </c>
    </row>
    <row r="77" spans="1:9" x14ac:dyDescent="0.3">
      <c r="A77" s="85" t="s">
        <v>1</v>
      </c>
      <c r="B77" s="61" t="s">
        <v>1493</v>
      </c>
      <c r="C77" s="34" t="s">
        <v>16</v>
      </c>
      <c r="D77" s="61" t="s">
        <v>1494</v>
      </c>
      <c r="E77" s="34">
        <v>2759</v>
      </c>
      <c r="F77" s="34">
        <v>880</v>
      </c>
      <c r="G77" s="34"/>
      <c r="H77" s="21">
        <v>4.9813987745932703E-3</v>
      </c>
      <c r="I77" s="9">
        <v>-3.1352272727272728</v>
      </c>
    </row>
    <row r="78" spans="1:9" x14ac:dyDescent="0.3">
      <c r="A78" s="85" t="s">
        <v>1</v>
      </c>
      <c r="B78" s="61" t="s">
        <v>974</v>
      </c>
      <c r="C78" s="34" t="s">
        <v>12</v>
      </c>
      <c r="D78" s="61" t="s">
        <v>48</v>
      </c>
      <c r="E78" s="34">
        <v>279</v>
      </c>
      <c r="F78" s="34">
        <v>109</v>
      </c>
      <c r="G78" s="34"/>
      <c r="H78" s="21">
        <v>3.1984281028706502E-4</v>
      </c>
      <c r="I78" s="9">
        <v>-2.5596330275229358</v>
      </c>
    </row>
    <row r="79" spans="1:9" x14ac:dyDescent="0.3">
      <c r="A79" s="85" t="s">
        <v>198</v>
      </c>
      <c r="B79" s="16" t="s">
        <v>199</v>
      </c>
      <c r="C79" s="34" t="s">
        <v>8</v>
      </c>
      <c r="D79" s="19" t="s">
        <v>200</v>
      </c>
      <c r="E79" s="34">
        <v>38</v>
      </c>
      <c r="F79" s="34">
        <v>17</v>
      </c>
      <c r="G79" s="34"/>
      <c r="H79" s="21">
        <v>1.4883549298372101E-2</v>
      </c>
      <c r="I79" s="9">
        <v>-2.2352941176470589</v>
      </c>
    </row>
    <row r="80" spans="1:9" x14ac:dyDescent="0.3">
      <c r="A80" s="85" t="s">
        <v>201</v>
      </c>
      <c r="B80" s="16" t="s">
        <v>202</v>
      </c>
      <c r="C80" s="34" t="s">
        <v>15</v>
      </c>
      <c r="D80" s="19" t="s">
        <v>203</v>
      </c>
      <c r="E80" s="34">
        <v>319</v>
      </c>
      <c r="F80" s="34">
        <v>118</v>
      </c>
      <c r="G80" s="34"/>
      <c r="H80" s="21">
        <v>1.3042127406159501E-2</v>
      </c>
      <c r="I80" s="9">
        <v>-2.7033898305084745</v>
      </c>
    </row>
    <row r="81" spans="1:9" ht="16.2" x14ac:dyDescent="0.3">
      <c r="A81" s="85" t="s">
        <v>1495</v>
      </c>
      <c r="B81" s="16" t="s">
        <v>1843</v>
      </c>
      <c r="C81" s="34" t="s">
        <v>16</v>
      </c>
      <c r="D81" s="19" t="s">
        <v>1496</v>
      </c>
      <c r="E81" s="34">
        <v>259</v>
      </c>
      <c r="F81" s="34">
        <v>116</v>
      </c>
      <c r="G81" s="34"/>
      <c r="H81" s="21">
        <v>2.3547137838453299E-2</v>
      </c>
      <c r="I81" s="9">
        <v>-2.2327586206896552</v>
      </c>
    </row>
    <row r="82" spans="1:9" ht="16.2" x14ac:dyDescent="0.3">
      <c r="A82" s="85" t="s">
        <v>207</v>
      </c>
      <c r="B82" s="16" t="s">
        <v>1844</v>
      </c>
      <c r="C82" s="34" t="s">
        <v>16</v>
      </c>
      <c r="D82" s="19" t="s">
        <v>209</v>
      </c>
      <c r="E82" s="34">
        <v>635</v>
      </c>
      <c r="F82" s="34">
        <v>223</v>
      </c>
      <c r="G82" s="34"/>
      <c r="H82" s="21">
        <v>7.2529653411587802E-3</v>
      </c>
      <c r="I82" s="9">
        <v>-2.8475336322869955</v>
      </c>
    </row>
    <row r="83" spans="1:9" x14ac:dyDescent="0.3">
      <c r="A83" s="85" t="s">
        <v>1497</v>
      </c>
      <c r="B83" s="16" t="s">
        <v>1498</v>
      </c>
      <c r="C83" s="34" t="s">
        <v>293</v>
      </c>
      <c r="D83" s="19" t="s">
        <v>975</v>
      </c>
      <c r="E83" s="34">
        <v>69</v>
      </c>
      <c r="F83" s="34">
        <v>32</v>
      </c>
      <c r="G83" s="34"/>
      <c r="H83" s="21">
        <v>2.9949279528955701E-2</v>
      </c>
      <c r="I83" s="9">
        <v>-2.15625</v>
      </c>
    </row>
    <row r="84" spans="1:9" x14ac:dyDescent="0.3">
      <c r="A84" s="85" t="s">
        <v>219</v>
      </c>
      <c r="B84" s="16" t="s">
        <v>220</v>
      </c>
      <c r="C84" s="34" t="s">
        <v>16</v>
      </c>
      <c r="D84" s="19" t="s">
        <v>221</v>
      </c>
      <c r="E84" s="34">
        <v>1818</v>
      </c>
      <c r="F84" s="34">
        <v>428</v>
      </c>
      <c r="G84" s="34"/>
      <c r="H84" s="21">
        <v>2.3271696548051698E-6</v>
      </c>
      <c r="I84" s="9">
        <v>-4.2476635514018692</v>
      </c>
    </row>
    <row r="85" spans="1:9" x14ac:dyDescent="0.3">
      <c r="A85" s="85" t="s">
        <v>1</v>
      </c>
      <c r="B85" s="16" t="s">
        <v>223</v>
      </c>
      <c r="C85" s="34" t="s">
        <v>11</v>
      </c>
      <c r="D85" s="19" t="s">
        <v>224</v>
      </c>
      <c r="E85" s="34">
        <v>477</v>
      </c>
      <c r="F85" s="34">
        <v>131</v>
      </c>
      <c r="G85" s="34"/>
      <c r="H85" s="21">
        <v>1.5503501096391698E-8</v>
      </c>
      <c r="I85" s="9">
        <v>-3.6412213740458013</v>
      </c>
    </row>
    <row r="86" spans="1:9" ht="16.2" x14ac:dyDescent="0.3">
      <c r="A86" s="85" t="s">
        <v>1</v>
      </c>
      <c r="B86" s="16" t="s">
        <v>1845</v>
      </c>
      <c r="C86" s="34" t="s">
        <v>293</v>
      </c>
      <c r="D86" s="19" t="s">
        <v>48</v>
      </c>
      <c r="E86" s="34">
        <v>211</v>
      </c>
      <c r="F86" s="34">
        <v>69</v>
      </c>
      <c r="G86" s="34"/>
      <c r="H86" s="21">
        <v>8.9011890814565195E-6</v>
      </c>
      <c r="I86" s="9">
        <v>-3.0579710144927539</v>
      </c>
    </row>
    <row r="87" spans="1:9" ht="16.2" x14ac:dyDescent="0.3">
      <c r="A87" s="85" t="s">
        <v>1</v>
      </c>
      <c r="B87" s="16" t="s">
        <v>1846</v>
      </c>
      <c r="C87" s="34" t="s">
        <v>293</v>
      </c>
      <c r="D87" s="19" t="s">
        <v>48</v>
      </c>
      <c r="E87" s="34">
        <v>506</v>
      </c>
      <c r="F87" s="34">
        <v>218</v>
      </c>
      <c r="G87" s="34"/>
      <c r="H87" s="21">
        <v>1.4608465825491501E-2</v>
      </c>
      <c r="I87" s="9">
        <v>-2.3211009174311927</v>
      </c>
    </row>
    <row r="88" spans="1:9" ht="16.2" x14ac:dyDescent="0.3">
      <c r="A88" s="85" t="s">
        <v>232</v>
      </c>
      <c r="B88" s="16" t="s">
        <v>1847</v>
      </c>
      <c r="C88" s="34" t="s">
        <v>294</v>
      </c>
      <c r="D88" s="19" t="s">
        <v>234</v>
      </c>
      <c r="E88" s="34">
        <v>451</v>
      </c>
      <c r="F88" s="34">
        <v>50</v>
      </c>
      <c r="G88" s="34"/>
      <c r="H88" s="21">
        <v>1.5710371143502899E-63</v>
      </c>
      <c r="I88" s="9">
        <v>-9.02</v>
      </c>
    </row>
    <row r="89" spans="1:9" ht="16.2" x14ac:dyDescent="0.3">
      <c r="A89" s="85" t="s">
        <v>235</v>
      </c>
      <c r="B89" s="16" t="s">
        <v>1848</v>
      </c>
      <c r="C89" s="34" t="s">
        <v>16</v>
      </c>
      <c r="D89" s="19" t="s">
        <v>237</v>
      </c>
      <c r="E89" s="34">
        <v>399</v>
      </c>
      <c r="F89" s="34">
        <v>95</v>
      </c>
      <c r="G89" s="34"/>
      <c r="H89" s="21">
        <v>5.1707870445997497E-4</v>
      </c>
      <c r="I89" s="9">
        <v>-4.2</v>
      </c>
    </row>
    <row r="90" spans="1:9" x14ac:dyDescent="0.3">
      <c r="A90" s="85" t="s">
        <v>976</v>
      </c>
      <c r="B90" s="16" t="s">
        <v>977</v>
      </c>
      <c r="C90" s="34" t="s">
        <v>14</v>
      </c>
      <c r="D90" s="19" t="s">
        <v>978</v>
      </c>
      <c r="E90" s="34">
        <v>196</v>
      </c>
      <c r="F90" s="34">
        <v>79</v>
      </c>
      <c r="G90" s="34"/>
      <c r="H90" s="21">
        <v>2.4422085103486101E-3</v>
      </c>
      <c r="I90" s="9">
        <v>-2.481012658227848</v>
      </c>
    </row>
    <row r="91" spans="1:9" x14ac:dyDescent="0.3">
      <c r="A91" s="85" t="s">
        <v>243</v>
      </c>
      <c r="B91" s="16" t="s">
        <v>244</v>
      </c>
      <c r="C91" s="34" t="s">
        <v>21</v>
      </c>
      <c r="D91" s="19" t="s">
        <v>245</v>
      </c>
      <c r="E91" s="34">
        <v>406</v>
      </c>
      <c r="F91" s="34">
        <v>87</v>
      </c>
      <c r="G91" s="34"/>
      <c r="H91" s="21">
        <v>2.2323608443281699E-7</v>
      </c>
      <c r="I91" s="9">
        <v>-4.666666666666667</v>
      </c>
    </row>
    <row r="92" spans="1:9" x14ac:dyDescent="0.3">
      <c r="A92" s="85" t="s">
        <v>1</v>
      </c>
      <c r="B92" s="16" t="s">
        <v>246</v>
      </c>
      <c r="C92" s="34" t="s">
        <v>14</v>
      </c>
      <c r="D92" s="19" t="s">
        <v>247</v>
      </c>
      <c r="E92" s="34">
        <v>450</v>
      </c>
      <c r="F92" s="34">
        <v>129</v>
      </c>
      <c r="G92" s="34"/>
      <c r="H92" s="21">
        <v>2.0075735957622999E-5</v>
      </c>
      <c r="I92" s="9">
        <v>-3.4883720930232558</v>
      </c>
    </row>
    <row r="93" spans="1:9" x14ac:dyDescent="0.3">
      <c r="A93" s="85" t="s">
        <v>1</v>
      </c>
      <c r="B93" s="16" t="s">
        <v>248</v>
      </c>
      <c r="C93" s="34" t="s">
        <v>17</v>
      </c>
      <c r="D93" s="19" t="s">
        <v>48</v>
      </c>
      <c r="E93" s="34">
        <v>115</v>
      </c>
      <c r="F93" s="34">
        <v>38</v>
      </c>
      <c r="G93" s="34"/>
      <c r="H93" s="21">
        <v>4.2595529098257301E-6</v>
      </c>
      <c r="I93" s="9">
        <v>-3.0263157894736845</v>
      </c>
    </row>
    <row r="94" spans="1:9" x14ac:dyDescent="0.3">
      <c r="A94" s="85" t="s">
        <v>1</v>
      </c>
      <c r="B94" s="16" t="s">
        <v>251</v>
      </c>
      <c r="C94" s="34" t="s">
        <v>8</v>
      </c>
      <c r="D94" s="19" t="s">
        <v>252</v>
      </c>
      <c r="E94" s="34">
        <v>50</v>
      </c>
      <c r="F94" s="34">
        <v>23</v>
      </c>
      <c r="G94" s="34"/>
      <c r="H94" s="21">
        <v>1.0820750965608E-2</v>
      </c>
      <c r="I94" s="9">
        <v>-2.1739130434782608</v>
      </c>
    </row>
    <row r="95" spans="1:9" ht="16.2" x14ac:dyDescent="0.3">
      <c r="A95" s="85" t="s">
        <v>1499</v>
      </c>
      <c r="B95" s="16" t="s">
        <v>1849</v>
      </c>
      <c r="C95" s="34" t="s">
        <v>16</v>
      </c>
      <c r="D95" s="19" t="s">
        <v>1500</v>
      </c>
      <c r="E95" s="34">
        <v>133</v>
      </c>
      <c r="F95" s="34">
        <v>58</v>
      </c>
      <c r="G95" s="34"/>
      <c r="H95" s="21">
        <v>1.1257544188617E-2</v>
      </c>
      <c r="I95" s="9">
        <v>-2.2931034482758621</v>
      </c>
    </row>
    <row r="96" spans="1:9" ht="16.2" x14ac:dyDescent="0.3">
      <c r="A96" s="85" t="s">
        <v>1501</v>
      </c>
      <c r="B96" s="16" t="s">
        <v>1850</v>
      </c>
      <c r="C96" s="34" t="s">
        <v>16</v>
      </c>
      <c r="D96" s="19" t="s">
        <v>1502</v>
      </c>
      <c r="E96" s="34">
        <v>83</v>
      </c>
      <c r="F96" s="34">
        <v>36</v>
      </c>
      <c r="G96" s="34"/>
      <c r="H96" s="21">
        <v>1.44858907244707E-2</v>
      </c>
      <c r="I96" s="9">
        <v>-2.3055555555555554</v>
      </c>
    </row>
    <row r="97" spans="1:9" x14ac:dyDescent="0.3">
      <c r="A97" s="85" t="s">
        <v>1503</v>
      </c>
      <c r="B97" s="16" t="s">
        <v>1504</v>
      </c>
      <c r="C97" s="34" t="s">
        <v>8</v>
      </c>
      <c r="D97" s="19" t="s">
        <v>1505</v>
      </c>
      <c r="E97" s="34">
        <v>52</v>
      </c>
      <c r="F97" s="34">
        <v>24</v>
      </c>
      <c r="G97" s="34"/>
      <c r="H97" s="21">
        <v>2.1217692003833701E-2</v>
      </c>
      <c r="I97" s="9">
        <v>-2.1666666666666665</v>
      </c>
    </row>
    <row r="98" spans="1:9" x14ac:dyDescent="0.3">
      <c r="A98" s="85" t="s">
        <v>259</v>
      </c>
      <c r="B98" s="16" t="s">
        <v>260</v>
      </c>
      <c r="C98" s="34" t="s">
        <v>20</v>
      </c>
      <c r="D98" s="19" t="s">
        <v>261</v>
      </c>
      <c r="E98" s="34">
        <v>364</v>
      </c>
      <c r="F98" s="34">
        <v>108</v>
      </c>
      <c r="G98" s="34"/>
      <c r="H98" s="21">
        <v>3.9371661648395802E-4</v>
      </c>
      <c r="I98" s="9">
        <v>-3.3703703703703702</v>
      </c>
    </row>
    <row r="99" spans="1:9" ht="16.2" x14ac:dyDescent="0.3">
      <c r="A99" s="85" t="s">
        <v>262</v>
      </c>
      <c r="B99" s="16" t="s">
        <v>1851</v>
      </c>
      <c r="C99" s="34" t="s">
        <v>8</v>
      </c>
      <c r="D99" s="19" t="s">
        <v>264</v>
      </c>
      <c r="E99" s="34">
        <v>533</v>
      </c>
      <c r="F99" s="34">
        <v>151</v>
      </c>
      <c r="G99" s="34"/>
      <c r="H99" s="21">
        <v>2.08335726393043E-4</v>
      </c>
      <c r="I99" s="9">
        <v>-3.5298013245033113</v>
      </c>
    </row>
    <row r="100" spans="1:9" ht="16.2" x14ac:dyDescent="0.3">
      <c r="A100" s="85" t="s">
        <v>265</v>
      </c>
      <c r="B100" s="16" t="s">
        <v>1852</v>
      </c>
      <c r="C100" s="34" t="s">
        <v>8</v>
      </c>
      <c r="D100" s="19" t="s">
        <v>267</v>
      </c>
      <c r="E100" s="34">
        <v>397</v>
      </c>
      <c r="F100" s="34">
        <v>173</v>
      </c>
      <c r="G100" s="34"/>
      <c r="H100" s="21">
        <v>4.67992720131842E-2</v>
      </c>
      <c r="I100" s="9">
        <v>-2.2947976878612719</v>
      </c>
    </row>
    <row r="101" spans="1:9" ht="16.2" x14ac:dyDescent="0.3">
      <c r="A101" s="85" t="s">
        <v>271</v>
      </c>
      <c r="B101" s="16" t="s">
        <v>1853</v>
      </c>
      <c r="C101" s="34" t="s">
        <v>24</v>
      </c>
      <c r="D101" s="19" t="s">
        <v>273</v>
      </c>
      <c r="E101" s="34">
        <v>1423</v>
      </c>
      <c r="F101" s="34">
        <v>546</v>
      </c>
      <c r="G101" s="34"/>
      <c r="H101" s="21">
        <v>4.55398257607907E-2</v>
      </c>
      <c r="I101" s="9">
        <v>-2.6062271062271063</v>
      </c>
    </row>
    <row r="102" spans="1:9" ht="16.2" x14ac:dyDescent="0.3">
      <c r="A102" s="85" t="s">
        <v>1</v>
      </c>
      <c r="B102" s="16" t="s">
        <v>1854</v>
      </c>
      <c r="C102" s="34" t="s">
        <v>10</v>
      </c>
      <c r="D102" s="19" t="s">
        <v>276</v>
      </c>
      <c r="E102" s="34">
        <v>54</v>
      </c>
      <c r="F102" s="34">
        <v>24</v>
      </c>
      <c r="G102" s="34"/>
      <c r="H102" s="21">
        <v>8.09347562847775E-3</v>
      </c>
      <c r="I102" s="9">
        <v>-2.25</v>
      </c>
    </row>
    <row r="103" spans="1:9" ht="16.2" x14ac:dyDescent="0.3">
      <c r="A103" s="85" t="s">
        <v>1</v>
      </c>
      <c r="B103" s="16" t="s">
        <v>1855</v>
      </c>
      <c r="C103" s="34" t="s">
        <v>10</v>
      </c>
      <c r="D103" s="19" t="s">
        <v>276</v>
      </c>
      <c r="E103" s="34">
        <v>35</v>
      </c>
      <c r="F103" s="34">
        <v>18</v>
      </c>
      <c r="G103" s="34"/>
      <c r="H103" s="21">
        <v>4.8068740027582199E-2</v>
      </c>
      <c r="I103" s="9">
        <v>-1.9444444444444446</v>
      </c>
    </row>
    <row r="104" spans="1:9" x14ac:dyDescent="0.3">
      <c r="A104" s="85" t="s">
        <v>281</v>
      </c>
      <c r="B104" s="16" t="s">
        <v>282</v>
      </c>
      <c r="C104" s="34" t="s">
        <v>16</v>
      </c>
      <c r="D104" s="19" t="s">
        <v>283</v>
      </c>
      <c r="E104" s="34">
        <v>1082</v>
      </c>
      <c r="F104" s="34">
        <v>284</v>
      </c>
      <c r="G104" s="34"/>
      <c r="H104" s="21">
        <v>5.5884951893491203E-3</v>
      </c>
      <c r="I104" s="9">
        <v>-3.8098591549295775</v>
      </c>
    </row>
    <row r="105" spans="1:9" x14ac:dyDescent="0.3">
      <c r="A105" s="85" t="s">
        <v>1506</v>
      </c>
      <c r="B105" s="16" t="s">
        <v>1507</v>
      </c>
      <c r="C105" s="34" t="s">
        <v>8</v>
      </c>
      <c r="D105" s="19" t="s">
        <v>1508</v>
      </c>
      <c r="E105" s="34">
        <v>52</v>
      </c>
      <c r="F105" s="34">
        <v>21</v>
      </c>
      <c r="G105" s="34"/>
      <c r="H105" s="21">
        <v>8.1862830570457001E-4</v>
      </c>
      <c r="I105" s="9">
        <v>-2.4761904761904763</v>
      </c>
    </row>
    <row r="106" spans="1:9" ht="16.2" x14ac:dyDescent="0.3">
      <c r="A106" s="85" t="s">
        <v>1232</v>
      </c>
      <c r="B106" s="16" t="s">
        <v>1856</v>
      </c>
      <c r="C106" s="34"/>
      <c r="D106" s="16" t="s">
        <v>1234</v>
      </c>
      <c r="E106" s="34">
        <v>37</v>
      </c>
      <c r="F106" s="34">
        <v>7</v>
      </c>
      <c r="G106" s="34"/>
      <c r="H106" s="21">
        <v>1.37090812097125E-19</v>
      </c>
      <c r="I106" s="9">
        <v>-5.2857142857142856</v>
      </c>
    </row>
    <row r="107" spans="1:9" ht="16.2" x14ac:dyDescent="0.3">
      <c r="A107" s="85" t="s">
        <v>1235</v>
      </c>
      <c r="B107" s="16" t="s">
        <v>1857</v>
      </c>
      <c r="C107" s="34"/>
      <c r="D107" s="16" t="s">
        <v>1237</v>
      </c>
      <c r="E107" s="34">
        <v>23</v>
      </c>
      <c r="F107" s="34">
        <v>5</v>
      </c>
      <c r="G107" s="34"/>
      <c r="H107" s="21">
        <v>1.2288797926153399E-19</v>
      </c>
      <c r="I107" s="9">
        <v>-4.6000000000000005</v>
      </c>
    </row>
    <row r="108" spans="1:9" ht="16.2" x14ac:dyDescent="0.3">
      <c r="A108" s="85" t="s">
        <v>1</v>
      </c>
      <c r="B108" s="16" t="s">
        <v>1858</v>
      </c>
      <c r="C108" s="34"/>
      <c r="D108" s="16" t="s">
        <v>48</v>
      </c>
      <c r="E108" s="34">
        <v>644</v>
      </c>
      <c r="F108" s="34">
        <v>55</v>
      </c>
      <c r="G108" s="34"/>
      <c r="H108" s="21">
        <v>5.89141219004745E-145</v>
      </c>
      <c r="I108" s="9">
        <v>-11.709090909090909</v>
      </c>
    </row>
    <row r="109" spans="1:9" ht="16.2" x14ac:dyDescent="0.3">
      <c r="A109" s="85" t="s">
        <v>1</v>
      </c>
      <c r="B109" s="16" t="s">
        <v>1859</v>
      </c>
      <c r="C109" s="34"/>
      <c r="D109" s="16" t="s">
        <v>48</v>
      </c>
      <c r="E109" s="34">
        <v>1372</v>
      </c>
      <c r="F109" s="34">
        <v>130</v>
      </c>
      <c r="G109" s="34"/>
      <c r="H109" s="21">
        <v>9.7805624994371603E-63</v>
      </c>
      <c r="I109" s="9">
        <v>-10.553846153846154</v>
      </c>
    </row>
    <row r="110" spans="1:9" ht="16.2" x14ac:dyDescent="0.3">
      <c r="A110" s="85" t="s">
        <v>1</v>
      </c>
      <c r="B110" s="16" t="s">
        <v>1860</v>
      </c>
      <c r="C110" s="34"/>
      <c r="D110" s="16" t="s">
        <v>48</v>
      </c>
      <c r="E110" s="34">
        <v>128</v>
      </c>
      <c r="F110" s="34">
        <v>17</v>
      </c>
      <c r="G110" s="34"/>
      <c r="H110" s="21">
        <v>1.2052224021425901E-56</v>
      </c>
      <c r="I110" s="9">
        <v>-7.5294117647058822</v>
      </c>
    </row>
    <row r="111" spans="1:9" ht="16.2" x14ac:dyDescent="0.3">
      <c r="A111" s="85" t="s">
        <v>1</v>
      </c>
      <c r="B111" s="16" t="s">
        <v>1861</v>
      </c>
      <c r="C111" s="34"/>
      <c r="D111" s="16" t="s">
        <v>48</v>
      </c>
      <c r="E111" s="34">
        <v>40</v>
      </c>
      <c r="F111" s="34">
        <v>8</v>
      </c>
      <c r="G111" s="34"/>
      <c r="H111" s="21">
        <v>1.4445794595038499E-17</v>
      </c>
      <c r="I111" s="9">
        <v>-5</v>
      </c>
    </row>
    <row r="112" spans="1:9" x14ac:dyDescent="0.3">
      <c r="A112" s="85" t="s">
        <v>1</v>
      </c>
      <c r="B112" s="16" t="s">
        <v>284</v>
      </c>
      <c r="C112" s="34"/>
      <c r="D112" s="19" t="s">
        <v>1</v>
      </c>
      <c r="E112" s="34">
        <v>18640</v>
      </c>
      <c r="F112" s="34">
        <v>1476</v>
      </c>
      <c r="G112" s="34"/>
      <c r="H112" s="21">
        <v>2.9833716786802401E-74</v>
      </c>
      <c r="I112" s="9">
        <v>-12.628726287262872</v>
      </c>
    </row>
    <row r="113" spans="1:9" x14ac:dyDescent="0.3">
      <c r="A113" s="85" t="s">
        <v>1</v>
      </c>
      <c r="B113" s="16" t="s">
        <v>287</v>
      </c>
      <c r="C113" s="34"/>
      <c r="D113" s="19" t="s">
        <v>288</v>
      </c>
      <c r="E113" s="34">
        <v>436</v>
      </c>
      <c r="F113" s="34">
        <v>105</v>
      </c>
      <c r="G113" s="34"/>
      <c r="H113" s="21">
        <v>3.0030148443275E-12</v>
      </c>
      <c r="I113" s="9">
        <v>-4.1523809523809527</v>
      </c>
    </row>
    <row r="114" spans="1:9" x14ac:dyDescent="0.3">
      <c r="A114" s="85" t="s">
        <v>1</v>
      </c>
      <c r="B114" s="16" t="s">
        <v>292</v>
      </c>
      <c r="C114" s="34"/>
      <c r="D114" s="3" t="s">
        <v>1319</v>
      </c>
      <c r="E114" s="34">
        <v>216</v>
      </c>
      <c r="F114" s="34">
        <v>30</v>
      </c>
      <c r="G114" s="34"/>
      <c r="H114" s="21">
        <v>2.11946696142469E-51</v>
      </c>
      <c r="I114" s="9">
        <v>-7.1999999999999993</v>
      </c>
    </row>
    <row r="115" spans="1:9" x14ac:dyDescent="0.3">
      <c r="A115" s="85" t="s">
        <v>1</v>
      </c>
      <c r="B115" s="16" t="s">
        <v>292</v>
      </c>
      <c r="C115" s="34"/>
      <c r="D115" s="3" t="s">
        <v>1260</v>
      </c>
      <c r="E115" s="34">
        <v>198</v>
      </c>
      <c r="F115" s="34">
        <v>37</v>
      </c>
      <c r="G115" s="34"/>
      <c r="H115" s="21">
        <v>2.0133443580445699E-24</v>
      </c>
      <c r="I115" s="9">
        <v>-5.3513513513513509</v>
      </c>
    </row>
    <row r="116" spans="1:9" x14ac:dyDescent="0.3">
      <c r="A116" s="85" t="s">
        <v>1</v>
      </c>
      <c r="B116" s="16" t="s">
        <v>292</v>
      </c>
      <c r="C116" s="34"/>
      <c r="D116" s="3" t="s">
        <v>1320</v>
      </c>
      <c r="E116" s="34">
        <v>147</v>
      </c>
      <c r="F116" s="34">
        <v>39</v>
      </c>
      <c r="G116" s="34"/>
      <c r="H116" s="21">
        <v>3.7005993225195999E-7</v>
      </c>
      <c r="I116" s="9">
        <v>-3.7692307692307692</v>
      </c>
    </row>
    <row r="117" spans="1:9" x14ac:dyDescent="0.3">
      <c r="A117" s="85" t="s">
        <v>1</v>
      </c>
      <c r="B117" s="16" t="s">
        <v>292</v>
      </c>
      <c r="C117" s="34"/>
      <c r="D117" s="3" t="s">
        <v>1509</v>
      </c>
      <c r="E117" s="34">
        <v>277</v>
      </c>
      <c r="F117" s="34">
        <v>77</v>
      </c>
      <c r="G117" s="34"/>
      <c r="H117" s="21">
        <v>6.0465901264495099E-9</v>
      </c>
      <c r="I117" s="9">
        <v>-3.5974025974025974</v>
      </c>
    </row>
    <row r="118" spans="1:9" x14ac:dyDescent="0.3">
      <c r="A118" s="85" t="s">
        <v>1</v>
      </c>
      <c r="B118" s="16" t="s">
        <v>292</v>
      </c>
      <c r="C118" s="34"/>
      <c r="D118" s="3" t="s">
        <v>1510</v>
      </c>
      <c r="E118" s="34">
        <v>961</v>
      </c>
      <c r="F118" s="34">
        <v>278</v>
      </c>
      <c r="G118" s="34"/>
      <c r="H118" s="21">
        <v>6.8269592233282898E-9</v>
      </c>
      <c r="I118" s="9">
        <v>-3.456834532374101</v>
      </c>
    </row>
    <row r="119" spans="1:9" x14ac:dyDescent="0.3">
      <c r="A119" s="85" t="s">
        <v>1</v>
      </c>
      <c r="B119" s="16" t="s">
        <v>292</v>
      </c>
      <c r="C119" s="34"/>
      <c r="D119" s="3" t="s">
        <v>1272</v>
      </c>
      <c r="E119" s="34">
        <v>179</v>
      </c>
      <c r="F119" s="34">
        <v>52</v>
      </c>
      <c r="G119" s="34"/>
      <c r="H119" s="21">
        <v>2.4089706123260299E-8</v>
      </c>
      <c r="I119" s="9">
        <v>-3.4423076923076921</v>
      </c>
    </row>
    <row r="120" spans="1:9" x14ac:dyDescent="0.3">
      <c r="A120" s="85" t="s">
        <v>1</v>
      </c>
      <c r="B120" s="16" t="s">
        <v>292</v>
      </c>
      <c r="C120" s="34"/>
      <c r="D120" s="3" t="s">
        <v>1259</v>
      </c>
      <c r="E120" s="34">
        <v>233</v>
      </c>
      <c r="F120" s="34">
        <v>100</v>
      </c>
      <c r="G120" s="34"/>
      <c r="H120" s="21">
        <v>1.35024682197363E-2</v>
      </c>
      <c r="I120" s="9">
        <v>-2.33</v>
      </c>
    </row>
    <row r="121" spans="1:9" x14ac:dyDescent="0.3">
      <c r="A121" s="85" t="s">
        <v>1</v>
      </c>
      <c r="B121" s="16" t="s">
        <v>292</v>
      </c>
      <c r="C121" s="34"/>
      <c r="D121" s="3" t="s">
        <v>1511</v>
      </c>
      <c r="E121" s="34">
        <v>312</v>
      </c>
      <c r="F121" s="34">
        <v>136</v>
      </c>
      <c r="G121" s="34"/>
      <c r="H121" s="21">
        <v>6.8409705781219002E-3</v>
      </c>
      <c r="I121" s="9">
        <v>-2.2941176470588234</v>
      </c>
    </row>
    <row r="122" spans="1:9" x14ac:dyDescent="0.3">
      <c r="A122" s="85" t="s">
        <v>1</v>
      </c>
      <c r="B122" s="16" t="s">
        <v>292</v>
      </c>
      <c r="C122" s="34"/>
      <c r="D122" s="3" t="s">
        <v>1271</v>
      </c>
      <c r="E122" s="34">
        <v>1528</v>
      </c>
      <c r="F122" s="34">
        <v>667</v>
      </c>
      <c r="G122" s="34"/>
      <c r="H122" s="21">
        <v>3.9673775441568797E-2</v>
      </c>
      <c r="I122" s="9">
        <v>-2.2908545727136431</v>
      </c>
    </row>
    <row r="123" spans="1:9" x14ac:dyDescent="0.3">
      <c r="A123" s="85" t="s">
        <v>1</v>
      </c>
      <c r="B123" s="16" t="s">
        <v>292</v>
      </c>
      <c r="C123" s="34"/>
      <c r="D123" s="3" t="s">
        <v>1512</v>
      </c>
      <c r="E123" s="34">
        <v>136</v>
      </c>
      <c r="F123" s="34">
        <v>69</v>
      </c>
      <c r="G123" s="34"/>
      <c r="H123" s="21">
        <v>4.4117094923173401E-2</v>
      </c>
      <c r="I123" s="9">
        <v>-1.9710144927536233</v>
      </c>
    </row>
    <row r="124" spans="1:9" x14ac:dyDescent="0.3">
      <c r="A124" s="20"/>
      <c r="C124" s="34"/>
      <c r="D124" s="19"/>
      <c r="E124" s="34"/>
      <c r="F124" s="34"/>
      <c r="G124" s="34"/>
      <c r="H124" s="21"/>
      <c r="I124" s="9"/>
    </row>
    <row r="125" spans="1:9" x14ac:dyDescent="0.3">
      <c r="A125" s="100" t="s">
        <v>1513</v>
      </c>
      <c r="B125" s="100"/>
      <c r="C125" s="100"/>
      <c r="D125" s="100"/>
      <c r="E125" s="34"/>
      <c r="F125" s="34"/>
      <c r="G125" s="34"/>
      <c r="H125" s="21"/>
      <c r="I125" s="9"/>
    </row>
    <row r="126" spans="1:9" x14ac:dyDescent="0.3">
      <c r="H126" s="63"/>
    </row>
    <row r="127" spans="1:9" ht="15" customHeight="1" x14ac:dyDescent="0.3">
      <c r="A127" s="42" t="s">
        <v>979</v>
      </c>
      <c r="B127" s="16" t="s">
        <v>980</v>
      </c>
      <c r="C127" s="20" t="s">
        <v>22</v>
      </c>
      <c r="D127" s="16" t="s">
        <v>981</v>
      </c>
      <c r="E127" s="34">
        <v>21</v>
      </c>
      <c r="F127" s="34">
        <v>50</v>
      </c>
      <c r="G127" s="34"/>
      <c r="H127" s="21">
        <v>2.2196848616487499E-6</v>
      </c>
      <c r="I127" s="9">
        <v>2.3809523809523809</v>
      </c>
    </row>
    <row r="128" spans="1:9" x14ac:dyDescent="0.3">
      <c r="A128" s="42" t="s">
        <v>299</v>
      </c>
      <c r="B128" s="16" t="s">
        <v>300</v>
      </c>
      <c r="C128" s="20" t="s">
        <v>22</v>
      </c>
      <c r="D128" s="16" t="s">
        <v>301</v>
      </c>
      <c r="E128" s="34">
        <v>32</v>
      </c>
      <c r="F128" s="34">
        <v>106</v>
      </c>
      <c r="G128" s="34"/>
      <c r="H128" s="21">
        <v>7.2315093414102697E-13</v>
      </c>
      <c r="I128" s="9">
        <v>3.3125</v>
      </c>
    </row>
    <row r="129" spans="1:9" ht="16.2" x14ac:dyDescent="0.3">
      <c r="A129" s="42" t="s">
        <v>305</v>
      </c>
      <c r="B129" s="16" t="s">
        <v>1862</v>
      </c>
      <c r="C129" s="20" t="s">
        <v>15</v>
      </c>
      <c r="D129" s="16" t="s">
        <v>307</v>
      </c>
      <c r="E129" s="34">
        <v>78</v>
      </c>
      <c r="F129" s="34">
        <v>210</v>
      </c>
      <c r="G129" s="34"/>
      <c r="H129" s="21">
        <v>1.0012426358027201E-9</v>
      </c>
      <c r="I129" s="9">
        <v>2.6923076923076925</v>
      </c>
    </row>
    <row r="130" spans="1:9" ht="16.2" x14ac:dyDescent="0.3">
      <c r="A130" s="42" t="s">
        <v>308</v>
      </c>
      <c r="B130" s="16" t="s">
        <v>1863</v>
      </c>
      <c r="C130" s="20" t="s">
        <v>293</v>
      </c>
      <c r="D130" s="16" t="s">
        <v>310</v>
      </c>
      <c r="E130" s="34">
        <v>46</v>
      </c>
      <c r="F130" s="34">
        <v>301</v>
      </c>
      <c r="G130" s="34"/>
      <c r="H130" s="21">
        <v>3.80357473613368E-84</v>
      </c>
      <c r="I130" s="9">
        <v>6.5434782608695654</v>
      </c>
    </row>
    <row r="131" spans="1:9" ht="16.2" x14ac:dyDescent="0.3">
      <c r="A131" s="42" t="s">
        <v>1</v>
      </c>
      <c r="B131" s="16" t="s">
        <v>1864</v>
      </c>
      <c r="C131" s="20" t="s">
        <v>293</v>
      </c>
      <c r="D131" s="16" t="s">
        <v>48</v>
      </c>
      <c r="E131" s="34">
        <v>2</v>
      </c>
      <c r="F131" s="34">
        <v>70</v>
      </c>
      <c r="G131" s="34"/>
      <c r="H131" s="21">
        <v>0</v>
      </c>
      <c r="I131" s="9">
        <v>35</v>
      </c>
    </row>
    <row r="132" spans="1:9" ht="16.2" x14ac:dyDescent="0.3">
      <c r="A132" s="42" t="s">
        <v>1</v>
      </c>
      <c r="B132" s="16" t="s">
        <v>1865</v>
      </c>
      <c r="C132" s="20" t="s">
        <v>293</v>
      </c>
      <c r="D132" s="16" t="s">
        <v>48</v>
      </c>
      <c r="E132" s="34">
        <v>1</v>
      </c>
      <c r="F132" s="34">
        <v>35</v>
      </c>
      <c r="G132" s="34"/>
      <c r="H132" s="21">
        <v>0</v>
      </c>
      <c r="I132" s="9">
        <v>35</v>
      </c>
    </row>
    <row r="133" spans="1:9" x14ac:dyDescent="0.3">
      <c r="A133" s="42" t="s">
        <v>1</v>
      </c>
      <c r="B133" s="16" t="s">
        <v>311</v>
      </c>
      <c r="C133" s="20" t="s">
        <v>20</v>
      </c>
      <c r="D133" s="16" t="s">
        <v>312</v>
      </c>
      <c r="E133" s="34">
        <v>15</v>
      </c>
      <c r="F133" s="34">
        <v>49</v>
      </c>
      <c r="G133" s="34"/>
      <c r="H133" s="21">
        <v>5.8641350393619201E-17</v>
      </c>
      <c r="I133" s="9">
        <v>3.2666666666666666</v>
      </c>
    </row>
    <row r="134" spans="1:9" ht="16.2" x14ac:dyDescent="0.3">
      <c r="A134" s="42" t="s">
        <v>1</v>
      </c>
      <c r="B134" s="16" t="s">
        <v>1866</v>
      </c>
      <c r="C134" s="20" t="s">
        <v>293</v>
      </c>
      <c r="D134" s="16" t="s">
        <v>48</v>
      </c>
      <c r="E134" s="34">
        <v>15</v>
      </c>
      <c r="F134" s="34">
        <v>783</v>
      </c>
      <c r="G134" s="34"/>
      <c r="H134" s="21">
        <v>0</v>
      </c>
      <c r="I134" s="9">
        <v>52.2</v>
      </c>
    </row>
    <row r="135" spans="1:9" ht="16.2" x14ac:dyDescent="0.3">
      <c r="A135" s="42" t="s">
        <v>1</v>
      </c>
      <c r="B135" s="16" t="s">
        <v>1867</v>
      </c>
      <c r="C135" s="20" t="s">
        <v>293</v>
      </c>
      <c r="D135" s="16" t="s">
        <v>48</v>
      </c>
      <c r="E135" s="34">
        <v>62</v>
      </c>
      <c r="F135" s="34">
        <v>379</v>
      </c>
      <c r="G135" s="34"/>
      <c r="H135" s="21">
        <v>6.3381190333171399E-65</v>
      </c>
      <c r="I135" s="9">
        <v>6.112903225806452</v>
      </c>
    </row>
    <row r="136" spans="1:9" ht="16.2" x14ac:dyDescent="0.3">
      <c r="A136" s="42" t="s">
        <v>315</v>
      </c>
      <c r="B136" s="16" t="s">
        <v>1868</v>
      </c>
      <c r="C136" s="20" t="s">
        <v>23</v>
      </c>
      <c r="D136" s="16" t="s">
        <v>317</v>
      </c>
      <c r="E136" s="34">
        <v>309</v>
      </c>
      <c r="F136" s="34">
        <v>824</v>
      </c>
      <c r="G136" s="34"/>
      <c r="H136" s="21">
        <v>5.0435993390449199E-5</v>
      </c>
      <c r="I136" s="9">
        <v>2.6666666666666665</v>
      </c>
    </row>
    <row r="137" spans="1:9" ht="16.2" x14ac:dyDescent="0.3">
      <c r="A137" s="42" t="s">
        <v>318</v>
      </c>
      <c r="B137" s="16" t="s">
        <v>1869</v>
      </c>
      <c r="C137" s="20" t="s">
        <v>23</v>
      </c>
      <c r="D137" s="16" t="s">
        <v>320</v>
      </c>
      <c r="E137" s="34">
        <v>160</v>
      </c>
      <c r="F137" s="34">
        <v>534</v>
      </c>
      <c r="G137" s="34"/>
      <c r="H137" s="21">
        <v>6.7660172011886705E-8</v>
      </c>
      <c r="I137" s="9">
        <v>3.3374999999999999</v>
      </c>
    </row>
    <row r="138" spans="1:9" x14ac:dyDescent="0.3">
      <c r="A138" s="42" t="s">
        <v>1</v>
      </c>
      <c r="B138" s="16" t="s">
        <v>321</v>
      </c>
      <c r="C138" s="20" t="s">
        <v>24</v>
      </c>
      <c r="D138" s="16" t="s">
        <v>322</v>
      </c>
      <c r="E138" s="34">
        <v>39</v>
      </c>
      <c r="F138" s="34">
        <v>208</v>
      </c>
      <c r="G138" s="34"/>
      <c r="H138" s="21">
        <v>4.18578758151517E-40</v>
      </c>
      <c r="I138" s="9">
        <v>5.333333333333333</v>
      </c>
    </row>
    <row r="139" spans="1:9" x14ac:dyDescent="0.3">
      <c r="A139" s="42" t="s">
        <v>1</v>
      </c>
      <c r="B139" s="16" t="s">
        <v>323</v>
      </c>
      <c r="C139" s="20" t="s">
        <v>293</v>
      </c>
      <c r="D139" s="16" t="s">
        <v>48</v>
      </c>
      <c r="E139" s="34">
        <v>53</v>
      </c>
      <c r="F139" s="34">
        <v>207</v>
      </c>
      <c r="G139" s="34"/>
      <c r="H139" s="21">
        <v>3.7106228030692802E-19</v>
      </c>
      <c r="I139" s="9">
        <v>3.9056603773584904</v>
      </c>
    </row>
    <row r="140" spans="1:9" ht="16.2" x14ac:dyDescent="0.3">
      <c r="A140" s="42" t="s">
        <v>324</v>
      </c>
      <c r="B140" s="16" t="s">
        <v>1874</v>
      </c>
      <c r="C140" s="20" t="s">
        <v>23</v>
      </c>
      <c r="D140" s="16" t="s">
        <v>326</v>
      </c>
      <c r="E140" s="34">
        <v>61</v>
      </c>
      <c r="F140" s="34">
        <v>158</v>
      </c>
      <c r="G140" s="34"/>
      <c r="H140" s="21">
        <v>1.2633083695005599E-8</v>
      </c>
      <c r="I140" s="9">
        <v>2.5901639344262297</v>
      </c>
    </row>
    <row r="141" spans="1:9" ht="16.2" x14ac:dyDescent="0.3">
      <c r="A141" s="42" t="s">
        <v>327</v>
      </c>
      <c r="B141" s="16" t="s">
        <v>1875</v>
      </c>
      <c r="C141" s="20" t="s">
        <v>18</v>
      </c>
      <c r="D141" s="16" t="s">
        <v>329</v>
      </c>
      <c r="E141" s="34">
        <v>77</v>
      </c>
      <c r="F141" s="34">
        <v>336</v>
      </c>
      <c r="G141" s="34"/>
      <c r="H141" s="21">
        <v>3.0710556690726702E-25</v>
      </c>
      <c r="I141" s="9">
        <v>4.3636363636363633</v>
      </c>
    </row>
    <row r="142" spans="1:9" ht="16.2" x14ac:dyDescent="0.3">
      <c r="A142" s="42" t="s">
        <v>1</v>
      </c>
      <c r="B142" s="16" t="s">
        <v>1876</v>
      </c>
      <c r="C142" s="20" t="s">
        <v>293</v>
      </c>
      <c r="D142" s="16" t="s">
        <v>48</v>
      </c>
      <c r="E142" s="34">
        <v>34</v>
      </c>
      <c r="F142" s="34">
        <v>361</v>
      </c>
      <c r="G142" s="34"/>
      <c r="H142" s="21">
        <v>7.6034926339187901E-290</v>
      </c>
      <c r="I142" s="9">
        <v>10.617647058823529</v>
      </c>
    </row>
    <row r="143" spans="1:9" x14ac:dyDescent="0.3">
      <c r="A143" s="42" t="s">
        <v>334</v>
      </c>
      <c r="B143" s="16" t="s">
        <v>335</v>
      </c>
      <c r="C143" s="20" t="s">
        <v>14</v>
      </c>
      <c r="D143" s="16" t="s">
        <v>336</v>
      </c>
      <c r="E143" s="34">
        <v>21</v>
      </c>
      <c r="F143" s="34">
        <v>70</v>
      </c>
      <c r="G143" s="34"/>
      <c r="H143" s="21">
        <v>3.5042252289283402E-18</v>
      </c>
      <c r="I143" s="9">
        <v>3.3333333333333335</v>
      </c>
    </row>
    <row r="144" spans="1:9" x14ac:dyDescent="0.3">
      <c r="A144" s="42" t="s">
        <v>1</v>
      </c>
      <c r="B144" s="16" t="s">
        <v>337</v>
      </c>
      <c r="C144" s="20" t="s">
        <v>954</v>
      </c>
      <c r="D144" s="16" t="s">
        <v>338</v>
      </c>
      <c r="E144" s="34">
        <v>13</v>
      </c>
      <c r="F144" s="34">
        <v>27</v>
      </c>
      <c r="G144" s="34"/>
      <c r="H144" s="21">
        <v>4.9501044811785399E-5</v>
      </c>
      <c r="I144" s="9">
        <v>2.0769230769230771</v>
      </c>
    </row>
    <row r="145" spans="1:9" x14ac:dyDescent="0.3">
      <c r="A145" s="42" t="s">
        <v>1</v>
      </c>
      <c r="B145" s="16" t="s">
        <v>982</v>
      </c>
      <c r="C145" s="20" t="s">
        <v>24</v>
      </c>
      <c r="D145" s="16" t="s">
        <v>983</v>
      </c>
      <c r="E145" s="34">
        <v>7</v>
      </c>
      <c r="F145" s="34">
        <v>33</v>
      </c>
      <c r="G145" s="34"/>
      <c r="H145" s="21">
        <v>2.0314400039410601E-24</v>
      </c>
      <c r="I145" s="9">
        <v>4.7142857142857144</v>
      </c>
    </row>
    <row r="146" spans="1:9" x14ac:dyDescent="0.3">
      <c r="A146" s="42" t="s">
        <v>339</v>
      </c>
      <c r="B146" s="16" t="s">
        <v>340</v>
      </c>
      <c r="C146" s="20" t="s">
        <v>293</v>
      </c>
      <c r="D146" s="16" t="s">
        <v>341</v>
      </c>
      <c r="E146" s="34">
        <v>19</v>
      </c>
      <c r="F146" s="34">
        <v>29</v>
      </c>
      <c r="G146" s="34"/>
      <c r="H146" s="21">
        <v>1.01336348338855E-2</v>
      </c>
      <c r="I146" s="9">
        <v>1.5263157894736843</v>
      </c>
    </row>
    <row r="147" spans="1:9" x14ac:dyDescent="0.3">
      <c r="A147" s="42" t="s">
        <v>345</v>
      </c>
      <c r="B147" s="16" t="s">
        <v>346</v>
      </c>
      <c r="C147" s="20" t="s">
        <v>16</v>
      </c>
      <c r="D147" s="16" t="s">
        <v>347</v>
      </c>
      <c r="E147" s="34">
        <v>10</v>
      </c>
      <c r="F147" s="34">
        <v>31</v>
      </c>
      <c r="G147" s="34"/>
      <c r="H147" s="21">
        <v>1.3432363140632699E-13</v>
      </c>
      <c r="I147" s="9">
        <v>3.1</v>
      </c>
    </row>
    <row r="148" spans="1:9" x14ac:dyDescent="0.3">
      <c r="A148" s="42" t="s">
        <v>1</v>
      </c>
      <c r="B148" s="16" t="s">
        <v>348</v>
      </c>
      <c r="C148" s="20" t="s">
        <v>12</v>
      </c>
      <c r="D148" s="16" t="s">
        <v>349</v>
      </c>
      <c r="E148" s="34">
        <v>36</v>
      </c>
      <c r="F148" s="34">
        <v>82</v>
      </c>
      <c r="G148" s="34"/>
      <c r="H148" s="21">
        <v>9.2482836535093606E-6</v>
      </c>
      <c r="I148" s="9">
        <v>2.2777777777777777</v>
      </c>
    </row>
    <row r="149" spans="1:9" x14ac:dyDescent="0.3">
      <c r="A149" s="42" t="s">
        <v>350</v>
      </c>
      <c r="B149" s="16" t="s">
        <v>351</v>
      </c>
      <c r="C149" s="20" t="s">
        <v>17</v>
      </c>
      <c r="D149" s="16" t="s">
        <v>352</v>
      </c>
      <c r="E149" s="34">
        <v>40</v>
      </c>
      <c r="F149" s="34">
        <v>135</v>
      </c>
      <c r="G149" s="34"/>
      <c r="H149" s="21">
        <v>1.8974843146362301E-14</v>
      </c>
      <c r="I149" s="9">
        <v>3.375</v>
      </c>
    </row>
    <row r="150" spans="1:9" ht="16.2" x14ac:dyDescent="0.3">
      <c r="A150" s="42" t="s">
        <v>1514</v>
      </c>
      <c r="B150" s="16" t="s">
        <v>1877</v>
      </c>
      <c r="C150" s="20" t="s">
        <v>8</v>
      </c>
      <c r="D150" s="16" t="s">
        <v>1515</v>
      </c>
      <c r="E150" s="34">
        <v>23</v>
      </c>
      <c r="F150" s="34">
        <v>69</v>
      </c>
      <c r="G150" s="34"/>
      <c r="H150" s="21">
        <v>8.6612036731167994E-14</v>
      </c>
      <c r="I150" s="9">
        <v>3</v>
      </c>
    </row>
    <row r="151" spans="1:9" ht="16.2" x14ac:dyDescent="0.3">
      <c r="A151" s="42" t="s">
        <v>1516</v>
      </c>
      <c r="B151" s="16" t="s">
        <v>1878</v>
      </c>
      <c r="C151" s="20" t="s">
        <v>11</v>
      </c>
      <c r="D151" s="16" t="s">
        <v>1517</v>
      </c>
      <c r="E151" s="34">
        <v>11</v>
      </c>
      <c r="F151" s="34">
        <v>27</v>
      </c>
      <c r="G151" s="34"/>
      <c r="H151" s="21">
        <v>8.8904848642388195E-9</v>
      </c>
      <c r="I151" s="9">
        <v>2.4545454545454546</v>
      </c>
    </row>
    <row r="152" spans="1:9" ht="16.2" x14ac:dyDescent="0.3">
      <c r="A152" s="42" t="s">
        <v>984</v>
      </c>
      <c r="B152" s="16" t="s">
        <v>1879</v>
      </c>
      <c r="C152" s="20" t="s">
        <v>14</v>
      </c>
      <c r="D152" s="16" t="s">
        <v>986</v>
      </c>
      <c r="E152" s="34">
        <v>20</v>
      </c>
      <c r="F152" s="34">
        <v>44</v>
      </c>
      <c r="G152" s="34"/>
      <c r="H152" s="21">
        <v>1.37179852106164E-6</v>
      </c>
      <c r="I152" s="9">
        <v>2.2000000000000002</v>
      </c>
    </row>
    <row r="153" spans="1:9" ht="16.2" x14ac:dyDescent="0.3">
      <c r="A153" s="42" t="s">
        <v>1</v>
      </c>
      <c r="B153" s="16" t="s">
        <v>1880</v>
      </c>
      <c r="C153" s="20" t="s">
        <v>9</v>
      </c>
      <c r="D153" s="16" t="s">
        <v>988</v>
      </c>
      <c r="E153" s="34">
        <v>73</v>
      </c>
      <c r="F153" s="34">
        <v>153</v>
      </c>
      <c r="G153" s="34"/>
      <c r="H153" s="21">
        <v>4.3873580955278498E-5</v>
      </c>
      <c r="I153" s="9">
        <v>2.095890410958904</v>
      </c>
    </row>
    <row r="154" spans="1:9" ht="16.2" x14ac:dyDescent="0.3">
      <c r="A154" s="42" t="s">
        <v>1</v>
      </c>
      <c r="B154" s="16" t="s">
        <v>1881</v>
      </c>
      <c r="C154" s="20" t="s">
        <v>18</v>
      </c>
      <c r="D154" s="16" t="s">
        <v>354</v>
      </c>
      <c r="E154" s="34">
        <v>29</v>
      </c>
      <c r="F154" s="34">
        <v>62</v>
      </c>
      <c r="G154" s="34"/>
      <c r="H154" s="21">
        <v>2.8904695064417599E-5</v>
      </c>
      <c r="I154" s="9">
        <v>2.1379310344827585</v>
      </c>
    </row>
    <row r="155" spans="1:9" ht="16.2" x14ac:dyDescent="0.3">
      <c r="A155" s="42" t="s">
        <v>355</v>
      </c>
      <c r="B155" s="16" t="s">
        <v>1882</v>
      </c>
      <c r="C155" s="20" t="s">
        <v>16</v>
      </c>
      <c r="D155" s="16" t="s">
        <v>357</v>
      </c>
      <c r="E155" s="34">
        <v>67</v>
      </c>
      <c r="F155" s="34">
        <v>276</v>
      </c>
      <c r="G155" s="34"/>
      <c r="H155" s="21">
        <v>1.34875214796195E-22</v>
      </c>
      <c r="I155" s="9">
        <v>4.1194029850746272</v>
      </c>
    </row>
    <row r="156" spans="1:9" ht="16.2" x14ac:dyDescent="0.3">
      <c r="A156" s="42" t="s">
        <v>358</v>
      </c>
      <c r="B156" s="16" t="s">
        <v>1883</v>
      </c>
      <c r="C156" s="20" t="s">
        <v>16</v>
      </c>
      <c r="D156" s="16" t="s">
        <v>357</v>
      </c>
      <c r="E156" s="34">
        <v>37</v>
      </c>
      <c r="F156" s="34">
        <v>147</v>
      </c>
      <c r="G156" s="34"/>
      <c r="H156" s="21">
        <v>1.10563345358853E-26</v>
      </c>
      <c r="I156" s="9">
        <v>3.9729729729729728</v>
      </c>
    </row>
    <row r="157" spans="1:9" ht="16.2" x14ac:dyDescent="0.3">
      <c r="A157" s="42" t="s">
        <v>1518</v>
      </c>
      <c r="B157" s="16" t="s">
        <v>1884</v>
      </c>
      <c r="C157" s="20" t="s">
        <v>16</v>
      </c>
      <c r="D157" s="16" t="s">
        <v>1519</v>
      </c>
      <c r="E157" s="34">
        <v>2</v>
      </c>
      <c r="F157" s="34">
        <v>39</v>
      </c>
      <c r="G157" s="34"/>
      <c r="H157" s="21">
        <v>0</v>
      </c>
      <c r="I157" s="9">
        <v>19.5</v>
      </c>
    </row>
    <row r="158" spans="1:9" ht="16.2" x14ac:dyDescent="0.3">
      <c r="A158" s="42" t="s">
        <v>1</v>
      </c>
      <c r="B158" s="16" t="s">
        <v>1885</v>
      </c>
      <c r="C158" s="20" t="s">
        <v>293</v>
      </c>
      <c r="D158" s="16" t="s">
        <v>367</v>
      </c>
      <c r="E158" s="34">
        <v>17</v>
      </c>
      <c r="F158" s="34">
        <v>48</v>
      </c>
      <c r="G158" s="34"/>
      <c r="H158" s="21">
        <v>4.3326205369840498E-12</v>
      </c>
      <c r="I158" s="9">
        <v>2.8235294117647061</v>
      </c>
    </row>
    <row r="159" spans="1:9" ht="16.2" x14ac:dyDescent="0.3">
      <c r="A159" s="42" t="s">
        <v>1520</v>
      </c>
      <c r="B159" s="16" t="s">
        <v>1886</v>
      </c>
      <c r="C159" s="20" t="s">
        <v>26</v>
      </c>
      <c r="D159" s="16" t="s">
        <v>1521</v>
      </c>
      <c r="E159" s="34">
        <v>73</v>
      </c>
      <c r="F159" s="34">
        <v>146</v>
      </c>
      <c r="G159" s="34"/>
      <c r="H159" s="21">
        <v>1.30072694603114E-5</v>
      </c>
      <c r="I159" s="9">
        <v>2</v>
      </c>
    </row>
    <row r="160" spans="1:9" x14ac:dyDescent="0.3">
      <c r="A160" s="42" t="s">
        <v>1</v>
      </c>
      <c r="B160" s="16" t="s">
        <v>368</v>
      </c>
      <c r="C160" s="20" t="s">
        <v>12</v>
      </c>
      <c r="D160" s="16" t="s">
        <v>48</v>
      </c>
      <c r="E160" s="34">
        <v>147</v>
      </c>
      <c r="F160" s="34">
        <v>263</v>
      </c>
      <c r="G160" s="34"/>
      <c r="H160" s="21">
        <v>8.9441973556675402E-4</v>
      </c>
      <c r="I160" s="9">
        <v>1.7891156462585034</v>
      </c>
    </row>
    <row r="161" spans="1:9" ht="16.2" x14ac:dyDescent="0.3">
      <c r="A161" s="42" t="s">
        <v>1</v>
      </c>
      <c r="B161" s="16" t="s">
        <v>1887</v>
      </c>
      <c r="C161" s="20" t="s">
        <v>25</v>
      </c>
      <c r="D161" s="16" t="s">
        <v>378</v>
      </c>
      <c r="E161" s="34">
        <v>18</v>
      </c>
      <c r="F161" s="34">
        <v>52</v>
      </c>
      <c r="G161" s="34"/>
      <c r="H161" s="21">
        <v>2.5357283326583801E-13</v>
      </c>
      <c r="I161" s="9">
        <v>2.8888888888888888</v>
      </c>
    </row>
    <row r="162" spans="1:9" ht="16.2" x14ac:dyDescent="0.3">
      <c r="A162" s="42" t="s">
        <v>1</v>
      </c>
      <c r="B162" s="16" t="s">
        <v>1888</v>
      </c>
      <c r="C162" s="20" t="s">
        <v>293</v>
      </c>
      <c r="D162" s="16" t="s">
        <v>380</v>
      </c>
      <c r="E162" s="34">
        <v>5</v>
      </c>
      <c r="F162" s="34">
        <v>28</v>
      </c>
      <c r="G162" s="34"/>
      <c r="H162" s="21">
        <v>5.7858325875612604E-31</v>
      </c>
      <c r="I162" s="9">
        <v>5.6</v>
      </c>
    </row>
    <row r="163" spans="1:9" ht="16.2" x14ac:dyDescent="0.3">
      <c r="A163" s="42" t="s">
        <v>1</v>
      </c>
      <c r="B163" s="16" t="s">
        <v>1889</v>
      </c>
      <c r="C163" s="20" t="s">
        <v>17</v>
      </c>
      <c r="D163" s="16" t="s">
        <v>382</v>
      </c>
      <c r="E163" s="34">
        <v>17</v>
      </c>
      <c r="F163" s="34">
        <v>33</v>
      </c>
      <c r="G163" s="34"/>
      <c r="H163" s="21">
        <v>1.15388866102458E-4</v>
      </c>
      <c r="I163" s="9">
        <v>1.9411764705882353</v>
      </c>
    </row>
    <row r="164" spans="1:9" ht="16.2" x14ac:dyDescent="0.3">
      <c r="A164" s="42" t="s">
        <v>1</v>
      </c>
      <c r="B164" s="16" t="s">
        <v>1890</v>
      </c>
      <c r="C164" s="20" t="s">
        <v>293</v>
      </c>
      <c r="D164" s="16" t="s">
        <v>48</v>
      </c>
      <c r="E164" s="34">
        <v>115</v>
      </c>
      <c r="F164" s="34">
        <v>338</v>
      </c>
      <c r="G164" s="34"/>
      <c r="H164" s="21">
        <v>6.8404312876607603E-12</v>
      </c>
      <c r="I164" s="9">
        <v>2.9391304347826086</v>
      </c>
    </row>
    <row r="165" spans="1:9" x14ac:dyDescent="0.3">
      <c r="A165" s="42" t="s">
        <v>1</v>
      </c>
      <c r="B165" s="16" t="s">
        <v>1522</v>
      </c>
      <c r="C165" s="20" t="s">
        <v>20</v>
      </c>
      <c r="D165" s="16" t="s">
        <v>1523</v>
      </c>
      <c r="E165" s="34">
        <v>16</v>
      </c>
      <c r="F165" s="34">
        <v>25</v>
      </c>
      <c r="G165" s="34"/>
      <c r="H165" s="21">
        <v>4.6269066836943503E-3</v>
      </c>
      <c r="I165" s="9">
        <v>1.5625</v>
      </c>
    </row>
    <row r="166" spans="1:9" ht="16.2" x14ac:dyDescent="0.3">
      <c r="A166" s="42" t="s">
        <v>1</v>
      </c>
      <c r="B166" s="16" t="s">
        <v>1891</v>
      </c>
      <c r="C166" s="20" t="s">
        <v>15</v>
      </c>
      <c r="D166" s="16" t="s">
        <v>384</v>
      </c>
      <c r="E166" s="34">
        <v>10</v>
      </c>
      <c r="F166" s="34">
        <v>39</v>
      </c>
      <c r="G166" s="34"/>
      <c r="H166" s="21">
        <v>1.43281577080958E-19</v>
      </c>
      <c r="I166" s="9">
        <v>3.9</v>
      </c>
    </row>
    <row r="167" spans="1:9" ht="16.2" x14ac:dyDescent="0.3">
      <c r="A167" s="42" t="s">
        <v>385</v>
      </c>
      <c r="B167" s="16" t="s">
        <v>1892</v>
      </c>
      <c r="C167" s="20" t="s">
        <v>8</v>
      </c>
      <c r="D167" s="16" t="s">
        <v>387</v>
      </c>
      <c r="E167" s="34">
        <v>23</v>
      </c>
      <c r="F167" s="34">
        <v>46</v>
      </c>
      <c r="G167" s="34"/>
      <c r="H167" s="21">
        <v>2.86247055780439E-5</v>
      </c>
      <c r="I167" s="9">
        <v>2</v>
      </c>
    </row>
    <row r="168" spans="1:9" ht="16.2" x14ac:dyDescent="0.3">
      <c r="A168" s="42" t="s">
        <v>1</v>
      </c>
      <c r="B168" s="16" t="s">
        <v>1893</v>
      </c>
      <c r="C168" s="20" t="s">
        <v>18</v>
      </c>
      <c r="D168" s="16" t="s">
        <v>48</v>
      </c>
      <c r="E168" s="34">
        <v>19</v>
      </c>
      <c r="F168" s="34">
        <v>83</v>
      </c>
      <c r="G168" s="34"/>
      <c r="H168" s="21">
        <v>1.13705202283293E-25</v>
      </c>
      <c r="I168" s="9">
        <v>4.3684210526315788</v>
      </c>
    </row>
    <row r="169" spans="1:9" ht="16.2" x14ac:dyDescent="0.3">
      <c r="A169" s="42" t="s">
        <v>1</v>
      </c>
      <c r="B169" s="16" t="s">
        <v>1894</v>
      </c>
      <c r="C169" s="20" t="s">
        <v>293</v>
      </c>
      <c r="D169" s="16" t="s">
        <v>48</v>
      </c>
      <c r="E169" s="34">
        <v>5</v>
      </c>
      <c r="F169" s="34">
        <v>28</v>
      </c>
      <c r="G169" s="34"/>
      <c r="H169" s="21">
        <v>3.4743541835279601E-43</v>
      </c>
      <c r="I169" s="9">
        <v>5.6</v>
      </c>
    </row>
    <row r="170" spans="1:9" ht="16.2" x14ac:dyDescent="0.3">
      <c r="A170" s="42" t="s">
        <v>1</v>
      </c>
      <c r="B170" s="16" t="s">
        <v>1895</v>
      </c>
      <c r="C170" s="20" t="s">
        <v>293</v>
      </c>
      <c r="D170" s="16" t="s">
        <v>48</v>
      </c>
      <c r="E170" s="34">
        <v>56</v>
      </c>
      <c r="F170" s="34">
        <v>136</v>
      </c>
      <c r="G170" s="34"/>
      <c r="H170" s="21">
        <v>5.8612739999310395E-7</v>
      </c>
      <c r="I170" s="9">
        <v>2.4285714285714284</v>
      </c>
    </row>
    <row r="171" spans="1:9" ht="16.2" x14ac:dyDescent="0.3">
      <c r="A171" s="42" t="s">
        <v>1</v>
      </c>
      <c r="B171" s="16" t="s">
        <v>1896</v>
      </c>
      <c r="C171" s="20" t="s">
        <v>11</v>
      </c>
      <c r="D171" s="16" t="s">
        <v>992</v>
      </c>
      <c r="E171" s="34">
        <v>134</v>
      </c>
      <c r="F171" s="34">
        <v>255</v>
      </c>
      <c r="G171" s="34"/>
      <c r="H171" s="21">
        <v>4.3351389749223298E-5</v>
      </c>
      <c r="I171" s="9">
        <v>1.9029850746268657</v>
      </c>
    </row>
    <row r="172" spans="1:9" ht="16.2" x14ac:dyDescent="0.3">
      <c r="A172" s="42" t="s">
        <v>1</v>
      </c>
      <c r="B172" s="16" t="s">
        <v>1897</v>
      </c>
      <c r="C172" s="20" t="s">
        <v>17</v>
      </c>
      <c r="D172" s="16" t="s">
        <v>1524</v>
      </c>
      <c r="E172" s="34">
        <v>28</v>
      </c>
      <c r="F172" s="34">
        <v>47</v>
      </c>
      <c r="G172" s="34"/>
      <c r="H172" s="21">
        <v>6.6007935461036699E-3</v>
      </c>
      <c r="I172" s="9">
        <v>1.6785714285714286</v>
      </c>
    </row>
    <row r="173" spans="1:9" ht="16.2" x14ac:dyDescent="0.3">
      <c r="A173" s="42" t="s">
        <v>1</v>
      </c>
      <c r="B173" s="16" t="s">
        <v>1898</v>
      </c>
      <c r="C173" s="20" t="s">
        <v>16</v>
      </c>
      <c r="D173" s="16" t="s">
        <v>33</v>
      </c>
      <c r="E173" s="34">
        <v>31</v>
      </c>
      <c r="F173" s="34">
        <v>50</v>
      </c>
      <c r="G173" s="34"/>
      <c r="H173" s="21">
        <v>5.4725615714256498E-3</v>
      </c>
      <c r="I173" s="9">
        <v>1.6129032258064515</v>
      </c>
    </row>
    <row r="174" spans="1:9" ht="16.2" x14ac:dyDescent="0.3">
      <c r="A174" s="42" t="s">
        <v>1</v>
      </c>
      <c r="B174" s="16" t="s">
        <v>1899</v>
      </c>
      <c r="C174" s="20" t="s">
        <v>14</v>
      </c>
      <c r="D174" s="16" t="s">
        <v>396</v>
      </c>
      <c r="E174" s="34">
        <v>53</v>
      </c>
      <c r="F174" s="34">
        <v>102</v>
      </c>
      <c r="G174" s="34"/>
      <c r="H174" s="21">
        <v>7.4775985409081995E-4</v>
      </c>
      <c r="I174" s="9">
        <v>1.9245283018867925</v>
      </c>
    </row>
    <row r="175" spans="1:9" x14ac:dyDescent="0.3">
      <c r="A175" s="42" t="s">
        <v>1</v>
      </c>
      <c r="B175" s="16" t="s">
        <v>1525</v>
      </c>
      <c r="C175" s="20" t="s">
        <v>293</v>
      </c>
      <c r="D175" s="16" t="s">
        <v>48</v>
      </c>
      <c r="E175" s="34">
        <v>7</v>
      </c>
      <c r="F175" s="34">
        <v>35</v>
      </c>
      <c r="G175" s="34"/>
      <c r="H175" s="21">
        <v>1.3357121359529201E-28</v>
      </c>
      <c r="I175" s="9">
        <v>5</v>
      </c>
    </row>
    <row r="176" spans="1:9" x14ac:dyDescent="0.3">
      <c r="A176" s="42" t="s">
        <v>1</v>
      </c>
      <c r="B176" s="16" t="s">
        <v>1526</v>
      </c>
      <c r="C176" s="20" t="s">
        <v>1527</v>
      </c>
      <c r="D176" s="16" t="s">
        <v>48</v>
      </c>
      <c r="E176" s="34">
        <v>38</v>
      </c>
      <c r="F176" s="34">
        <v>93</v>
      </c>
      <c r="G176" s="34"/>
      <c r="H176" s="21">
        <v>2.4542648217930699E-8</v>
      </c>
      <c r="I176" s="9">
        <v>2.4473684210526314</v>
      </c>
    </row>
    <row r="177" spans="1:9" x14ac:dyDescent="0.3">
      <c r="A177" s="42" t="s">
        <v>1</v>
      </c>
      <c r="B177" s="16" t="s">
        <v>397</v>
      </c>
      <c r="C177" s="20" t="s">
        <v>293</v>
      </c>
      <c r="D177" s="16" t="s">
        <v>349</v>
      </c>
      <c r="E177" s="34">
        <v>14</v>
      </c>
      <c r="F177" s="34">
        <v>173</v>
      </c>
      <c r="G177" s="34"/>
      <c r="H177" s="21">
        <v>2.1992862342127001E-219</v>
      </c>
      <c r="I177" s="9">
        <v>12.357142857142858</v>
      </c>
    </row>
    <row r="178" spans="1:9" x14ac:dyDescent="0.3">
      <c r="A178" s="42" t="s">
        <v>1</v>
      </c>
      <c r="B178" s="16" t="s">
        <v>1528</v>
      </c>
      <c r="C178" s="20" t="s">
        <v>12</v>
      </c>
      <c r="D178" s="16" t="s">
        <v>1529</v>
      </c>
      <c r="E178" s="34">
        <v>2</v>
      </c>
      <c r="F178" s="34">
        <v>35</v>
      </c>
      <c r="G178" s="34"/>
      <c r="H178" s="21">
        <v>3.0791909103049199E-296</v>
      </c>
      <c r="I178" s="9">
        <v>17.5</v>
      </c>
    </row>
    <row r="179" spans="1:9" x14ac:dyDescent="0.3">
      <c r="A179" s="42" t="s">
        <v>1</v>
      </c>
      <c r="B179" s="16" t="s">
        <v>398</v>
      </c>
      <c r="C179" s="20" t="s">
        <v>21</v>
      </c>
      <c r="D179" s="16" t="s">
        <v>399</v>
      </c>
      <c r="E179" s="34">
        <v>21</v>
      </c>
      <c r="F179" s="34">
        <v>51</v>
      </c>
      <c r="G179" s="34"/>
      <c r="H179" s="21">
        <v>1.3915471165414399E-6</v>
      </c>
      <c r="I179" s="9">
        <v>2.4285714285714284</v>
      </c>
    </row>
    <row r="180" spans="1:9" x14ac:dyDescent="0.3">
      <c r="A180" s="42" t="s">
        <v>405</v>
      </c>
      <c r="B180" s="16" t="s">
        <v>406</v>
      </c>
      <c r="C180" s="20" t="s">
        <v>8</v>
      </c>
      <c r="D180" s="16" t="s">
        <v>407</v>
      </c>
      <c r="E180" s="34">
        <v>55</v>
      </c>
      <c r="F180" s="34">
        <v>92</v>
      </c>
      <c r="G180" s="34"/>
      <c r="H180" s="21">
        <v>4.0251256781570601E-3</v>
      </c>
      <c r="I180" s="9">
        <v>1.6727272727272726</v>
      </c>
    </row>
    <row r="181" spans="1:9" ht="16.2" x14ac:dyDescent="0.3">
      <c r="A181" s="42" t="s">
        <v>1</v>
      </c>
      <c r="B181" s="16" t="s">
        <v>1900</v>
      </c>
      <c r="C181" s="20" t="s">
        <v>14</v>
      </c>
      <c r="D181" s="16" t="s">
        <v>412</v>
      </c>
      <c r="E181" s="34">
        <v>20</v>
      </c>
      <c r="F181" s="34">
        <v>38</v>
      </c>
      <c r="G181" s="34"/>
      <c r="H181" s="21">
        <v>1.0166318582737401E-3</v>
      </c>
      <c r="I181" s="9">
        <v>1.9</v>
      </c>
    </row>
    <row r="182" spans="1:9" ht="16.2" x14ac:dyDescent="0.3">
      <c r="A182" s="42" t="s">
        <v>1</v>
      </c>
      <c r="B182" s="16" t="s">
        <v>1901</v>
      </c>
      <c r="C182" s="20" t="s">
        <v>12</v>
      </c>
      <c r="D182" s="16" t="s">
        <v>48</v>
      </c>
      <c r="E182" s="34">
        <v>17</v>
      </c>
      <c r="F182" s="34">
        <v>62</v>
      </c>
      <c r="G182" s="34"/>
      <c r="H182" s="21">
        <v>1.3803315914670699E-19</v>
      </c>
      <c r="I182" s="9">
        <v>3.6470588235294117</v>
      </c>
    </row>
    <row r="183" spans="1:9" ht="16.2" x14ac:dyDescent="0.3">
      <c r="A183" s="42" t="s">
        <v>1530</v>
      </c>
      <c r="B183" s="16" t="s">
        <v>1902</v>
      </c>
      <c r="C183" s="20" t="s">
        <v>19</v>
      </c>
      <c r="D183" s="16" t="s">
        <v>1531</v>
      </c>
      <c r="E183" s="34">
        <v>272</v>
      </c>
      <c r="F183" s="34">
        <v>407</v>
      </c>
      <c r="G183" s="34"/>
      <c r="H183" s="21">
        <v>3.21720703438284E-2</v>
      </c>
      <c r="I183" s="9">
        <v>1.4963235294117647</v>
      </c>
    </row>
    <row r="184" spans="1:9" ht="16.2" x14ac:dyDescent="0.3">
      <c r="A184" s="42" t="s">
        <v>1532</v>
      </c>
      <c r="B184" s="16" t="s">
        <v>1903</v>
      </c>
      <c r="C184" s="20" t="s">
        <v>11</v>
      </c>
      <c r="D184" s="16" t="s">
        <v>1533</v>
      </c>
      <c r="E184" s="34">
        <v>238</v>
      </c>
      <c r="F184" s="34">
        <v>351</v>
      </c>
      <c r="G184" s="34"/>
      <c r="H184" s="21">
        <v>1.1422938409833199E-2</v>
      </c>
      <c r="I184" s="9">
        <v>1.4747899159663866</v>
      </c>
    </row>
    <row r="185" spans="1:9" ht="16.2" x14ac:dyDescent="0.3">
      <c r="A185" s="42" t="s">
        <v>1534</v>
      </c>
      <c r="B185" s="16" t="s">
        <v>1904</v>
      </c>
      <c r="C185" s="20" t="s">
        <v>26</v>
      </c>
      <c r="D185" s="16" t="s">
        <v>1535</v>
      </c>
      <c r="E185" s="34">
        <v>237</v>
      </c>
      <c r="F185" s="34">
        <v>394</v>
      </c>
      <c r="G185" s="34"/>
      <c r="H185" s="21">
        <v>8.1571055295822997E-4</v>
      </c>
      <c r="I185" s="9">
        <v>1.6624472573839661</v>
      </c>
    </row>
    <row r="186" spans="1:9" ht="16.2" x14ac:dyDescent="0.3">
      <c r="A186" s="42" t="s">
        <v>1536</v>
      </c>
      <c r="B186" s="16" t="s">
        <v>1905</v>
      </c>
      <c r="C186" s="20" t="s">
        <v>24</v>
      </c>
      <c r="D186" s="16" t="s">
        <v>1537</v>
      </c>
      <c r="E186" s="34">
        <v>41</v>
      </c>
      <c r="F186" s="34">
        <v>75</v>
      </c>
      <c r="G186" s="34"/>
      <c r="H186" s="21">
        <v>1.74891447669268E-3</v>
      </c>
      <c r="I186" s="9">
        <v>1.8292682926829269</v>
      </c>
    </row>
    <row r="187" spans="1:9" ht="16.2" x14ac:dyDescent="0.3">
      <c r="A187" s="42" t="s">
        <v>1</v>
      </c>
      <c r="B187" s="16" t="s">
        <v>1906</v>
      </c>
      <c r="C187" s="20" t="s">
        <v>10</v>
      </c>
      <c r="D187" s="16" t="s">
        <v>1538</v>
      </c>
      <c r="E187" s="34">
        <v>16</v>
      </c>
      <c r="F187" s="34">
        <v>29</v>
      </c>
      <c r="G187" s="34"/>
      <c r="H187" s="21">
        <v>4.9422150668335298E-3</v>
      </c>
      <c r="I187" s="9">
        <v>1.8125</v>
      </c>
    </row>
    <row r="188" spans="1:9" x14ac:dyDescent="0.3">
      <c r="A188" s="42" t="s">
        <v>1</v>
      </c>
      <c r="B188" s="16" t="s">
        <v>1539</v>
      </c>
      <c r="C188" s="20" t="s">
        <v>293</v>
      </c>
      <c r="D188" s="16" t="s">
        <v>48</v>
      </c>
      <c r="E188" s="34">
        <v>1</v>
      </c>
      <c r="F188" s="34">
        <v>37</v>
      </c>
      <c r="G188" s="34"/>
      <c r="H188" s="21">
        <v>0</v>
      </c>
      <c r="I188" s="9">
        <v>37</v>
      </c>
    </row>
    <row r="189" spans="1:9" x14ac:dyDescent="0.3">
      <c r="A189" s="42" t="s">
        <v>1</v>
      </c>
      <c r="B189" s="16" t="s">
        <v>416</v>
      </c>
      <c r="C189" s="20" t="s">
        <v>293</v>
      </c>
      <c r="D189" s="16" t="s">
        <v>48</v>
      </c>
      <c r="E189" s="34">
        <v>65</v>
      </c>
      <c r="F189" s="34">
        <v>113</v>
      </c>
      <c r="G189" s="34"/>
      <c r="H189" s="21">
        <v>5.5260230627725596E-4</v>
      </c>
      <c r="I189" s="9">
        <v>1.7384615384615385</v>
      </c>
    </row>
    <row r="190" spans="1:9" ht="16.2" x14ac:dyDescent="0.3">
      <c r="A190" s="42" t="s">
        <v>1</v>
      </c>
      <c r="B190" s="16" t="s">
        <v>1907</v>
      </c>
      <c r="C190" s="20" t="s">
        <v>17</v>
      </c>
      <c r="D190" s="16" t="s">
        <v>418</v>
      </c>
      <c r="E190" s="34">
        <v>14</v>
      </c>
      <c r="F190" s="34">
        <v>35</v>
      </c>
      <c r="G190" s="34"/>
      <c r="H190" s="21">
        <v>7.7832251455861501E-9</v>
      </c>
      <c r="I190" s="9">
        <v>2.5</v>
      </c>
    </row>
    <row r="191" spans="1:9" ht="16.2" x14ac:dyDescent="0.3">
      <c r="A191" s="42" t="s">
        <v>419</v>
      </c>
      <c r="B191" s="16" t="s">
        <v>1908</v>
      </c>
      <c r="C191" s="20" t="s">
        <v>10</v>
      </c>
      <c r="D191" s="16" t="s">
        <v>421</v>
      </c>
      <c r="E191" s="34">
        <v>10</v>
      </c>
      <c r="F191" s="34">
        <v>49</v>
      </c>
      <c r="G191" s="34"/>
      <c r="H191" s="21">
        <v>3.88910529997472E-32</v>
      </c>
      <c r="I191" s="9">
        <v>4.9000000000000004</v>
      </c>
    </row>
    <row r="192" spans="1:9" ht="16.2" x14ac:dyDescent="0.3">
      <c r="A192" s="42" t="s">
        <v>422</v>
      </c>
      <c r="B192" s="16" t="s">
        <v>1909</v>
      </c>
      <c r="C192" s="20" t="s">
        <v>19</v>
      </c>
      <c r="D192" s="16" t="s">
        <v>424</v>
      </c>
      <c r="E192" s="34">
        <v>13</v>
      </c>
      <c r="F192" s="34">
        <v>36</v>
      </c>
      <c r="G192" s="34"/>
      <c r="H192" s="21">
        <v>2.7859554326665701E-11</v>
      </c>
      <c r="I192" s="9">
        <v>2.7692307692307692</v>
      </c>
    </row>
    <row r="193" spans="1:9" x14ac:dyDescent="0.3">
      <c r="A193" s="42" t="s">
        <v>1</v>
      </c>
      <c r="B193" s="16" t="s">
        <v>1540</v>
      </c>
      <c r="C193" s="20" t="s">
        <v>14</v>
      </c>
      <c r="D193" s="16" t="s">
        <v>1541</v>
      </c>
      <c r="E193" s="34">
        <v>11</v>
      </c>
      <c r="F193" s="34">
        <v>35</v>
      </c>
      <c r="G193" s="34"/>
      <c r="H193" s="21">
        <v>2.2860955758486801E-15</v>
      </c>
      <c r="I193" s="9">
        <v>3.1818181818181817</v>
      </c>
    </row>
    <row r="194" spans="1:9" x14ac:dyDescent="0.3">
      <c r="A194" s="42" t="s">
        <v>1</v>
      </c>
      <c r="B194" s="16" t="s">
        <v>425</v>
      </c>
      <c r="C194" s="20" t="s">
        <v>24</v>
      </c>
      <c r="D194" s="16" t="s">
        <v>426</v>
      </c>
      <c r="E194" s="34">
        <v>12</v>
      </c>
      <c r="F194" s="34">
        <v>25</v>
      </c>
      <c r="G194" s="34"/>
      <c r="H194" s="21">
        <v>6.1618002061513497E-6</v>
      </c>
      <c r="I194" s="9">
        <v>2.0833333333333335</v>
      </c>
    </row>
    <row r="195" spans="1:9" x14ac:dyDescent="0.3">
      <c r="A195" s="42" t="s">
        <v>427</v>
      </c>
      <c r="B195" s="16" t="s">
        <v>428</v>
      </c>
      <c r="C195" s="20" t="s">
        <v>10</v>
      </c>
      <c r="D195" s="16" t="s">
        <v>429</v>
      </c>
      <c r="E195" s="34">
        <v>35</v>
      </c>
      <c r="F195" s="34">
        <v>55</v>
      </c>
      <c r="G195" s="34"/>
      <c r="H195" s="21">
        <v>1.4933111022401401E-2</v>
      </c>
      <c r="I195" s="9">
        <v>1.5714285714285714</v>
      </c>
    </row>
    <row r="196" spans="1:9" x14ac:dyDescent="0.3">
      <c r="A196" s="42" t="s">
        <v>1</v>
      </c>
      <c r="B196" s="16" t="s">
        <v>993</v>
      </c>
      <c r="C196" s="20" t="s">
        <v>12</v>
      </c>
      <c r="D196" s="16" t="s">
        <v>48</v>
      </c>
      <c r="E196" s="34">
        <v>17</v>
      </c>
      <c r="F196" s="34">
        <v>37</v>
      </c>
      <c r="G196" s="34"/>
      <c r="H196" s="21">
        <v>3.23080375029359E-6</v>
      </c>
      <c r="I196" s="9">
        <v>2.1764705882352939</v>
      </c>
    </row>
    <row r="197" spans="1:9" x14ac:dyDescent="0.3">
      <c r="A197" s="42" t="s">
        <v>434</v>
      </c>
      <c r="B197" s="16" t="s">
        <v>435</v>
      </c>
      <c r="C197" s="20" t="s">
        <v>10</v>
      </c>
      <c r="D197" s="16" t="s">
        <v>436</v>
      </c>
      <c r="E197" s="34">
        <v>34</v>
      </c>
      <c r="F197" s="34">
        <v>57</v>
      </c>
      <c r="G197" s="34"/>
      <c r="H197" s="21">
        <v>9.94894240988284E-3</v>
      </c>
      <c r="I197" s="9">
        <v>1.6764705882352942</v>
      </c>
    </row>
    <row r="198" spans="1:9" x14ac:dyDescent="0.3">
      <c r="A198" s="42" t="s">
        <v>1542</v>
      </c>
      <c r="B198" s="16" t="s">
        <v>1543</v>
      </c>
      <c r="C198" s="20" t="s">
        <v>17</v>
      </c>
      <c r="D198" s="16" t="s">
        <v>1544</v>
      </c>
      <c r="E198" s="34">
        <v>27</v>
      </c>
      <c r="F198" s="34">
        <v>42</v>
      </c>
      <c r="G198" s="34"/>
      <c r="H198" s="21">
        <v>9.3095475861652201E-3</v>
      </c>
      <c r="I198" s="9">
        <v>1.5555555555555556</v>
      </c>
    </row>
    <row r="199" spans="1:9" ht="16.2" x14ac:dyDescent="0.3">
      <c r="A199" s="42" t="s">
        <v>1</v>
      </c>
      <c r="B199" s="16" t="s">
        <v>1910</v>
      </c>
      <c r="C199" s="20" t="s">
        <v>24</v>
      </c>
      <c r="D199" s="16" t="s">
        <v>438</v>
      </c>
      <c r="E199" s="34">
        <v>22</v>
      </c>
      <c r="F199" s="34">
        <v>32</v>
      </c>
      <c r="G199" s="34"/>
      <c r="H199" s="21">
        <v>2.57306678660148E-2</v>
      </c>
      <c r="I199" s="9">
        <v>1.4545454545454546</v>
      </c>
    </row>
    <row r="200" spans="1:9" ht="16.2" x14ac:dyDescent="0.3">
      <c r="A200" s="42" t="s">
        <v>1</v>
      </c>
      <c r="B200" s="16" t="s">
        <v>1911</v>
      </c>
      <c r="C200" s="20" t="s">
        <v>24</v>
      </c>
      <c r="D200" s="16" t="s">
        <v>438</v>
      </c>
      <c r="E200" s="34">
        <v>13</v>
      </c>
      <c r="F200" s="34">
        <v>39</v>
      </c>
      <c r="G200" s="34"/>
      <c r="H200" s="21">
        <v>2.5164982984477601E-10</v>
      </c>
      <c r="I200" s="9">
        <v>3</v>
      </c>
    </row>
    <row r="201" spans="1:9" ht="16.2" x14ac:dyDescent="0.3">
      <c r="A201" s="42" t="s">
        <v>442</v>
      </c>
      <c r="B201" s="16" t="s">
        <v>1912</v>
      </c>
      <c r="C201" s="20" t="s">
        <v>11</v>
      </c>
      <c r="D201" s="16" t="s">
        <v>444</v>
      </c>
      <c r="E201" s="34">
        <v>85</v>
      </c>
      <c r="F201" s="34">
        <v>168</v>
      </c>
      <c r="G201" s="34"/>
      <c r="H201" s="21">
        <v>2.5602272176609802E-4</v>
      </c>
      <c r="I201" s="9">
        <v>1.9764705882352942</v>
      </c>
    </row>
    <row r="202" spans="1:9" ht="16.2" x14ac:dyDescent="0.3">
      <c r="A202" s="42" t="s">
        <v>1</v>
      </c>
      <c r="B202" s="16" t="s">
        <v>1913</v>
      </c>
      <c r="C202" s="20" t="s">
        <v>17</v>
      </c>
      <c r="D202" s="16" t="s">
        <v>48</v>
      </c>
      <c r="E202" s="34">
        <v>2</v>
      </c>
      <c r="F202" s="34">
        <v>28</v>
      </c>
      <c r="G202" s="34"/>
      <c r="H202" s="21">
        <v>3.5349655172777202E-244</v>
      </c>
      <c r="I202" s="9">
        <v>14</v>
      </c>
    </row>
    <row r="203" spans="1:9" x14ac:dyDescent="0.3">
      <c r="A203" s="42" t="s">
        <v>994</v>
      </c>
      <c r="B203" s="16" t="s">
        <v>995</v>
      </c>
      <c r="C203" s="20" t="s">
        <v>24</v>
      </c>
      <c r="D203" s="16" t="s">
        <v>996</v>
      </c>
      <c r="E203" s="34">
        <v>47</v>
      </c>
      <c r="F203" s="34">
        <v>168</v>
      </c>
      <c r="G203" s="34"/>
      <c r="H203" s="21">
        <v>1.1811833583898E-20</v>
      </c>
      <c r="I203" s="9">
        <v>3.5744680851063828</v>
      </c>
    </row>
    <row r="204" spans="1:9" x14ac:dyDescent="0.3">
      <c r="A204" s="42" t="s">
        <v>450</v>
      </c>
      <c r="B204" s="16" t="s">
        <v>451</v>
      </c>
      <c r="C204" s="20" t="s">
        <v>14</v>
      </c>
      <c r="D204" s="16" t="s">
        <v>452</v>
      </c>
      <c r="E204" s="34">
        <v>15</v>
      </c>
      <c r="F204" s="34">
        <v>30</v>
      </c>
      <c r="G204" s="34"/>
      <c r="H204" s="21">
        <v>3.3564172006257503E-5</v>
      </c>
      <c r="I204" s="9">
        <v>2</v>
      </c>
    </row>
    <row r="205" spans="1:9" ht="16.2" x14ac:dyDescent="0.3">
      <c r="A205" s="42" t="s">
        <v>453</v>
      </c>
      <c r="B205" s="16" t="s">
        <v>1914</v>
      </c>
      <c r="C205" s="20" t="s">
        <v>21</v>
      </c>
      <c r="D205" s="16" t="s">
        <v>455</v>
      </c>
      <c r="E205" s="34">
        <v>39</v>
      </c>
      <c r="F205" s="34">
        <v>115</v>
      </c>
      <c r="G205" s="34"/>
      <c r="H205" s="21">
        <v>2.5164982984477601E-10</v>
      </c>
      <c r="I205" s="9">
        <v>2.9487179487179489</v>
      </c>
    </row>
    <row r="206" spans="1:9" ht="16.2" x14ac:dyDescent="0.3">
      <c r="A206" s="42" t="s">
        <v>456</v>
      </c>
      <c r="B206" s="16" t="s">
        <v>1915</v>
      </c>
      <c r="C206" s="20" t="s">
        <v>21</v>
      </c>
      <c r="D206" s="16" t="s">
        <v>458</v>
      </c>
      <c r="E206" s="34">
        <v>116</v>
      </c>
      <c r="F206" s="34">
        <v>253</v>
      </c>
      <c r="G206" s="34"/>
      <c r="H206" s="21">
        <v>2.3894589617744899E-6</v>
      </c>
      <c r="I206" s="9">
        <v>2.1810344827586206</v>
      </c>
    </row>
    <row r="207" spans="1:9" ht="16.2" x14ac:dyDescent="0.3">
      <c r="A207" s="42" t="s">
        <v>1</v>
      </c>
      <c r="B207" s="16" t="s">
        <v>1916</v>
      </c>
      <c r="C207" s="20" t="s">
        <v>293</v>
      </c>
      <c r="D207" s="16" t="s">
        <v>48</v>
      </c>
      <c r="E207" s="34">
        <v>124</v>
      </c>
      <c r="F207" s="34">
        <v>603</v>
      </c>
      <c r="G207" s="34"/>
      <c r="H207" s="21">
        <v>7.7582355346764303E-33</v>
      </c>
      <c r="I207" s="9">
        <v>4.862903225806452</v>
      </c>
    </row>
    <row r="208" spans="1:9" ht="16.2" x14ac:dyDescent="0.3">
      <c r="A208" s="42" t="s">
        <v>460</v>
      </c>
      <c r="B208" s="16" t="s">
        <v>1917</v>
      </c>
      <c r="C208" s="20" t="s">
        <v>19</v>
      </c>
      <c r="D208" s="16" t="s">
        <v>462</v>
      </c>
      <c r="E208" s="34">
        <v>455</v>
      </c>
      <c r="F208" s="34">
        <v>849</v>
      </c>
      <c r="G208" s="34"/>
      <c r="H208" s="21">
        <v>8.0097036536541794E-3</v>
      </c>
      <c r="I208" s="9">
        <v>1.865934065934066</v>
      </c>
    </row>
    <row r="209" spans="1:9" x14ac:dyDescent="0.3">
      <c r="A209" s="42" t="s">
        <v>463</v>
      </c>
      <c r="B209" s="16" t="s">
        <v>464</v>
      </c>
      <c r="C209" s="20" t="s">
        <v>956</v>
      </c>
      <c r="D209" s="16" t="s">
        <v>465</v>
      </c>
      <c r="E209" s="34">
        <v>85</v>
      </c>
      <c r="F209" s="34">
        <v>202</v>
      </c>
      <c r="G209" s="34"/>
      <c r="H209" s="21">
        <v>3.4672797083205297E-8</v>
      </c>
      <c r="I209" s="9">
        <v>2.3764705882352941</v>
      </c>
    </row>
    <row r="210" spans="1:9" x14ac:dyDescent="0.3">
      <c r="A210" s="42" t="s">
        <v>466</v>
      </c>
      <c r="B210" s="16" t="s">
        <v>467</v>
      </c>
      <c r="C210" s="20" t="s">
        <v>957</v>
      </c>
      <c r="D210" s="16" t="s">
        <v>468</v>
      </c>
      <c r="E210" s="34">
        <v>41</v>
      </c>
      <c r="F210" s="34">
        <v>66</v>
      </c>
      <c r="G210" s="34"/>
      <c r="H210" s="21">
        <v>1.01108111523726E-2</v>
      </c>
      <c r="I210" s="9">
        <v>1.6097560975609757</v>
      </c>
    </row>
    <row r="211" spans="1:9" x14ac:dyDescent="0.3">
      <c r="A211" s="42" t="s">
        <v>472</v>
      </c>
      <c r="B211" s="16" t="s">
        <v>473</v>
      </c>
      <c r="C211" s="20" t="s">
        <v>8</v>
      </c>
      <c r="D211" s="16" t="s">
        <v>474</v>
      </c>
      <c r="E211" s="34">
        <v>23</v>
      </c>
      <c r="F211" s="34">
        <v>37</v>
      </c>
      <c r="G211" s="34"/>
      <c r="H211" s="21">
        <v>4.7295468436850396E-3</v>
      </c>
      <c r="I211" s="9">
        <v>1.6086956521739131</v>
      </c>
    </row>
    <row r="212" spans="1:9" x14ac:dyDescent="0.3">
      <c r="A212" s="42" t="s">
        <v>1</v>
      </c>
      <c r="B212" s="16" t="s">
        <v>475</v>
      </c>
      <c r="C212" s="20" t="s">
        <v>293</v>
      </c>
      <c r="D212" s="16" t="s">
        <v>476</v>
      </c>
      <c r="E212" s="34">
        <v>11</v>
      </c>
      <c r="F212" s="34">
        <v>35</v>
      </c>
      <c r="G212" s="34"/>
      <c r="H212" s="21">
        <v>4.82845929637828E-14</v>
      </c>
      <c r="I212" s="9">
        <v>3.1818181818181817</v>
      </c>
    </row>
    <row r="213" spans="1:9" ht="16.2" x14ac:dyDescent="0.3">
      <c r="A213" s="42" t="s">
        <v>1</v>
      </c>
      <c r="B213" s="16" t="s">
        <v>1918</v>
      </c>
      <c r="C213" s="20" t="s">
        <v>958</v>
      </c>
      <c r="D213" s="16" t="s">
        <v>478</v>
      </c>
      <c r="E213" s="34">
        <v>24</v>
      </c>
      <c r="F213" s="34">
        <v>41</v>
      </c>
      <c r="G213" s="34"/>
      <c r="H213" s="21">
        <v>6.7979171384151601E-3</v>
      </c>
      <c r="I213" s="9">
        <v>1.7083333333333333</v>
      </c>
    </row>
    <row r="214" spans="1:9" ht="16.2" x14ac:dyDescent="0.3">
      <c r="A214" s="42" t="s">
        <v>479</v>
      </c>
      <c r="B214" s="16" t="s">
        <v>1919</v>
      </c>
      <c r="C214" s="20" t="s">
        <v>16</v>
      </c>
      <c r="D214" s="16" t="s">
        <v>71</v>
      </c>
      <c r="E214" s="34">
        <v>102</v>
      </c>
      <c r="F214" s="34">
        <v>194</v>
      </c>
      <c r="G214" s="34"/>
      <c r="H214" s="21">
        <v>5.0168396369671396E-4</v>
      </c>
      <c r="I214" s="9">
        <v>1.9019607843137254</v>
      </c>
    </row>
    <row r="215" spans="1:9" x14ac:dyDescent="0.3">
      <c r="A215" s="42" t="s">
        <v>1</v>
      </c>
      <c r="B215" s="16" t="s">
        <v>997</v>
      </c>
      <c r="C215" s="20" t="s">
        <v>293</v>
      </c>
      <c r="D215" s="16" t="s">
        <v>48</v>
      </c>
      <c r="E215" s="34">
        <v>2</v>
      </c>
      <c r="F215" s="34">
        <v>36</v>
      </c>
      <c r="G215" s="34"/>
      <c r="H215" s="21">
        <v>5.2996501630966196E-255</v>
      </c>
      <c r="I215" s="9">
        <v>18</v>
      </c>
    </row>
    <row r="216" spans="1:9" ht="16.2" x14ac:dyDescent="0.3">
      <c r="A216" s="42" t="s">
        <v>481</v>
      </c>
      <c r="B216" s="16" t="s">
        <v>1920</v>
      </c>
      <c r="C216" s="20" t="s">
        <v>959</v>
      </c>
      <c r="D216" s="16" t="s">
        <v>483</v>
      </c>
      <c r="E216" s="34">
        <v>62</v>
      </c>
      <c r="F216" s="34">
        <v>92</v>
      </c>
      <c r="G216" s="34"/>
      <c r="H216" s="21">
        <v>4.6466184646378802E-3</v>
      </c>
      <c r="I216" s="9">
        <v>1.4838709677419355</v>
      </c>
    </row>
    <row r="217" spans="1:9" ht="16.2" x14ac:dyDescent="0.3">
      <c r="A217" s="42" t="s">
        <v>484</v>
      </c>
      <c r="B217" s="16" t="s">
        <v>1921</v>
      </c>
      <c r="C217" s="20" t="s">
        <v>27</v>
      </c>
      <c r="D217" s="16" t="s">
        <v>486</v>
      </c>
      <c r="E217" s="34">
        <v>82</v>
      </c>
      <c r="F217" s="34">
        <v>138</v>
      </c>
      <c r="G217" s="34"/>
      <c r="H217" s="21">
        <v>3.1372750370651702E-2</v>
      </c>
      <c r="I217" s="9">
        <v>1.6829268292682926</v>
      </c>
    </row>
    <row r="218" spans="1:9" ht="16.2" x14ac:dyDescent="0.3">
      <c r="A218" s="42" t="s">
        <v>487</v>
      </c>
      <c r="B218" s="16" t="s">
        <v>1922</v>
      </c>
      <c r="C218" s="20" t="s">
        <v>10</v>
      </c>
      <c r="D218" s="16" t="s">
        <v>489</v>
      </c>
      <c r="E218" s="34">
        <v>102</v>
      </c>
      <c r="F218" s="34">
        <v>269</v>
      </c>
      <c r="G218" s="34"/>
      <c r="H218" s="21">
        <v>1.6928728829942201E-9</v>
      </c>
      <c r="I218" s="9">
        <v>2.6372549019607843</v>
      </c>
    </row>
    <row r="219" spans="1:9" x14ac:dyDescent="0.3">
      <c r="A219" s="42" t="s">
        <v>1</v>
      </c>
      <c r="B219" s="16" t="s">
        <v>1545</v>
      </c>
      <c r="C219" s="20" t="s">
        <v>293</v>
      </c>
      <c r="D219" s="16" t="s">
        <v>48</v>
      </c>
      <c r="E219" s="34">
        <v>151</v>
      </c>
      <c r="F219" s="34">
        <v>233</v>
      </c>
      <c r="G219" s="34"/>
      <c r="H219" s="21">
        <v>2.5582451014770102E-3</v>
      </c>
      <c r="I219" s="9">
        <v>1.5430463576158941</v>
      </c>
    </row>
    <row r="220" spans="1:9" ht="16.2" x14ac:dyDescent="0.3">
      <c r="A220" s="42" t="s">
        <v>1</v>
      </c>
      <c r="B220" s="16" t="s">
        <v>1923</v>
      </c>
      <c r="C220" s="20" t="s">
        <v>293</v>
      </c>
      <c r="D220" s="16" t="s">
        <v>349</v>
      </c>
      <c r="E220" s="34">
        <v>9</v>
      </c>
      <c r="F220" s="34">
        <v>28</v>
      </c>
      <c r="G220" s="34"/>
      <c r="H220" s="21">
        <v>2.16101139043741E-10</v>
      </c>
      <c r="I220" s="9">
        <v>3.1111111111111112</v>
      </c>
    </row>
    <row r="221" spans="1:9" ht="16.2" x14ac:dyDescent="0.3">
      <c r="A221" s="42" t="s">
        <v>1</v>
      </c>
      <c r="B221" s="16" t="s">
        <v>1924</v>
      </c>
      <c r="C221" s="20" t="s">
        <v>293</v>
      </c>
      <c r="D221" s="16" t="s">
        <v>48</v>
      </c>
      <c r="E221" s="34">
        <v>5</v>
      </c>
      <c r="F221" s="34">
        <v>27</v>
      </c>
      <c r="G221" s="34"/>
      <c r="H221" s="21">
        <v>2.8582493872166302E-42</v>
      </c>
      <c r="I221" s="9">
        <v>5.4</v>
      </c>
    </row>
    <row r="222" spans="1:9" x14ac:dyDescent="0.3">
      <c r="A222" s="42" t="s">
        <v>1</v>
      </c>
      <c r="B222" s="16" t="s">
        <v>490</v>
      </c>
      <c r="C222" s="20" t="s">
        <v>12</v>
      </c>
      <c r="D222" s="16" t="s">
        <v>491</v>
      </c>
      <c r="E222" s="34">
        <v>16</v>
      </c>
      <c r="F222" s="34">
        <v>26</v>
      </c>
      <c r="G222" s="34"/>
      <c r="H222" s="21">
        <v>4.7826362982391398E-3</v>
      </c>
      <c r="I222" s="9">
        <v>1.625</v>
      </c>
    </row>
    <row r="223" spans="1:9" x14ac:dyDescent="0.3">
      <c r="A223" s="42" t="s">
        <v>1</v>
      </c>
      <c r="B223" s="16" t="s">
        <v>492</v>
      </c>
      <c r="C223" s="20" t="s">
        <v>293</v>
      </c>
      <c r="D223" s="16" t="s">
        <v>48</v>
      </c>
      <c r="E223" s="34">
        <v>9</v>
      </c>
      <c r="F223" s="34">
        <v>59</v>
      </c>
      <c r="G223" s="34"/>
      <c r="H223" s="21">
        <v>5.7583121614725396E-69</v>
      </c>
      <c r="I223" s="9">
        <v>6.5555555555555554</v>
      </c>
    </row>
    <row r="224" spans="1:9" x14ac:dyDescent="0.3">
      <c r="A224" s="42" t="s">
        <v>1</v>
      </c>
      <c r="B224" s="16" t="s">
        <v>1546</v>
      </c>
      <c r="C224" s="20" t="s">
        <v>17</v>
      </c>
      <c r="D224" s="16" t="s">
        <v>1547</v>
      </c>
      <c r="E224" s="34">
        <v>93</v>
      </c>
      <c r="F224" s="34">
        <v>140</v>
      </c>
      <c r="G224" s="34"/>
      <c r="H224" s="21">
        <v>3.1733097746715302E-2</v>
      </c>
      <c r="I224" s="9">
        <v>1.5053763440860215</v>
      </c>
    </row>
    <row r="225" spans="1:9" x14ac:dyDescent="0.3">
      <c r="A225" s="42" t="s">
        <v>1</v>
      </c>
      <c r="B225" s="16" t="s">
        <v>493</v>
      </c>
      <c r="C225" s="20" t="s">
        <v>17</v>
      </c>
      <c r="D225" s="16" t="s">
        <v>494</v>
      </c>
      <c r="E225" s="34">
        <v>10</v>
      </c>
      <c r="F225" s="34">
        <v>26</v>
      </c>
      <c r="G225" s="34"/>
      <c r="H225" s="21">
        <v>3.3241073721223498E-7</v>
      </c>
      <c r="I225" s="9">
        <v>2.6</v>
      </c>
    </row>
    <row r="226" spans="1:9" x14ac:dyDescent="0.3">
      <c r="A226" s="42" t="s">
        <v>1</v>
      </c>
      <c r="B226" s="16" t="s">
        <v>998</v>
      </c>
      <c r="C226" s="20" t="s">
        <v>293</v>
      </c>
      <c r="D226" s="16" t="s">
        <v>48</v>
      </c>
      <c r="E226" s="34">
        <v>178</v>
      </c>
      <c r="F226" s="34">
        <v>669</v>
      </c>
      <c r="G226" s="34"/>
      <c r="H226" s="21">
        <v>4.1690357261596799E-19</v>
      </c>
      <c r="I226" s="9">
        <v>3.7584269662921348</v>
      </c>
    </row>
    <row r="227" spans="1:9" x14ac:dyDescent="0.3">
      <c r="A227" s="42" t="s">
        <v>1</v>
      </c>
      <c r="B227" s="16" t="s">
        <v>999</v>
      </c>
      <c r="C227" s="20" t="s">
        <v>293</v>
      </c>
      <c r="D227" s="16" t="s">
        <v>48</v>
      </c>
      <c r="E227" s="34">
        <v>30</v>
      </c>
      <c r="F227" s="34">
        <v>62</v>
      </c>
      <c r="G227" s="34"/>
      <c r="H227" s="21">
        <v>1.2432522050088099E-5</v>
      </c>
      <c r="I227" s="9">
        <v>2.0666666666666669</v>
      </c>
    </row>
    <row r="228" spans="1:9" x14ac:dyDescent="0.3">
      <c r="A228" s="42" t="s">
        <v>1</v>
      </c>
      <c r="B228" s="16" t="s">
        <v>1000</v>
      </c>
      <c r="C228" s="20" t="s">
        <v>293</v>
      </c>
      <c r="D228" s="16" t="s">
        <v>1001</v>
      </c>
      <c r="E228" s="34">
        <v>20</v>
      </c>
      <c r="F228" s="34">
        <v>54</v>
      </c>
      <c r="G228" s="34"/>
      <c r="H228" s="21">
        <v>3.7458120271960801E-8</v>
      </c>
      <c r="I228" s="9">
        <v>2.7</v>
      </c>
    </row>
    <row r="229" spans="1:9" x14ac:dyDescent="0.3">
      <c r="A229" s="42" t="s">
        <v>1</v>
      </c>
      <c r="B229" s="16" t="s">
        <v>1548</v>
      </c>
      <c r="C229" s="20" t="s">
        <v>293</v>
      </c>
      <c r="D229" s="16" t="s">
        <v>48</v>
      </c>
      <c r="E229" s="34">
        <v>14</v>
      </c>
      <c r="F229" s="34">
        <v>25</v>
      </c>
      <c r="G229" s="34"/>
      <c r="H229" s="21">
        <v>1.36406233283123E-2</v>
      </c>
      <c r="I229" s="9">
        <v>1.7857142857142858</v>
      </c>
    </row>
    <row r="230" spans="1:9" x14ac:dyDescent="0.3">
      <c r="A230" s="42" t="s">
        <v>498</v>
      </c>
      <c r="B230" s="16" t="s">
        <v>499</v>
      </c>
      <c r="C230" s="20" t="s">
        <v>10</v>
      </c>
      <c r="D230" s="16" t="s">
        <v>500</v>
      </c>
      <c r="E230" s="34">
        <v>13</v>
      </c>
      <c r="F230" s="34">
        <v>34</v>
      </c>
      <c r="G230" s="34"/>
      <c r="H230" s="21">
        <v>3.3860765002780701E-9</v>
      </c>
      <c r="I230" s="9">
        <v>2.6153846153846154</v>
      </c>
    </row>
    <row r="231" spans="1:9" ht="16.2" x14ac:dyDescent="0.3">
      <c r="A231" s="42" t="s">
        <v>501</v>
      </c>
      <c r="B231" s="16" t="s">
        <v>1925</v>
      </c>
      <c r="C231" s="20" t="s">
        <v>16</v>
      </c>
      <c r="D231" s="16" t="s">
        <v>503</v>
      </c>
      <c r="E231" s="34">
        <v>35</v>
      </c>
      <c r="F231" s="34">
        <v>85</v>
      </c>
      <c r="G231" s="34"/>
      <c r="H231" s="21">
        <v>2.8109845771397901E-7</v>
      </c>
      <c r="I231" s="9">
        <v>2.4285714285714284</v>
      </c>
    </row>
    <row r="232" spans="1:9" ht="16.2" x14ac:dyDescent="0.3">
      <c r="A232" s="42" t="s">
        <v>504</v>
      </c>
      <c r="B232" s="16" t="s">
        <v>1926</v>
      </c>
      <c r="C232" s="20" t="s">
        <v>16</v>
      </c>
      <c r="D232" s="16" t="s">
        <v>506</v>
      </c>
      <c r="E232" s="34">
        <v>37</v>
      </c>
      <c r="F232" s="34">
        <v>74</v>
      </c>
      <c r="G232" s="34"/>
      <c r="H232" s="21">
        <v>2.59514121440795E-4</v>
      </c>
      <c r="I232" s="9">
        <v>2</v>
      </c>
    </row>
    <row r="233" spans="1:9" x14ac:dyDescent="0.3">
      <c r="A233" s="42" t="s">
        <v>1</v>
      </c>
      <c r="B233" s="16" t="s">
        <v>1549</v>
      </c>
      <c r="C233" s="20" t="s">
        <v>293</v>
      </c>
      <c r="D233" s="16" t="s">
        <v>1550</v>
      </c>
      <c r="E233" s="34">
        <v>21</v>
      </c>
      <c r="F233" s="34">
        <v>50</v>
      </c>
      <c r="G233" s="34"/>
      <c r="H233" s="21">
        <v>1.2665152202274E-7</v>
      </c>
      <c r="I233" s="9">
        <v>2.3809523809523809</v>
      </c>
    </row>
    <row r="234" spans="1:9" x14ac:dyDescent="0.3">
      <c r="A234" s="42" t="s">
        <v>509</v>
      </c>
      <c r="B234" s="16" t="s">
        <v>510</v>
      </c>
      <c r="C234" s="20" t="s">
        <v>20</v>
      </c>
      <c r="D234" s="16" t="s">
        <v>511</v>
      </c>
      <c r="E234" s="34">
        <v>33</v>
      </c>
      <c r="F234" s="34">
        <v>73</v>
      </c>
      <c r="G234" s="34"/>
      <c r="H234" s="21">
        <v>4.0555657853147003E-6</v>
      </c>
      <c r="I234" s="9">
        <v>2.2121212121212119</v>
      </c>
    </row>
    <row r="235" spans="1:9" ht="16.2" x14ac:dyDescent="0.3">
      <c r="A235" s="42" t="s">
        <v>1</v>
      </c>
      <c r="B235" s="16" t="s">
        <v>1927</v>
      </c>
      <c r="C235" s="20" t="s">
        <v>293</v>
      </c>
      <c r="D235" s="16" t="s">
        <v>48</v>
      </c>
      <c r="E235" s="34">
        <v>10</v>
      </c>
      <c r="F235" s="34">
        <v>27</v>
      </c>
      <c r="G235" s="34"/>
      <c r="H235" s="21">
        <v>8.4577894671354503E-9</v>
      </c>
      <c r="I235" s="9">
        <v>2.7</v>
      </c>
    </row>
    <row r="236" spans="1:9" ht="16.2" x14ac:dyDescent="0.3">
      <c r="A236" s="42" t="s">
        <v>1</v>
      </c>
      <c r="B236" s="16" t="s">
        <v>1928</v>
      </c>
      <c r="C236" s="20" t="s">
        <v>293</v>
      </c>
      <c r="D236" s="16" t="s">
        <v>48</v>
      </c>
      <c r="E236" s="34">
        <v>10</v>
      </c>
      <c r="F236" s="34">
        <v>33</v>
      </c>
      <c r="G236" s="34"/>
      <c r="H236" s="21">
        <v>5.3559889195651504E-13</v>
      </c>
      <c r="I236" s="9">
        <v>3.3</v>
      </c>
    </row>
    <row r="237" spans="1:9" ht="16.2" x14ac:dyDescent="0.3">
      <c r="A237" s="42" t="s">
        <v>1</v>
      </c>
      <c r="B237" s="16" t="s">
        <v>1929</v>
      </c>
      <c r="C237" s="20" t="s">
        <v>293</v>
      </c>
      <c r="D237" s="16" t="s">
        <v>48</v>
      </c>
      <c r="E237" s="34">
        <v>12</v>
      </c>
      <c r="F237" s="34">
        <v>125</v>
      </c>
      <c r="G237" s="34"/>
      <c r="H237" s="21">
        <v>7.2816387106089501E-275</v>
      </c>
      <c r="I237" s="9">
        <v>10.416666666666666</v>
      </c>
    </row>
    <row r="238" spans="1:9" ht="16.2" x14ac:dyDescent="0.3">
      <c r="A238" s="42" t="s">
        <v>1</v>
      </c>
      <c r="B238" s="16" t="s">
        <v>1930</v>
      </c>
      <c r="C238" s="20" t="s">
        <v>12</v>
      </c>
      <c r="D238" s="16" t="s">
        <v>48</v>
      </c>
      <c r="E238" s="34">
        <v>56</v>
      </c>
      <c r="F238" s="34">
        <v>178</v>
      </c>
      <c r="G238" s="34"/>
      <c r="H238" s="21">
        <v>2.9612732279937498E-12</v>
      </c>
      <c r="I238" s="9">
        <v>3.1785714285714284</v>
      </c>
    </row>
    <row r="239" spans="1:9" ht="16.2" x14ac:dyDescent="0.3">
      <c r="A239" s="42" t="s">
        <v>1</v>
      </c>
      <c r="B239" s="16" t="s">
        <v>1931</v>
      </c>
      <c r="C239" s="20" t="s">
        <v>293</v>
      </c>
      <c r="D239" s="16" t="s">
        <v>48</v>
      </c>
      <c r="E239" s="34">
        <v>94</v>
      </c>
      <c r="F239" s="34">
        <v>216</v>
      </c>
      <c r="G239" s="34"/>
      <c r="H239" s="21">
        <v>3.4775392399202E-6</v>
      </c>
      <c r="I239" s="9">
        <v>2.2978723404255321</v>
      </c>
    </row>
    <row r="240" spans="1:9" x14ac:dyDescent="0.3">
      <c r="A240" s="42" t="s">
        <v>1551</v>
      </c>
      <c r="B240" s="16" t="s">
        <v>1552</v>
      </c>
      <c r="C240" s="20" t="s">
        <v>18</v>
      </c>
      <c r="D240" s="16" t="s">
        <v>1553</v>
      </c>
      <c r="E240" s="34">
        <v>63</v>
      </c>
      <c r="F240" s="34">
        <v>129</v>
      </c>
      <c r="G240" s="34"/>
      <c r="H240" s="21">
        <v>2.9998314945040201E-5</v>
      </c>
      <c r="I240" s="9">
        <v>2.0476190476190474</v>
      </c>
    </row>
    <row r="241" spans="1:9" x14ac:dyDescent="0.3">
      <c r="A241" s="42" t="s">
        <v>1554</v>
      </c>
      <c r="B241" s="16" t="s">
        <v>1555</v>
      </c>
      <c r="C241" s="20" t="s">
        <v>17</v>
      </c>
      <c r="D241" s="16" t="s">
        <v>1556</v>
      </c>
      <c r="E241" s="34">
        <v>29</v>
      </c>
      <c r="F241" s="34">
        <v>49</v>
      </c>
      <c r="G241" s="34"/>
      <c r="H241" s="21">
        <v>6.9510643954019799E-4</v>
      </c>
      <c r="I241" s="9">
        <v>1.6896551724137931</v>
      </c>
    </row>
    <row r="242" spans="1:9" x14ac:dyDescent="0.3">
      <c r="A242" s="42" t="s">
        <v>1557</v>
      </c>
      <c r="B242" s="16" t="s">
        <v>1558</v>
      </c>
      <c r="C242" s="20" t="s">
        <v>8</v>
      </c>
      <c r="D242" s="16" t="s">
        <v>1559</v>
      </c>
      <c r="E242" s="34">
        <v>24</v>
      </c>
      <c r="F242" s="34">
        <v>35</v>
      </c>
      <c r="G242" s="34"/>
      <c r="H242" s="21">
        <v>2.0479934604445499E-2</v>
      </c>
      <c r="I242" s="9">
        <v>1.4583333333333333</v>
      </c>
    </row>
    <row r="243" spans="1:9" x14ac:dyDescent="0.3">
      <c r="A243" s="42" t="s">
        <v>516</v>
      </c>
      <c r="B243" s="16" t="s">
        <v>517</v>
      </c>
      <c r="C243" s="20" t="s">
        <v>11</v>
      </c>
      <c r="D243" s="16" t="s">
        <v>518</v>
      </c>
      <c r="E243" s="34">
        <v>367</v>
      </c>
      <c r="F243" s="34">
        <v>857</v>
      </c>
      <c r="G243" s="34"/>
      <c r="H243" s="21">
        <v>1.5376049777170101E-6</v>
      </c>
      <c r="I243" s="9">
        <v>2.3351498637602179</v>
      </c>
    </row>
    <row r="244" spans="1:9" x14ac:dyDescent="0.3">
      <c r="A244" s="42" t="s">
        <v>1560</v>
      </c>
      <c r="B244" s="16" t="s">
        <v>1561</v>
      </c>
      <c r="C244" s="20" t="s">
        <v>26</v>
      </c>
      <c r="D244" s="16" t="s">
        <v>1562</v>
      </c>
      <c r="E244" s="34">
        <v>583</v>
      </c>
      <c r="F244" s="34">
        <v>947</v>
      </c>
      <c r="G244" s="34"/>
      <c r="H244" s="21">
        <v>1.4372945897471001E-3</v>
      </c>
      <c r="I244" s="9">
        <v>1.6243567753001715</v>
      </c>
    </row>
    <row r="245" spans="1:9" ht="16.2" x14ac:dyDescent="0.3">
      <c r="A245" s="42" t="s">
        <v>1</v>
      </c>
      <c r="B245" s="16" t="s">
        <v>1932</v>
      </c>
      <c r="C245" s="20" t="s">
        <v>293</v>
      </c>
      <c r="D245" s="16" t="s">
        <v>48</v>
      </c>
      <c r="E245" s="34">
        <v>21</v>
      </c>
      <c r="F245" s="34">
        <v>68</v>
      </c>
      <c r="G245" s="34"/>
      <c r="H245" s="21">
        <v>2.6430976356809698E-12</v>
      </c>
      <c r="I245" s="9">
        <v>3.2380952380952381</v>
      </c>
    </row>
    <row r="246" spans="1:9" ht="16.2" x14ac:dyDescent="0.3">
      <c r="A246" s="42" t="s">
        <v>1</v>
      </c>
      <c r="B246" s="16" t="s">
        <v>1933</v>
      </c>
      <c r="C246" s="20" t="s">
        <v>17</v>
      </c>
      <c r="D246" s="16" t="s">
        <v>1563</v>
      </c>
      <c r="E246" s="34">
        <v>4</v>
      </c>
      <c r="F246" s="34">
        <v>27</v>
      </c>
      <c r="G246" s="34"/>
      <c r="H246" s="21">
        <v>4.50407903765973E-54</v>
      </c>
      <c r="I246" s="9">
        <v>6.75</v>
      </c>
    </row>
    <row r="247" spans="1:9" ht="16.2" x14ac:dyDescent="0.3">
      <c r="A247" s="42" t="s">
        <v>1</v>
      </c>
      <c r="B247" s="16" t="s">
        <v>1934</v>
      </c>
      <c r="C247" s="20" t="s">
        <v>17</v>
      </c>
      <c r="D247" s="16" t="s">
        <v>48</v>
      </c>
      <c r="E247" s="34">
        <v>53</v>
      </c>
      <c r="F247" s="34">
        <v>92</v>
      </c>
      <c r="G247" s="34"/>
      <c r="H247" s="21">
        <v>1.13050947714218E-3</v>
      </c>
      <c r="I247" s="9">
        <v>1.7358490566037736</v>
      </c>
    </row>
    <row r="248" spans="1:9" ht="16.2" x14ac:dyDescent="0.3">
      <c r="A248" s="42" t="s">
        <v>1</v>
      </c>
      <c r="B248" s="16" t="s">
        <v>1951</v>
      </c>
      <c r="C248" s="20" t="s">
        <v>17</v>
      </c>
      <c r="D248" s="16" t="s">
        <v>522</v>
      </c>
      <c r="E248" s="34">
        <v>11</v>
      </c>
      <c r="F248" s="34">
        <v>25</v>
      </c>
      <c r="G248" s="34"/>
      <c r="H248" s="21">
        <v>1.97267220369113E-7</v>
      </c>
      <c r="I248" s="9">
        <v>2.2727272727272729</v>
      </c>
    </row>
    <row r="249" spans="1:9" ht="16.2" x14ac:dyDescent="0.3">
      <c r="A249" s="42" t="s">
        <v>1</v>
      </c>
      <c r="B249" s="16" t="s">
        <v>1952</v>
      </c>
      <c r="C249" s="20" t="s">
        <v>10</v>
      </c>
      <c r="D249" s="16" t="s">
        <v>524</v>
      </c>
      <c r="E249" s="34">
        <v>41</v>
      </c>
      <c r="F249" s="34">
        <v>76</v>
      </c>
      <c r="G249" s="34"/>
      <c r="H249" s="21">
        <v>1.4921743281806499E-3</v>
      </c>
      <c r="I249" s="9">
        <v>1.8536585365853659</v>
      </c>
    </row>
    <row r="250" spans="1:9" ht="16.2" x14ac:dyDescent="0.3">
      <c r="A250" s="42" t="s">
        <v>528</v>
      </c>
      <c r="B250" s="16" t="s">
        <v>1953</v>
      </c>
      <c r="C250" s="20" t="s">
        <v>10</v>
      </c>
      <c r="D250" s="16" t="s">
        <v>530</v>
      </c>
      <c r="E250" s="34">
        <v>15</v>
      </c>
      <c r="F250" s="34">
        <v>77</v>
      </c>
      <c r="G250" s="34"/>
      <c r="H250" s="21">
        <v>1.6915707859458999E-34</v>
      </c>
      <c r="I250" s="9">
        <v>5.1333333333333337</v>
      </c>
    </row>
    <row r="251" spans="1:9" ht="16.2" x14ac:dyDescent="0.3">
      <c r="A251" s="42" t="s">
        <v>1564</v>
      </c>
      <c r="B251" s="16" t="s">
        <v>1954</v>
      </c>
      <c r="C251" s="20" t="s">
        <v>956</v>
      </c>
      <c r="D251" s="16" t="s">
        <v>1565</v>
      </c>
      <c r="E251" s="34">
        <v>287</v>
      </c>
      <c r="F251" s="34">
        <v>885</v>
      </c>
      <c r="G251" s="34"/>
      <c r="H251" s="21">
        <v>7.8716711046280497E-14</v>
      </c>
      <c r="I251" s="9">
        <v>3.0836236933797911</v>
      </c>
    </row>
    <row r="252" spans="1:9" ht="16.2" x14ac:dyDescent="0.3">
      <c r="A252" s="42" t="s">
        <v>1566</v>
      </c>
      <c r="B252" s="16" t="s">
        <v>1955</v>
      </c>
      <c r="C252" s="20" t="s">
        <v>23</v>
      </c>
      <c r="D252" s="16" t="s">
        <v>1567</v>
      </c>
      <c r="E252" s="34">
        <v>461</v>
      </c>
      <c r="F252" s="34">
        <v>1258</v>
      </c>
      <c r="G252" s="34"/>
      <c r="H252" s="21">
        <v>3.4229665940293402E-5</v>
      </c>
      <c r="I252" s="9">
        <v>2.7288503253796095</v>
      </c>
    </row>
    <row r="253" spans="1:9" ht="16.2" x14ac:dyDescent="0.3">
      <c r="A253" s="42" t="s">
        <v>1003</v>
      </c>
      <c r="B253" s="16" t="s">
        <v>1956</v>
      </c>
      <c r="C253" s="20" t="s">
        <v>23</v>
      </c>
      <c r="D253" s="16" t="s">
        <v>1005</v>
      </c>
      <c r="E253" s="34">
        <v>362</v>
      </c>
      <c r="F253" s="34">
        <v>1355</v>
      </c>
      <c r="G253" s="34"/>
      <c r="H253" s="21">
        <v>7.7033289497409096E-15</v>
      </c>
      <c r="I253" s="9">
        <v>3.7430939226519335</v>
      </c>
    </row>
    <row r="254" spans="1:9" ht="16.2" x14ac:dyDescent="0.3">
      <c r="A254" s="42" t="s">
        <v>1</v>
      </c>
      <c r="B254" s="16" t="s">
        <v>1957</v>
      </c>
      <c r="C254" s="20" t="s">
        <v>293</v>
      </c>
      <c r="D254" s="16" t="s">
        <v>48</v>
      </c>
      <c r="E254" s="34">
        <v>23</v>
      </c>
      <c r="F254" s="34">
        <v>100</v>
      </c>
      <c r="G254" s="34"/>
      <c r="H254" s="21">
        <v>1.76327606242875E-26</v>
      </c>
      <c r="I254" s="9">
        <v>4.3478260869565215</v>
      </c>
    </row>
    <row r="255" spans="1:9" ht="16.2" x14ac:dyDescent="0.3">
      <c r="A255" s="42" t="s">
        <v>1</v>
      </c>
      <c r="B255" s="16" t="s">
        <v>1958</v>
      </c>
      <c r="C255" s="20" t="s">
        <v>293</v>
      </c>
      <c r="D255" s="16" t="s">
        <v>48</v>
      </c>
      <c r="E255" s="34">
        <v>23</v>
      </c>
      <c r="F255" s="34">
        <v>74</v>
      </c>
      <c r="G255" s="34"/>
      <c r="H255" s="21">
        <v>9.8151529362516903E-17</v>
      </c>
      <c r="I255" s="9">
        <v>3.2173913043478262</v>
      </c>
    </row>
    <row r="256" spans="1:9" ht="16.2" x14ac:dyDescent="0.3">
      <c r="A256" s="42" t="s">
        <v>1</v>
      </c>
      <c r="B256" s="16" t="s">
        <v>1959</v>
      </c>
      <c r="C256" s="20" t="s">
        <v>14</v>
      </c>
      <c r="D256" s="16" t="s">
        <v>534</v>
      </c>
      <c r="E256" s="34">
        <v>18</v>
      </c>
      <c r="F256" s="34">
        <v>49</v>
      </c>
      <c r="G256" s="34"/>
      <c r="H256" s="21">
        <v>3.3210255729956901E-10</v>
      </c>
      <c r="I256" s="9">
        <v>2.7222222222222223</v>
      </c>
    </row>
    <row r="257" spans="1:9" x14ac:dyDescent="0.3">
      <c r="A257" s="42" t="s">
        <v>1</v>
      </c>
      <c r="B257" s="16" t="s">
        <v>538</v>
      </c>
      <c r="C257" s="20" t="s">
        <v>293</v>
      </c>
      <c r="D257" s="16" t="s">
        <v>48</v>
      </c>
      <c r="E257" s="34">
        <v>172</v>
      </c>
      <c r="F257" s="34">
        <v>299</v>
      </c>
      <c r="G257" s="34"/>
      <c r="H257" s="21">
        <v>3.5166055681174401E-3</v>
      </c>
      <c r="I257" s="9">
        <v>1.7383720930232558</v>
      </c>
    </row>
    <row r="258" spans="1:9" x14ac:dyDescent="0.3">
      <c r="A258" s="42" t="s">
        <v>1</v>
      </c>
      <c r="B258" s="16" t="s">
        <v>539</v>
      </c>
      <c r="C258" s="20" t="s">
        <v>293</v>
      </c>
      <c r="D258" s="16" t="s">
        <v>48</v>
      </c>
      <c r="E258" s="34">
        <v>55</v>
      </c>
      <c r="F258" s="34">
        <v>1172</v>
      </c>
      <c r="G258" s="34"/>
      <c r="H258" s="21">
        <v>0</v>
      </c>
      <c r="I258" s="9">
        <v>21.309090909090909</v>
      </c>
    </row>
    <row r="259" spans="1:9" x14ac:dyDescent="0.3">
      <c r="A259" s="42" t="s">
        <v>1006</v>
      </c>
      <c r="B259" s="16" t="s">
        <v>1007</v>
      </c>
      <c r="C259" s="20" t="s">
        <v>14</v>
      </c>
      <c r="D259" s="16" t="s">
        <v>1008</v>
      </c>
      <c r="E259" s="34">
        <v>82</v>
      </c>
      <c r="F259" s="34">
        <v>132</v>
      </c>
      <c r="G259" s="34"/>
      <c r="H259" s="21">
        <v>1.92627550242068E-3</v>
      </c>
      <c r="I259" s="9">
        <v>1.6097560975609757</v>
      </c>
    </row>
    <row r="260" spans="1:9" ht="16.2" x14ac:dyDescent="0.3">
      <c r="A260" s="42" t="s">
        <v>540</v>
      </c>
      <c r="B260" s="16" t="s">
        <v>1960</v>
      </c>
      <c r="C260" s="20" t="s">
        <v>26</v>
      </c>
      <c r="D260" s="16" t="s">
        <v>542</v>
      </c>
      <c r="E260" s="34">
        <v>17</v>
      </c>
      <c r="F260" s="34">
        <v>46</v>
      </c>
      <c r="G260" s="34"/>
      <c r="H260" s="21">
        <v>8.6114282090913202E-11</v>
      </c>
      <c r="I260" s="9">
        <v>2.7058823529411766</v>
      </c>
    </row>
    <row r="261" spans="1:9" ht="16.2" x14ac:dyDescent="0.3">
      <c r="A261" s="42" t="s">
        <v>1009</v>
      </c>
      <c r="B261" s="16" t="s">
        <v>1961</v>
      </c>
      <c r="C261" s="20" t="s">
        <v>26</v>
      </c>
      <c r="D261" s="16" t="s">
        <v>1011</v>
      </c>
      <c r="E261" s="34">
        <v>36</v>
      </c>
      <c r="F261" s="34">
        <v>114</v>
      </c>
      <c r="G261" s="34"/>
      <c r="H261" s="21">
        <v>5.7070282449405298E-16</v>
      </c>
      <c r="I261" s="9">
        <v>3.1666666666666665</v>
      </c>
    </row>
    <row r="262" spans="1:9" x14ac:dyDescent="0.3">
      <c r="A262" s="42" t="s">
        <v>543</v>
      </c>
      <c r="B262" s="16" t="s">
        <v>544</v>
      </c>
      <c r="C262" s="20" t="s">
        <v>960</v>
      </c>
      <c r="D262" s="16" t="s">
        <v>545</v>
      </c>
      <c r="E262" s="34">
        <v>68</v>
      </c>
      <c r="F262" s="34">
        <v>162</v>
      </c>
      <c r="G262" s="34"/>
      <c r="H262" s="21">
        <v>3.5422789951050301E-6</v>
      </c>
      <c r="I262" s="9">
        <v>2.3823529411764706</v>
      </c>
    </row>
    <row r="263" spans="1:9" x14ac:dyDescent="0.3">
      <c r="A263" s="42" t="s">
        <v>549</v>
      </c>
      <c r="B263" s="16" t="s">
        <v>550</v>
      </c>
      <c r="C263" s="20" t="s">
        <v>22</v>
      </c>
      <c r="D263" s="16" t="s">
        <v>551</v>
      </c>
      <c r="E263" s="34">
        <v>11</v>
      </c>
      <c r="F263" s="34">
        <v>43</v>
      </c>
      <c r="G263" s="34"/>
      <c r="H263" s="21">
        <v>2.5515736022529798E-21</v>
      </c>
      <c r="I263" s="9">
        <v>3.9090909090909092</v>
      </c>
    </row>
    <row r="264" spans="1:9" x14ac:dyDescent="0.3">
      <c r="A264" s="42" t="s">
        <v>1</v>
      </c>
      <c r="B264" s="16" t="s">
        <v>557</v>
      </c>
      <c r="C264" s="20" t="s">
        <v>12</v>
      </c>
      <c r="D264" s="16" t="s">
        <v>558</v>
      </c>
      <c r="E264" s="34">
        <v>23</v>
      </c>
      <c r="F264" s="34">
        <v>41</v>
      </c>
      <c r="G264" s="34"/>
      <c r="H264" s="21">
        <v>8.6371663912236402E-4</v>
      </c>
      <c r="I264" s="9">
        <v>1.7826086956521738</v>
      </c>
    </row>
    <row r="265" spans="1:9" ht="16.2" x14ac:dyDescent="0.3">
      <c r="A265" s="42" t="s">
        <v>1</v>
      </c>
      <c r="B265" s="16" t="s">
        <v>1962</v>
      </c>
      <c r="C265" s="20" t="s">
        <v>10</v>
      </c>
      <c r="D265" s="16" t="s">
        <v>1568</v>
      </c>
      <c r="E265" s="34">
        <v>34</v>
      </c>
      <c r="F265" s="34">
        <v>73</v>
      </c>
      <c r="G265" s="34"/>
      <c r="H265" s="21">
        <v>4.3444567100688803E-5</v>
      </c>
      <c r="I265" s="9">
        <v>2.1470588235294117</v>
      </c>
    </row>
    <row r="266" spans="1:9" ht="16.2" x14ac:dyDescent="0.3">
      <c r="A266" s="42" t="s">
        <v>1</v>
      </c>
      <c r="B266" s="16" t="s">
        <v>1963</v>
      </c>
      <c r="C266" s="20" t="s">
        <v>27</v>
      </c>
      <c r="D266" s="16" t="s">
        <v>560</v>
      </c>
      <c r="E266" s="34">
        <v>15</v>
      </c>
      <c r="F266" s="34">
        <v>30</v>
      </c>
      <c r="G266" s="34"/>
      <c r="H266" s="21">
        <v>3.54074708910996E-4</v>
      </c>
      <c r="I266" s="9">
        <v>2</v>
      </c>
    </row>
    <row r="267" spans="1:9" x14ac:dyDescent="0.3">
      <c r="A267" s="42" t="s">
        <v>1569</v>
      </c>
      <c r="B267" s="16" t="s">
        <v>1570</v>
      </c>
      <c r="C267" s="20" t="s">
        <v>24</v>
      </c>
      <c r="D267" s="16" t="s">
        <v>1571</v>
      </c>
      <c r="E267" s="34">
        <v>22</v>
      </c>
      <c r="F267" s="34">
        <v>44</v>
      </c>
      <c r="G267" s="34"/>
      <c r="H267" s="21">
        <v>7.48794093130884E-5</v>
      </c>
      <c r="I267" s="9">
        <v>2</v>
      </c>
    </row>
    <row r="268" spans="1:9" x14ac:dyDescent="0.3">
      <c r="A268" s="42" t="s">
        <v>1</v>
      </c>
      <c r="B268" s="16" t="s">
        <v>1012</v>
      </c>
      <c r="C268" s="20" t="s">
        <v>293</v>
      </c>
      <c r="D268" s="16" t="s">
        <v>48</v>
      </c>
      <c r="E268" s="34">
        <v>29</v>
      </c>
      <c r="F268" s="34">
        <v>54</v>
      </c>
      <c r="G268" s="34"/>
      <c r="H268" s="21">
        <v>1.2365747972531199E-4</v>
      </c>
      <c r="I268" s="9">
        <v>1.8620689655172413</v>
      </c>
    </row>
    <row r="269" spans="1:9" x14ac:dyDescent="0.3">
      <c r="A269" s="42" t="s">
        <v>1</v>
      </c>
      <c r="B269" s="16" t="s">
        <v>562</v>
      </c>
      <c r="C269" s="20" t="s">
        <v>22</v>
      </c>
      <c r="D269" s="16" t="s">
        <v>563</v>
      </c>
      <c r="E269" s="34">
        <v>72</v>
      </c>
      <c r="F269" s="34">
        <v>171</v>
      </c>
      <c r="G269" s="34"/>
      <c r="H269" s="21">
        <v>2.46840149127433E-7</v>
      </c>
      <c r="I269" s="9">
        <v>2.375</v>
      </c>
    </row>
    <row r="270" spans="1:9" x14ac:dyDescent="0.3">
      <c r="A270" s="42" t="s">
        <v>1</v>
      </c>
      <c r="B270" s="16" t="s">
        <v>564</v>
      </c>
      <c r="C270" s="20" t="s">
        <v>12</v>
      </c>
      <c r="D270" s="16" t="s">
        <v>48</v>
      </c>
      <c r="E270" s="34">
        <v>17</v>
      </c>
      <c r="F270" s="34">
        <v>43</v>
      </c>
      <c r="G270" s="34"/>
      <c r="H270" s="21">
        <v>1.5714823644995699E-8</v>
      </c>
      <c r="I270" s="9">
        <v>2.5294117647058822</v>
      </c>
    </row>
    <row r="271" spans="1:9" ht="16.2" x14ac:dyDescent="0.3">
      <c r="A271" s="42" t="s">
        <v>568</v>
      </c>
      <c r="B271" s="16" t="s">
        <v>1964</v>
      </c>
      <c r="C271" s="20" t="s">
        <v>20</v>
      </c>
      <c r="D271" s="16" t="s">
        <v>570</v>
      </c>
      <c r="E271" s="34">
        <v>20</v>
      </c>
      <c r="F271" s="34">
        <v>51</v>
      </c>
      <c r="G271" s="34"/>
      <c r="H271" s="21">
        <v>7.8636117773952703E-9</v>
      </c>
      <c r="I271" s="9">
        <v>2.5499999999999998</v>
      </c>
    </row>
    <row r="272" spans="1:9" ht="16.2" x14ac:dyDescent="0.3">
      <c r="A272" s="42" t="s">
        <v>571</v>
      </c>
      <c r="B272" s="16" t="s">
        <v>1965</v>
      </c>
      <c r="C272" s="20" t="s">
        <v>22</v>
      </c>
      <c r="D272" s="16" t="s">
        <v>573</v>
      </c>
      <c r="E272" s="34">
        <v>15</v>
      </c>
      <c r="F272" s="34">
        <v>26</v>
      </c>
      <c r="G272" s="34"/>
      <c r="H272" s="21">
        <v>1.7817480093976E-3</v>
      </c>
      <c r="I272" s="9">
        <v>1.7333333333333334</v>
      </c>
    </row>
    <row r="273" spans="1:9" ht="16.2" x14ac:dyDescent="0.3">
      <c r="A273" s="42" t="s">
        <v>1572</v>
      </c>
      <c r="B273" s="16" t="s">
        <v>1966</v>
      </c>
      <c r="C273" s="20" t="s">
        <v>13</v>
      </c>
      <c r="D273" s="16" t="s">
        <v>1573</v>
      </c>
      <c r="E273" s="34">
        <v>70</v>
      </c>
      <c r="F273" s="34">
        <v>136</v>
      </c>
      <c r="G273" s="34"/>
      <c r="H273" s="21">
        <v>3.3166428222502902E-5</v>
      </c>
      <c r="I273" s="9">
        <v>1.9428571428571428</v>
      </c>
    </row>
    <row r="274" spans="1:9" ht="16.2" x14ac:dyDescent="0.3">
      <c r="A274" s="42" t="s">
        <v>1</v>
      </c>
      <c r="B274" s="16" t="s">
        <v>1967</v>
      </c>
      <c r="C274" s="20" t="s">
        <v>22</v>
      </c>
      <c r="D274" s="16" t="s">
        <v>1574</v>
      </c>
      <c r="E274" s="34">
        <v>53</v>
      </c>
      <c r="F274" s="34">
        <v>78</v>
      </c>
      <c r="G274" s="34"/>
      <c r="H274" s="21">
        <v>4.60431013943019E-2</v>
      </c>
      <c r="I274" s="9">
        <v>1.4716981132075471</v>
      </c>
    </row>
    <row r="275" spans="1:9" ht="16.2" x14ac:dyDescent="0.3">
      <c r="A275" s="42" t="s">
        <v>1</v>
      </c>
      <c r="B275" s="16" t="s">
        <v>1968</v>
      </c>
      <c r="C275" s="20" t="s">
        <v>12</v>
      </c>
      <c r="D275" s="16" t="s">
        <v>575</v>
      </c>
      <c r="E275" s="34">
        <v>16</v>
      </c>
      <c r="F275" s="34">
        <v>39</v>
      </c>
      <c r="G275" s="34"/>
      <c r="H275" s="21">
        <v>4.8888503106049199E-8</v>
      </c>
      <c r="I275" s="9">
        <v>2.4375</v>
      </c>
    </row>
    <row r="276" spans="1:9" x14ac:dyDescent="0.3">
      <c r="A276" s="42" t="s">
        <v>1</v>
      </c>
      <c r="B276" s="16" t="s">
        <v>1575</v>
      </c>
      <c r="C276" s="20" t="s">
        <v>8</v>
      </c>
      <c r="D276" s="16" t="s">
        <v>117</v>
      </c>
      <c r="E276" s="34">
        <v>34</v>
      </c>
      <c r="F276" s="34">
        <v>51</v>
      </c>
      <c r="G276" s="34"/>
      <c r="H276" s="21">
        <v>4.2064051646705E-2</v>
      </c>
      <c r="I276" s="9">
        <v>1.5</v>
      </c>
    </row>
    <row r="277" spans="1:9" x14ac:dyDescent="0.3">
      <c r="A277" s="42" t="s">
        <v>1</v>
      </c>
      <c r="B277" s="16" t="s">
        <v>1576</v>
      </c>
      <c r="C277" s="20" t="s">
        <v>17</v>
      </c>
      <c r="D277" s="16" t="s">
        <v>697</v>
      </c>
      <c r="E277" s="34">
        <v>21</v>
      </c>
      <c r="F277" s="34">
        <v>39</v>
      </c>
      <c r="G277" s="34"/>
      <c r="H277" s="21">
        <v>1.89331225704168E-4</v>
      </c>
      <c r="I277" s="9">
        <v>1.8571428571428572</v>
      </c>
    </row>
    <row r="278" spans="1:9" x14ac:dyDescent="0.3">
      <c r="A278" s="42" t="s">
        <v>1577</v>
      </c>
      <c r="B278" s="16" t="s">
        <v>1578</v>
      </c>
      <c r="C278" s="20" t="s">
        <v>18</v>
      </c>
      <c r="D278" s="16" t="s">
        <v>1579</v>
      </c>
      <c r="E278" s="34">
        <v>14</v>
      </c>
      <c r="F278" s="34">
        <v>29</v>
      </c>
      <c r="G278" s="34"/>
      <c r="H278" s="21">
        <v>1.51224627853425E-5</v>
      </c>
      <c r="I278" s="9">
        <v>2.0714285714285716</v>
      </c>
    </row>
    <row r="279" spans="1:9" x14ac:dyDescent="0.3">
      <c r="A279" s="42" t="s">
        <v>1</v>
      </c>
      <c r="B279" s="16" t="s">
        <v>576</v>
      </c>
      <c r="C279" s="20" t="s">
        <v>293</v>
      </c>
      <c r="D279" s="16" t="s">
        <v>48</v>
      </c>
      <c r="E279" s="34">
        <v>26</v>
      </c>
      <c r="F279" s="34">
        <v>73</v>
      </c>
      <c r="G279" s="34"/>
      <c r="H279" s="21">
        <v>1.2423542118176001E-8</v>
      </c>
      <c r="I279" s="9">
        <v>2.8076923076923075</v>
      </c>
    </row>
    <row r="280" spans="1:9" ht="16.2" x14ac:dyDescent="0.3">
      <c r="A280" s="42" t="s">
        <v>1</v>
      </c>
      <c r="B280" s="16" t="s">
        <v>1969</v>
      </c>
      <c r="C280" s="20" t="s">
        <v>293</v>
      </c>
      <c r="D280" s="16" t="s">
        <v>48</v>
      </c>
      <c r="E280" s="34">
        <v>109</v>
      </c>
      <c r="F280" s="34">
        <v>215</v>
      </c>
      <c r="G280" s="34"/>
      <c r="H280" s="21">
        <v>2.7021912341993203E-4</v>
      </c>
      <c r="I280" s="9">
        <v>1.9724770642201834</v>
      </c>
    </row>
    <row r="281" spans="1:9" ht="16.2" x14ac:dyDescent="0.3">
      <c r="A281" s="42" t="s">
        <v>1</v>
      </c>
      <c r="B281" s="16" t="s">
        <v>1970</v>
      </c>
      <c r="C281" s="20" t="s">
        <v>293</v>
      </c>
      <c r="D281" s="16" t="s">
        <v>48</v>
      </c>
      <c r="E281" s="34">
        <v>10</v>
      </c>
      <c r="F281" s="34">
        <v>44</v>
      </c>
      <c r="G281" s="34"/>
      <c r="H281" s="21">
        <v>8.2144331839509299E-27</v>
      </c>
      <c r="I281" s="9">
        <v>4.4000000000000004</v>
      </c>
    </row>
    <row r="282" spans="1:9" ht="16.2" x14ac:dyDescent="0.3">
      <c r="A282" s="42" t="s">
        <v>1580</v>
      </c>
      <c r="B282" s="16" t="s">
        <v>1971</v>
      </c>
      <c r="C282" s="20" t="s">
        <v>22</v>
      </c>
      <c r="D282" s="16" t="s">
        <v>1581</v>
      </c>
      <c r="E282" s="34">
        <v>6</v>
      </c>
      <c r="F282" s="34">
        <v>28</v>
      </c>
      <c r="G282" s="34"/>
      <c r="H282" s="21">
        <v>2.68110886399414E-37</v>
      </c>
      <c r="I282" s="9">
        <v>4.666666666666667</v>
      </c>
    </row>
    <row r="283" spans="1:9" x14ac:dyDescent="0.3">
      <c r="A283" s="42" t="s">
        <v>577</v>
      </c>
      <c r="B283" s="16" t="s">
        <v>578</v>
      </c>
      <c r="C283" s="20" t="s">
        <v>23</v>
      </c>
      <c r="D283" s="16" t="s">
        <v>579</v>
      </c>
      <c r="E283" s="34">
        <v>197</v>
      </c>
      <c r="F283" s="34">
        <v>864</v>
      </c>
      <c r="G283" s="34"/>
      <c r="H283" s="21">
        <v>1.1820607102782801E-25</v>
      </c>
      <c r="I283" s="9">
        <v>4.3857868020304567</v>
      </c>
    </row>
    <row r="284" spans="1:9" x14ac:dyDescent="0.3">
      <c r="A284" s="42" t="s">
        <v>1</v>
      </c>
      <c r="B284" s="16" t="s">
        <v>580</v>
      </c>
      <c r="C284" s="20" t="s">
        <v>293</v>
      </c>
      <c r="D284" s="16" t="s">
        <v>48</v>
      </c>
      <c r="E284" s="34">
        <v>16</v>
      </c>
      <c r="F284" s="34">
        <v>79</v>
      </c>
      <c r="G284" s="34"/>
      <c r="H284" s="21">
        <v>7.6223713877811498E-44</v>
      </c>
      <c r="I284" s="9">
        <v>4.9375</v>
      </c>
    </row>
    <row r="285" spans="1:9" x14ac:dyDescent="0.3">
      <c r="A285" s="42" t="s">
        <v>1013</v>
      </c>
      <c r="B285" s="16" t="s">
        <v>1014</v>
      </c>
      <c r="C285" s="20" t="s">
        <v>10</v>
      </c>
      <c r="D285" s="16" t="s">
        <v>1015</v>
      </c>
      <c r="E285" s="34">
        <v>9</v>
      </c>
      <c r="F285" s="34">
        <v>31</v>
      </c>
      <c r="G285" s="34"/>
      <c r="H285" s="21">
        <v>5.59473763764481E-19</v>
      </c>
      <c r="I285" s="9">
        <v>3.4444444444444446</v>
      </c>
    </row>
    <row r="286" spans="1:9" x14ac:dyDescent="0.3">
      <c r="A286" s="42" t="s">
        <v>1</v>
      </c>
      <c r="B286" s="16" t="s">
        <v>581</v>
      </c>
      <c r="C286" s="20" t="s">
        <v>15</v>
      </c>
      <c r="D286" s="16" t="s">
        <v>48</v>
      </c>
      <c r="E286" s="34">
        <v>44</v>
      </c>
      <c r="F286" s="34">
        <v>140</v>
      </c>
      <c r="G286" s="34"/>
      <c r="H286" s="21">
        <v>1.3593719104482899E-13</v>
      </c>
      <c r="I286" s="9">
        <v>3.1818181818181817</v>
      </c>
    </row>
    <row r="287" spans="1:9" ht="16.2" x14ac:dyDescent="0.3">
      <c r="A287" s="42" t="s">
        <v>1582</v>
      </c>
      <c r="B287" s="16" t="s">
        <v>1972</v>
      </c>
      <c r="C287" s="20" t="s">
        <v>23</v>
      </c>
      <c r="D287" s="16" t="s">
        <v>1583</v>
      </c>
      <c r="E287" s="34">
        <v>359</v>
      </c>
      <c r="F287" s="34">
        <v>1124</v>
      </c>
      <c r="G287" s="34"/>
      <c r="H287" s="21">
        <v>3.2510467008127902E-7</v>
      </c>
      <c r="I287" s="9">
        <v>3.1309192200557101</v>
      </c>
    </row>
    <row r="288" spans="1:9" ht="16.2" x14ac:dyDescent="0.3">
      <c r="A288" s="42" t="s">
        <v>582</v>
      </c>
      <c r="B288" s="16" t="s">
        <v>1973</v>
      </c>
      <c r="C288" s="20" t="s">
        <v>23</v>
      </c>
      <c r="D288" s="16" t="s">
        <v>584</v>
      </c>
      <c r="E288" s="34">
        <v>368</v>
      </c>
      <c r="F288" s="34">
        <v>1069</v>
      </c>
      <c r="G288" s="34"/>
      <c r="H288" s="21">
        <v>3.7488914253165501E-6</v>
      </c>
      <c r="I288" s="9">
        <v>2.9048913043478262</v>
      </c>
    </row>
    <row r="289" spans="1:9" ht="16.2" x14ac:dyDescent="0.3">
      <c r="A289" s="42" t="s">
        <v>1</v>
      </c>
      <c r="B289" s="16" t="s">
        <v>1974</v>
      </c>
      <c r="C289" s="20" t="s">
        <v>293</v>
      </c>
      <c r="D289" s="16" t="s">
        <v>48</v>
      </c>
      <c r="E289" s="34">
        <v>100</v>
      </c>
      <c r="F289" s="34">
        <v>164</v>
      </c>
      <c r="G289" s="34"/>
      <c r="H289" s="21">
        <v>2.9639523759829901E-3</v>
      </c>
      <c r="I289" s="9">
        <v>1.64</v>
      </c>
    </row>
    <row r="290" spans="1:9" ht="16.2" x14ac:dyDescent="0.3">
      <c r="A290" s="42" t="s">
        <v>1</v>
      </c>
      <c r="B290" s="16" t="s">
        <v>1975</v>
      </c>
      <c r="C290" s="20" t="s">
        <v>15</v>
      </c>
      <c r="D290" s="16" t="s">
        <v>1584</v>
      </c>
      <c r="E290" s="34">
        <v>72</v>
      </c>
      <c r="F290" s="34">
        <v>107</v>
      </c>
      <c r="G290" s="34"/>
      <c r="H290" s="21">
        <v>5.3022256329473601E-3</v>
      </c>
      <c r="I290" s="9">
        <v>1.4861111111111112</v>
      </c>
    </row>
    <row r="291" spans="1:9" ht="16.2" x14ac:dyDescent="0.3">
      <c r="A291" s="42" t="s">
        <v>1</v>
      </c>
      <c r="B291" s="16" t="s">
        <v>1976</v>
      </c>
      <c r="C291" s="20" t="s">
        <v>293</v>
      </c>
      <c r="D291" s="16" t="s">
        <v>48</v>
      </c>
      <c r="E291" s="34">
        <v>47</v>
      </c>
      <c r="F291" s="34">
        <v>76</v>
      </c>
      <c r="G291" s="34"/>
      <c r="H291" s="21">
        <v>1.35550682386256E-2</v>
      </c>
      <c r="I291" s="9">
        <v>1.6170212765957446</v>
      </c>
    </row>
    <row r="292" spans="1:9" ht="16.2" x14ac:dyDescent="0.3">
      <c r="A292" s="42" t="s">
        <v>1</v>
      </c>
      <c r="B292" s="16" t="s">
        <v>1977</v>
      </c>
      <c r="C292" s="20" t="s">
        <v>12</v>
      </c>
      <c r="D292" s="16" t="s">
        <v>48</v>
      </c>
      <c r="E292" s="34">
        <v>13</v>
      </c>
      <c r="F292" s="34">
        <v>27</v>
      </c>
      <c r="G292" s="34"/>
      <c r="H292" s="21">
        <v>3.5990532370422302E-6</v>
      </c>
      <c r="I292" s="9">
        <v>2.0769230769230771</v>
      </c>
    </row>
    <row r="293" spans="1:9" ht="16.2" x14ac:dyDescent="0.3">
      <c r="A293" s="42" t="s">
        <v>1</v>
      </c>
      <c r="B293" s="16" t="s">
        <v>1978</v>
      </c>
      <c r="C293" s="20" t="s">
        <v>17</v>
      </c>
      <c r="D293" s="16" t="s">
        <v>48</v>
      </c>
      <c r="E293" s="34">
        <v>72</v>
      </c>
      <c r="F293" s="34">
        <v>202</v>
      </c>
      <c r="G293" s="34"/>
      <c r="H293" s="21">
        <v>2.3842894888639901E-9</v>
      </c>
      <c r="I293" s="9">
        <v>2.8055555555555554</v>
      </c>
    </row>
    <row r="294" spans="1:9" ht="16.2" x14ac:dyDescent="0.3">
      <c r="A294" s="42" t="s">
        <v>1585</v>
      </c>
      <c r="B294" s="16" t="s">
        <v>1979</v>
      </c>
      <c r="C294" s="20" t="s">
        <v>10</v>
      </c>
      <c r="D294" s="16" t="s">
        <v>1586</v>
      </c>
      <c r="E294" s="34">
        <v>4</v>
      </c>
      <c r="F294" s="34">
        <v>27</v>
      </c>
      <c r="G294" s="34"/>
      <c r="H294" s="21">
        <v>7.1352029224324804E-50</v>
      </c>
      <c r="I294" s="9">
        <v>6.75</v>
      </c>
    </row>
    <row r="295" spans="1:9" ht="16.2" x14ac:dyDescent="0.3">
      <c r="A295" s="42" t="s">
        <v>1</v>
      </c>
      <c r="B295" s="16" t="s">
        <v>1980</v>
      </c>
      <c r="C295" s="20" t="s">
        <v>11</v>
      </c>
      <c r="D295" s="16" t="s">
        <v>586</v>
      </c>
      <c r="E295" s="34">
        <v>22</v>
      </c>
      <c r="F295" s="34">
        <v>42</v>
      </c>
      <c r="G295" s="34"/>
      <c r="H295" s="21">
        <v>1.1862156723443699E-4</v>
      </c>
      <c r="I295" s="9">
        <v>1.9090909090909092</v>
      </c>
    </row>
    <row r="296" spans="1:9" ht="16.2" x14ac:dyDescent="0.3">
      <c r="A296" s="42" t="s">
        <v>1587</v>
      </c>
      <c r="B296" s="16" t="s">
        <v>1981</v>
      </c>
      <c r="C296" s="20" t="s">
        <v>26</v>
      </c>
      <c r="D296" s="16" t="s">
        <v>1588</v>
      </c>
      <c r="E296" s="34">
        <v>87</v>
      </c>
      <c r="F296" s="34">
        <v>141</v>
      </c>
      <c r="G296" s="34"/>
      <c r="H296" s="21">
        <v>2.17488968894814E-3</v>
      </c>
      <c r="I296" s="9">
        <v>1.6206896551724137</v>
      </c>
    </row>
    <row r="297" spans="1:9" ht="16.2" x14ac:dyDescent="0.3">
      <c r="A297" s="42" t="s">
        <v>587</v>
      </c>
      <c r="B297" s="16" t="s">
        <v>1982</v>
      </c>
      <c r="C297" s="20" t="s">
        <v>11</v>
      </c>
      <c r="D297" s="16" t="s">
        <v>589</v>
      </c>
      <c r="E297" s="34">
        <v>83</v>
      </c>
      <c r="F297" s="34">
        <v>160</v>
      </c>
      <c r="G297" s="34"/>
      <c r="H297" s="21">
        <v>5.8054530611260197E-4</v>
      </c>
      <c r="I297" s="9">
        <v>1.927710843373494</v>
      </c>
    </row>
    <row r="298" spans="1:9" ht="16.2" x14ac:dyDescent="0.3">
      <c r="A298" s="42" t="s">
        <v>590</v>
      </c>
      <c r="B298" s="16" t="s">
        <v>1983</v>
      </c>
      <c r="C298" s="20" t="s">
        <v>11</v>
      </c>
      <c r="D298" s="16" t="s">
        <v>592</v>
      </c>
      <c r="E298" s="34">
        <v>22</v>
      </c>
      <c r="F298" s="34">
        <v>88</v>
      </c>
      <c r="G298" s="34"/>
      <c r="H298" s="21">
        <v>1.8635784092398901E-27</v>
      </c>
      <c r="I298" s="9">
        <v>4</v>
      </c>
    </row>
    <row r="299" spans="1:9" ht="16.2" x14ac:dyDescent="0.3">
      <c r="A299" s="42" t="s">
        <v>1589</v>
      </c>
      <c r="B299" s="16" t="s">
        <v>1984</v>
      </c>
      <c r="C299" s="20" t="s">
        <v>11</v>
      </c>
      <c r="D299" s="16" t="s">
        <v>1590</v>
      </c>
      <c r="E299" s="34">
        <v>307</v>
      </c>
      <c r="F299" s="34">
        <v>546</v>
      </c>
      <c r="G299" s="34"/>
      <c r="H299" s="21">
        <v>3.70851018958284E-4</v>
      </c>
      <c r="I299" s="9">
        <v>1.778501628664495</v>
      </c>
    </row>
    <row r="300" spans="1:9" x14ac:dyDescent="0.3">
      <c r="A300" s="42" t="s">
        <v>1</v>
      </c>
      <c r="B300" s="16" t="s">
        <v>593</v>
      </c>
      <c r="C300" s="20" t="s">
        <v>24</v>
      </c>
      <c r="D300" s="16" t="s">
        <v>594</v>
      </c>
      <c r="E300" s="34">
        <v>81</v>
      </c>
      <c r="F300" s="34">
        <v>185</v>
      </c>
      <c r="G300" s="34"/>
      <c r="H300" s="21">
        <v>5.92457157898267E-6</v>
      </c>
      <c r="I300" s="9">
        <v>2.2839506172839505</v>
      </c>
    </row>
    <row r="301" spans="1:9" x14ac:dyDescent="0.3">
      <c r="A301" s="42" t="s">
        <v>1</v>
      </c>
      <c r="B301" s="16" t="s">
        <v>1019</v>
      </c>
      <c r="C301" s="20" t="s">
        <v>293</v>
      </c>
      <c r="D301" s="16" t="s">
        <v>48</v>
      </c>
      <c r="E301" s="34">
        <v>96</v>
      </c>
      <c r="F301" s="34">
        <v>144</v>
      </c>
      <c r="G301" s="34"/>
      <c r="H301" s="21">
        <v>1.6172429752726401E-2</v>
      </c>
      <c r="I301" s="9">
        <v>1.5</v>
      </c>
    </row>
    <row r="302" spans="1:9" x14ac:dyDescent="0.3">
      <c r="A302" s="42" t="s">
        <v>1020</v>
      </c>
      <c r="B302" s="16" t="s">
        <v>1021</v>
      </c>
      <c r="C302" s="20" t="s">
        <v>24</v>
      </c>
      <c r="D302" s="16" t="s">
        <v>1022</v>
      </c>
      <c r="E302" s="34">
        <v>88</v>
      </c>
      <c r="F302" s="34">
        <v>162</v>
      </c>
      <c r="G302" s="34"/>
      <c r="H302" s="21">
        <v>1.19315031097782E-4</v>
      </c>
      <c r="I302" s="9">
        <v>1.8409090909090908</v>
      </c>
    </row>
    <row r="303" spans="1:9" x14ac:dyDescent="0.3">
      <c r="A303" s="42" t="s">
        <v>1</v>
      </c>
      <c r="B303" s="16" t="s">
        <v>595</v>
      </c>
      <c r="C303" s="20" t="s">
        <v>293</v>
      </c>
      <c r="D303" s="16" t="s">
        <v>48</v>
      </c>
      <c r="E303" s="34">
        <v>9</v>
      </c>
      <c r="F303" s="34">
        <v>44</v>
      </c>
      <c r="G303" s="34"/>
      <c r="H303" s="21">
        <v>1.04044188592458E-35</v>
      </c>
      <c r="I303" s="9">
        <v>4.8888888888888893</v>
      </c>
    </row>
    <row r="304" spans="1:9" x14ac:dyDescent="0.3">
      <c r="A304" s="42" t="s">
        <v>1</v>
      </c>
      <c r="B304" s="16" t="s">
        <v>1591</v>
      </c>
      <c r="C304" s="20" t="s">
        <v>293</v>
      </c>
      <c r="D304" s="16" t="s">
        <v>48</v>
      </c>
      <c r="E304" s="34">
        <v>3</v>
      </c>
      <c r="F304" s="34">
        <v>126</v>
      </c>
      <c r="G304" s="34"/>
      <c r="H304" s="21">
        <v>0</v>
      </c>
      <c r="I304" s="9">
        <v>42</v>
      </c>
    </row>
    <row r="305" spans="1:9" x14ac:dyDescent="0.3">
      <c r="A305" s="42" t="s">
        <v>1023</v>
      </c>
      <c r="B305" s="16" t="s">
        <v>1024</v>
      </c>
      <c r="C305" s="20" t="s">
        <v>10</v>
      </c>
      <c r="D305" s="16" t="s">
        <v>1025</v>
      </c>
      <c r="E305" s="34">
        <v>23</v>
      </c>
      <c r="F305" s="34">
        <v>73</v>
      </c>
      <c r="G305" s="34"/>
      <c r="H305" s="21">
        <v>7.2244460941603903E-16</v>
      </c>
      <c r="I305" s="9">
        <v>3.1739130434782608</v>
      </c>
    </row>
    <row r="306" spans="1:9" x14ac:dyDescent="0.3">
      <c r="A306" s="42" t="s">
        <v>131</v>
      </c>
      <c r="B306" s="16" t="s">
        <v>132</v>
      </c>
      <c r="C306" s="20" t="s">
        <v>24</v>
      </c>
      <c r="D306" s="16" t="s">
        <v>133</v>
      </c>
      <c r="E306" s="34">
        <v>22</v>
      </c>
      <c r="F306" s="34">
        <v>95</v>
      </c>
      <c r="G306" s="34"/>
      <c r="H306" s="21">
        <v>3.4169084673965702E-23</v>
      </c>
      <c r="I306" s="9">
        <v>4.3181818181818183</v>
      </c>
    </row>
    <row r="307" spans="1:9" ht="16.2" x14ac:dyDescent="0.3">
      <c r="A307" s="42" t="s">
        <v>1026</v>
      </c>
      <c r="B307" s="16" t="s">
        <v>1985</v>
      </c>
      <c r="C307" s="20" t="s">
        <v>18</v>
      </c>
      <c r="D307" s="16" t="s">
        <v>1028</v>
      </c>
      <c r="E307" s="34">
        <v>265</v>
      </c>
      <c r="F307" s="34">
        <v>1056</v>
      </c>
      <c r="G307" s="34"/>
      <c r="H307" s="21">
        <v>9.2662754235043397E-12</v>
      </c>
      <c r="I307" s="9">
        <v>3.9849056603773585</v>
      </c>
    </row>
    <row r="308" spans="1:9" ht="16.2" x14ac:dyDescent="0.3">
      <c r="A308" s="42" t="s">
        <v>1029</v>
      </c>
      <c r="B308" s="16" t="s">
        <v>1986</v>
      </c>
      <c r="C308" s="20" t="s">
        <v>15</v>
      </c>
      <c r="D308" s="16" t="s">
        <v>1031</v>
      </c>
      <c r="E308" s="34">
        <v>346</v>
      </c>
      <c r="F308" s="34">
        <v>885</v>
      </c>
      <c r="G308" s="34"/>
      <c r="H308" s="21">
        <v>3.9922412685411297E-5</v>
      </c>
      <c r="I308" s="9">
        <v>2.5578034682080926</v>
      </c>
    </row>
    <row r="309" spans="1:9" ht="16.2" x14ac:dyDescent="0.3">
      <c r="A309" s="42" t="s">
        <v>1</v>
      </c>
      <c r="B309" s="16" t="s">
        <v>1987</v>
      </c>
      <c r="C309" s="20" t="s">
        <v>17</v>
      </c>
      <c r="D309" s="16" t="s">
        <v>48</v>
      </c>
      <c r="E309" s="34">
        <v>64</v>
      </c>
      <c r="F309" s="34">
        <v>177</v>
      </c>
      <c r="G309" s="34"/>
      <c r="H309" s="21">
        <v>5.9306336636992598E-10</v>
      </c>
      <c r="I309" s="9">
        <v>2.765625</v>
      </c>
    </row>
    <row r="310" spans="1:9" ht="16.2" x14ac:dyDescent="0.3">
      <c r="A310" s="42" t="s">
        <v>1</v>
      </c>
      <c r="B310" s="16" t="s">
        <v>1988</v>
      </c>
      <c r="C310" s="20" t="s">
        <v>12</v>
      </c>
      <c r="D310" s="16" t="s">
        <v>48</v>
      </c>
      <c r="E310" s="34">
        <v>40</v>
      </c>
      <c r="F310" s="34">
        <v>114</v>
      </c>
      <c r="G310" s="34"/>
      <c r="H310" s="21">
        <v>2.4930416863365101E-12</v>
      </c>
      <c r="I310" s="9">
        <v>2.85</v>
      </c>
    </row>
    <row r="311" spans="1:9" ht="16.2" x14ac:dyDescent="0.3">
      <c r="A311" s="42" t="s">
        <v>1032</v>
      </c>
      <c r="B311" s="16" t="s">
        <v>1989</v>
      </c>
      <c r="C311" s="20" t="s">
        <v>1111</v>
      </c>
      <c r="D311" s="16" t="s">
        <v>1034</v>
      </c>
      <c r="E311" s="34">
        <v>10</v>
      </c>
      <c r="F311" s="34">
        <v>40</v>
      </c>
      <c r="G311" s="34"/>
      <c r="H311" s="21">
        <v>7.4929516831012495E-23</v>
      </c>
      <c r="I311" s="9">
        <v>4</v>
      </c>
    </row>
    <row r="312" spans="1:9" ht="16.2" x14ac:dyDescent="0.3">
      <c r="A312" s="42" t="s">
        <v>1</v>
      </c>
      <c r="B312" s="16" t="s">
        <v>1990</v>
      </c>
      <c r="C312" s="20" t="s">
        <v>24</v>
      </c>
      <c r="D312" s="16" t="s">
        <v>599</v>
      </c>
      <c r="E312" s="34">
        <v>52</v>
      </c>
      <c r="F312" s="34">
        <v>118</v>
      </c>
      <c r="G312" s="34"/>
      <c r="H312" s="21">
        <v>6.50729803329712E-6</v>
      </c>
      <c r="I312" s="9">
        <v>2.2692307692307692</v>
      </c>
    </row>
    <row r="313" spans="1:9" ht="16.2" x14ac:dyDescent="0.3">
      <c r="A313" s="42" t="s">
        <v>1</v>
      </c>
      <c r="B313" s="16" t="s">
        <v>1991</v>
      </c>
      <c r="C313" s="20" t="s">
        <v>24</v>
      </c>
      <c r="D313" s="16" t="s">
        <v>599</v>
      </c>
      <c r="E313" s="34">
        <v>97</v>
      </c>
      <c r="F313" s="34">
        <v>259</v>
      </c>
      <c r="G313" s="34"/>
      <c r="H313" s="21">
        <v>1.7710530736378299E-9</v>
      </c>
      <c r="I313" s="9">
        <v>2.670103092783505</v>
      </c>
    </row>
    <row r="314" spans="1:9" x14ac:dyDescent="0.3">
      <c r="A314" s="42" t="s">
        <v>1</v>
      </c>
      <c r="B314" s="16" t="s">
        <v>1035</v>
      </c>
      <c r="C314" s="20" t="s">
        <v>293</v>
      </c>
      <c r="D314" s="16" t="s">
        <v>48</v>
      </c>
      <c r="E314" s="34">
        <v>43</v>
      </c>
      <c r="F314" s="34">
        <v>92</v>
      </c>
      <c r="G314" s="34"/>
      <c r="H314" s="21">
        <v>3.9603289007266097E-5</v>
      </c>
      <c r="I314" s="9">
        <v>2.13953488372093</v>
      </c>
    </row>
    <row r="315" spans="1:9" ht="16.2" x14ac:dyDescent="0.3">
      <c r="A315" s="42" t="s">
        <v>604</v>
      </c>
      <c r="B315" s="16" t="s">
        <v>1992</v>
      </c>
      <c r="C315" s="20" t="s">
        <v>293</v>
      </c>
      <c r="D315" s="16" t="s">
        <v>48</v>
      </c>
      <c r="E315" s="34">
        <v>11</v>
      </c>
      <c r="F315" s="34">
        <v>31</v>
      </c>
      <c r="G315" s="34"/>
      <c r="H315" s="21">
        <v>1.7299415755126499E-13</v>
      </c>
      <c r="I315" s="9">
        <v>2.8181818181818183</v>
      </c>
    </row>
    <row r="316" spans="1:9" ht="16.2" x14ac:dyDescent="0.3">
      <c r="A316" s="42" t="s">
        <v>606</v>
      </c>
      <c r="B316" s="16" t="s">
        <v>1993</v>
      </c>
      <c r="C316" s="20" t="s">
        <v>24</v>
      </c>
      <c r="D316" s="16" t="s">
        <v>608</v>
      </c>
      <c r="E316" s="34">
        <v>7</v>
      </c>
      <c r="F316" s="34">
        <v>46</v>
      </c>
      <c r="G316" s="34"/>
      <c r="H316" s="21">
        <v>1.06862950923683E-51</v>
      </c>
      <c r="I316" s="9">
        <v>6.5714285714285712</v>
      </c>
    </row>
    <row r="317" spans="1:9" ht="16.2" x14ac:dyDescent="0.3">
      <c r="A317" s="42" t="s">
        <v>1</v>
      </c>
      <c r="B317" s="16" t="s">
        <v>1994</v>
      </c>
      <c r="C317" s="20" t="s">
        <v>293</v>
      </c>
      <c r="D317" s="16" t="s">
        <v>48</v>
      </c>
      <c r="E317" s="34">
        <v>31</v>
      </c>
      <c r="F317" s="34">
        <v>89</v>
      </c>
      <c r="G317" s="34"/>
      <c r="H317" s="21">
        <v>6.42087025924505E-12</v>
      </c>
      <c r="I317" s="9">
        <v>2.870967741935484</v>
      </c>
    </row>
    <row r="318" spans="1:9" ht="16.2" x14ac:dyDescent="0.3">
      <c r="A318" s="42" t="s">
        <v>1</v>
      </c>
      <c r="B318" s="16" t="s">
        <v>1995</v>
      </c>
      <c r="C318" s="20" t="s">
        <v>293</v>
      </c>
      <c r="D318" s="16" t="s">
        <v>48</v>
      </c>
      <c r="E318" s="34">
        <v>33</v>
      </c>
      <c r="F318" s="34">
        <v>96</v>
      </c>
      <c r="G318" s="34"/>
      <c r="H318" s="21">
        <v>1.9186418469297902E-12</v>
      </c>
      <c r="I318" s="9">
        <v>2.9090909090909092</v>
      </c>
    </row>
    <row r="319" spans="1:9" ht="16.2" x14ac:dyDescent="0.3">
      <c r="A319" s="42" t="s">
        <v>1</v>
      </c>
      <c r="B319" s="16" t="s">
        <v>1996</v>
      </c>
      <c r="C319" s="20" t="s">
        <v>11</v>
      </c>
      <c r="D319" s="16" t="s">
        <v>1592</v>
      </c>
      <c r="E319" s="34">
        <v>18</v>
      </c>
      <c r="F319" s="34">
        <v>45</v>
      </c>
      <c r="G319" s="34"/>
      <c r="H319" s="21">
        <v>5.7702637820410401E-8</v>
      </c>
      <c r="I319" s="9">
        <v>2.5</v>
      </c>
    </row>
    <row r="320" spans="1:9" ht="16.2" x14ac:dyDescent="0.3">
      <c r="A320" s="42" t="s">
        <v>609</v>
      </c>
      <c r="B320" s="16" t="s">
        <v>1997</v>
      </c>
      <c r="C320" s="20" t="s">
        <v>19</v>
      </c>
      <c r="D320" s="16" t="s">
        <v>611</v>
      </c>
      <c r="E320" s="34">
        <v>22</v>
      </c>
      <c r="F320" s="34">
        <v>48</v>
      </c>
      <c r="G320" s="34"/>
      <c r="H320" s="21">
        <v>4.4757793711230097E-6</v>
      </c>
      <c r="I320" s="9">
        <v>2.1818181818181817</v>
      </c>
    </row>
    <row r="321" spans="1:9" x14ac:dyDescent="0.3">
      <c r="A321" s="42" t="s">
        <v>1593</v>
      </c>
      <c r="B321" s="16" t="s">
        <v>1594</v>
      </c>
      <c r="C321" s="20" t="s">
        <v>13</v>
      </c>
      <c r="D321" s="16" t="s">
        <v>1595</v>
      </c>
      <c r="E321" s="34">
        <v>11</v>
      </c>
      <c r="F321" s="34">
        <v>35</v>
      </c>
      <c r="G321" s="34"/>
      <c r="H321" s="21">
        <v>1.2865490871739199E-15</v>
      </c>
      <c r="I321" s="9">
        <v>3.1818181818181817</v>
      </c>
    </row>
    <row r="322" spans="1:9" x14ac:dyDescent="0.3">
      <c r="A322" s="42" t="s">
        <v>1596</v>
      </c>
      <c r="B322" s="16" t="s">
        <v>1597</v>
      </c>
      <c r="C322" s="20" t="s">
        <v>10</v>
      </c>
      <c r="D322" s="16" t="s">
        <v>1598</v>
      </c>
      <c r="E322" s="34">
        <v>8</v>
      </c>
      <c r="F322" s="34">
        <v>29</v>
      </c>
      <c r="G322" s="34"/>
      <c r="H322" s="21">
        <v>2.06047165574218E-18</v>
      </c>
      <c r="I322" s="9">
        <v>3.625</v>
      </c>
    </row>
    <row r="323" spans="1:9" x14ac:dyDescent="0.3">
      <c r="A323" s="42" t="s">
        <v>1</v>
      </c>
      <c r="B323" s="16" t="s">
        <v>1599</v>
      </c>
      <c r="C323" s="20" t="s">
        <v>293</v>
      </c>
      <c r="D323" s="16" t="s">
        <v>1600</v>
      </c>
      <c r="E323" s="34">
        <v>6</v>
      </c>
      <c r="F323" s="34">
        <v>29</v>
      </c>
      <c r="G323" s="34"/>
      <c r="H323" s="21">
        <v>1.2393347760267099E-22</v>
      </c>
      <c r="I323" s="9">
        <v>4.833333333333333</v>
      </c>
    </row>
    <row r="324" spans="1:9" x14ac:dyDescent="0.3">
      <c r="A324" s="42" t="s">
        <v>1</v>
      </c>
      <c r="B324" s="16" t="s">
        <v>1036</v>
      </c>
      <c r="C324" s="20" t="s">
        <v>17</v>
      </c>
      <c r="D324" s="16" t="s">
        <v>1037</v>
      </c>
      <c r="E324" s="34">
        <v>21</v>
      </c>
      <c r="F324" s="34">
        <v>34</v>
      </c>
      <c r="G324" s="34"/>
      <c r="H324" s="21">
        <v>3.3083762041075698E-3</v>
      </c>
      <c r="I324" s="9">
        <v>1.6190476190476191</v>
      </c>
    </row>
    <row r="325" spans="1:9" x14ac:dyDescent="0.3">
      <c r="A325" s="42" t="s">
        <v>1</v>
      </c>
      <c r="B325" s="16" t="s">
        <v>1601</v>
      </c>
      <c r="C325" s="20" t="s">
        <v>293</v>
      </c>
      <c r="D325" s="16" t="s">
        <v>48</v>
      </c>
      <c r="E325" s="34">
        <v>3</v>
      </c>
      <c r="F325" s="34">
        <v>30</v>
      </c>
      <c r="G325" s="34"/>
      <c r="H325" s="21">
        <v>1.5406393109951001E-147</v>
      </c>
      <c r="I325" s="9">
        <v>10</v>
      </c>
    </row>
    <row r="326" spans="1:9" ht="16.2" x14ac:dyDescent="0.3">
      <c r="A326" s="42" t="s">
        <v>1</v>
      </c>
      <c r="B326" s="16" t="s">
        <v>1998</v>
      </c>
      <c r="C326" s="20" t="s">
        <v>293</v>
      </c>
      <c r="D326" s="16" t="s">
        <v>349</v>
      </c>
      <c r="E326" s="34">
        <v>47</v>
      </c>
      <c r="F326" s="34">
        <v>185</v>
      </c>
      <c r="G326" s="34"/>
      <c r="H326" s="21">
        <v>1.6907111838331399E-27</v>
      </c>
      <c r="I326" s="9">
        <v>3.9361702127659575</v>
      </c>
    </row>
    <row r="327" spans="1:9" ht="16.2" x14ac:dyDescent="0.3">
      <c r="A327" s="42" t="s">
        <v>1</v>
      </c>
      <c r="B327" s="16" t="s">
        <v>1999</v>
      </c>
      <c r="C327" s="20" t="s">
        <v>293</v>
      </c>
      <c r="D327" s="16" t="s">
        <v>1038</v>
      </c>
      <c r="E327" s="34">
        <v>10</v>
      </c>
      <c r="F327" s="34">
        <v>57</v>
      </c>
      <c r="G327" s="34"/>
      <c r="H327" s="21">
        <v>3.0602077354861401E-36</v>
      </c>
      <c r="I327" s="9">
        <v>5.7</v>
      </c>
    </row>
    <row r="328" spans="1:9" x14ac:dyDescent="0.3">
      <c r="A328" s="42" t="s">
        <v>1</v>
      </c>
      <c r="B328" s="16" t="s">
        <v>617</v>
      </c>
      <c r="C328" s="20" t="s">
        <v>12</v>
      </c>
      <c r="D328" s="16" t="s">
        <v>48</v>
      </c>
      <c r="E328" s="34">
        <v>11</v>
      </c>
      <c r="F328" s="34">
        <v>107</v>
      </c>
      <c r="G328" s="34"/>
      <c r="H328" s="21">
        <v>2.3560211479995102E-167</v>
      </c>
      <c r="I328" s="9">
        <v>9.7272727272727266</v>
      </c>
    </row>
    <row r="329" spans="1:9" x14ac:dyDescent="0.3">
      <c r="A329" s="42" t="s">
        <v>1</v>
      </c>
      <c r="B329" s="16" t="s">
        <v>1602</v>
      </c>
      <c r="C329" s="20" t="s">
        <v>293</v>
      </c>
      <c r="D329" s="16" t="s">
        <v>48</v>
      </c>
      <c r="E329" s="34">
        <v>22</v>
      </c>
      <c r="F329" s="34">
        <v>34</v>
      </c>
      <c r="G329" s="34"/>
      <c r="H329" s="21">
        <v>3.7438501895443503E-2</v>
      </c>
      <c r="I329" s="9">
        <v>1.5454545454545454</v>
      </c>
    </row>
    <row r="330" spans="1:9" x14ac:dyDescent="0.3">
      <c r="A330" s="42" t="s">
        <v>1039</v>
      </c>
      <c r="B330" s="16" t="s">
        <v>1040</v>
      </c>
      <c r="C330" s="20" t="s">
        <v>14</v>
      </c>
      <c r="D330" s="16" t="s">
        <v>1041</v>
      </c>
      <c r="E330" s="34">
        <v>5</v>
      </c>
      <c r="F330" s="34">
        <v>43</v>
      </c>
      <c r="G330" s="34"/>
      <c r="H330" s="21">
        <v>9.35687888853679E-89</v>
      </c>
      <c r="I330" s="9">
        <v>8.6</v>
      </c>
    </row>
    <row r="331" spans="1:9" ht="16.2" x14ac:dyDescent="0.3">
      <c r="A331" s="42" t="s">
        <v>1</v>
      </c>
      <c r="B331" s="16" t="s">
        <v>2000</v>
      </c>
      <c r="C331" s="20" t="s">
        <v>17</v>
      </c>
      <c r="D331" s="16" t="s">
        <v>619</v>
      </c>
      <c r="E331" s="34">
        <v>22</v>
      </c>
      <c r="F331" s="34">
        <v>51</v>
      </c>
      <c r="G331" s="34"/>
      <c r="H331" s="21">
        <v>2.6240067758724502E-6</v>
      </c>
      <c r="I331" s="9">
        <v>2.3181818181818183</v>
      </c>
    </row>
    <row r="332" spans="1:9" ht="16.2" x14ac:dyDescent="0.3">
      <c r="A332" s="42" t="s">
        <v>620</v>
      </c>
      <c r="B332" s="16" t="s">
        <v>2001</v>
      </c>
      <c r="C332" s="20" t="s">
        <v>21</v>
      </c>
      <c r="D332" s="16" t="s">
        <v>622</v>
      </c>
      <c r="E332" s="34">
        <v>30</v>
      </c>
      <c r="F332" s="34">
        <v>59</v>
      </c>
      <c r="G332" s="34"/>
      <c r="H332" s="21">
        <v>1.6947167591222401E-4</v>
      </c>
      <c r="I332" s="9">
        <v>1.9666666666666666</v>
      </c>
    </row>
    <row r="333" spans="1:9" x14ac:dyDescent="0.3">
      <c r="A333" s="42" t="s">
        <v>1</v>
      </c>
      <c r="B333" s="16" t="s">
        <v>623</v>
      </c>
      <c r="C333" s="20" t="s">
        <v>293</v>
      </c>
      <c r="D333" s="16" t="s">
        <v>172</v>
      </c>
      <c r="E333" s="34">
        <v>12</v>
      </c>
      <c r="F333" s="34">
        <v>53</v>
      </c>
      <c r="G333" s="34"/>
      <c r="H333" s="21">
        <v>2.4751306128250398E-32</v>
      </c>
      <c r="I333" s="9">
        <v>4.416666666666667</v>
      </c>
    </row>
    <row r="334" spans="1:9" x14ac:dyDescent="0.3">
      <c r="A334" s="42" t="s">
        <v>1</v>
      </c>
      <c r="B334" s="16" t="s">
        <v>1042</v>
      </c>
      <c r="C334" s="20" t="s">
        <v>293</v>
      </c>
      <c r="D334" s="16" t="s">
        <v>48</v>
      </c>
      <c r="E334" s="34">
        <v>45</v>
      </c>
      <c r="F334" s="34">
        <v>78</v>
      </c>
      <c r="G334" s="34"/>
      <c r="H334" s="21">
        <v>1.4859223390311499E-3</v>
      </c>
      <c r="I334" s="9">
        <v>1.7333333333333334</v>
      </c>
    </row>
    <row r="335" spans="1:9" x14ac:dyDescent="0.3">
      <c r="A335" s="42" t="s">
        <v>1043</v>
      </c>
      <c r="B335" s="16" t="s">
        <v>1044</v>
      </c>
      <c r="C335" s="20" t="s">
        <v>293</v>
      </c>
      <c r="D335" s="16" t="s">
        <v>1045</v>
      </c>
      <c r="E335" s="34">
        <v>114</v>
      </c>
      <c r="F335" s="34">
        <v>381</v>
      </c>
      <c r="G335" s="34"/>
      <c r="H335" s="21">
        <v>9.0046654746218406E-14</v>
      </c>
      <c r="I335" s="9">
        <v>3.3421052631578947</v>
      </c>
    </row>
    <row r="336" spans="1:9" ht="16.2" x14ac:dyDescent="0.3">
      <c r="A336" s="42" t="s">
        <v>1</v>
      </c>
      <c r="B336" s="16" t="s">
        <v>2002</v>
      </c>
      <c r="C336" s="20" t="s">
        <v>293</v>
      </c>
      <c r="D336" s="16" t="s">
        <v>48</v>
      </c>
      <c r="E336" s="34">
        <v>109</v>
      </c>
      <c r="F336" s="34">
        <v>175</v>
      </c>
      <c r="G336" s="34"/>
      <c r="H336" s="21">
        <v>1.58301201309476E-2</v>
      </c>
      <c r="I336" s="9">
        <v>1.6055045871559632</v>
      </c>
    </row>
    <row r="337" spans="1:9" ht="16.2" x14ac:dyDescent="0.3">
      <c r="A337" s="42" t="s">
        <v>628</v>
      </c>
      <c r="B337" s="16" t="s">
        <v>2003</v>
      </c>
      <c r="C337" s="20" t="s">
        <v>15</v>
      </c>
      <c r="D337" s="16" t="s">
        <v>630</v>
      </c>
      <c r="E337" s="34">
        <v>54</v>
      </c>
      <c r="F337" s="34">
        <v>97</v>
      </c>
      <c r="G337" s="34"/>
      <c r="H337" s="21">
        <v>2.4682639089047501E-3</v>
      </c>
      <c r="I337" s="9">
        <v>1.7962962962962963</v>
      </c>
    </row>
    <row r="338" spans="1:9" ht="16.2" x14ac:dyDescent="0.3">
      <c r="A338" s="42" t="s">
        <v>1</v>
      </c>
      <c r="B338" s="16" t="s">
        <v>2004</v>
      </c>
      <c r="C338" s="20" t="s">
        <v>16</v>
      </c>
      <c r="D338" s="16" t="s">
        <v>48</v>
      </c>
      <c r="E338" s="34">
        <v>19</v>
      </c>
      <c r="F338" s="34">
        <v>53</v>
      </c>
      <c r="G338" s="34"/>
      <c r="H338" s="21">
        <v>1.7200750718377E-8</v>
      </c>
      <c r="I338" s="9">
        <v>2.7894736842105261</v>
      </c>
    </row>
    <row r="339" spans="1:9" ht="16.2" x14ac:dyDescent="0.3">
      <c r="A339" s="42" t="s">
        <v>1</v>
      </c>
      <c r="B339" s="16" t="s">
        <v>2005</v>
      </c>
      <c r="C339" s="20" t="s">
        <v>16</v>
      </c>
      <c r="D339" s="16" t="s">
        <v>1047</v>
      </c>
      <c r="E339" s="34">
        <v>90</v>
      </c>
      <c r="F339" s="34">
        <v>166</v>
      </c>
      <c r="G339" s="34"/>
      <c r="H339" s="21">
        <v>9.7963400600462091E-4</v>
      </c>
      <c r="I339" s="9">
        <v>1.8444444444444446</v>
      </c>
    </row>
    <row r="340" spans="1:9" x14ac:dyDescent="0.3">
      <c r="A340" s="42" t="s">
        <v>1</v>
      </c>
      <c r="B340" s="16" t="s">
        <v>1603</v>
      </c>
      <c r="C340" s="20" t="s">
        <v>293</v>
      </c>
      <c r="D340" s="16" t="s">
        <v>48</v>
      </c>
      <c r="E340" s="34">
        <v>3</v>
      </c>
      <c r="F340" s="34">
        <v>73</v>
      </c>
      <c r="G340" s="34"/>
      <c r="H340" s="21">
        <v>0</v>
      </c>
      <c r="I340" s="9">
        <v>24.333333333333332</v>
      </c>
    </row>
    <row r="341" spans="1:9" ht="16.2" x14ac:dyDescent="0.3">
      <c r="A341" s="42" t="s">
        <v>631</v>
      </c>
      <c r="B341" s="16" t="s">
        <v>2006</v>
      </c>
      <c r="C341" s="20" t="s">
        <v>956</v>
      </c>
      <c r="D341" s="16" t="s">
        <v>633</v>
      </c>
      <c r="E341" s="34">
        <v>19</v>
      </c>
      <c r="F341" s="34">
        <v>38</v>
      </c>
      <c r="G341" s="34"/>
      <c r="H341" s="21">
        <v>3.7332582538092E-4</v>
      </c>
      <c r="I341" s="9">
        <v>2</v>
      </c>
    </row>
    <row r="342" spans="1:9" ht="16.2" x14ac:dyDescent="0.3">
      <c r="A342" s="42" t="s">
        <v>1</v>
      </c>
      <c r="B342" s="16" t="s">
        <v>2007</v>
      </c>
      <c r="C342" s="20" t="s">
        <v>18</v>
      </c>
      <c r="D342" s="16" t="s">
        <v>635</v>
      </c>
      <c r="E342" s="34">
        <v>35</v>
      </c>
      <c r="F342" s="34">
        <v>159</v>
      </c>
      <c r="G342" s="34"/>
      <c r="H342" s="21">
        <v>5.9398599856783297E-36</v>
      </c>
      <c r="I342" s="9">
        <v>4.5428571428571427</v>
      </c>
    </row>
    <row r="343" spans="1:9" x14ac:dyDescent="0.3">
      <c r="A343" s="42" t="s">
        <v>636</v>
      </c>
      <c r="B343" s="16" t="s">
        <v>637</v>
      </c>
      <c r="C343" s="20" t="s">
        <v>11</v>
      </c>
      <c r="D343" s="16" t="s">
        <v>638</v>
      </c>
      <c r="E343" s="34">
        <v>212</v>
      </c>
      <c r="F343" s="34">
        <v>480</v>
      </c>
      <c r="G343" s="34"/>
      <c r="H343" s="21">
        <v>4.5345342621022101E-6</v>
      </c>
      <c r="I343" s="9">
        <v>2.2641509433962264</v>
      </c>
    </row>
    <row r="344" spans="1:9" x14ac:dyDescent="0.3">
      <c r="A344" s="42" t="s">
        <v>639</v>
      </c>
      <c r="B344" s="16" t="s">
        <v>640</v>
      </c>
      <c r="C344" s="20" t="s">
        <v>9</v>
      </c>
      <c r="D344" s="16" t="s">
        <v>641</v>
      </c>
      <c r="E344" s="34">
        <v>22</v>
      </c>
      <c r="F344" s="34">
        <v>62</v>
      </c>
      <c r="G344" s="34"/>
      <c r="H344" s="21">
        <v>2.77954499162132E-10</v>
      </c>
      <c r="I344" s="9">
        <v>2.8181818181818183</v>
      </c>
    </row>
    <row r="345" spans="1:9" x14ac:dyDescent="0.3">
      <c r="A345" s="42" t="s">
        <v>642</v>
      </c>
      <c r="B345" s="16" t="s">
        <v>643</v>
      </c>
      <c r="C345" s="20" t="s">
        <v>23</v>
      </c>
      <c r="D345" s="16" t="s">
        <v>644</v>
      </c>
      <c r="E345" s="34">
        <v>155</v>
      </c>
      <c r="F345" s="34">
        <v>817</v>
      </c>
      <c r="G345" s="34"/>
      <c r="H345" s="21">
        <v>3.3812093107323199E-20</v>
      </c>
      <c r="I345" s="9">
        <v>5.2709677419354835</v>
      </c>
    </row>
    <row r="346" spans="1:9" x14ac:dyDescent="0.3">
      <c r="A346" s="42" t="s">
        <v>1</v>
      </c>
      <c r="B346" s="16" t="s">
        <v>1048</v>
      </c>
      <c r="C346" s="20" t="s">
        <v>293</v>
      </c>
      <c r="D346" s="16" t="s">
        <v>1038</v>
      </c>
      <c r="E346" s="34">
        <v>10</v>
      </c>
      <c r="F346" s="34">
        <v>31</v>
      </c>
      <c r="G346" s="34"/>
      <c r="H346" s="21">
        <v>4.0102168358152997E-8</v>
      </c>
      <c r="I346" s="9">
        <v>3.1</v>
      </c>
    </row>
    <row r="347" spans="1:9" x14ac:dyDescent="0.3">
      <c r="A347" s="42" t="s">
        <v>1604</v>
      </c>
      <c r="B347" s="16" t="s">
        <v>1605</v>
      </c>
      <c r="C347" s="20" t="s">
        <v>10</v>
      </c>
      <c r="D347" s="16" t="s">
        <v>1606</v>
      </c>
      <c r="E347" s="34">
        <v>8</v>
      </c>
      <c r="F347" s="34">
        <v>35</v>
      </c>
      <c r="G347" s="34"/>
      <c r="H347" s="21">
        <v>2.04456548009509E-32</v>
      </c>
      <c r="I347" s="9">
        <v>4.375</v>
      </c>
    </row>
    <row r="348" spans="1:9" x14ac:dyDescent="0.3">
      <c r="A348" s="42" t="s">
        <v>1</v>
      </c>
      <c r="B348" s="16" t="s">
        <v>646</v>
      </c>
      <c r="C348" s="20" t="s">
        <v>12</v>
      </c>
      <c r="D348" s="16" t="s">
        <v>48</v>
      </c>
      <c r="E348" s="34">
        <v>30</v>
      </c>
      <c r="F348" s="34">
        <v>126</v>
      </c>
      <c r="G348" s="34"/>
      <c r="H348" s="21">
        <v>1.8360656501012901E-23</v>
      </c>
      <c r="I348" s="9">
        <v>4.2</v>
      </c>
    </row>
    <row r="349" spans="1:9" x14ac:dyDescent="0.3">
      <c r="A349" s="42" t="s">
        <v>1607</v>
      </c>
      <c r="B349" s="16" t="s">
        <v>1608</v>
      </c>
      <c r="C349" s="20" t="s">
        <v>295</v>
      </c>
      <c r="D349" s="16" t="s">
        <v>1609</v>
      </c>
      <c r="E349" s="34">
        <v>25</v>
      </c>
      <c r="F349" s="34">
        <v>66</v>
      </c>
      <c r="G349" s="34"/>
      <c r="H349" s="21">
        <v>2.4030815340009701E-10</v>
      </c>
      <c r="I349" s="9">
        <v>2.64</v>
      </c>
    </row>
    <row r="350" spans="1:9" ht="16.2" x14ac:dyDescent="0.3">
      <c r="A350" s="42" t="s">
        <v>1049</v>
      </c>
      <c r="B350" s="16" t="s">
        <v>2008</v>
      </c>
      <c r="C350" s="20" t="s">
        <v>20</v>
      </c>
      <c r="D350" s="16" t="s">
        <v>1051</v>
      </c>
      <c r="E350" s="34">
        <v>54</v>
      </c>
      <c r="F350" s="34">
        <v>143</v>
      </c>
      <c r="G350" s="34"/>
      <c r="H350" s="21">
        <v>3.54159133224421E-9</v>
      </c>
      <c r="I350" s="9">
        <v>2.6481481481481484</v>
      </c>
    </row>
    <row r="351" spans="1:9" ht="16.2" x14ac:dyDescent="0.3">
      <c r="A351" s="42" t="s">
        <v>1</v>
      </c>
      <c r="B351" s="16" t="s">
        <v>2009</v>
      </c>
      <c r="C351" s="20" t="s">
        <v>293</v>
      </c>
      <c r="D351" s="16" t="s">
        <v>48</v>
      </c>
      <c r="E351" s="34">
        <v>25</v>
      </c>
      <c r="F351" s="34">
        <v>81</v>
      </c>
      <c r="G351" s="34"/>
      <c r="H351" s="21">
        <v>3.1875967349028701E-16</v>
      </c>
      <c r="I351" s="9">
        <v>3.24</v>
      </c>
    </row>
    <row r="352" spans="1:9" ht="16.2" x14ac:dyDescent="0.3">
      <c r="A352" s="42" t="s">
        <v>1610</v>
      </c>
      <c r="B352" s="16" t="s">
        <v>2010</v>
      </c>
      <c r="C352" s="20" t="s">
        <v>19</v>
      </c>
      <c r="D352" s="16" t="s">
        <v>1611</v>
      </c>
      <c r="E352" s="34">
        <v>39</v>
      </c>
      <c r="F352" s="34">
        <v>65</v>
      </c>
      <c r="G352" s="34"/>
      <c r="H352" s="21">
        <v>3.3742252483028199E-3</v>
      </c>
      <c r="I352" s="9">
        <v>1.6666666666666667</v>
      </c>
    </row>
    <row r="353" spans="1:9" ht="16.2" x14ac:dyDescent="0.3">
      <c r="A353" s="42" t="s">
        <v>1612</v>
      </c>
      <c r="B353" s="16" t="s">
        <v>2011</v>
      </c>
      <c r="C353" s="20" t="s">
        <v>963</v>
      </c>
      <c r="D353" s="16" t="s">
        <v>1613</v>
      </c>
      <c r="E353" s="34">
        <v>14</v>
      </c>
      <c r="F353" s="34">
        <v>29</v>
      </c>
      <c r="G353" s="34"/>
      <c r="H353" s="21">
        <v>1.01852032583037E-4</v>
      </c>
      <c r="I353" s="9">
        <v>2.0714285714285716</v>
      </c>
    </row>
    <row r="354" spans="1:9" ht="16.2" x14ac:dyDescent="0.3">
      <c r="A354" s="42" t="s">
        <v>1</v>
      </c>
      <c r="B354" s="16" t="s">
        <v>2012</v>
      </c>
      <c r="C354" s="20" t="s">
        <v>293</v>
      </c>
      <c r="D354" s="16" t="s">
        <v>48</v>
      </c>
      <c r="E354" s="34">
        <v>1</v>
      </c>
      <c r="F354" s="34">
        <v>60</v>
      </c>
      <c r="G354" s="34"/>
      <c r="H354" s="21">
        <v>0</v>
      </c>
      <c r="I354" s="9">
        <v>60</v>
      </c>
    </row>
    <row r="355" spans="1:9" x14ac:dyDescent="0.3">
      <c r="A355" s="42" t="s">
        <v>1</v>
      </c>
      <c r="B355" s="16" t="s">
        <v>655</v>
      </c>
      <c r="C355" s="20" t="s">
        <v>8</v>
      </c>
      <c r="D355" s="16" t="s">
        <v>656</v>
      </c>
      <c r="E355" s="34">
        <v>24</v>
      </c>
      <c r="F355" s="34">
        <v>41</v>
      </c>
      <c r="G355" s="34"/>
      <c r="H355" s="21">
        <v>4.8140804073040404E-3</v>
      </c>
      <c r="I355" s="9">
        <v>1.7083333333333333</v>
      </c>
    </row>
    <row r="356" spans="1:9" x14ac:dyDescent="0.3">
      <c r="A356" s="42" t="s">
        <v>1</v>
      </c>
      <c r="B356" s="16" t="s">
        <v>657</v>
      </c>
      <c r="C356" s="20" t="s">
        <v>293</v>
      </c>
      <c r="D356" s="16" t="s">
        <v>658</v>
      </c>
      <c r="E356" s="34">
        <v>22</v>
      </c>
      <c r="F356" s="34">
        <v>45</v>
      </c>
      <c r="G356" s="34"/>
      <c r="H356" s="21">
        <v>1.6235741880937799E-5</v>
      </c>
      <c r="I356" s="9">
        <v>2.0454545454545454</v>
      </c>
    </row>
    <row r="357" spans="1:9" ht="16.2" x14ac:dyDescent="0.3">
      <c r="A357" s="42" t="s">
        <v>1</v>
      </c>
      <c r="B357" s="16" t="s">
        <v>2013</v>
      </c>
      <c r="C357" s="20" t="s">
        <v>12</v>
      </c>
      <c r="D357" s="16" t="s">
        <v>48</v>
      </c>
      <c r="E357" s="34">
        <v>84</v>
      </c>
      <c r="F357" s="34">
        <v>155</v>
      </c>
      <c r="G357" s="34"/>
      <c r="H357" s="21">
        <v>1.5860051703498401E-3</v>
      </c>
      <c r="I357" s="9">
        <v>1.8452380952380953</v>
      </c>
    </row>
    <row r="358" spans="1:9" ht="16.2" x14ac:dyDescent="0.3">
      <c r="A358" s="42" t="s">
        <v>1614</v>
      </c>
      <c r="B358" s="16" t="s">
        <v>2014</v>
      </c>
      <c r="C358" s="20" t="s">
        <v>11</v>
      </c>
      <c r="D358" s="16" t="s">
        <v>1615</v>
      </c>
      <c r="E358" s="34">
        <v>312</v>
      </c>
      <c r="F358" s="34">
        <v>463</v>
      </c>
      <c r="G358" s="34"/>
      <c r="H358" s="21">
        <v>4.9886903399193102E-3</v>
      </c>
      <c r="I358" s="9">
        <v>1.483974358974359</v>
      </c>
    </row>
    <row r="359" spans="1:9" x14ac:dyDescent="0.3">
      <c r="A359" s="42" t="s">
        <v>1</v>
      </c>
      <c r="B359" s="16" t="s">
        <v>661</v>
      </c>
      <c r="C359" s="20" t="s">
        <v>17</v>
      </c>
      <c r="D359" s="16" t="s">
        <v>662</v>
      </c>
      <c r="E359" s="34">
        <v>31</v>
      </c>
      <c r="F359" s="34">
        <v>85</v>
      </c>
      <c r="G359" s="34"/>
      <c r="H359" s="21">
        <v>2.30403181495534E-11</v>
      </c>
      <c r="I359" s="9">
        <v>2.7419354838709675</v>
      </c>
    </row>
    <row r="360" spans="1:9" x14ac:dyDescent="0.3">
      <c r="A360" s="42" t="s">
        <v>1</v>
      </c>
      <c r="B360" s="16" t="s">
        <v>663</v>
      </c>
      <c r="C360" s="20" t="s">
        <v>25</v>
      </c>
      <c r="D360" s="16" t="s">
        <v>48</v>
      </c>
      <c r="E360" s="34">
        <v>521</v>
      </c>
      <c r="F360" s="34">
        <v>1943</v>
      </c>
      <c r="G360" s="34"/>
      <c r="H360" s="21">
        <v>1.29284295655768E-10</v>
      </c>
      <c r="I360" s="9">
        <v>3.7293666026871399</v>
      </c>
    </row>
    <row r="361" spans="1:9" x14ac:dyDescent="0.3">
      <c r="A361" s="42" t="s">
        <v>664</v>
      </c>
      <c r="B361" s="16" t="s">
        <v>665</v>
      </c>
      <c r="C361" s="20" t="s">
        <v>18</v>
      </c>
      <c r="D361" s="16" t="s">
        <v>666</v>
      </c>
      <c r="E361" s="34">
        <v>83</v>
      </c>
      <c r="F361" s="34">
        <v>239</v>
      </c>
      <c r="G361" s="34"/>
      <c r="H361" s="21">
        <v>3.1001277104961603E-8</v>
      </c>
      <c r="I361" s="9">
        <v>2.8795180722891565</v>
      </c>
    </row>
    <row r="362" spans="1:9" x14ac:dyDescent="0.3">
      <c r="A362" s="42" t="s">
        <v>1</v>
      </c>
      <c r="B362" s="16" t="s">
        <v>1052</v>
      </c>
      <c r="C362" s="20" t="s">
        <v>12</v>
      </c>
      <c r="D362" s="16" t="s">
        <v>1053</v>
      </c>
      <c r="E362" s="34">
        <v>17</v>
      </c>
      <c r="F362" s="34">
        <v>35</v>
      </c>
      <c r="G362" s="34"/>
      <c r="H362" s="21">
        <v>1.4433935225434001E-4</v>
      </c>
      <c r="I362" s="9">
        <v>2.0588235294117645</v>
      </c>
    </row>
    <row r="363" spans="1:9" x14ac:dyDescent="0.3">
      <c r="A363" s="42" t="s">
        <v>1616</v>
      </c>
      <c r="B363" s="16" t="s">
        <v>1617</v>
      </c>
      <c r="C363" s="20" t="s">
        <v>11</v>
      </c>
      <c r="D363" s="16" t="s">
        <v>1618</v>
      </c>
      <c r="E363" s="34">
        <v>15</v>
      </c>
      <c r="F363" s="34">
        <v>28</v>
      </c>
      <c r="G363" s="34"/>
      <c r="H363" s="21">
        <v>1.66267806636614E-4</v>
      </c>
      <c r="I363" s="9">
        <v>1.8666666666666667</v>
      </c>
    </row>
    <row r="364" spans="1:9" x14ac:dyDescent="0.3">
      <c r="A364" s="42" t="s">
        <v>1</v>
      </c>
      <c r="B364" s="16" t="s">
        <v>667</v>
      </c>
      <c r="C364" s="20" t="s">
        <v>293</v>
      </c>
      <c r="D364" s="16" t="s">
        <v>668</v>
      </c>
      <c r="E364" s="34">
        <v>16</v>
      </c>
      <c r="F364" s="34">
        <v>81</v>
      </c>
      <c r="G364" s="34"/>
      <c r="H364" s="21">
        <v>3.1019990842955703E-36</v>
      </c>
      <c r="I364" s="9">
        <v>5.0625</v>
      </c>
    </row>
    <row r="365" spans="1:9" ht="16.2" x14ac:dyDescent="0.3">
      <c r="A365" s="42" t="s">
        <v>669</v>
      </c>
      <c r="B365" s="16" t="s">
        <v>2015</v>
      </c>
      <c r="C365" s="20" t="s">
        <v>13</v>
      </c>
      <c r="D365" s="16" t="s">
        <v>671</v>
      </c>
      <c r="E365" s="34">
        <v>34</v>
      </c>
      <c r="F365" s="34">
        <v>178</v>
      </c>
      <c r="G365" s="34"/>
      <c r="H365" s="21">
        <v>3.7622175297864496E-37</v>
      </c>
      <c r="I365" s="9">
        <v>5.2352941176470589</v>
      </c>
    </row>
    <row r="366" spans="1:9" ht="16.2" x14ac:dyDescent="0.3">
      <c r="A366" s="42" t="s">
        <v>1</v>
      </c>
      <c r="B366" s="16" t="s">
        <v>2016</v>
      </c>
      <c r="C366" s="20" t="s">
        <v>293</v>
      </c>
      <c r="D366" s="16" t="s">
        <v>48</v>
      </c>
      <c r="E366" s="34">
        <v>82</v>
      </c>
      <c r="F366" s="34">
        <v>438</v>
      </c>
      <c r="G366" s="34"/>
      <c r="H366" s="21">
        <v>1.06781953956404E-40</v>
      </c>
      <c r="I366" s="9">
        <v>5.3414634146341466</v>
      </c>
    </row>
    <row r="367" spans="1:9" ht="16.2" x14ac:dyDescent="0.3">
      <c r="A367" s="42" t="s">
        <v>1</v>
      </c>
      <c r="B367" s="16" t="s">
        <v>2017</v>
      </c>
      <c r="C367" s="20" t="s">
        <v>17</v>
      </c>
      <c r="D367" s="16" t="s">
        <v>1619</v>
      </c>
      <c r="E367" s="34">
        <v>28</v>
      </c>
      <c r="F367" s="34">
        <v>49</v>
      </c>
      <c r="G367" s="34"/>
      <c r="H367" s="21">
        <v>1.4394875029944501E-3</v>
      </c>
      <c r="I367" s="9">
        <v>1.75</v>
      </c>
    </row>
    <row r="368" spans="1:9" ht="16.2" x14ac:dyDescent="0.3">
      <c r="A368" s="42" t="s">
        <v>673</v>
      </c>
      <c r="B368" s="16" t="s">
        <v>2018</v>
      </c>
      <c r="C368" s="20" t="s">
        <v>959</v>
      </c>
      <c r="D368" s="16" t="s">
        <v>675</v>
      </c>
      <c r="E368" s="34">
        <v>19</v>
      </c>
      <c r="F368" s="34">
        <v>73</v>
      </c>
      <c r="G368" s="34"/>
      <c r="H368" s="21">
        <v>6.87268865310652E-22</v>
      </c>
      <c r="I368" s="9">
        <v>3.8421052631578947</v>
      </c>
    </row>
    <row r="369" spans="1:9" ht="16.2" x14ac:dyDescent="0.3">
      <c r="A369" s="42" t="s">
        <v>676</v>
      </c>
      <c r="B369" s="16" t="s">
        <v>2019</v>
      </c>
      <c r="C369" s="20" t="s">
        <v>10</v>
      </c>
      <c r="D369" s="16" t="s">
        <v>678</v>
      </c>
      <c r="E369" s="34">
        <v>23</v>
      </c>
      <c r="F369" s="34">
        <v>45</v>
      </c>
      <c r="G369" s="34"/>
      <c r="H369" s="21">
        <v>3.05052757872617E-5</v>
      </c>
      <c r="I369" s="9">
        <v>1.9565217391304348</v>
      </c>
    </row>
    <row r="370" spans="1:9" x14ac:dyDescent="0.3">
      <c r="A370" s="42" t="s">
        <v>1</v>
      </c>
      <c r="B370" s="16" t="s">
        <v>682</v>
      </c>
      <c r="C370" s="20" t="s">
        <v>15</v>
      </c>
      <c r="D370" s="16" t="s">
        <v>683</v>
      </c>
      <c r="E370" s="34">
        <v>37</v>
      </c>
      <c r="F370" s="34">
        <v>191</v>
      </c>
      <c r="G370" s="34"/>
      <c r="H370" s="21">
        <v>3.4586329244221698E-38</v>
      </c>
      <c r="I370" s="9">
        <v>5.1621621621621623</v>
      </c>
    </row>
    <row r="371" spans="1:9" ht="16.2" x14ac:dyDescent="0.3">
      <c r="A371" s="42" t="s">
        <v>1</v>
      </c>
      <c r="B371" s="16" t="s">
        <v>2020</v>
      </c>
      <c r="C371" s="20" t="s">
        <v>24</v>
      </c>
      <c r="D371" s="16" t="s">
        <v>172</v>
      </c>
      <c r="E371" s="34">
        <v>5</v>
      </c>
      <c r="F371" s="34">
        <v>33</v>
      </c>
      <c r="G371" s="34"/>
      <c r="H371" s="21">
        <v>1.8565943067439699E-57</v>
      </c>
      <c r="I371" s="9">
        <v>6.6</v>
      </c>
    </row>
    <row r="372" spans="1:9" ht="16.2" x14ac:dyDescent="0.3">
      <c r="A372" s="42" t="s">
        <v>1</v>
      </c>
      <c r="B372" s="16" t="s">
        <v>2021</v>
      </c>
      <c r="C372" s="20" t="s">
        <v>293</v>
      </c>
      <c r="D372" s="16" t="s">
        <v>1056</v>
      </c>
      <c r="E372" s="34">
        <v>20</v>
      </c>
      <c r="F372" s="34">
        <v>32</v>
      </c>
      <c r="G372" s="34"/>
      <c r="H372" s="21">
        <v>9.5514802320530497E-3</v>
      </c>
      <c r="I372" s="9">
        <v>1.6</v>
      </c>
    </row>
    <row r="373" spans="1:9" x14ac:dyDescent="0.3">
      <c r="A373" s="42" t="s">
        <v>1620</v>
      </c>
      <c r="B373" s="16" t="s">
        <v>1621</v>
      </c>
      <c r="C373" s="20" t="s">
        <v>14</v>
      </c>
      <c r="D373" s="16" t="s">
        <v>1622</v>
      </c>
      <c r="E373" s="34">
        <v>29</v>
      </c>
      <c r="F373" s="34">
        <v>43</v>
      </c>
      <c r="G373" s="34"/>
      <c r="H373" s="21">
        <v>4.2010036196906402E-2</v>
      </c>
      <c r="I373" s="9">
        <v>1.4827586206896552</v>
      </c>
    </row>
    <row r="374" spans="1:9" x14ac:dyDescent="0.3">
      <c r="A374" s="42" t="s">
        <v>1057</v>
      </c>
      <c r="B374" s="16" t="s">
        <v>1058</v>
      </c>
      <c r="C374" s="20" t="s">
        <v>10</v>
      </c>
      <c r="D374" s="16" t="s">
        <v>1059</v>
      </c>
      <c r="E374" s="34">
        <v>34</v>
      </c>
      <c r="F374" s="34">
        <v>54</v>
      </c>
      <c r="G374" s="34"/>
      <c r="H374" s="21">
        <v>2.08575310623418E-2</v>
      </c>
      <c r="I374" s="9">
        <v>1.588235294117647</v>
      </c>
    </row>
    <row r="375" spans="1:9" ht="16.2" x14ac:dyDescent="0.3">
      <c r="A375" s="42" t="s">
        <v>1623</v>
      </c>
      <c r="B375" s="16" t="s">
        <v>2022</v>
      </c>
      <c r="C375" s="20" t="s">
        <v>11</v>
      </c>
      <c r="D375" s="16" t="s">
        <v>1624</v>
      </c>
      <c r="E375" s="34">
        <v>557</v>
      </c>
      <c r="F375" s="34">
        <v>945</v>
      </c>
      <c r="G375" s="34"/>
      <c r="H375" s="21">
        <v>2.6896950342487499E-2</v>
      </c>
      <c r="I375" s="9">
        <v>1.696588868940754</v>
      </c>
    </row>
    <row r="376" spans="1:9" ht="16.2" x14ac:dyDescent="0.3">
      <c r="A376" s="42" t="s">
        <v>691</v>
      </c>
      <c r="B376" s="16" t="s">
        <v>2023</v>
      </c>
      <c r="C376" s="20" t="s">
        <v>22</v>
      </c>
      <c r="D376" s="16" t="s">
        <v>693</v>
      </c>
      <c r="E376" s="34">
        <v>392</v>
      </c>
      <c r="F376" s="34">
        <v>700</v>
      </c>
      <c r="G376" s="34"/>
      <c r="H376" s="21">
        <v>1.8461030348872001E-2</v>
      </c>
      <c r="I376" s="9">
        <v>1.7857142857142858</v>
      </c>
    </row>
    <row r="377" spans="1:9" x14ac:dyDescent="0.3">
      <c r="A377" s="42" t="s">
        <v>1</v>
      </c>
      <c r="B377" s="16" t="s">
        <v>1625</v>
      </c>
      <c r="C377" s="20" t="s">
        <v>17</v>
      </c>
      <c r="D377" s="16" t="s">
        <v>349</v>
      </c>
      <c r="E377" s="34">
        <v>70</v>
      </c>
      <c r="F377" s="34">
        <v>126</v>
      </c>
      <c r="G377" s="34"/>
      <c r="H377" s="21">
        <v>2.2027621690617798E-3</v>
      </c>
      <c r="I377" s="9">
        <v>1.8</v>
      </c>
    </row>
    <row r="378" spans="1:9" x14ac:dyDescent="0.3">
      <c r="A378" s="42" t="s">
        <v>1</v>
      </c>
      <c r="B378" s="16" t="s">
        <v>694</v>
      </c>
      <c r="C378" s="20" t="s">
        <v>12</v>
      </c>
      <c r="D378" s="16" t="s">
        <v>695</v>
      </c>
      <c r="E378" s="34">
        <v>137</v>
      </c>
      <c r="F378" s="34">
        <v>372</v>
      </c>
      <c r="G378" s="34"/>
      <c r="H378" s="21">
        <v>8.4309438240365003E-9</v>
      </c>
      <c r="I378" s="9">
        <v>2.7153284671532845</v>
      </c>
    </row>
    <row r="379" spans="1:9" x14ac:dyDescent="0.3">
      <c r="A379" s="42" t="s">
        <v>698</v>
      </c>
      <c r="B379" s="16" t="s">
        <v>699</v>
      </c>
      <c r="C379" s="20" t="s">
        <v>961</v>
      </c>
      <c r="D379" s="16" t="s">
        <v>700</v>
      </c>
      <c r="E379" s="34">
        <v>23</v>
      </c>
      <c r="F379" s="34">
        <v>44</v>
      </c>
      <c r="G379" s="34"/>
      <c r="H379" s="21">
        <v>1.9882044855258101E-4</v>
      </c>
      <c r="I379" s="9">
        <v>1.9130434782608696</v>
      </c>
    </row>
    <row r="380" spans="1:9" ht="16.2" x14ac:dyDescent="0.3">
      <c r="A380" s="42" t="s">
        <v>1</v>
      </c>
      <c r="B380" s="16" t="s">
        <v>2024</v>
      </c>
      <c r="C380" s="20" t="s">
        <v>10</v>
      </c>
      <c r="D380" s="16" t="s">
        <v>702</v>
      </c>
      <c r="E380" s="34">
        <v>60</v>
      </c>
      <c r="F380" s="34">
        <v>142</v>
      </c>
      <c r="G380" s="34"/>
      <c r="H380" s="21">
        <v>2.0390352484881102E-6</v>
      </c>
      <c r="I380" s="9">
        <v>2.3666666666666667</v>
      </c>
    </row>
    <row r="381" spans="1:9" ht="16.2" x14ac:dyDescent="0.3">
      <c r="A381" s="42" t="s">
        <v>1060</v>
      </c>
      <c r="B381" s="16" t="s">
        <v>2025</v>
      </c>
      <c r="C381" s="20" t="s">
        <v>14</v>
      </c>
      <c r="D381" s="16" t="s">
        <v>1062</v>
      </c>
      <c r="E381" s="34">
        <v>7</v>
      </c>
      <c r="F381" s="34">
        <v>45</v>
      </c>
      <c r="G381" s="34"/>
      <c r="H381" s="21">
        <v>7.8512688236622696E-71</v>
      </c>
      <c r="I381" s="9">
        <v>6.4285714285714288</v>
      </c>
    </row>
    <row r="382" spans="1:9" ht="16.2" x14ac:dyDescent="0.3">
      <c r="A382" s="42" t="s">
        <v>1</v>
      </c>
      <c r="B382" s="16" t="s">
        <v>2026</v>
      </c>
      <c r="C382" s="20" t="s">
        <v>8</v>
      </c>
      <c r="D382" s="16" t="s">
        <v>704</v>
      </c>
      <c r="E382" s="34">
        <v>14</v>
      </c>
      <c r="F382" s="34">
        <v>35</v>
      </c>
      <c r="G382" s="34"/>
      <c r="H382" s="21">
        <v>1.71766750586648E-9</v>
      </c>
      <c r="I382" s="9">
        <v>2.5</v>
      </c>
    </row>
    <row r="383" spans="1:9" ht="16.2" x14ac:dyDescent="0.3">
      <c r="A383" s="42" t="s">
        <v>705</v>
      </c>
      <c r="B383" s="16" t="s">
        <v>2027</v>
      </c>
      <c r="C383" s="20" t="s">
        <v>19</v>
      </c>
      <c r="D383" s="16" t="s">
        <v>707</v>
      </c>
      <c r="E383" s="34">
        <v>19</v>
      </c>
      <c r="F383" s="34">
        <v>33</v>
      </c>
      <c r="G383" s="34"/>
      <c r="H383" s="21">
        <v>1.1502275564842599E-3</v>
      </c>
      <c r="I383" s="9">
        <v>1.736842105263158</v>
      </c>
    </row>
    <row r="384" spans="1:9" ht="16.2" x14ac:dyDescent="0.3">
      <c r="A384" s="42" t="s">
        <v>1626</v>
      </c>
      <c r="B384" s="16" t="s">
        <v>2028</v>
      </c>
      <c r="C384" s="20" t="s">
        <v>13</v>
      </c>
      <c r="D384" s="16" t="s">
        <v>1627</v>
      </c>
      <c r="E384" s="34">
        <v>89</v>
      </c>
      <c r="F384" s="34">
        <v>162</v>
      </c>
      <c r="G384" s="34"/>
      <c r="H384" s="21">
        <v>3.2853818319983802E-4</v>
      </c>
      <c r="I384" s="9">
        <v>1.8202247191011236</v>
      </c>
    </row>
    <row r="385" spans="1:9" ht="16.2" x14ac:dyDescent="0.3">
      <c r="A385" s="42" t="s">
        <v>1</v>
      </c>
      <c r="B385" s="16" t="s">
        <v>2029</v>
      </c>
      <c r="C385" s="20" t="s">
        <v>21</v>
      </c>
      <c r="D385" s="16" t="s">
        <v>709</v>
      </c>
      <c r="E385" s="34">
        <v>13</v>
      </c>
      <c r="F385" s="34">
        <v>35</v>
      </c>
      <c r="G385" s="34"/>
      <c r="H385" s="21">
        <v>3.2108905784992699E-10</v>
      </c>
      <c r="I385" s="9">
        <v>2.6923076923076925</v>
      </c>
    </row>
    <row r="386" spans="1:9" ht="16.2" x14ac:dyDescent="0.3">
      <c r="A386" s="42" t="s">
        <v>1628</v>
      </c>
      <c r="B386" s="16" t="s">
        <v>2030</v>
      </c>
      <c r="C386" s="20" t="s">
        <v>11</v>
      </c>
      <c r="D386" s="16" t="s">
        <v>1629</v>
      </c>
      <c r="E386" s="34">
        <v>82</v>
      </c>
      <c r="F386" s="34">
        <v>201</v>
      </c>
      <c r="G386" s="34"/>
      <c r="H386" s="21">
        <v>9.8418485173932499E-8</v>
      </c>
      <c r="I386" s="9">
        <v>2.4512195121951219</v>
      </c>
    </row>
    <row r="387" spans="1:9" ht="16.2" x14ac:dyDescent="0.3">
      <c r="A387" s="42" t="s">
        <v>1063</v>
      </c>
      <c r="B387" s="16" t="s">
        <v>2031</v>
      </c>
      <c r="C387" s="20" t="s">
        <v>13</v>
      </c>
      <c r="D387" s="16" t="s">
        <v>1630</v>
      </c>
      <c r="E387" s="34">
        <v>470</v>
      </c>
      <c r="F387" s="34">
        <v>791</v>
      </c>
      <c r="G387" s="34"/>
      <c r="H387" s="21">
        <v>1.7212233245444901E-2</v>
      </c>
      <c r="I387" s="9">
        <v>1.6829787234042553</v>
      </c>
    </row>
    <row r="388" spans="1:9" x14ac:dyDescent="0.3">
      <c r="A388" s="42" t="s">
        <v>1</v>
      </c>
      <c r="B388" s="16" t="s">
        <v>713</v>
      </c>
      <c r="C388" s="20" t="s">
        <v>293</v>
      </c>
      <c r="D388" s="16" t="s">
        <v>48</v>
      </c>
      <c r="E388" s="34">
        <v>7</v>
      </c>
      <c r="F388" s="34">
        <v>37</v>
      </c>
      <c r="G388" s="34"/>
      <c r="H388" s="21">
        <v>1.0438384999341E-35</v>
      </c>
      <c r="I388" s="9">
        <v>5.2857142857142856</v>
      </c>
    </row>
    <row r="389" spans="1:9" x14ac:dyDescent="0.3">
      <c r="A389" s="42" t="s">
        <v>1064</v>
      </c>
      <c r="B389" s="16" t="s">
        <v>1065</v>
      </c>
      <c r="C389" s="20" t="s">
        <v>8</v>
      </c>
      <c r="D389" s="16" t="s">
        <v>1066</v>
      </c>
      <c r="E389" s="34">
        <v>10</v>
      </c>
      <c r="F389" s="34">
        <v>32</v>
      </c>
      <c r="G389" s="34"/>
      <c r="H389" s="21">
        <v>2.24158708977655E-12</v>
      </c>
      <c r="I389" s="9">
        <v>3.2</v>
      </c>
    </row>
    <row r="390" spans="1:9" x14ac:dyDescent="0.3">
      <c r="A390" s="42" t="s">
        <v>1</v>
      </c>
      <c r="B390" s="16" t="s">
        <v>1631</v>
      </c>
      <c r="C390" s="20" t="s">
        <v>24</v>
      </c>
      <c r="D390" s="16" t="s">
        <v>1632</v>
      </c>
      <c r="E390" s="34">
        <v>6</v>
      </c>
      <c r="F390" s="34">
        <v>28</v>
      </c>
      <c r="G390" s="34"/>
      <c r="H390" s="21">
        <v>7.2045901073646105E-25</v>
      </c>
      <c r="I390" s="9">
        <v>4.666666666666667</v>
      </c>
    </row>
    <row r="391" spans="1:9" ht="16.2" x14ac:dyDescent="0.3">
      <c r="A391" s="42" t="s">
        <v>714</v>
      </c>
      <c r="B391" s="16" t="s">
        <v>2032</v>
      </c>
      <c r="C391" s="20" t="s">
        <v>18</v>
      </c>
      <c r="D391" s="16" t="s">
        <v>716</v>
      </c>
      <c r="E391" s="34">
        <v>59</v>
      </c>
      <c r="F391" s="34">
        <v>114</v>
      </c>
      <c r="G391" s="34"/>
      <c r="H391" s="21">
        <v>8.1902746654822798E-5</v>
      </c>
      <c r="I391" s="9">
        <v>1.9322033898305084</v>
      </c>
    </row>
    <row r="392" spans="1:9" ht="16.2" x14ac:dyDescent="0.3">
      <c r="A392" s="42" t="s">
        <v>717</v>
      </c>
      <c r="B392" s="16" t="s">
        <v>2033</v>
      </c>
      <c r="C392" s="20" t="s">
        <v>22</v>
      </c>
      <c r="D392" s="16" t="s">
        <v>719</v>
      </c>
      <c r="E392" s="34">
        <v>17</v>
      </c>
      <c r="F392" s="34">
        <v>39</v>
      </c>
      <c r="G392" s="34"/>
      <c r="H392" s="21">
        <v>3.9633690531606901E-6</v>
      </c>
      <c r="I392" s="9">
        <v>2.2941176470588234</v>
      </c>
    </row>
    <row r="393" spans="1:9" ht="16.2" x14ac:dyDescent="0.3">
      <c r="A393" s="42" t="s">
        <v>1</v>
      </c>
      <c r="B393" s="16" t="s">
        <v>2034</v>
      </c>
      <c r="C393" s="20" t="s">
        <v>293</v>
      </c>
      <c r="D393" s="16" t="s">
        <v>721</v>
      </c>
      <c r="E393" s="34">
        <v>14</v>
      </c>
      <c r="F393" s="34">
        <v>50</v>
      </c>
      <c r="G393" s="34"/>
      <c r="H393" s="21">
        <v>1.5435794352532499E-14</v>
      </c>
      <c r="I393" s="9">
        <v>3.5714285714285716</v>
      </c>
    </row>
    <row r="394" spans="1:9" ht="16.2" x14ac:dyDescent="0.3">
      <c r="A394" s="42" t="s">
        <v>1</v>
      </c>
      <c r="B394" s="16" t="s">
        <v>2035</v>
      </c>
      <c r="C394" s="20" t="s">
        <v>24</v>
      </c>
      <c r="D394" s="16" t="s">
        <v>1633</v>
      </c>
      <c r="E394" s="34">
        <v>41</v>
      </c>
      <c r="F394" s="34">
        <v>77</v>
      </c>
      <c r="G394" s="34"/>
      <c r="H394" s="21">
        <v>1.2109086218450699E-3</v>
      </c>
      <c r="I394" s="9">
        <v>1.8780487804878048</v>
      </c>
    </row>
    <row r="395" spans="1:9" x14ac:dyDescent="0.3">
      <c r="A395" s="42" t="s">
        <v>1</v>
      </c>
      <c r="B395" s="16" t="s">
        <v>1634</v>
      </c>
      <c r="C395" s="20" t="s">
        <v>12</v>
      </c>
      <c r="D395" s="16" t="s">
        <v>48</v>
      </c>
      <c r="E395" s="34">
        <v>8</v>
      </c>
      <c r="F395" s="34">
        <v>25</v>
      </c>
      <c r="G395" s="34"/>
      <c r="H395" s="21">
        <v>4.1558297946636998E-11</v>
      </c>
      <c r="I395" s="9">
        <v>3.125</v>
      </c>
    </row>
    <row r="396" spans="1:9" x14ac:dyDescent="0.3">
      <c r="A396" s="42" t="s">
        <v>1635</v>
      </c>
      <c r="B396" s="16" t="s">
        <v>1636</v>
      </c>
      <c r="C396" s="20" t="s">
        <v>293</v>
      </c>
      <c r="D396" s="16" t="s">
        <v>1637</v>
      </c>
      <c r="E396" s="34">
        <v>112</v>
      </c>
      <c r="F396" s="34">
        <v>172</v>
      </c>
      <c r="G396" s="34"/>
      <c r="H396" s="21">
        <v>1.9642597693952001E-2</v>
      </c>
      <c r="I396" s="9">
        <v>1.5357142857142858</v>
      </c>
    </row>
    <row r="397" spans="1:9" ht="16.2" x14ac:dyDescent="0.3">
      <c r="A397" s="42" t="s">
        <v>1</v>
      </c>
      <c r="B397" s="16" t="s">
        <v>2036</v>
      </c>
      <c r="C397" s="20" t="s">
        <v>24</v>
      </c>
      <c r="D397" s="16" t="s">
        <v>438</v>
      </c>
      <c r="E397" s="34">
        <v>5</v>
      </c>
      <c r="F397" s="34">
        <v>25</v>
      </c>
      <c r="G397" s="34"/>
      <c r="H397" s="21">
        <v>1.31613670530715E-21</v>
      </c>
      <c r="I397" s="9">
        <v>5</v>
      </c>
    </row>
    <row r="398" spans="1:9" ht="16.2" x14ac:dyDescent="0.3">
      <c r="A398" s="42" t="s">
        <v>1</v>
      </c>
      <c r="B398" s="16" t="s">
        <v>2037</v>
      </c>
      <c r="C398" s="20" t="s">
        <v>24</v>
      </c>
      <c r="D398" s="16" t="s">
        <v>438</v>
      </c>
      <c r="E398" s="34">
        <v>5</v>
      </c>
      <c r="F398" s="34">
        <v>34</v>
      </c>
      <c r="G398" s="34"/>
      <c r="H398" s="21">
        <v>7.3569410235776703E-41</v>
      </c>
      <c r="I398" s="9">
        <v>6.8</v>
      </c>
    </row>
    <row r="399" spans="1:9" ht="16.2" x14ac:dyDescent="0.3">
      <c r="A399" s="42" t="s">
        <v>1</v>
      </c>
      <c r="B399" s="16" t="s">
        <v>2038</v>
      </c>
      <c r="C399" s="20" t="s">
        <v>293</v>
      </c>
      <c r="D399" s="16" t="s">
        <v>48</v>
      </c>
      <c r="E399" s="34">
        <v>59</v>
      </c>
      <c r="F399" s="34">
        <v>99</v>
      </c>
      <c r="G399" s="34"/>
      <c r="H399" s="21">
        <v>6.08050698675903E-4</v>
      </c>
      <c r="I399" s="9">
        <v>1.6779661016949152</v>
      </c>
    </row>
    <row r="400" spans="1:9" ht="16.2" x14ac:dyDescent="0.3">
      <c r="A400" s="42" t="s">
        <v>1638</v>
      </c>
      <c r="B400" s="16" t="s">
        <v>2039</v>
      </c>
      <c r="C400" s="20" t="s">
        <v>956</v>
      </c>
      <c r="D400" s="16" t="s">
        <v>1639</v>
      </c>
      <c r="E400" s="34">
        <v>3</v>
      </c>
      <c r="F400" s="34">
        <v>47</v>
      </c>
      <c r="G400" s="34"/>
      <c r="H400" s="21">
        <v>0</v>
      </c>
      <c r="I400" s="9">
        <v>15.666666666666666</v>
      </c>
    </row>
    <row r="401" spans="1:9" ht="16.2" x14ac:dyDescent="0.3">
      <c r="A401" s="42" t="s">
        <v>1</v>
      </c>
      <c r="B401" s="16" t="s">
        <v>2040</v>
      </c>
      <c r="C401" s="20" t="s">
        <v>27</v>
      </c>
      <c r="D401" s="16" t="s">
        <v>82</v>
      </c>
      <c r="E401" s="34">
        <v>33</v>
      </c>
      <c r="F401" s="34">
        <v>128</v>
      </c>
      <c r="G401" s="34"/>
      <c r="H401" s="21">
        <v>5.4207599449703196E-24</v>
      </c>
      <c r="I401" s="9">
        <v>3.8787878787878789</v>
      </c>
    </row>
    <row r="402" spans="1:9" ht="16.2" x14ac:dyDescent="0.3">
      <c r="A402" s="42" t="s">
        <v>1640</v>
      </c>
      <c r="B402" s="16" t="s">
        <v>2041</v>
      </c>
      <c r="C402" s="20" t="s">
        <v>11</v>
      </c>
      <c r="D402" s="16" t="s">
        <v>1641</v>
      </c>
      <c r="E402" s="34">
        <v>374</v>
      </c>
      <c r="F402" s="34">
        <v>750</v>
      </c>
      <c r="G402" s="34"/>
      <c r="H402" s="21">
        <v>4.7412198074923599E-3</v>
      </c>
      <c r="I402" s="9">
        <v>2.0053475935828877</v>
      </c>
    </row>
    <row r="403" spans="1:9" x14ac:dyDescent="0.3">
      <c r="A403" s="42" t="s">
        <v>1642</v>
      </c>
      <c r="B403" s="16" t="s">
        <v>1643</v>
      </c>
      <c r="C403" s="20" t="s">
        <v>10</v>
      </c>
      <c r="D403" s="16" t="s">
        <v>1644</v>
      </c>
      <c r="E403" s="34">
        <v>57</v>
      </c>
      <c r="F403" s="34">
        <v>135</v>
      </c>
      <c r="G403" s="34"/>
      <c r="H403" s="21">
        <v>4.5391766861911898E-7</v>
      </c>
      <c r="I403" s="9">
        <v>2.3684210526315788</v>
      </c>
    </row>
    <row r="404" spans="1:9" x14ac:dyDescent="0.3">
      <c r="A404" s="42" t="s">
        <v>1645</v>
      </c>
      <c r="B404" s="16" t="s">
        <v>1646</v>
      </c>
      <c r="C404" s="20" t="s">
        <v>9</v>
      </c>
      <c r="D404" s="16" t="s">
        <v>1647</v>
      </c>
      <c r="E404" s="34">
        <v>34</v>
      </c>
      <c r="F404" s="34">
        <v>52</v>
      </c>
      <c r="G404" s="34"/>
      <c r="H404" s="21">
        <v>1.0820750965608E-2</v>
      </c>
      <c r="I404" s="9">
        <v>1.5294117647058822</v>
      </c>
    </row>
    <row r="405" spans="1:9" x14ac:dyDescent="0.3">
      <c r="A405" s="42" t="s">
        <v>1</v>
      </c>
      <c r="B405" s="16" t="s">
        <v>723</v>
      </c>
      <c r="C405" s="20" t="s">
        <v>13</v>
      </c>
      <c r="D405" s="16" t="s">
        <v>724</v>
      </c>
      <c r="E405" s="34">
        <v>24</v>
      </c>
      <c r="F405" s="34">
        <v>137</v>
      </c>
      <c r="G405" s="34"/>
      <c r="H405" s="21">
        <v>2.14685446410232E-68</v>
      </c>
      <c r="I405" s="9">
        <v>5.708333333333333</v>
      </c>
    </row>
    <row r="406" spans="1:9" x14ac:dyDescent="0.3">
      <c r="A406" s="42" t="s">
        <v>1</v>
      </c>
      <c r="B406" s="16" t="s">
        <v>1648</v>
      </c>
      <c r="C406" s="20" t="s">
        <v>293</v>
      </c>
      <c r="D406" s="16" t="s">
        <v>48</v>
      </c>
      <c r="E406" s="34">
        <v>5</v>
      </c>
      <c r="F406" s="34">
        <v>26</v>
      </c>
      <c r="G406" s="34"/>
      <c r="H406" s="21">
        <v>4.5612488989438499E-35</v>
      </c>
      <c r="I406" s="9">
        <v>5.2</v>
      </c>
    </row>
    <row r="407" spans="1:9" x14ac:dyDescent="0.3">
      <c r="A407" s="42" t="s">
        <v>725</v>
      </c>
      <c r="B407" s="16" t="s">
        <v>726</v>
      </c>
      <c r="C407" s="20" t="s">
        <v>19</v>
      </c>
      <c r="D407" s="16" t="s">
        <v>424</v>
      </c>
      <c r="E407" s="34">
        <v>21</v>
      </c>
      <c r="F407" s="34">
        <v>33</v>
      </c>
      <c r="G407" s="34"/>
      <c r="H407" s="21">
        <v>1.4188521645076399E-2</v>
      </c>
      <c r="I407" s="9">
        <v>1.5714285714285714</v>
      </c>
    </row>
    <row r="408" spans="1:9" x14ac:dyDescent="0.3">
      <c r="A408" s="42" t="s">
        <v>727</v>
      </c>
      <c r="B408" s="16" t="s">
        <v>728</v>
      </c>
      <c r="C408" s="20" t="s">
        <v>16</v>
      </c>
      <c r="D408" s="16" t="s">
        <v>729</v>
      </c>
      <c r="E408" s="34">
        <v>67</v>
      </c>
      <c r="F408" s="34">
        <v>176</v>
      </c>
      <c r="G408" s="34"/>
      <c r="H408" s="21">
        <v>5.4709593592793498E-8</v>
      </c>
      <c r="I408" s="9">
        <v>2.6268656716417911</v>
      </c>
    </row>
    <row r="409" spans="1:9" ht="16.2" x14ac:dyDescent="0.3">
      <c r="A409" s="42" t="s">
        <v>1</v>
      </c>
      <c r="B409" s="16" t="s">
        <v>2042</v>
      </c>
      <c r="C409" s="20" t="s">
        <v>14</v>
      </c>
      <c r="D409" s="16" t="s">
        <v>731</v>
      </c>
      <c r="E409" s="34">
        <v>14</v>
      </c>
      <c r="F409" s="34">
        <v>57</v>
      </c>
      <c r="G409" s="34"/>
      <c r="H409" s="21">
        <v>4.1468257198589097E-30</v>
      </c>
      <c r="I409" s="9">
        <v>4.0714285714285712</v>
      </c>
    </row>
    <row r="410" spans="1:9" ht="16.2" x14ac:dyDescent="0.3">
      <c r="A410" s="42" t="s">
        <v>1</v>
      </c>
      <c r="B410" s="16" t="s">
        <v>2043</v>
      </c>
      <c r="C410" s="20" t="s">
        <v>17</v>
      </c>
      <c r="D410" s="16" t="s">
        <v>1649</v>
      </c>
      <c r="E410" s="34">
        <v>54</v>
      </c>
      <c r="F410" s="34">
        <v>103</v>
      </c>
      <c r="G410" s="34"/>
      <c r="H410" s="21">
        <v>7.2007273306836002E-5</v>
      </c>
      <c r="I410" s="9">
        <v>1.9074074074074074</v>
      </c>
    </row>
    <row r="411" spans="1:9" ht="16.2" x14ac:dyDescent="0.3">
      <c r="A411" s="42" t="s">
        <v>1</v>
      </c>
      <c r="B411" s="16" t="s">
        <v>2044</v>
      </c>
      <c r="C411" s="20" t="s">
        <v>12</v>
      </c>
      <c r="D411" s="16" t="s">
        <v>1650</v>
      </c>
      <c r="E411" s="34">
        <v>18</v>
      </c>
      <c r="F411" s="34">
        <v>37</v>
      </c>
      <c r="G411" s="34"/>
      <c r="H411" s="21">
        <v>6.6868485132125699E-6</v>
      </c>
      <c r="I411" s="9">
        <v>2.0555555555555554</v>
      </c>
    </row>
    <row r="412" spans="1:9" x14ac:dyDescent="0.3">
      <c r="A412" s="42" t="s">
        <v>1</v>
      </c>
      <c r="B412" s="16" t="s">
        <v>732</v>
      </c>
      <c r="C412" s="20" t="s">
        <v>10</v>
      </c>
      <c r="D412" s="16" t="s">
        <v>733</v>
      </c>
      <c r="E412" s="34">
        <v>37</v>
      </c>
      <c r="F412" s="34">
        <v>56</v>
      </c>
      <c r="G412" s="34"/>
      <c r="H412" s="21">
        <v>4.0928596334326897E-2</v>
      </c>
      <c r="I412" s="9">
        <v>1.5135135135135136</v>
      </c>
    </row>
    <row r="413" spans="1:9" x14ac:dyDescent="0.3">
      <c r="A413" s="42" t="s">
        <v>1</v>
      </c>
      <c r="B413" s="16" t="s">
        <v>1651</v>
      </c>
      <c r="C413" s="20" t="s">
        <v>24</v>
      </c>
      <c r="D413" s="16" t="s">
        <v>983</v>
      </c>
      <c r="E413" s="34">
        <v>63</v>
      </c>
      <c r="F413" s="34">
        <v>93</v>
      </c>
      <c r="G413" s="34"/>
      <c r="H413" s="21">
        <v>5.0159365192603E-2</v>
      </c>
      <c r="I413" s="9">
        <v>1.4761904761904763</v>
      </c>
    </row>
    <row r="414" spans="1:9" ht="16.2" x14ac:dyDescent="0.3">
      <c r="A414" s="42" t="s">
        <v>1067</v>
      </c>
      <c r="B414" s="16" t="s">
        <v>2045</v>
      </c>
      <c r="C414" s="20" t="s">
        <v>15</v>
      </c>
      <c r="D414" s="16" t="s">
        <v>1069</v>
      </c>
      <c r="E414" s="34">
        <v>107</v>
      </c>
      <c r="F414" s="34">
        <v>344</v>
      </c>
      <c r="G414" s="34"/>
      <c r="H414" s="21">
        <v>1.20753445664458E-15</v>
      </c>
      <c r="I414" s="9">
        <v>3.2149532710280373</v>
      </c>
    </row>
    <row r="415" spans="1:9" ht="16.2" x14ac:dyDescent="0.3">
      <c r="A415" s="42" t="s">
        <v>1070</v>
      </c>
      <c r="B415" s="16" t="s">
        <v>2046</v>
      </c>
      <c r="C415" s="20" t="s">
        <v>18</v>
      </c>
      <c r="D415" s="16" t="s">
        <v>1072</v>
      </c>
      <c r="E415" s="34">
        <v>176</v>
      </c>
      <c r="F415" s="34">
        <v>322</v>
      </c>
      <c r="G415" s="34"/>
      <c r="H415" s="21">
        <v>4.8029962914043599E-4</v>
      </c>
      <c r="I415" s="9">
        <v>1.8295454545454546</v>
      </c>
    </row>
    <row r="416" spans="1:9" ht="16.2" x14ac:dyDescent="0.3">
      <c r="A416" s="42" t="s">
        <v>734</v>
      </c>
      <c r="B416" s="16" t="s">
        <v>2047</v>
      </c>
      <c r="C416" s="20" t="s">
        <v>24</v>
      </c>
      <c r="D416" s="16" t="s">
        <v>736</v>
      </c>
      <c r="E416" s="34">
        <v>24</v>
      </c>
      <c r="F416" s="34">
        <v>59</v>
      </c>
      <c r="G416" s="34"/>
      <c r="H416" s="21">
        <v>4.38971302661954E-7</v>
      </c>
      <c r="I416" s="9">
        <v>2.4583333333333335</v>
      </c>
    </row>
    <row r="417" spans="1:9" x14ac:dyDescent="0.3">
      <c r="A417" s="42" t="s">
        <v>1</v>
      </c>
      <c r="B417" s="16" t="s">
        <v>737</v>
      </c>
      <c r="C417" s="20" t="s">
        <v>293</v>
      </c>
      <c r="D417" s="16" t="s">
        <v>48</v>
      </c>
      <c r="E417" s="34">
        <v>470</v>
      </c>
      <c r="F417" s="34">
        <v>3330</v>
      </c>
      <c r="G417" s="34"/>
      <c r="H417" s="21">
        <v>2.0976834150259901E-69</v>
      </c>
      <c r="I417" s="9">
        <v>7.0851063829787231</v>
      </c>
    </row>
    <row r="418" spans="1:9" x14ac:dyDescent="0.3">
      <c r="A418" s="42" t="s">
        <v>1073</v>
      </c>
      <c r="B418" s="16" t="s">
        <v>1652</v>
      </c>
      <c r="C418" s="20" t="s">
        <v>14</v>
      </c>
      <c r="D418" s="16" t="s">
        <v>1653</v>
      </c>
      <c r="E418" s="34">
        <v>116</v>
      </c>
      <c r="F418" s="34">
        <v>188</v>
      </c>
      <c r="G418" s="34"/>
      <c r="H418" s="21">
        <v>2.1116717784317798E-3</v>
      </c>
      <c r="I418" s="9">
        <v>1.6206896551724137</v>
      </c>
    </row>
    <row r="419" spans="1:9" ht="16.2" x14ac:dyDescent="0.3">
      <c r="A419" s="42" t="s">
        <v>738</v>
      </c>
      <c r="B419" s="16" t="s">
        <v>2048</v>
      </c>
      <c r="C419" s="20" t="s">
        <v>22</v>
      </c>
      <c r="D419" s="16" t="s">
        <v>740</v>
      </c>
      <c r="E419" s="34">
        <v>7</v>
      </c>
      <c r="F419" s="34">
        <v>31</v>
      </c>
      <c r="G419" s="34"/>
      <c r="H419" s="21">
        <v>6.0503410088731897E-27</v>
      </c>
      <c r="I419" s="9">
        <v>4.4285714285714288</v>
      </c>
    </row>
    <row r="420" spans="1:9" ht="16.2" x14ac:dyDescent="0.3">
      <c r="A420" s="42" t="s">
        <v>1</v>
      </c>
      <c r="B420" s="16" t="s">
        <v>2049</v>
      </c>
      <c r="C420" s="20" t="s">
        <v>293</v>
      </c>
      <c r="D420" s="16" t="s">
        <v>48</v>
      </c>
      <c r="E420" s="34">
        <v>1</v>
      </c>
      <c r="F420" s="34">
        <v>29</v>
      </c>
      <c r="G420" s="34"/>
      <c r="H420" s="21">
        <v>0</v>
      </c>
      <c r="I420" s="9">
        <v>29</v>
      </c>
    </row>
    <row r="421" spans="1:9" x14ac:dyDescent="0.3">
      <c r="A421" s="42" t="s">
        <v>1</v>
      </c>
      <c r="B421" s="16" t="s">
        <v>741</v>
      </c>
      <c r="C421" s="20" t="s">
        <v>293</v>
      </c>
      <c r="D421" s="16" t="s">
        <v>48</v>
      </c>
      <c r="E421" s="34">
        <v>26</v>
      </c>
      <c r="F421" s="34">
        <v>102</v>
      </c>
      <c r="G421" s="34"/>
      <c r="H421" s="21">
        <v>2.5313394210584299E-19</v>
      </c>
      <c r="I421" s="9">
        <v>3.9230769230769229</v>
      </c>
    </row>
    <row r="422" spans="1:9" x14ac:dyDescent="0.3">
      <c r="A422" s="42" t="s">
        <v>1</v>
      </c>
      <c r="B422" s="16" t="s">
        <v>1654</v>
      </c>
      <c r="C422" s="20" t="s">
        <v>9</v>
      </c>
      <c r="D422" s="16" t="s">
        <v>48</v>
      </c>
      <c r="E422" s="34">
        <v>16</v>
      </c>
      <c r="F422" s="34">
        <v>25</v>
      </c>
      <c r="G422" s="34"/>
      <c r="H422" s="21">
        <v>2.0106197732792701E-2</v>
      </c>
      <c r="I422" s="9">
        <v>1.5625</v>
      </c>
    </row>
    <row r="423" spans="1:9" ht="16.2" x14ac:dyDescent="0.3">
      <c r="A423" s="42" t="s">
        <v>1655</v>
      </c>
      <c r="B423" s="16" t="s">
        <v>2050</v>
      </c>
      <c r="C423" s="20" t="s">
        <v>19</v>
      </c>
      <c r="D423" s="16" t="s">
        <v>1656</v>
      </c>
      <c r="E423" s="34">
        <v>268</v>
      </c>
      <c r="F423" s="34">
        <v>451</v>
      </c>
      <c r="G423" s="34"/>
      <c r="H423" s="21">
        <v>2.44184636073933E-2</v>
      </c>
      <c r="I423" s="9">
        <v>1.6828358208955223</v>
      </c>
    </row>
    <row r="424" spans="1:9" ht="16.2" x14ac:dyDescent="0.3">
      <c r="A424" s="42" t="s">
        <v>1</v>
      </c>
      <c r="B424" s="16" t="s">
        <v>2051</v>
      </c>
      <c r="C424" s="20" t="s">
        <v>12</v>
      </c>
      <c r="D424" s="16" t="s">
        <v>48</v>
      </c>
      <c r="E424" s="34">
        <v>78</v>
      </c>
      <c r="F424" s="34">
        <v>161</v>
      </c>
      <c r="G424" s="34"/>
      <c r="H424" s="21">
        <v>1.6143535887535801E-4</v>
      </c>
      <c r="I424" s="9">
        <v>2.0641025641025643</v>
      </c>
    </row>
    <row r="425" spans="1:9" ht="16.2" x14ac:dyDescent="0.3">
      <c r="A425" s="42" t="s">
        <v>1</v>
      </c>
      <c r="B425" s="16" t="s">
        <v>2052</v>
      </c>
      <c r="C425" s="20" t="s">
        <v>10</v>
      </c>
      <c r="D425" s="16" t="s">
        <v>48</v>
      </c>
      <c r="E425" s="34">
        <v>26</v>
      </c>
      <c r="F425" s="34">
        <v>77</v>
      </c>
      <c r="G425" s="34"/>
      <c r="H425" s="21">
        <v>2.0061011488122701E-10</v>
      </c>
      <c r="I425" s="9">
        <v>2.9615384615384617</v>
      </c>
    </row>
    <row r="426" spans="1:9" x14ac:dyDescent="0.3">
      <c r="A426" s="42" t="s">
        <v>1</v>
      </c>
      <c r="B426" s="16" t="s">
        <v>1074</v>
      </c>
      <c r="C426" s="20" t="s">
        <v>17</v>
      </c>
      <c r="D426" s="16" t="s">
        <v>1075</v>
      </c>
      <c r="E426" s="34">
        <v>13</v>
      </c>
      <c r="F426" s="34">
        <v>56</v>
      </c>
      <c r="G426" s="34"/>
      <c r="H426" s="21">
        <v>1.9080051307745499E-22</v>
      </c>
      <c r="I426" s="9">
        <v>4.3076923076923075</v>
      </c>
    </row>
    <row r="427" spans="1:9" x14ac:dyDescent="0.3">
      <c r="A427" s="42" t="s">
        <v>747</v>
      </c>
      <c r="B427" s="16" t="s">
        <v>748</v>
      </c>
      <c r="C427" s="20" t="s">
        <v>13</v>
      </c>
      <c r="D427" s="16" t="s">
        <v>749</v>
      </c>
      <c r="E427" s="34">
        <v>42</v>
      </c>
      <c r="F427" s="34">
        <v>83</v>
      </c>
      <c r="G427" s="34"/>
      <c r="H427" s="21">
        <v>2.2029283804624099E-4</v>
      </c>
      <c r="I427" s="9">
        <v>1.9761904761904763</v>
      </c>
    </row>
    <row r="428" spans="1:9" x14ac:dyDescent="0.3">
      <c r="A428" s="42" t="s">
        <v>1</v>
      </c>
      <c r="B428" s="16" t="s">
        <v>1657</v>
      </c>
      <c r="C428" s="20" t="s">
        <v>293</v>
      </c>
      <c r="D428" s="16" t="s">
        <v>48</v>
      </c>
      <c r="E428" s="34">
        <v>4</v>
      </c>
      <c r="F428" s="34">
        <v>25</v>
      </c>
      <c r="G428" s="34"/>
      <c r="H428" s="21">
        <v>2.5149728116339899E-55</v>
      </c>
      <c r="I428" s="9">
        <v>6.25</v>
      </c>
    </row>
    <row r="429" spans="1:9" x14ac:dyDescent="0.3">
      <c r="A429" s="42" t="s">
        <v>1</v>
      </c>
      <c r="B429" s="16" t="s">
        <v>756</v>
      </c>
      <c r="C429" s="20" t="s">
        <v>11</v>
      </c>
      <c r="D429" s="16" t="s">
        <v>586</v>
      </c>
      <c r="E429" s="34">
        <v>34</v>
      </c>
      <c r="F429" s="34">
        <v>78</v>
      </c>
      <c r="G429" s="34"/>
      <c r="H429" s="21">
        <v>1.42748205162078E-5</v>
      </c>
      <c r="I429" s="9">
        <v>2.2941176470588234</v>
      </c>
    </row>
    <row r="430" spans="1:9" ht="16.2" x14ac:dyDescent="0.3">
      <c r="A430" s="42" t="s">
        <v>1658</v>
      </c>
      <c r="B430" s="16" t="s">
        <v>2053</v>
      </c>
      <c r="C430" s="20" t="s">
        <v>24</v>
      </c>
      <c r="D430" s="16" t="s">
        <v>759</v>
      </c>
      <c r="E430" s="34">
        <v>5</v>
      </c>
      <c r="F430" s="34">
        <v>29</v>
      </c>
      <c r="G430" s="34"/>
      <c r="H430" s="21">
        <v>8.60595650105004E-54</v>
      </c>
      <c r="I430" s="9">
        <v>5.8</v>
      </c>
    </row>
    <row r="431" spans="1:9" ht="16.2" x14ac:dyDescent="0.3">
      <c r="A431" s="42" t="s">
        <v>757</v>
      </c>
      <c r="B431" s="16" t="s">
        <v>2054</v>
      </c>
      <c r="C431" s="20" t="s">
        <v>24</v>
      </c>
      <c r="D431" s="16" t="s">
        <v>759</v>
      </c>
      <c r="E431" s="34">
        <v>15</v>
      </c>
      <c r="F431" s="34">
        <v>25</v>
      </c>
      <c r="G431" s="34"/>
      <c r="H431" s="21">
        <v>1.5860051703498401E-3</v>
      </c>
      <c r="I431" s="9">
        <v>1.6666666666666667</v>
      </c>
    </row>
    <row r="432" spans="1:9" ht="16.2" x14ac:dyDescent="0.3">
      <c r="A432" s="42" t="s">
        <v>1076</v>
      </c>
      <c r="B432" s="16" t="s">
        <v>2055</v>
      </c>
      <c r="C432" s="20" t="s">
        <v>1112</v>
      </c>
      <c r="D432" s="16" t="s">
        <v>1078</v>
      </c>
      <c r="E432" s="34">
        <v>301</v>
      </c>
      <c r="F432" s="34">
        <v>729</v>
      </c>
      <c r="G432" s="34"/>
      <c r="H432" s="21">
        <v>2.37147667952105E-4</v>
      </c>
      <c r="I432" s="9">
        <v>2.4219269102990033</v>
      </c>
    </row>
    <row r="433" spans="1:9" ht="16.2" x14ac:dyDescent="0.3">
      <c r="A433" s="42" t="s">
        <v>760</v>
      </c>
      <c r="B433" s="16" t="s">
        <v>2056</v>
      </c>
      <c r="C433" s="20" t="s">
        <v>10</v>
      </c>
      <c r="D433" s="16" t="s">
        <v>762</v>
      </c>
      <c r="E433" s="34">
        <v>102</v>
      </c>
      <c r="F433" s="34">
        <v>318</v>
      </c>
      <c r="G433" s="34"/>
      <c r="H433" s="21">
        <v>1.40650645604931E-13</v>
      </c>
      <c r="I433" s="9">
        <v>3.1176470588235294</v>
      </c>
    </row>
    <row r="434" spans="1:9" ht="16.2" x14ac:dyDescent="0.3">
      <c r="A434" s="42" t="s">
        <v>1</v>
      </c>
      <c r="B434" s="16" t="s">
        <v>2057</v>
      </c>
      <c r="C434" s="20" t="s">
        <v>17</v>
      </c>
      <c r="D434" s="16" t="s">
        <v>48</v>
      </c>
      <c r="E434" s="34">
        <v>22</v>
      </c>
      <c r="F434" s="34">
        <v>85</v>
      </c>
      <c r="G434" s="34"/>
      <c r="H434" s="21">
        <v>4.4336672815183003E-19</v>
      </c>
      <c r="I434" s="9">
        <v>3.8636363636363638</v>
      </c>
    </row>
    <row r="435" spans="1:9" ht="16.2" x14ac:dyDescent="0.3">
      <c r="A435" s="42" t="s">
        <v>1079</v>
      </c>
      <c r="B435" s="16" t="s">
        <v>2058</v>
      </c>
      <c r="C435" s="20" t="s">
        <v>963</v>
      </c>
      <c r="D435" s="16" t="s">
        <v>975</v>
      </c>
      <c r="E435" s="34">
        <v>48</v>
      </c>
      <c r="F435" s="34">
        <v>83</v>
      </c>
      <c r="G435" s="34"/>
      <c r="H435" s="21">
        <v>6.8746643801299899E-4</v>
      </c>
      <c r="I435" s="9">
        <v>1.7291666666666667</v>
      </c>
    </row>
    <row r="436" spans="1:9" x14ac:dyDescent="0.3">
      <c r="A436" s="42" t="s">
        <v>1</v>
      </c>
      <c r="B436" s="16" t="s">
        <v>1659</v>
      </c>
      <c r="C436" s="20" t="s">
        <v>25</v>
      </c>
      <c r="D436" s="16" t="s">
        <v>1660</v>
      </c>
      <c r="E436" s="34">
        <v>22</v>
      </c>
      <c r="F436" s="34">
        <v>34</v>
      </c>
      <c r="G436" s="34"/>
      <c r="H436" s="21">
        <v>3.4723103200389002E-2</v>
      </c>
      <c r="I436" s="9">
        <v>1.5454545454545454</v>
      </c>
    </row>
    <row r="437" spans="1:9" x14ac:dyDescent="0.3">
      <c r="A437" s="42" t="s">
        <v>1</v>
      </c>
      <c r="B437" s="16" t="s">
        <v>764</v>
      </c>
      <c r="C437" s="20" t="s">
        <v>293</v>
      </c>
      <c r="D437" s="16" t="s">
        <v>48</v>
      </c>
      <c r="E437" s="34">
        <v>36</v>
      </c>
      <c r="F437" s="34">
        <v>60</v>
      </c>
      <c r="G437" s="34"/>
      <c r="H437" s="21">
        <v>8.2436092107722892E-3</v>
      </c>
      <c r="I437" s="9">
        <v>1.6666666666666667</v>
      </c>
    </row>
    <row r="438" spans="1:9" x14ac:dyDescent="0.3">
      <c r="A438" s="42" t="s">
        <v>765</v>
      </c>
      <c r="B438" s="16" t="s">
        <v>766</v>
      </c>
      <c r="C438" s="20" t="s">
        <v>8</v>
      </c>
      <c r="D438" s="16" t="s">
        <v>767</v>
      </c>
      <c r="E438" s="34">
        <v>78</v>
      </c>
      <c r="F438" s="34">
        <v>117</v>
      </c>
      <c r="G438" s="34"/>
      <c r="H438" s="21">
        <v>2.1246761066938399E-2</v>
      </c>
      <c r="I438" s="9">
        <v>1.5</v>
      </c>
    </row>
    <row r="439" spans="1:9" x14ac:dyDescent="0.3">
      <c r="A439" s="42" t="s">
        <v>768</v>
      </c>
      <c r="B439" s="16" t="s">
        <v>769</v>
      </c>
      <c r="C439" s="20" t="s">
        <v>12</v>
      </c>
      <c r="D439" s="16" t="s">
        <v>770</v>
      </c>
      <c r="E439" s="34">
        <v>19</v>
      </c>
      <c r="F439" s="34">
        <v>63</v>
      </c>
      <c r="G439" s="34"/>
      <c r="H439" s="21">
        <v>1.94088278608265E-13</v>
      </c>
      <c r="I439" s="9">
        <v>3.3157894736842106</v>
      </c>
    </row>
    <row r="440" spans="1:9" ht="16.2" x14ac:dyDescent="0.3">
      <c r="A440" s="42" t="s">
        <v>1</v>
      </c>
      <c r="B440" s="16" t="s">
        <v>2059</v>
      </c>
      <c r="C440" s="20" t="s">
        <v>11</v>
      </c>
      <c r="D440" s="16" t="s">
        <v>772</v>
      </c>
      <c r="E440" s="34">
        <v>24</v>
      </c>
      <c r="F440" s="34">
        <v>69</v>
      </c>
      <c r="G440" s="34"/>
      <c r="H440" s="21">
        <v>8.6488884077934502E-13</v>
      </c>
      <c r="I440" s="9">
        <v>2.875</v>
      </c>
    </row>
    <row r="441" spans="1:9" ht="16.2" x14ac:dyDescent="0.3">
      <c r="A441" s="42" t="s">
        <v>773</v>
      </c>
      <c r="B441" s="16" t="s">
        <v>2060</v>
      </c>
      <c r="C441" s="20" t="s">
        <v>10</v>
      </c>
      <c r="D441" s="16" t="s">
        <v>775</v>
      </c>
      <c r="E441" s="34">
        <v>95</v>
      </c>
      <c r="F441" s="34">
        <v>403</v>
      </c>
      <c r="G441" s="34"/>
      <c r="H441" s="21">
        <v>6.5835862413351705E-29</v>
      </c>
      <c r="I441" s="9">
        <v>4.242105263157895</v>
      </c>
    </row>
    <row r="442" spans="1:9" ht="16.2" x14ac:dyDescent="0.3">
      <c r="A442" s="42" t="s">
        <v>776</v>
      </c>
      <c r="B442" s="16" t="s">
        <v>2061</v>
      </c>
      <c r="C442" s="20" t="s">
        <v>10</v>
      </c>
      <c r="D442" s="16" t="s">
        <v>778</v>
      </c>
      <c r="E442" s="34">
        <v>13</v>
      </c>
      <c r="F442" s="34">
        <v>78</v>
      </c>
      <c r="G442" s="34"/>
      <c r="H442" s="21">
        <v>1.06727322587207E-64</v>
      </c>
      <c r="I442" s="9">
        <v>6</v>
      </c>
    </row>
    <row r="443" spans="1:9" ht="16.2" x14ac:dyDescent="0.3">
      <c r="A443" s="42" t="s">
        <v>1</v>
      </c>
      <c r="B443" s="16" t="s">
        <v>2062</v>
      </c>
      <c r="C443" s="20" t="s">
        <v>962</v>
      </c>
      <c r="D443" s="16" t="s">
        <v>780</v>
      </c>
      <c r="E443" s="34">
        <v>12</v>
      </c>
      <c r="F443" s="34">
        <v>40</v>
      </c>
      <c r="G443" s="34"/>
      <c r="H443" s="21">
        <v>5.5298457993856802E-19</v>
      </c>
      <c r="I443" s="9">
        <v>3.3333333333333335</v>
      </c>
    </row>
    <row r="444" spans="1:9" ht="16.2" x14ac:dyDescent="0.3">
      <c r="A444" s="42" t="s">
        <v>1</v>
      </c>
      <c r="B444" s="16" t="s">
        <v>2063</v>
      </c>
      <c r="C444" s="20" t="s">
        <v>17</v>
      </c>
      <c r="D444" s="16" t="s">
        <v>48</v>
      </c>
      <c r="E444" s="34">
        <v>24</v>
      </c>
      <c r="F444" s="34">
        <v>99</v>
      </c>
      <c r="G444" s="34"/>
      <c r="H444" s="21">
        <v>5.4150746402200702E-26</v>
      </c>
      <c r="I444" s="9">
        <v>4.125</v>
      </c>
    </row>
    <row r="445" spans="1:9" ht="16.2" x14ac:dyDescent="0.3">
      <c r="A445" s="42" t="s">
        <v>1081</v>
      </c>
      <c r="B445" s="16" t="s">
        <v>2064</v>
      </c>
      <c r="C445" s="20" t="s">
        <v>10</v>
      </c>
      <c r="D445" s="16" t="s">
        <v>1083</v>
      </c>
      <c r="E445" s="34">
        <v>122</v>
      </c>
      <c r="F445" s="34">
        <v>316</v>
      </c>
      <c r="G445" s="34"/>
      <c r="H445" s="21">
        <v>1.52259976706224E-9</v>
      </c>
      <c r="I445" s="9">
        <v>2.5901639344262297</v>
      </c>
    </row>
    <row r="446" spans="1:9" ht="16.2" x14ac:dyDescent="0.3">
      <c r="A446" s="42" t="s">
        <v>782</v>
      </c>
      <c r="B446" s="16" t="s">
        <v>2065</v>
      </c>
      <c r="C446" s="20" t="s">
        <v>963</v>
      </c>
      <c r="D446" s="16" t="s">
        <v>784</v>
      </c>
      <c r="E446" s="34">
        <v>94</v>
      </c>
      <c r="F446" s="34">
        <v>178</v>
      </c>
      <c r="G446" s="34"/>
      <c r="H446" s="21">
        <v>1.5091172141655501E-4</v>
      </c>
      <c r="I446" s="9">
        <v>1.8936170212765957</v>
      </c>
    </row>
    <row r="447" spans="1:9" ht="16.2" x14ac:dyDescent="0.3">
      <c r="A447" s="42" t="s">
        <v>788</v>
      </c>
      <c r="B447" s="16" t="s">
        <v>2066</v>
      </c>
      <c r="C447" s="20" t="s">
        <v>12</v>
      </c>
      <c r="D447" s="16" t="s">
        <v>770</v>
      </c>
      <c r="E447" s="34">
        <v>15</v>
      </c>
      <c r="F447" s="34">
        <v>25</v>
      </c>
      <c r="G447" s="34"/>
      <c r="H447" s="21">
        <v>1.2235412003695101E-2</v>
      </c>
      <c r="I447" s="9">
        <v>1.6666666666666667</v>
      </c>
    </row>
    <row r="448" spans="1:9" ht="16.2" x14ac:dyDescent="0.3">
      <c r="A448" s="42" t="s">
        <v>790</v>
      </c>
      <c r="B448" s="16" t="s">
        <v>2067</v>
      </c>
      <c r="C448" s="20" t="s">
        <v>12</v>
      </c>
      <c r="D448" s="16" t="s">
        <v>770</v>
      </c>
      <c r="E448" s="34">
        <v>18</v>
      </c>
      <c r="F448" s="34">
        <v>63</v>
      </c>
      <c r="G448" s="34"/>
      <c r="H448" s="21">
        <v>2.9610699002641799E-15</v>
      </c>
      <c r="I448" s="9">
        <v>3.5</v>
      </c>
    </row>
    <row r="449" spans="1:9" ht="16.2" x14ac:dyDescent="0.3">
      <c r="A449" s="42" t="s">
        <v>1661</v>
      </c>
      <c r="B449" s="16" t="s">
        <v>2068</v>
      </c>
      <c r="C449" s="20" t="s">
        <v>21</v>
      </c>
      <c r="D449" s="16" t="s">
        <v>1662</v>
      </c>
      <c r="E449" s="34">
        <v>41</v>
      </c>
      <c r="F449" s="34">
        <v>79</v>
      </c>
      <c r="G449" s="34"/>
      <c r="H449" s="21">
        <v>5.01272195470872E-4</v>
      </c>
      <c r="I449" s="9">
        <v>1.9268292682926829</v>
      </c>
    </row>
    <row r="450" spans="1:9" ht="16.2" x14ac:dyDescent="0.3">
      <c r="A450" s="42" t="s">
        <v>1663</v>
      </c>
      <c r="B450" s="16" t="s">
        <v>2069</v>
      </c>
      <c r="C450" s="20" t="s">
        <v>21</v>
      </c>
      <c r="D450" s="16" t="s">
        <v>1664</v>
      </c>
      <c r="E450" s="34">
        <v>55</v>
      </c>
      <c r="F450" s="34">
        <v>110</v>
      </c>
      <c r="G450" s="34"/>
      <c r="H450" s="21">
        <v>1.91426963117041E-4</v>
      </c>
      <c r="I450" s="9">
        <v>2</v>
      </c>
    </row>
    <row r="451" spans="1:9" ht="16.2" x14ac:dyDescent="0.3">
      <c r="A451" s="42" t="s">
        <v>1</v>
      </c>
      <c r="B451" s="16" t="s">
        <v>2070</v>
      </c>
      <c r="C451" s="20" t="s">
        <v>293</v>
      </c>
      <c r="D451" s="16" t="s">
        <v>1085</v>
      </c>
      <c r="E451" s="34">
        <v>104</v>
      </c>
      <c r="F451" s="34">
        <v>262</v>
      </c>
      <c r="G451" s="34"/>
      <c r="H451" s="21">
        <v>2.89096744192627E-7</v>
      </c>
      <c r="I451" s="9">
        <v>2.5192307692307692</v>
      </c>
    </row>
    <row r="452" spans="1:9" x14ac:dyDescent="0.3">
      <c r="A452" s="42" t="s">
        <v>1</v>
      </c>
      <c r="B452" s="16" t="s">
        <v>1665</v>
      </c>
      <c r="C452" s="20" t="s">
        <v>293</v>
      </c>
      <c r="D452" s="16" t="s">
        <v>48</v>
      </c>
      <c r="E452" s="34">
        <v>46</v>
      </c>
      <c r="F452" s="34">
        <v>101</v>
      </c>
      <c r="G452" s="34"/>
      <c r="H452" s="21">
        <v>1.27320868490977E-5</v>
      </c>
      <c r="I452" s="9">
        <v>2.1956521739130435</v>
      </c>
    </row>
    <row r="453" spans="1:9" ht="16.2" x14ac:dyDescent="0.3">
      <c r="A453" s="42" t="s">
        <v>795</v>
      </c>
      <c r="B453" s="16" t="s">
        <v>2071</v>
      </c>
      <c r="C453" s="20" t="s">
        <v>24</v>
      </c>
      <c r="D453" s="16" t="s">
        <v>797</v>
      </c>
      <c r="E453" s="34">
        <v>37</v>
      </c>
      <c r="F453" s="34">
        <v>140</v>
      </c>
      <c r="G453" s="34"/>
      <c r="H453" s="21">
        <v>6.8584979485762601E-20</v>
      </c>
      <c r="I453" s="9">
        <v>3.7837837837837838</v>
      </c>
    </row>
    <row r="454" spans="1:9" ht="16.2" x14ac:dyDescent="0.3">
      <c r="A454" s="42" t="s">
        <v>798</v>
      </c>
      <c r="B454" s="16" t="s">
        <v>2072</v>
      </c>
      <c r="C454" s="20" t="s">
        <v>16</v>
      </c>
      <c r="D454" s="16" t="s">
        <v>797</v>
      </c>
      <c r="E454" s="34">
        <v>16</v>
      </c>
      <c r="F454" s="34">
        <v>177</v>
      </c>
      <c r="G454" s="34"/>
      <c r="H454" s="21">
        <v>6.6253204215277605E-294</v>
      </c>
      <c r="I454" s="9">
        <v>11.0625</v>
      </c>
    </row>
    <row r="455" spans="1:9" x14ac:dyDescent="0.3">
      <c r="A455" s="42" t="s">
        <v>800</v>
      </c>
      <c r="B455" s="16" t="s">
        <v>801</v>
      </c>
      <c r="C455" s="20" t="s">
        <v>22</v>
      </c>
      <c r="D455" s="16" t="s">
        <v>802</v>
      </c>
      <c r="E455" s="34">
        <v>19</v>
      </c>
      <c r="F455" s="34">
        <v>42</v>
      </c>
      <c r="G455" s="34"/>
      <c r="H455" s="21">
        <v>7.5756493953523402E-7</v>
      </c>
      <c r="I455" s="9">
        <v>2.2105263157894739</v>
      </c>
    </row>
    <row r="456" spans="1:9" x14ac:dyDescent="0.3">
      <c r="A456" s="42" t="s">
        <v>1</v>
      </c>
      <c r="B456" s="16" t="s">
        <v>1666</v>
      </c>
      <c r="C456" s="20" t="s">
        <v>15</v>
      </c>
      <c r="D456" s="16" t="s">
        <v>1667</v>
      </c>
      <c r="E456" s="34">
        <v>13</v>
      </c>
      <c r="F456" s="34">
        <v>27</v>
      </c>
      <c r="G456" s="34"/>
      <c r="H456" s="21">
        <v>8.5273095518671201E-5</v>
      </c>
      <c r="I456" s="9">
        <v>2.0769230769230771</v>
      </c>
    </row>
    <row r="457" spans="1:9" x14ac:dyDescent="0.3">
      <c r="A457" s="42" t="s">
        <v>1</v>
      </c>
      <c r="B457" s="16" t="s">
        <v>1086</v>
      </c>
      <c r="C457" s="20" t="s">
        <v>1113</v>
      </c>
      <c r="D457" s="16" t="s">
        <v>48</v>
      </c>
      <c r="E457" s="34">
        <v>69</v>
      </c>
      <c r="F457" s="34">
        <v>102</v>
      </c>
      <c r="G457" s="34"/>
      <c r="H457" s="21">
        <v>1.35550682386256E-2</v>
      </c>
      <c r="I457" s="9">
        <v>1.4782608695652173</v>
      </c>
    </row>
    <row r="458" spans="1:9" ht="16.2" x14ac:dyDescent="0.3">
      <c r="A458" s="42" t="s">
        <v>1</v>
      </c>
      <c r="B458" s="16" t="s">
        <v>1668</v>
      </c>
      <c r="C458" s="20" t="s">
        <v>17</v>
      </c>
      <c r="D458" s="16" t="s">
        <v>804</v>
      </c>
      <c r="E458" s="34">
        <v>26</v>
      </c>
      <c r="F458" s="34">
        <v>39</v>
      </c>
      <c r="G458" s="34"/>
      <c r="H458" s="21">
        <v>9.6389383414904693E-3</v>
      </c>
      <c r="I458" s="9">
        <v>1.5</v>
      </c>
    </row>
    <row r="459" spans="1:9" ht="16.2" x14ac:dyDescent="0.3">
      <c r="A459" s="42" t="s">
        <v>1</v>
      </c>
      <c r="B459" s="16" t="s">
        <v>1669</v>
      </c>
      <c r="C459" s="20" t="s">
        <v>10</v>
      </c>
      <c r="D459" s="16" t="s">
        <v>806</v>
      </c>
      <c r="E459" s="34">
        <v>24</v>
      </c>
      <c r="F459" s="34">
        <v>37</v>
      </c>
      <c r="G459" s="34"/>
      <c r="H459" s="21">
        <v>1.08356282580735E-2</v>
      </c>
      <c r="I459" s="9">
        <v>1.5416666666666667</v>
      </c>
    </row>
    <row r="460" spans="1:9" ht="16.2" x14ac:dyDescent="0.3">
      <c r="A460" s="42" t="s">
        <v>1</v>
      </c>
      <c r="B460" s="16" t="s">
        <v>1670</v>
      </c>
      <c r="C460" s="20" t="s">
        <v>25</v>
      </c>
      <c r="D460" s="16" t="s">
        <v>1671</v>
      </c>
      <c r="E460" s="34">
        <v>10</v>
      </c>
      <c r="F460" s="34">
        <v>25</v>
      </c>
      <c r="G460" s="34"/>
      <c r="H460" s="21">
        <v>2.3140150250980501E-7</v>
      </c>
      <c r="I460" s="9">
        <v>2.5</v>
      </c>
    </row>
    <row r="461" spans="1:9" x14ac:dyDescent="0.3">
      <c r="A461" s="42" t="s">
        <v>1</v>
      </c>
      <c r="B461" s="16" t="s">
        <v>807</v>
      </c>
      <c r="C461" s="20" t="s">
        <v>19</v>
      </c>
      <c r="D461" s="16" t="s">
        <v>808</v>
      </c>
      <c r="E461" s="34">
        <v>9</v>
      </c>
      <c r="F461" s="34">
        <v>40</v>
      </c>
      <c r="G461" s="34"/>
      <c r="H461" s="21">
        <v>3.0384899874326403E-23</v>
      </c>
      <c r="I461" s="9">
        <v>4.4444444444444446</v>
      </c>
    </row>
    <row r="462" spans="1:9" x14ac:dyDescent="0.3">
      <c r="A462" s="42" t="s">
        <v>1672</v>
      </c>
      <c r="B462" s="16" t="s">
        <v>1673</v>
      </c>
      <c r="C462" s="20" t="s">
        <v>8</v>
      </c>
      <c r="D462" s="16" t="s">
        <v>1674</v>
      </c>
      <c r="E462" s="34">
        <v>16</v>
      </c>
      <c r="F462" s="34">
        <v>25</v>
      </c>
      <c r="G462" s="34"/>
      <c r="H462" s="21">
        <v>9.9611725543333404E-3</v>
      </c>
      <c r="I462" s="9">
        <v>1.5625</v>
      </c>
    </row>
    <row r="463" spans="1:9" ht="16.2" x14ac:dyDescent="0.3">
      <c r="A463" s="42" t="s">
        <v>1</v>
      </c>
      <c r="B463" s="16" t="s">
        <v>1675</v>
      </c>
      <c r="C463" s="20" t="s">
        <v>293</v>
      </c>
      <c r="D463" s="16" t="s">
        <v>48</v>
      </c>
      <c r="E463" s="34">
        <v>4</v>
      </c>
      <c r="F463" s="34">
        <v>46</v>
      </c>
      <c r="G463" s="34"/>
      <c r="H463" s="21">
        <v>1.42171058397973E-216</v>
      </c>
      <c r="I463" s="9">
        <v>11.5</v>
      </c>
    </row>
    <row r="464" spans="1:9" ht="16.2" x14ac:dyDescent="0.3">
      <c r="A464" s="42" t="s">
        <v>1</v>
      </c>
      <c r="B464" s="16" t="s">
        <v>1676</v>
      </c>
      <c r="C464" s="20" t="s">
        <v>12</v>
      </c>
      <c r="D464" s="16" t="s">
        <v>48</v>
      </c>
      <c r="E464" s="34">
        <v>41</v>
      </c>
      <c r="F464" s="34">
        <v>169</v>
      </c>
      <c r="G464" s="34"/>
      <c r="H464" s="21">
        <v>9.5707731176652105E-30</v>
      </c>
      <c r="I464" s="9">
        <v>4.1219512195121952</v>
      </c>
    </row>
    <row r="465" spans="1:9" ht="16.2" x14ac:dyDescent="0.3">
      <c r="A465" s="42" t="s">
        <v>1677</v>
      </c>
      <c r="B465" s="16" t="s">
        <v>1678</v>
      </c>
      <c r="C465" s="20" t="s">
        <v>24</v>
      </c>
      <c r="D465" s="16" t="s">
        <v>1679</v>
      </c>
      <c r="E465" s="34">
        <v>76</v>
      </c>
      <c r="F465" s="34">
        <v>405</v>
      </c>
      <c r="G465" s="34"/>
      <c r="H465" s="21">
        <v>3.0551676071561899E-46</v>
      </c>
      <c r="I465" s="9">
        <v>5.3289473684210522</v>
      </c>
    </row>
    <row r="466" spans="1:9" ht="16.2" x14ac:dyDescent="0.3">
      <c r="A466" s="42" t="s">
        <v>1</v>
      </c>
      <c r="B466" s="16" t="s">
        <v>1680</v>
      </c>
      <c r="C466" s="20" t="s">
        <v>17</v>
      </c>
      <c r="D466" s="16" t="s">
        <v>1087</v>
      </c>
      <c r="E466" s="34">
        <v>10</v>
      </c>
      <c r="F466" s="34">
        <v>92</v>
      </c>
      <c r="G466" s="34"/>
      <c r="H466" s="21">
        <v>4.0423800489268397E-144</v>
      </c>
      <c r="I466" s="9">
        <v>9.1999999999999993</v>
      </c>
    </row>
    <row r="467" spans="1:9" x14ac:dyDescent="0.3">
      <c r="A467" s="42" t="s">
        <v>1</v>
      </c>
      <c r="B467" s="16" t="s">
        <v>1088</v>
      </c>
      <c r="C467" s="20" t="s">
        <v>12</v>
      </c>
      <c r="D467" s="16" t="s">
        <v>1089</v>
      </c>
      <c r="E467" s="34">
        <v>17</v>
      </c>
      <c r="F467" s="34">
        <v>39</v>
      </c>
      <c r="G467" s="34"/>
      <c r="H467" s="21">
        <v>2.5834408612694199E-7</v>
      </c>
      <c r="I467" s="9">
        <v>2.2941176470588234</v>
      </c>
    </row>
    <row r="468" spans="1:9" x14ac:dyDescent="0.3">
      <c r="A468" s="42" t="s">
        <v>1</v>
      </c>
      <c r="B468" s="16" t="s">
        <v>810</v>
      </c>
      <c r="C468" s="20" t="s">
        <v>24</v>
      </c>
      <c r="D468" s="16" t="s">
        <v>811</v>
      </c>
      <c r="E468" s="34">
        <v>15</v>
      </c>
      <c r="F468" s="34">
        <v>52</v>
      </c>
      <c r="G468" s="34"/>
      <c r="H468" s="21">
        <v>2.2117587207797201E-15</v>
      </c>
      <c r="I468" s="9">
        <v>3.4666666666666668</v>
      </c>
    </row>
    <row r="469" spans="1:9" ht="16.2" x14ac:dyDescent="0.3">
      <c r="A469" s="42" t="s">
        <v>1</v>
      </c>
      <c r="B469" s="16" t="s">
        <v>1681</v>
      </c>
      <c r="C469" s="20" t="s">
        <v>293</v>
      </c>
      <c r="D469" s="16" t="s">
        <v>48</v>
      </c>
      <c r="E469" s="34">
        <v>9</v>
      </c>
      <c r="F469" s="34">
        <v>57</v>
      </c>
      <c r="G469" s="34"/>
      <c r="H469" s="21">
        <v>2.18880609249833E-70</v>
      </c>
      <c r="I469" s="9">
        <v>6.333333333333333</v>
      </c>
    </row>
    <row r="470" spans="1:9" ht="16.2" x14ac:dyDescent="0.3">
      <c r="A470" s="42" t="s">
        <v>818</v>
      </c>
      <c r="B470" s="16" t="s">
        <v>1682</v>
      </c>
      <c r="C470" s="20" t="s">
        <v>10</v>
      </c>
      <c r="D470" s="16" t="s">
        <v>820</v>
      </c>
      <c r="E470" s="34">
        <v>11</v>
      </c>
      <c r="F470" s="34">
        <v>48</v>
      </c>
      <c r="G470" s="34"/>
      <c r="H470" s="21">
        <v>4.8445315278524098E-32</v>
      </c>
      <c r="I470" s="9">
        <v>4.3636363636363633</v>
      </c>
    </row>
    <row r="471" spans="1:9" x14ac:dyDescent="0.3">
      <c r="A471" s="42" t="s">
        <v>1</v>
      </c>
      <c r="B471" s="16" t="s">
        <v>821</v>
      </c>
      <c r="C471" s="20" t="s">
        <v>17</v>
      </c>
      <c r="D471" s="16" t="s">
        <v>822</v>
      </c>
      <c r="E471" s="34">
        <v>17</v>
      </c>
      <c r="F471" s="34">
        <v>43</v>
      </c>
      <c r="G471" s="34"/>
      <c r="H471" s="21">
        <v>1.50463547087045E-9</v>
      </c>
      <c r="I471" s="9">
        <v>2.5294117647058822</v>
      </c>
    </row>
    <row r="472" spans="1:9" ht="16.2" x14ac:dyDescent="0.3">
      <c r="A472" s="42" t="s">
        <v>1</v>
      </c>
      <c r="B472" s="16" t="s">
        <v>1683</v>
      </c>
      <c r="C472" s="20" t="s">
        <v>293</v>
      </c>
      <c r="D472" s="16" t="s">
        <v>825</v>
      </c>
      <c r="E472" s="34">
        <v>9</v>
      </c>
      <c r="F472" s="34">
        <v>42</v>
      </c>
      <c r="G472" s="34"/>
      <c r="H472" s="21">
        <v>1.05828970832458E-32</v>
      </c>
      <c r="I472" s="9">
        <v>4.666666666666667</v>
      </c>
    </row>
    <row r="473" spans="1:9" ht="16.2" x14ac:dyDescent="0.3">
      <c r="A473" s="42" t="s">
        <v>1</v>
      </c>
      <c r="B473" s="16" t="s">
        <v>1684</v>
      </c>
      <c r="C473" s="20" t="s">
        <v>293</v>
      </c>
      <c r="D473" s="16" t="s">
        <v>1092</v>
      </c>
      <c r="E473" s="34">
        <v>85</v>
      </c>
      <c r="F473" s="34">
        <v>145</v>
      </c>
      <c r="G473" s="34"/>
      <c r="H473" s="21">
        <v>6.7585102384463301E-3</v>
      </c>
      <c r="I473" s="9">
        <v>1.7058823529411764</v>
      </c>
    </row>
    <row r="474" spans="1:9" ht="16.2" x14ac:dyDescent="0.3">
      <c r="A474" s="42" t="s">
        <v>1</v>
      </c>
      <c r="B474" s="16" t="s">
        <v>1685</v>
      </c>
      <c r="C474" s="20" t="s">
        <v>17</v>
      </c>
      <c r="D474" s="16" t="s">
        <v>1686</v>
      </c>
      <c r="E474" s="34">
        <v>8</v>
      </c>
      <c r="F474" s="34">
        <v>46</v>
      </c>
      <c r="G474" s="34"/>
      <c r="H474" s="21">
        <v>3.4031379782947999E-49</v>
      </c>
      <c r="I474" s="9">
        <v>5.75</v>
      </c>
    </row>
    <row r="475" spans="1:9" ht="16.2" x14ac:dyDescent="0.3">
      <c r="A475" s="42" t="s">
        <v>1</v>
      </c>
      <c r="B475" s="16" t="s">
        <v>1687</v>
      </c>
      <c r="C475" s="20" t="s">
        <v>16</v>
      </c>
      <c r="D475" s="16" t="s">
        <v>48</v>
      </c>
      <c r="E475" s="34">
        <v>12</v>
      </c>
      <c r="F475" s="34">
        <v>48</v>
      </c>
      <c r="G475" s="34"/>
      <c r="H475" s="21">
        <v>2.1660855971776701E-25</v>
      </c>
      <c r="I475" s="9">
        <v>4</v>
      </c>
    </row>
    <row r="476" spans="1:9" ht="16.2" x14ac:dyDescent="0.3">
      <c r="A476" s="42" t="s">
        <v>1688</v>
      </c>
      <c r="B476" s="16" t="s">
        <v>1689</v>
      </c>
      <c r="C476" s="20" t="s">
        <v>964</v>
      </c>
      <c r="D476" s="16" t="s">
        <v>1690</v>
      </c>
      <c r="E476" s="34">
        <v>49</v>
      </c>
      <c r="F476" s="34">
        <v>143</v>
      </c>
      <c r="G476" s="34"/>
      <c r="H476" s="21">
        <v>7.0318048982925302E-10</v>
      </c>
      <c r="I476" s="9">
        <v>2.9183673469387754</v>
      </c>
    </row>
    <row r="477" spans="1:9" ht="16.2" x14ac:dyDescent="0.3">
      <c r="A477" s="42" t="s">
        <v>829</v>
      </c>
      <c r="B477" s="16" t="s">
        <v>1691</v>
      </c>
      <c r="C477" s="20" t="s">
        <v>964</v>
      </c>
      <c r="D477" s="16" t="s">
        <v>831</v>
      </c>
      <c r="E477" s="34">
        <v>47</v>
      </c>
      <c r="F477" s="34">
        <v>80</v>
      </c>
      <c r="G477" s="34"/>
      <c r="H477" s="21">
        <v>6.2866205644386197E-3</v>
      </c>
      <c r="I477" s="9">
        <v>1.7021276595744681</v>
      </c>
    </row>
    <row r="478" spans="1:9" x14ac:dyDescent="0.3">
      <c r="A478" s="42" t="s">
        <v>1</v>
      </c>
      <c r="B478" s="16" t="s">
        <v>1692</v>
      </c>
      <c r="C478" s="20" t="s">
        <v>293</v>
      </c>
      <c r="D478" s="16" t="s">
        <v>697</v>
      </c>
      <c r="E478" s="34">
        <v>478</v>
      </c>
      <c r="F478" s="34">
        <v>941</v>
      </c>
      <c r="G478" s="34"/>
      <c r="H478" s="21">
        <v>7.27886792118306E-3</v>
      </c>
      <c r="I478" s="9">
        <v>1.9686192468619246</v>
      </c>
    </row>
    <row r="479" spans="1:9" x14ac:dyDescent="0.3">
      <c r="A479" s="42" t="s">
        <v>1</v>
      </c>
      <c r="B479" s="16" t="s">
        <v>1693</v>
      </c>
      <c r="C479" s="20" t="s">
        <v>293</v>
      </c>
      <c r="D479" s="16" t="s">
        <v>48</v>
      </c>
      <c r="E479" s="34">
        <v>6</v>
      </c>
      <c r="F479" s="34">
        <v>28</v>
      </c>
      <c r="G479" s="34"/>
      <c r="H479" s="21">
        <v>9.5163734922320192E-22</v>
      </c>
      <c r="I479" s="9">
        <v>4.666666666666667</v>
      </c>
    </row>
    <row r="480" spans="1:9" x14ac:dyDescent="0.3">
      <c r="A480" s="42" t="s">
        <v>1093</v>
      </c>
      <c r="B480" s="16" t="s">
        <v>1094</v>
      </c>
      <c r="C480" s="20" t="s">
        <v>11</v>
      </c>
      <c r="D480" s="16" t="s">
        <v>1095</v>
      </c>
      <c r="E480" s="34">
        <v>30</v>
      </c>
      <c r="F480" s="34">
        <v>56</v>
      </c>
      <c r="G480" s="34"/>
      <c r="H480" s="21">
        <v>1.92958654949969E-3</v>
      </c>
      <c r="I480" s="9">
        <v>1.8666666666666667</v>
      </c>
    </row>
    <row r="481" spans="1:9" x14ac:dyDescent="0.3">
      <c r="A481" s="42" t="s">
        <v>1694</v>
      </c>
      <c r="B481" s="16" t="s">
        <v>1695</v>
      </c>
      <c r="C481" s="20" t="s">
        <v>14</v>
      </c>
      <c r="D481" s="16" t="s">
        <v>1696</v>
      </c>
      <c r="E481" s="34">
        <v>7</v>
      </c>
      <c r="F481" s="34">
        <v>27</v>
      </c>
      <c r="G481" s="34"/>
      <c r="H481" s="21">
        <v>3.8425746447575201E-20</v>
      </c>
      <c r="I481" s="9">
        <v>3.8571428571428572</v>
      </c>
    </row>
    <row r="482" spans="1:9" x14ac:dyDescent="0.3">
      <c r="A482" s="42" t="s">
        <v>1</v>
      </c>
      <c r="B482" s="16" t="s">
        <v>1096</v>
      </c>
      <c r="C482" s="20" t="s">
        <v>293</v>
      </c>
      <c r="D482" s="16" t="s">
        <v>48</v>
      </c>
      <c r="E482" s="34">
        <v>27</v>
      </c>
      <c r="F482" s="34">
        <v>48</v>
      </c>
      <c r="G482" s="34"/>
      <c r="H482" s="21">
        <v>4.9113691790451802E-3</v>
      </c>
      <c r="I482" s="9">
        <v>1.7777777777777777</v>
      </c>
    </row>
    <row r="483" spans="1:9" ht="16.2" x14ac:dyDescent="0.3">
      <c r="A483" s="42" t="s">
        <v>1097</v>
      </c>
      <c r="B483" s="16" t="s">
        <v>1697</v>
      </c>
      <c r="C483" s="20" t="s">
        <v>23</v>
      </c>
      <c r="D483" s="16" t="s">
        <v>1099</v>
      </c>
      <c r="E483" s="34">
        <v>218</v>
      </c>
      <c r="F483" s="34">
        <v>627</v>
      </c>
      <c r="G483" s="34"/>
      <c r="H483" s="21">
        <v>8.7936136158030397E-6</v>
      </c>
      <c r="I483" s="9">
        <v>2.8761467889908259</v>
      </c>
    </row>
    <row r="484" spans="1:9" ht="16.2" x14ac:dyDescent="0.3">
      <c r="A484" s="42" t="s">
        <v>1</v>
      </c>
      <c r="B484" s="16" t="s">
        <v>1698</v>
      </c>
      <c r="C484" s="20" t="s">
        <v>293</v>
      </c>
      <c r="D484" s="16" t="s">
        <v>48</v>
      </c>
      <c r="E484" s="34">
        <v>89</v>
      </c>
      <c r="F484" s="34">
        <v>441</v>
      </c>
      <c r="G484" s="34"/>
      <c r="H484" s="21">
        <v>4.3844594517076699E-34</v>
      </c>
      <c r="I484" s="9">
        <v>4.9550561797752808</v>
      </c>
    </row>
    <row r="485" spans="1:9" ht="16.2" x14ac:dyDescent="0.3">
      <c r="A485" s="42" t="s">
        <v>1</v>
      </c>
      <c r="B485" s="16" t="s">
        <v>1699</v>
      </c>
      <c r="C485" s="20" t="s">
        <v>293</v>
      </c>
      <c r="D485" s="16" t="s">
        <v>48</v>
      </c>
      <c r="E485" s="34">
        <v>572</v>
      </c>
      <c r="F485" s="34">
        <v>2299</v>
      </c>
      <c r="G485" s="34"/>
      <c r="H485" s="21">
        <v>8.03855786895591E-12</v>
      </c>
      <c r="I485" s="9">
        <v>4.0192307692307692</v>
      </c>
    </row>
    <row r="486" spans="1:9" ht="16.2" x14ac:dyDescent="0.3">
      <c r="A486" s="42" t="s">
        <v>834</v>
      </c>
      <c r="B486" s="16" t="s">
        <v>1700</v>
      </c>
      <c r="C486" s="20" t="s">
        <v>23</v>
      </c>
      <c r="D486" s="16" t="s">
        <v>836</v>
      </c>
      <c r="E486" s="34">
        <v>127</v>
      </c>
      <c r="F486" s="34">
        <v>571</v>
      </c>
      <c r="G486" s="34"/>
      <c r="H486" s="21">
        <v>3.8035678139696301E-15</v>
      </c>
      <c r="I486" s="9">
        <v>4.4960629921259843</v>
      </c>
    </row>
    <row r="487" spans="1:9" ht="16.2" x14ac:dyDescent="0.3">
      <c r="A487" s="42" t="s">
        <v>1</v>
      </c>
      <c r="B487" s="16" t="s">
        <v>1701</v>
      </c>
      <c r="C487" s="20" t="s">
        <v>293</v>
      </c>
      <c r="D487" s="16" t="s">
        <v>48</v>
      </c>
      <c r="E487" s="34">
        <v>8</v>
      </c>
      <c r="F487" s="34">
        <v>36</v>
      </c>
      <c r="G487" s="34"/>
      <c r="H487" s="21">
        <v>1.7943523632430001E-28</v>
      </c>
      <c r="I487" s="9">
        <v>4.5</v>
      </c>
    </row>
    <row r="488" spans="1:9" ht="16.2" x14ac:dyDescent="0.3">
      <c r="A488" s="42" t="s">
        <v>1</v>
      </c>
      <c r="B488" s="16" t="s">
        <v>1702</v>
      </c>
      <c r="C488" s="20" t="s">
        <v>17</v>
      </c>
      <c r="D488" s="16" t="s">
        <v>48</v>
      </c>
      <c r="E488" s="34">
        <v>12</v>
      </c>
      <c r="F488" s="34">
        <v>28</v>
      </c>
      <c r="G488" s="34"/>
      <c r="H488" s="21">
        <v>3.1001277104961603E-8</v>
      </c>
      <c r="I488" s="9">
        <v>2.3333333333333335</v>
      </c>
    </row>
    <row r="489" spans="1:9" x14ac:dyDescent="0.3">
      <c r="A489" s="42" t="s">
        <v>837</v>
      </c>
      <c r="B489" s="16" t="s">
        <v>838</v>
      </c>
      <c r="C489" s="20" t="s">
        <v>293</v>
      </c>
      <c r="D489" s="16" t="s">
        <v>48</v>
      </c>
      <c r="E489" s="34">
        <v>18</v>
      </c>
      <c r="F489" s="34">
        <v>38</v>
      </c>
      <c r="G489" s="34"/>
      <c r="H489" s="21">
        <v>4.5087122340265397E-5</v>
      </c>
      <c r="I489" s="9">
        <v>2.1111111111111112</v>
      </c>
    </row>
    <row r="490" spans="1:9" x14ac:dyDescent="0.3">
      <c r="A490" s="42" t="s">
        <v>1</v>
      </c>
      <c r="B490" s="16" t="s">
        <v>839</v>
      </c>
      <c r="C490" s="20" t="s">
        <v>293</v>
      </c>
      <c r="D490" s="16" t="s">
        <v>349</v>
      </c>
      <c r="E490" s="34">
        <v>20</v>
      </c>
      <c r="F490" s="34">
        <v>43</v>
      </c>
      <c r="G490" s="34"/>
      <c r="H490" s="21">
        <v>2.7477894816693699E-6</v>
      </c>
      <c r="I490" s="9">
        <v>2.15</v>
      </c>
    </row>
    <row r="491" spans="1:9" ht="16.2" x14ac:dyDescent="0.3">
      <c r="A491" s="42" t="s">
        <v>1</v>
      </c>
      <c r="B491" s="16" t="s">
        <v>1703</v>
      </c>
      <c r="C491" s="20" t="s">
        <v>13</v>
      </c>
      <c r="D491" s="16" t="s">
        <v>842</v>
      </c>
      <c r="E491" s="34">
        <v>47</v>
      </c>
      <c r="F491" s="34">
        <v>101</v>
      </c>
      <c r="G491" s="34"/>
      <c r="H491" s="21">
        <v>3.0684512739779603E-5</v>
      </c>
      <c r="I491" s="9">
        <v>2.1489361702127661</v>
      </c>
    </row>
    <row r="492" spans="1:9" ht="16.2" x14ac:dyDescent="0.3">
      <c r="A492" s="42" t="s">
        <v>1</v>
      </c>
      <c r="B492" s="16" t="s">
        <v>1704</v>
      </c>
      <c r="C492" s="20" t="s">
        <v>12</v>
      </c>
      <c r="D492" s="16" t="s">
        <v>48</v>
      </c>
      <c r="E492" s="34">
        <v>14</v>
      </c>
      <c r="F492" s="34">
        <v>33</v>
      </c>
      <c r="G492" s="34"/>
      <c r="H492" s="21">
        <v>6.9530643754285094E-8</v>
      </c>
      <c r="I492" s="9">
        <v>2.3571428571428572</v>
      </c>
    </row>
    <row r="493" spans="1:9" ht="16.2" x14ac:dyDescent="0.3">
      <c r="A493" s="42" t="s">
        <v>1705</v>
      </c>
      <c r="B493" s="16" t="s">
        <v>1706</v>
      </c>
      <c r="C493" s="20" t="s">
        <v>1707</v>
      </c>
      <c r="D493" s="16" t="s">
        <v>1708</v>
      </c>
      <c r="E493" s="34">
        <v>103</v>
      </c>
      <c r="F493" s="34">
        <v>191</v>
      </c>
      <c r="G493" s="34"/>
      <c r="H493" s="21">
        <v>1.9990979594874001E-4</v>
      </c>
      <c r="I493" s="9">
        <v>1.854368932038835</v>
      </c>
    </row>
    <row r="494" spans="1:9" ht="16.2" x14ac:dyDescent="0.3">
      <c r="A494" s="42" t="s">
        <v>1</v>
      </c>
      <c r="B494" s="16" t="s">
        <v>1709</v>
      </c>
      <c r="C494" s="20" t="s">
        <v>12</v>
      </c>
      <c r="D494" s="16" t="s">
        <v>48</v>
      </c>
      <c r="E494" s="34">
        <v>77</v>
      </c>
      <c r="F494" s="34">
        <v>235</v>
      </c>
      <c r="G494" s="34"/>
      <c r="H494" s="21">
        <v>1.4915770591160098E-11</v>
      </c>
      <c r="I494" s="9">
        <v>3.051948051948052</v>
      </c>
    </row>
    <row r="495" spans="1:9" ht="16.2" x14ac:dyDescent="0.3">
      <c r="A495" s="42" t="s">
        <v>1</v>
      </c>
      <c r="B495" s="16" t="s">
        <v>1710</v>
      </c>
      <c r="C495" s="20" t="s">
        <v>12</v>
      </c>
      <c r="D495" s="16" t="s">
        <v>48</v>
      </c>
      <c r="E495" s="34">
        <v>56</v>
      </c>
      <c r="F495" s="34">
        <v>87</v>
      </c>
      <c r="G495" s="34"/>
      <c r="H495" s="21">
        <v>2.8860874052191701E-2</v>
      </c>
      <c r="I495" s="9">
        <v>1.5535714285714286</v>
      </c>
    </row>
    <row r="496" spans="1:9" ht="16.2" x14ac:dyDescent="0.3">
      <c r="A496" s="42" t="s">
        <v>1</v>
      </c>
      <c r="B496" s="16" t="s">
        <v>1711</v>
      </c>
      <c r="C496" s="20" t="s">
        <v>17</v>
      </c>
      <c r="D496" s="16" t="s">
        <v>1712</v>
      </c>
      <c r="E496" s="34">
        <v>16</v>
      </c>
      <c r="F496" s="34">
        <v>27</v>
      </c>
      <c r="G496" s="34"/>
      <c r="H496" s="21">
        <v>3.5166055681174401E-3</v>
      </c>
      <c r="I496" s="9">
        <v>1.6875</v>
      </c>
    </row>
    <row r="497" spans="1:9" ht="16.2" x14ac:dyDescent="0.3">
      <c r="A497" s="42" t="s">
        <v>1</v>
      </c>
      <c r="B497" s="16" t="s">
        <v>1713</v>
      </c>
      <c r="C497" s="20" t="s">
        <v>15</v>
      </c>
      <c r="D497" s="16" t="s">
        <v>48</v>
      </c>
      <c r="E497" s="34">
        <v>16</v>
      </c>
      <c r="F497" s="34">
        <v>37</v>
      </c>
      <c r="G497" s="34"/>
      <c r="H497" s="21">
        <v>1.39196015868665E-5</v>
      </c>
      <c r="I497" s="9">
        <v>2.3125</v>
      </c>
    </row>
    <row r="498" spans="1:9" x14ac:dyDescent="0.3">
      <c r="A498" s="42" t="s">
        <v>845</v>
      </c>
      <c r="B498" s="16" t="s">
        <v>846</v>
      </c>
      <c r="C498" s="20" t="s">
        <v>8</v>
      </c>
      <c r="D498" s="16" t="s">
        <v>847</v>
      </c>
      <c r="E498" s="34">
        <v>27</v>
      </c>
      <c r="F498" s="34">
        <v>51</v>
      </c>
      <c r="G498" s="34"/>
      <c r="H498" s="21">
        <v>6.4999427602782797E-4</v>
      </c>
      <c r="I498" s="9">
        <v>1.8888888888888888</v>
      </c>
    </row>
    <row r="499" spans="1:9" x14ac:dyDescent="0.3">
      <c r="A499" s="42" t="s">
        <v>1</v>
      </c>
      <c r="B499" s="16" t="s">
        <v>848</v>
      </c>
      <c r="C499" s="20" t="s">
        <v>15</v>
      </c>
      <c r="D499" s="16" t="s">
        <v>849</v>
      </c>
      <c r="E499" s="34">
        <v>31</v>
      </c>
      <c r="F499" s="34">
        <v>87</v>
      </c>
      <c r="G499" s="34"/>
      <c r="H499" s="21">
        <v>1.10424210212444E-11</v>
      </c>
      <c r="I499" s="9">
        <v>2.806451612903226</v>
      </c>
    </row>
    <row r="500" spans="1:9" ht="16.2" x14ac:dyDescent="0.3">
      <c r="A500" s="42" t="s">
        <v>1</v>
      </c>
      <c r="B500" s="16" t="s">
        <v>1714</v>
      </c>
      <c r="C500" s="20" t="s">
        <v>293</v>
      </c>
      <c r="D500" s="16" t="s">
        <v>1102</v>
      </c>
      <c r="E500" s="34">
        <v>185</v>
      </c>
      <c r="F500" s="34">
        <v>402</v>
      </c>
      <c r="G500" s="34"/>
      <c r="H500" s="21">
        <v>3.9494354773647903E-5</v>
      </c>
      <c r="I500" s="9">
        <v>2.172972972972973</v>
      </c>
    </row>
    <row r="501" spans="1:9" ht="16.2" x14ac:dyDescent="0.3">
      <c r="A501" s="42" t="s">
        <v>1</v>
      </c>
      <c r="B501" s="16" t="s">
        <v>1715</v>
      </c>
      <c r="C501" s="20" t="s">
        <v>17</v>
      </c>
      <c r="D501" s="16" t="s">
        <v>48</v>
      </c>
      <c r="E501" s="34">
        <v>56</v>
      </c>
      <c r="F501" s="34">
        <v>291</v>
      </c>
      <c r="G501" s="34"/>
      <c r="H501" s="21">
        <v>5.1899070073575302E-38</v>
      </c>
      <c r="I501" s="9">
        <v>5.1964285714285712</v>
      </c>
    </row>
    <row r="502" spans="1:9" ht="16.2" x14ac:dyDescent="0.3">
      <c r="A502" s="42" t="s">
        <v>1103</v>
      </c>
      <c r="B502" s="16" t="s">
        <v>1716</v>
      </c>
      <c r="C502" s="20" t="s">
        <v>8</v>
      </c>
      <c r="D502" s="16" t="s">
        <v>1105</v>
      </c>
      <c r="E502" s="34">
        <v>39</v>
      </c>
      <c r="F502" s="34">
        <v>86</v>
      </c>
      <c r="G502" s="34"/>
      <c r="H502" s="21">
        <v>4.0954947221951199E-5</v>
      </c>
      <c r="I502" s="9">
        <v>2.2051282051282053</v>
      </c>
    </row>
    <row r="503" spans="1:9" ht="16.2" x14ac:dyDescent="0.3">
      <c r="A503" s="42" t="s">
        <v>1</v>
      </c>
      <c r="B503" s="16" t="s">
        <v>1717</v>
      </c>
      <c r="C503" s="20" t="s">
        <v>17</v>
      </c>
      <c r="D503" s="16" t="s">
        <v>48</v>
      </c>
      <c r="E503" s="34">
        <v>12</v>
      </c>
      <c r="F503" s="34">
        <v>31</v>
      </c>
      <c r="G503" s="34"/>
      <c r="H503" s="21">
        <v>9.4353930562457796E-10</v>
      </c>
      <c r="I503" s="9">
        <v>2.5833333333333335</v>
      </c>
    </row>
    <row r="504" spans="1:9" x14ac:dyDescent="0.3">
      <c r="A504" s="42" t="s">
        <v>1</v>
      </c>
      <c r="B504" s="16" t="s">
        <v>852</v>
      </c>
      <c r="C504" s="20" t="s">
        <v>17</v>
      </c>
      <c r="D504" s="16" t="s">
        <v>853</v>
      </c>
      <c r="E504" s="34">
        <v>30</v>
      </c>
      <c r="F504" s="34">
        <v>165</v>
      </c>
      <c r="G504" s="34"/>
      <c r="H504" s="21">
        <v>7.5548126671395902E-42</v>
      </c>
      <c r="I504" s="9">
        <v>5.5</v>
      </c>
    </row>
    <row r="505" spans="1:9" ht="16.2" x14ac:dyDescent="0.3">
      <c r="A505" s="42" t="s">
        <v>1</v>
      </c>
      <c r="B505" s="16" t="s">
        <v>1718</v>
      </c>
      <c r="C505" s="20" t="s">
        <v>18</v>
      </c>
      <c r="D505" s="16" t="s">
        <v>1719</v>
      </c>
      <c r="E505" s="34">
        <v>6</v>
      </c>
      <c r="F505" s="34">
        <v>29</v>
      </c>
      <c r="G505" s="34"/>
      <c r="H505" s="21">
        <v>5.6176521725484699E-21</v>
      </c>
      <c r="I505" s="9">
        <v>4.833333333333333</v>
      </c>
    </row>
    <row r="506" spans="1:9" ht="16.2" x14ac:dyDescent="0.3">
      <c r="A506" s="42" t="s">
        <v>1</v>
      </c>
      <c r="B506" s="16" t="s">
        <v>1720</v>
      </c>
      <c r="C506" s="20" t="s">
        <v>10</v>
      </c>
      <c r="D506" s="16" t="s">
        <v>1721</v>
      </c>
      <c r="E506" s="34">
        <v>7</v>
      </c>
      <c r="F506" s="34">
        <v>25</v>
      </c>
      <c r="G506" s="34"/>
      <c r="H506" s="21">
        <v>6.7475843953490197E-14</v>
      </c>
      <c r="I506" s="9">
        <v>3.5714285714285716</v>
      </c>
    </row>
    <row r="507" spans="1:9" x14ac:dyDescent="0.3">
      <c r="A507" s="42" t="s">
        <v>1</v>
      </c>
      <c r="B507" s="16" t="s">
        <v>1722</v>
      </c>
      <c r="C507" s="20" t="s">
        <v>18</v>
      </c>
      <c r="D507" s="16" t="s">
        <v>1719</v>
      </c>
      <c r="E507" s="34">
        <v>6</v>
      </c>
      <c r="F507" s="34">
        <v>57</v>
      </c>
      <c r="G507" s="34"/>
      <c r="H507" s="21">
        <v>1.0615546360802999E-100</v>
      </c>
      <c r="I507" s="9">
        <v>9.5</v>
      </c>
    </row>
    <row r="508" spans="1:9" x14ac:dyDescent="0.3">
      <c r="A508" s="42" t="s">
        <v>1723</v>
      </c>
      <c r="B508" s="16" t="s">
        <v>1724</v>
      </c>
      <c r="C508" s="20" t="s">
        <v>293</v>
      </c>
      <c r="D508" s="16" t="s">
        <v>1725</v>
      </c>
      <c r="E508" s="34">
        <v>8</v>
      </c>
      <c r="F508" s="34">
        <v>27</v>
      </c>
      <c r="G508" s="34"/>
      <c r="H508" s="21">
        <v>5.8670949704161099E-16</v>
      </c>
      <c r="I508" s="9">
        <v>3.375</v>
      </c>
    </row>
    <row r="509" spans="1:9" x14ac:dyDescent="0.3">
      <c r="A509" s="42" t="s">
        <v>1</v>
      </c>
      <c r="B509" s="16" t="s">
        <v>855</v>
      </c>
      <c r="C509" s="20" t="s">
        <v>293</v>
      </c>
      <c r="D509" s="16" t="s">
        <v>48</v>
      </c>
      <c r="E509" s="34">
        <v>25</v>
      </c>
      <c r="F509" s="34">
        <v>37</v>
      </c>
      <c r="G509" s="34"/>
      <c r="H509" s="21">
        <v>2.0346545099243201E-2</v>
      </c>
      <c r="I509" s="9">
        <v>1.48</v>
      </c>
    </row>
    <row r="510" spans="1:9" x14ac:dyDescent="0.3">
      <c r="A510" s="42" t="s">
        <v>856</v>
      </c>
      <c r="B510" s="16" t="s">
        <v>857</v>
      </c>
      <c r="C510" s="20" t="s">
        <v>16</v>
      </c>
      <c r="D510" s="16" t="s">
        <v>858</v>
      </c>
      <c r="E510" s="34">
        <v>36</v>
      </c>
      <c r="F510" s="34">
        <v>90</v>
      </c>
      <c r="G510" s="34"/>
      <c r="H510" s="21">
        <v>3.2684911588021899E-9</v>
      </c>
      <c r="I510" s="9">
        <v>2.5</v>
      </c>
    </row>
    <row r="511" spans="1:9" x14ac:dyDescent="0.3">
      <c r="A511" s="42" t="s">
        <v>1</v>
      </c>
      <c r="B511" s="16" t="s">
        <v>1726</v>
      </c>
      <c r="C511" s="20" t="s">
        <v>8</v>
      </c>
      <c r="D511" s="16" t="s">
        <v>1727</v>
      </c>
      <c r="E511" s="34">
        <v>13</v>
      </c>
      <c r="F511" s="34">
        <v>32</v>
      </c>
      <c r="G511" s="34"/>
      <c r="H511" s="21">
        <v>1.3087502909887401E-8</v>
      </c>
      <c r="I511" s="9">
        <v>2.4615384615384617</v>
      </c>
    </row>
    <row r="512" spans="1:9" x14ac:dyDescent="0.3">
      <c r="A512" s="42" t="s">
        <v>859</v>
      </c>
      <c r="B512" s="16" t="s">
        <v>860</v>
      </c>
      <c r="C512" s="20" t="s">
        <v>11</v>
      </c>
      <c r="D512" s="16" t="s">
        <v>861</v>
      </c>
      <c r="E512" s="34">
        <v>32</v>
      </c>
      <c r="F512" s="34">
        <v>94</v>
      </c>
      <c r="G512" s="34"/>
      <c r="H512" s="21">
        <v>5.0128889633082401E-12</v>
      </c>
      <c r="I512" s="9">
        <v>2.9375</v>
      </c>
    </row>
    <row r="513" spans="1:9" ht="16.2" x14ac:dyDescent="0.3">
      <c r="A513" s="42" t="s">
        <v>862</v>
      </c>
      <c r="B513" s="16" t="s">
        <v>1728</v>
      </c>
      <c r="C513" s="20" t="s">
        <v>293</v>
      </c>
      <c r="D513" s="16" t="s">
        <v>864</v>
      </c>
      <c r="E513" s="34">
        <v>466</v>
      </c>
      <c r="F513" s="34">
        <v>1058</v>
      </c>
      <c r="G513" s="34"/>
      <c r="H513" s="21">
        <v>6.3911289584997502E-6</v>
      </c>
      <c r="I513" s="9">
        <v>2.2703862660944205</v>
      </c>
    </row>
    <row r="514" spans="1:9" ht="16.2" x14ac:dyDescent="0.3">
      <c r="A514" s="42" t="s">
        <v>865</v>
      </c>
      <c r="B514" s="16" t="s">
        <v>1729</v>
      </c>
      <c r="C514" s="20" t="s">
        <v>11</v>
      </c>
      <c r="D514" s="16" t="s">
        <v>867</v>
      </c>
      <c r="E514" s="34">
        <v>448</v>
      </c>
      <c r="F514" s="34">
        <v>775</v>
      </c>
      <c r="G514" s="34"/>
      <c r="H514" s="21">
        <v>5.8058928973820402E-3</v>
      </c>
      <c r="I514" s="9">
        <v>1.7299107142857142</v>
      </c>
    </row>
    <row r="515" spans="1:9" ht="16.2" x14ac:dyDescent="0.3">
      <c r="A515" s="42" t="s">
        <v>868</v>
      </c>
      <c r="B515" s="16" t="s">
        <v>1730</v>
      </c>
      <c r="C515" s="20" t="s">
        <v>11</v>
      </c>
      <c r="D515" s="16" t="s">
        <v>870</v>
      </c>
      <c r="E515" s="34">
        <v>461</v>
      </c>
      <c r="F515" s="34">
        <v>862</v>
      </c>
      <c r="G515" s="34"/>
      <c r="H515" s="21">
        <v>5.6911516506030803E-3</v>
      </c>
      <c r="I515" s="9">
        <v>1.8698481561822127</v>
      </c>
    </row>
    <row r="516" spans="1:9" x14ac:dyDescent="0.3">
      <c r="A516" s="42" t="s">
        <v>1</v>
      </c>
      <c r="B516" s="16" t="s">
        <v>254</v>
      </c>
      <c r="C516" s="20" t="s">
        <v>24</v>
      </c>
      <c r="D516" s="16" t="s">
        <v>255</v>
      </c>
      <c r="E516" s="34">
        <v>201</v>
      </c>
      <c r="F516" s="34">
        <v>350</v>
      </c>
      <c r="G516" s="34"/>
      <c r="H516" s="21">
        <v>2.9243503605933898E-3</v>
      </c>
      <c r="I516" s="9">
        <v>1.7412935323383085</v>
      </c>
    </row>
    <row r="517" spans="1:9" ht="16.2" x14ac:dyDescent="0.3">
      <c r="A517" s="42" t="s">
        <v>256</v>
      </c>
      <c r="B517" s="16" t="s">
        <v>1731</v>
      </c>
      <c r="C517" s="20" t="s">
        <v>24</v>
      </c>
      <c r="D517" s="16" t="s">
        <v>258</v>
      </c>
      <c r="E517" s="34">
        <v>32</v>
      </c>
      <c r="F517" s="34">
        <v>74</v>
      </c>
      <c r="G517" s="34"/>
      <c r="H517" s="21">
        <v>1.25432262150022E-6</v>
      </c>
      <c r="I517" s="9">
        <v>2.3125</v>
      </c>
    </row>
    <row r="518" spans="1:9" ht="16.2" x14ac:dyDescent="0.3">
      <c r="A518" s="42" t="s">
        <v>1732</v>
      </c>
      <c r="B518" s="16" t="s">
        <v>1733</v>
      </c>
      <c r="C518" s="20" t="s">
        <v>24</v>
      </c>
      <c r="D518" s="16" t="s">
        <v>1734</v>
      </c>
      <c r="E518" s="34">
        <v>14</v>
      </c>
      <c r="F518" s="34">
        <v>39</v>
      </c>
      <c r="G518" s="34"/>
      <c r="H518" s="21">
        <v>3.25553066284499E-12</v>
      </c>
      <c r="I518" s="9">
        <v>2.7857142857142856</v>
      </c>
    </row>
    <row r="519" spans="1:9" ht="16.2" x14ac:dyDescent="0.3">
      <c r="A519" s="42" t="s">
        <v>1735</v>
      </c>
      <c r="B519" s="16" t="s">
        <v>1736</v>
      </c>
      <c r="C519" s="20" t="s">
        <v>24</v>
      </c>
      <c r="D519" s="16" t="s">
        <v>1737</v>
      </c>
      <c r="E519" s="34">
        <v>10</v>
      </c>
      <c r="F519" s="34">
        <v>28</v>
      </c>
      <c r="G519" s="34"/>
      <c r="H519" s="21">
        <v>3.3582234884361397E-11</v>
      </c>
      <c r="I519" s="9">
        <v>2.8</v>
      </c>
    </row>
    <row r="520" spans="1:9" x14ac:dyDescent="0.3">
      <c r="A520" s="42" t="s">
        <v>1</v>
      </c>
      <c r="B520" s="16" t="s">
        <v>880</v>
      </c>
      <c r="C520" s="20" t="s">
        <v>293</v>
      </c>
      <c r="D520" s="16" t="s">
        <v>48</v>
      </c>
      <c r="E520" s="34">
        <v>14</v>
      </c>
      <c r="F520" s="34">
        <v>31</v>
      </c>
      <c r="G520" s="34"/>
      <c r="H520" s="21">
        <v>6.9819348658576005E-7</v>
      </c>
      <c r="I520" s="9">
        <v>2.2142857142857144</v>
      </c>
    </row>
    <row r="521" spans="1:9" ht="16.2" x14ac:dyDescent="0.3">
      <c r="A521" s="42" t="s">
        <v>1738</v>
      </c>
      <c r="B521" s="16" t="s">
        <v>2073</v>
      </c>
      <c r="C521" s="20" t="s">
        <v>14</v>
      </c>
      <c r="D521" s="16" t="s">
        <v>1739</v>
      </c>
      <c r="E521" s="34">
        <v>3</v>
      </c>
      <c r="F521" s="34">
        <v>100</v>
      </c>
      <c r="G521" s="34"/>
      <c r="H521" s="21">
        <v>0</v>
      </c>
      <c r="I521" s="9">
        <v>33.333333333333336</v>
      </c>
    </row>
    <row r="522" spans="1:9" ht="16.2" x14ac:dyDescent="0.3">
      <c r="A522" s="42" t="s">
        <v>1</v>
      </c>
      <c r="B522" s="16" t="s">
        <v>2074</v>
      </c>
      <c r="C522" s="20" t="s">
        <v>293</v>
      </c>
      <c r="D522" s="16" t="s">
        <v>48</v>
      </c>
      <c r="E522" s="34">
        <v>2</v>
      </c>
      <c r="F522" s="34">
        <v>29</v>
      </c>
      <c r="G522" s="34"/>
      <c r="H522" s="21">
        <v>8.4475480606289702E-229</v>
      </c>
      <c r="I522" s="9">
        <v>14.5</v>
      </c>
    </row>
    <row r="523" spans="1:9" ht="16.2" x14ac:dyDescent="0.3">
      <c r="A523" s="42" t="s">
        <v>268</v>
      </c>
      <c r="B523" s="16" t="s">
        <v>2075</v>
      </c>
      <c r="C523" s="20" t="s">
        <v>26</v>
      </c>
      <c r="D523" s="16" t="s">
        <v>270</v>
      </c>
      <c r="E523" s="34">
        <v>59</v>
      </c>
      <c r="F523" s="34">
        <v>112</v>
      </c>
      <c r="G523" s="34"/>
      <c r="H523" s="21">
        <v>5.7463508341706502E-4</v>
      </c>
      <c r="I523" s="9">
        <v>1.8983050847457628</v>
      </c>
    </row>
    <row r="524" spans="1:9" ht="16.2" x14ac:dyDescent="0.3">
      <c r="A524" s="42" t="s">
        <v>1740</v>
      </c>
      <c r="B524" s="16" t="s">
        <v>1950</v>
      </c>
      <c r="C524" s="20" t="s">
        <v>26</v>
      </c>
      <c r="D524" s="16" t="s">
        <v>270</v>
      </c>
      <c r="E524" s="34">
        <v>20</v>
      </c>
      <c r="F524" s="34">
        <v>52</v>
      </c>
      <c r="G524" s="34"/>
      <c r="H524" s="21">
        <v>1.56374045096324E-9</v>
      </c>
      <c r="I524" s="9">
        <v>2.6</v>
      </c>
    </row>
    <row r="525" spans="1:9" x14ac:dyDescent="0.3">
      <c r="A525" s="42" t="s">
        <v>1</v>
      </c>
      <c r="B525" s="16" t="s">
        <v>881</v>
      </c>
      <c r="C525" s="20" t="s">
        <v>293</v>
      </c>
      <c r="D525" s="16" t="s">
        <v>48</v>
      </c>
      <c r="E525" s="34">
        <v>26</v>
      </c>
      <c r="F525" s="34">
        <v>174</v>
      </c>
      <c r="G525" s="34"/>
      <c r="H525" s="21">
        <v>1.15743939157901E-70</v>
      </c>
      <c r="I525" s="9">
        <v>6.6923076923076925</v>
      </c>
    </row>
    <row r="526" spans="1:9" ht="16.2" x14ac:dyDescent="0.3">
      <c r="A526" s="42" t="s">
        <v>882</v>
      </c>
      <c r="B526" s="16" t="s">
        <v>1949</v>
      </c>
      <c r="C526" s="20" t="s">
        <v>22</v>
      </c>
      <c r="D526" s="16" t="s">
        <v>884</v>
      </c>
      <c r="E526" s="34">
        <v>24</v>
      </c>
      <c r="F526" s="34">
        <v>35</v>
      </c>
      <c r="G526" s="34"/>
      <c r="H526" s="21">
        <v>1.8463104079155499E-2</v>
      </c>
      <c r="I526" s="9">
        <v>1.4583333333333333</v>
      </c>
    </row>
    <row r="527" spans="1:9" ht="16.2" x14ac:dyDescent="0.3">
      <c r="A527" s="42" t="s">
        <v>1</v>
      </c>
      <c r="B527" s="16" t="s">
        <v>1948</v>
      </c>
      <c r="C527" s="20" t="s">
        <v>20</v>
      </c>
      <c r="D527" s="16" t="s">
        <v>48</v>
      </c>
      <c r="E527" s="34">
        <v>5</v>
      </c>
      <c r="F527" s="34">
        <v>46</v>
      </c>
      <c r="G527" s="34"/>
      <c r="H527" s="21">
        <v>4.1917134796676901E-119</v>
      </c>
      <c r="I527" s="9">
        <v>9.1999999999999993</v>
      </c>
    </row>
    <row r="528" spans="1:9" x14ac:dyDescent="0.3">
      <c r="A528" s="42" t="s">
        <v>885</v>
      </c>
      <c r="B528" s="16" t="s">
        <v>886</v>
      </c>
      <c r="C528" s="20" t="s">
        <v>22</v>
      </c>
      <c r="D528" s="16" t="s">
        <v>887</v>
      </c>
      <c r="E528" s="34">
        <v>17</v>
      </c>
      <c r="F528" s="34">
        <v>37</v>
      </c>
      <c r="G528" s="34"/>
      <c r="H528" s="21">
        <v>2.7318872632373701E-5</v>
      </c>
      <c r="I528" s="9">
        <v>2.1764705882352939</v>
      </c>
    </row>
    <row r="529" spans="1:9" x14ac:dyDescent="0.3">
      <c r="A529" s="42" t="s">
        <v>1</v>
      </c>
      <c r="B529" s="16" t="s">
        <v>888</v>
      </c>
      <c r="C529" s="20" t="s">
        <v>293</v>
      </c>
      <c r="D529" s="16" t="s">
        <v>48</v>
      </c>
      <c r="E529" s="34">
        <v>18</v>
      </c>
      <c r="F529" s="34">
        <v>60</v>
      </c>
      <c r="G529" s="34"/>
      <c r="H529" s="21">
        <v>6.2247336008047001E-19</v>
      </c>
      <c r="I529" s="9">
        <v>3.3333333333333335</v>
      </c>
    </row>
    <row r="530" spans="1:9" x14ac:dyDescent="0.3">
      <c r="A530" s="42" t="s">
        <v>1</v>
      </c>
      <c r="B530" s="16" t="s">
        <v>892</v>
      </c>
      <c r="C530" s="20" t="s">
        <v>12</v>
      </c>
      <c r="D530" s="16" t="s">
        <v>48</v>
      </c>
      <c r="E530" s="34">
        <v>44</v>
      </c>
      <c r="F530" s="34">
        <v>102</v>
      </c>
      <c r="G530" s="34"/>
      <c r="H530" s="21">
        <v>2.9423591464860999E-7</v>
      </c>
      <c r="I530" s="9">
        <v>2.3181818181818183</v>
      </c>
    </row>
    <row r="531" spans="1:9" x14ac:dyDescent="0.3">
      <c r="A531" s="42" t="s">
        <v>1</v>
      </c>
      <c r="B531" s="16" t="s">
        <v>1741</v>
      </c>
      <c r="C531" s="20" t="s">
        <v>25</v>
      </c>
      <c r="D531" s="16" t="s">
        <v>1742</v>
      </c>
      <c r="E531" s="34">
        <v>8</v>
      </c>
      <c r="F531" s="34">
        <v>26</v>
      </c>
      <c r="G531" s="34"/>
      <c r="H531" s="21">
        <v>7.8716711046280497E-14</v>
      </c>
      <c r="I531" s="9">
        <v>3.25</v>
      </c>
    </row>
    <row r="532" spans="1:9" x14ac:dyDescent="0.3">
      <c r="A532" s="42" t="s">
        <v>1</v>
      </c>
      <c r="B532" s="16" t="s">
        <v>896</v>
      </c>
      <c r="C532" s="20" t="s">
        <v>293</v>
      </c>
      <c r="D532" s="16" t="s">
        <v>48</v>
      </c>
      <c r="E532" s="34">
        <v>77</v>
      </c>
      <c r="F532" s="34">
        <v>343</v>
      </c>
      <c r="G532" s="34"/>
      <c r="H532" s="21">
        <v>3.1129987814666301E-27</v>
      </c>
      <c r="I532" s="9">
        <v>4.4545454545454541</v>
      </c>
    </row>
    <row r="533" spans="1:9" ht="16.2" x14ac:dyDescent="0.3">
      <c r="A533" s="42" t="s">
        <v>897</v>
      </c>
      <c r="B533" s="16" t="s">
        <v>1947</v>
      </c>
      <c r="C533" s="20" t="s">
        <v>10</v>
      </c>
      <c r="D533" s="16" t="s">
        <v>899</v>
      </c>
      <c r="E533" s="34">
        <v>11</v>
      </c>
      <c r="F533" s="34">
        <v>28</v>
      </c>
      <c r="G533" s="34"/>
      <c r="H533" s="21">
        <v>2.0659232307951399E-8</v>
      </c>
      <c r="I533" s="9">
        <v>2.5454545454545454</v>
      </c>
    </row>
    <row r="534" spans="1:9" ht="16.2" x14ac:dyDescent="0.3">
      <c r="A534" s="42" t="s">
        <v>900</v>
      </c>
      <c r="B534" s="16" t="s">
        <v>1946</v>
      </c>
      <c r="C534" s="20" t="s">
        <v>10</v>
      </c>
      <c r="D534" s="16" t="s">
        <v>902</v>
      </c>
      <c r="E534" s="34">
        <v>33</v>
      </c>
      <c r="F534" s="34">
        <v>60</v>
      </c>
      <c r="G534" s="34"/>
      <c r="H534" s="21">
        <v>5.5260230627725596E-4</v>
      </c>
      <c r="I534" s="9">
        <v>1.8181818181818181</v>
      </c>
    </row>
    <row r="535" spans="1:9" ht="16.2" x14ac:dyDescent="0.3">
      <c r="A535" s="42" t="s">
        <v>903</v>
      </c>
      <c r="B535" s="16" t="s">
        <v>1945</v>
      </c>
      <c r="C535" s="20" t="s">
        <v>24</v>
      </c>
      <c r="D535" s="16" t="s">
        <v>905</v>
      </c>
      <c r="E535" s="34">
        <v>32</v>
      </c>
      <c r="F535" s="34">
        <v>98</v>
      </c>
      <c r="G535" s="34"/>
      <c r="H535" s="21">
        <v>1.7040454736259999E-11</v>
      </c>
      <c r="I535" s="9">
        <v>3.0625</v>
      </c>
    </row>
    <row r="536" spans="1:9" ht="16.2" x14ac:dyDescent="0.3">
      <c r="A536" s="42" t="s">
        <v>906</v>
      </c>
      <c r="B536" s="16" t="s">
        <v>1944</v>
      </c>
      <c r="C536" s="20" t="s">
        <v>24</v>
      </c>
      <c r="D536" s="16" t="s">
        <v>905</v>
      </c>
      <c r="E536" s="34">
        <v>25</v>
      </c>
      <c r="F536" s="34">
        <v>251</v>
      </c>
      <c r="G536" s="34"/>
      <c r="H536" s="21">
        <v>9.6299268494398101E-182</v>
      </c>
      <c r="I536" s="9">
        <v>10.039999999999999</v>
      </c>
    </row>
    <row r="537" spans="1:9" x14ac:dyDescent="0.3">
      <c r="A537" s="42" t="s">
        <v>1</v>
      </c>
      <c r="B537" s="16" t="s">
        <v>1107</v>
      </c>
      <c r="C537" s="20" t="s">
        <v>293</v>
      </c>
      <c r="D537" s="16" t="s">
        <v>48</v>
      </c>
      <c r="E537" s="34">
        <v>26</v>
      </c>
      <c r="F537" s="34">
        <v>165</v>
      </c>
      <c r="G537" s="34"/>
      <c r="H537" s="21">
        <v>1.02647563858195E-83</v>
      </c>
      <c r="I537" s="9">
        <v>6.3461538461538458</v>
      </c>
    </row>
    <row r="538" spans="1:9" x14ac:dyDescent="0.3">
      <c r="A538" s="42" t="s">
        <v>1</v>
      </c>
      <c r="B538" s="16" t="s">
        <v>908</v>
      </c>
      <c r="C538" s="20" t="s">
        <v>293</v>
      </c>
      <c r="D538" s="16" t="s">
        <v>48</v>
      </c>
      <c r="E538" s="34">
        <v>11</v>
      </c>
      <c r="F538" s="34">
        <v>25</v>
      </c>
      <c r="G538" s="34"/>
      <c r="H538" s="21">
        <v>1.52615651910905E-6</v>
      </c>
      <c r="I538" s="9">
        <v>2.2727272727272729</v>
      </c>
    </row>
    <row r="539" spans="1:9" x14ac:dyDescent="0.3">
      <c r="A539" s="42" t="s">
        <v>1</v>
      </c>
      <c r="B539" s="16" t="s">
        <v>909</v>
      </c>
      <c r="C539" s="20" t="s">
        <v>20</v>
      </c>
      <c r="D539" s="16" t="s">
        <v>910</v>
      </c>
      <c r="E539" s="34">
        <v>23</v>
      </c>
      <c r="F539" s="34">
        <v>93</v>
      </c>
      <c r="G539" s="34"/>
      <c r="H539" s="21">
        <v>1.21849227410395E-21</v>
      </c>
      <c r="I539" s="9">
        <v>4.0434782608695654</v>
      </c>
    </row>
    <row r="540" spans="1:9" ht="16.2" x14ac:dyDescent="0.3">
      <c r="A540" s="42" t="s">
        <v>1743</v>
      </c>
      <c r="B540" s="16" t="s">
        <v>1943</v>
      </c>
      <c r="C540" s="20" t="s">
        <v>11</v>
      </c>
      <c r="D540" s="16" t="s">
        <v>1744</v>
      </c>
      <c r="E540" s="34">
        <v>259</v>
      </c>
      <c r="F540" s="34">
        <v>487</v>
      </c>
      <c r="G540" s="34"/>
      <c r="H540" s="21">
        <v>1.65960853261785E-4</v>
      </c>
      <c r="I540" s="9">
        <v>1.8803088803088803</v>
      </c>
    </row>
    <row r="541" spans="1:9" ht="16.2" x14ac:dyDescent="0.3">
      <c r="A541" s="42" t="s">
        <v>1745</v>
      </c>
      <c r="B541" s="16" t="s">
        <v>1942</v>
      </c>
      <c r="C541" s="20" t="s">
        <v>11</v>
      </c>
      <c r="D541" s="16" t="s">
        <v>1746</v>
      </c>
      <c r="E541" s="34">
        <v>279</v>
      </c>
      <c r="F541" s="34">
        <v>477</v>
      </c>
      <c r="G541" s="34"/>
      <c r="H541" s="21">
        <v>6.02589407147122E-3</v>
      </c>
      <c r="I541" s="9">
        <v>1.7096774193548387</v>
      </c>
    </row>
    <row r="542" spans="1:9" ht="16.2" x14ac:dyDescent="0.3">
      <c r="A542" s="42" t="s">
        <v>911</v>
      </c>
      <c r="B542" s="16" t="s">
        <v>1941</v>
      </c>
      <c r="C542" s="20" t="s">
        <v>11</v>
      </c>
      <c r="D542" s="16" t="s">
        <v>913</v>
      </c>
      <c r="E542" s="34">
        <v>293</v>
      </c>
      <c r="F542" s="34">
        <v>576</v>
      </c>
      <c r="G542" s="34"/>
      <c r="H542" s="21">
        <v>2.0194009804644899E-5</v>
      </c>
      <c r="I542" s="9">
        <v>1.9658703071672354</v>
      </c>
    </row>
    <row r="543" spans="1:9" x14ac:dyDescent="0.3">
      <c r="A543" s="42" t="s">
        <v>914</v>
      </c>
      <c r="B543" s="16" t="s">
        <v>915</v>
      </c>
      <c r="C543" s="20" t="s">
        <v>11</v>
      </c>
      <c r="D543" s="16" t="s">
        <v>916</v>
      </c>
      <c r="E543" s="34">
        <v>44</v>
      </c>
      <c r="F543" s="34">
        <v>130</v>
      </c>
      <c r="G543" s="34"/>
      <c r="H543" s="21">
        <v>3.5579074599332199E-10</v>
      </c>
      <c r="I543" s="9">
        <v>2.9545454545454546</v>
      </c>
    </row>
    <row r="544" spans="1:9" x14ac:dyDescent="0.3">
      <c r="A544" s="42" t="s">
        <v>1</v>
      </c>
      <c r="B544" s="16" t="s">
        <v>1747</v>
      </c>
      <c r="C544" s="20" t="s">
        <v>19</v>
      </c>
      <c r="D544" s="16" t="s">
        <v>48</v>
      </c>
      <c r="E544" s="34">
        <v>8</v>
      </c>
      <c r="F544" s="34">
        <v>27</v>
      </c>
      <c r="G544" s="34"/>
      <c r="H544" s="21">
        <v>2.63572989490615E-12</v>
      </c>
      <c r="I544" s="9">
        <v>3.375</v>
      </c>
    </row>
    <row r="545" spans="1:9" x14ac:dyDescent="0.3">
      <c r="A545" s="42" t="s">
        <v>1</v>
      </c>
      <c r="B545" s="16" t="s">
        <v>917</v>
      </c>
      <c r="C545" s="20" t="s">
        <v>17</v>
      </c>
      <c r="D545" s="16" t="s">
        <v>918</v>
      </c>
      <c r="E545" s="34">
        <v>15</v>
      </c>
      <c r="F545" s="34">
        <v>110</v>
      </c>
      <c r="G545" s="34"/>
      <c r="H545" s="21">
        <v>6.5961993605914797E-112</v>
      </c>
      <c r="I545" s="9">
        <v>7.333333333333333</v>
      </c>
    </row>
    <row r="546" spans="1:9" x14ac:dyDescent="0.3">
      <c r="A546" s="42" t="s">
        <v>1</v>
      </c>
      <c r="B546" s="16" t="s">
        <v>919</v>
      </c>
      <c r="C546" s="20" t="s">
        <v>17</v>
      </c>
      <c r="D546" s="16" t="s">
        <v>920</v>
      </c>
      <c r="E546" s="34">
        <v>12</v>
      </c>
      <c r="F546" s="34">
        <v>167</v>
      </c>
      <c r="G546" s="34"/>
      <c r="H546" s="21">
        <v>0</v>
      </c>
      <c r="I546" s="9">
        <v>13.916666666666666</v>
      </c>
    </row>
    <row r="547" spans="1:9" x14ac:dyDescent="0.3">
      <c r="A547" s="42" t="s">
        <v>1</v>
      </c>
      <c r="B547" s="16" t="s">
        <v>1247</v>
      </c>
      <c r="C547" s="20"/>
      <c r="D547" s="16" t="s">
        <v>48</v>
      </c>
      <c r="E547" s="34">
        <v>6</v>
      </c>
      <c r="F547" s="34">
        <v>55</v>
      </c>
      <c r="G547" s="34"/>
      <c r="H547" s="21">
        <v>2.4920035962923102E-103</v>
      </c>
      <c r="I547" s="9">
        <v>9.1666666666666661</v>
      </c>
    </row>
    <row r="548" spans="1:9" x14ac:dyDescent="0.3">
      <c r="A548" s="42" t="s">
        <v>1</v>
      </c>
      <c r="B548" s="16" t="s">
        <v>1248</v>
      </c>
      <c r="C548" s="20"/>
      <c r="D548" s="16" t="s">
        <v>48</v>
      </c>
      <c r="E548" s="34">
        <v>12</v>
      </c>
      <c r="F548" s="34">
        <v>31</v>
      </c>
      <c r="G548" s="34"/>
      <c r="H548" s="21">
        <v>2.3593369680959899E-8</v>
      </c>
      <c r="I548" s="9">
        <v>2.5833333333333335</v>
      </c>
    </row>
    <row r="549" spans="1:9" x14ac:dyDescent="0.3">
      <c r="A549" s="42" t="s">
        <v>1</v>
      </c>
      <c r="B549" s="16" t="s">
        <v>1249</v>
      </c>
      <c r="C549" s="20"/>
      <c r="D549" s="16" t="s">
        <v>48</v>
      </c>
      <c r="E549" s="34">
        <v>14</v>
      </c>
      <c r="F549" s="34">
        <v>25</v>
      </c>
      <c r="G549" s="34"/>
      <c r="H549" s="21">
        <v>2.9119066087912402E-3</v>
      </c>
      <c r="I549" s="9">
        <v>1.7857142857142858</v>
      </c>
    </row>
    <row r="550" spans="1:9" ht="16.2" x14ac:dyDescent="0.3">
      <c r="A550" s="42" t="s">
        <v>1</v>
      </c>
      <c r="B550" s="16" t="s">
        <v>1940</v>
      </c>
      <c r="C550" s="20"/>
      <c r="D550" s="16" t="s">
        <v>1251</v>
      </c>
      <c r="E550" s="34">
        <v>33</v>
      </c>
      <c r="F550" s="34">
        <v>135</v>
      </c>
      <c r="G550" s="34"/>
      <c r="H550" s="21">
        <v>1.8984822081989601E-26</v>
      </c>
      <c r="I550" s="9">
        <v>4.0909090909090908</v>
      </c>
    </row>
    <row r="551" spans="1:9" ht="16.2" x14ac:dyDescent="0.3">
      <c r="A551" s="42" t="s">
        <v>1</v>
      </c>
      <c r="B551" s="16" t="s">
        <v>1939</v>
      </c>
      <c r="C551" s="20"/>
      <c r="D551" s="16" t="s">
        <v>48</v>
      </c>
      <c r="E551" s="34">
        <v>19</v>
      </c>
      <c r="F551" s="34">
        <v>103</v>
      </c>
      <c r="G551" s="34"/>
      <c r="H551" s="21">
        <v>1.6758142671783499E-55</v>
      </c>
      <c r="I551" s="9">
        <v>5.4210526315789478</v>
      </c>
    </row>
    <row r="552" spans="1:9" x14ac:dyDescent="0.3">
      <c r="A552" s="42" t="s">
        <v>1253</v>
      </c>
      <c r="B552" s="16" t="s">
        <v>1254</v>
      </c>
      <c r="C552" s="20"/>
      <c r="D552" s="16" t="s">
        <v>1255</v>
      </c>
      <c r="E552" s="34">
        <v>26</v>
      </c>
      <c r="F552" s="34">
        <v>283</v>
      </c>
      <c r="G552" s="34"/>
      <c r="H552" s="21">
        <v>1.0293014457844999E-263</v>
      </c>
      <c r="I552" s="9">
        <v>10.884615384615385</v>
      </c>
    </row>
    <row r="553" spans="1:9" x14ac:dyDescent="0.3">
      <c r="A553" s="42" t="s">
        <v>1</v>
      </c>
      <c r="B553" s="16" t="s">
        <v>1316</v>
      </c>
      <c r="C553" s="20"/>
      <c r="D553" s="16" t="s">
        <v>48</v>
      </c>
      <c r="E553" s="34">
        <v>18</v>
      </c>
      <c r="F553" s="34">
        <v>33</v>
      </c>
      <c r="G553" s="34"/>
      <c r="H553" s="21">
        <v>3.1334171968947102E-4</v>
      </c>
      <c r="I553" s="9">
        <v>1.8333333333333333</v>
      </c>
    </row>
    <row r="554" spans="1:9" x14ac:dyDescent="0.3">
      <c r="A554" s="42" t="s">
        <v>1</v>
      </c>
      <c r="B554" s="16" t="s">
        <v>1748</v>
      </c>
      <c r="C554" s="20"/>
      <c r="D554" s="16" t="s">
        <v>48</v>
      </c>
      <c r="E554" s="34">
        <v>1</v>
      </c>
      <c r="F554" s="34">
        <v>47</v>
      </c>
      <c r="G554" s="34"/>
      <c r="H554" s="21">
        <v>0</v>
      </c>
      <c r="I554" s="9">
        <v>47</v>
      </c>
    </row>
    <row r="555" spans="1:9" ht="16.2" x14ac:dyDescent="0.3">
      <c r="A555" s="42" t="s">
        <v>1</v>
      </c>
      <c r="B555" s="16" t="s">
        <v>1938</v>
      </c>
      <c r="C555" s="20"/>
      <c r="D555" s="16" t="s">
        <v>48</v>
      </c>
      <c r="E555" s="34">
        <v>11</v>
      </c>
      <c r="F555" s="34">
        <v>89</v>
      </c>
      <c r="G555" s="34"/>
      <c r="H555" s="21">
        <v>1.00265381170867E-82</v>
      </c>
      <c r="I555" s="9">
        <v>8.0909090909090917</v>
      </c>
    </row>
    <row r="556" spans="1:9" ht="16.2" x14ac:dyDescent="0.3">
      <c r="A556" s="42" t="s">
        <v>1</v>
      </c>
      <c r="B556" s="16" t="s">
        <v>1937</v>
      </c>
      <c r="C556" s="20"/>
      <c r="D556" s="16" t="s">
        <v>48</v>
      </c>
      <c r="E556" s="34">
        <v>27</v>
      </c>
      <c r="F556" s="34">
        <v>138</v>
      </c>
      <c r="G556" s="34"/>
      <c r="H556" s="21">
        <v>3.21412574167529E-35</v>
      </c>
      <c r="I556" s="9">
        <v>5.1111111111111107</v>
      </c>
    </row>
    <row r="557" spans="1:9" x14ac:dyDescent="0.3">
      <c r="A557" s="42" t="s">
        <v>1</v>
      </c>
      <c r="B557" s="16" t="s">
        <v>1317</v>
      </c>
      <c r="C557" s="20"/>
      <c r="D557" s="16" t="s">
        <v>48</v>
      </c>
      <c r="E557" s="34">
        <v>8</v>
      </c>
      <c r="F557" s="34">
        <v>124</v>
      </c>
      <c r="G557" s="34"/>
      <c r="H557" s="21">
        <v>0</v>
      </c>
      <c r="I557" s="9">
        <v>15.5</v>
      </c>
    </row>
    <row r="558" spans="1:9" x14ac:dyDescent="0.3">
      <c r="A558" s="42" t="s">
        <v>1</v>
      </c>
      <c r="B558" s="16" t="s">
        <v>1258</v>
      </c>
      <c r="C558" s="20"/>
      <c r="D558" s="16" t="s">
        <v>48</v>
      </c>
      <c r="E558" s="34">
        <v>5</v>
      </c>
      <c r="F558" s="34">
        <v>112</v>
      </c>
      <c r="G558" s="34"/>
      <c r="H558" s="21">
        <v>0</v>
      </c>
      <c r="I558" s="9">
        <v>22.4</v>
      </c>
    </row>
    <row r="559" spans="1:9" ht="16.2" x14ac:dyDescent="0.3">
      <c r="A559" s="42" t="s">
        <v>1</v>
      </c>
      <c r="B559" s="16" t="s">
        <v>1936</v>
      </c>
      <c r="C559" s="20"/>
      <c r="D559" s="16" t="s">
        <v>48</v>
      </c>
      <c r="E559" s="34">
        <v>66</v>
      </c>
      <c r="F559" s="34">
        <v>178</v>
      </c>
      <c r="G559" s="34"/>
      <c r="H559" s="21">
        <v>1.0525932850054901E-10</v>
      </c>
      <c r="I559" s="9">
        <v>2.6969696969696968</v>
      </c>
    </row>
    <row r="560" spans="1:9" ht="16.2" x14ac:dyDescent="0.3">
      <c r="A560" s="42" t="s">
        <v>1</v>
      </c>
      <c r="B560" s="16" t="s">
        <v>1935</v>
      </c>
      <c r="C560" s="20"/>
      <c r="D560" s="16" t="s">
        <v>1246</v>
      </c>
      <c r="E560" s="34">
        <v>16</v>
      </c>
      <c r="F560" s="34">
        <v>55</v>
      </c>
      <c r="G560" s="34"/>
      <c r="H560" s="21">
        <v>1.7299415755126499E-13</v>
      </c>
      <c r="I560" s="9">
        <v>3.4375</v>
      </c>
    </row>
    <row r="561" spans="1:9" x14ac:dyDescent="0.3">
      <c r="A561" s="42" t="s">
        <v>921</v>
      </c>
      <c r="B561" s="16" t="s">
        <v>922</v>
      </c>
      <c r="C561" s="20"/>
      <c r="D561" s="16" t="s">
        <v>1</v>
      </c>
      <c r="E561" s="34">
        <v>22</v>
      </c>
      <c r="F561" s="34">
        <v>166</v>
      </c>
      <c r="G561" s="34"/>
      <c r="H561" s="21">
        <v>3.3827789773123902E-110</v>
      </c>
      <c r="I561" s="9">
        <v>7.5454545454545459</v>
      </c>
    </row>
    <row r="562" spans="1:9" x14ac:dyDescent="0.3">
      <c r="A562" s="42" t="s">
        <v>1</v>
      </c>
      <c r="B562" s="16" t="s">
        <v>923</v>
      </c>
      <c r="C562" s="20"/>
      <c r="D562" s="16" t="s">
        <v>924</v>
      </c>
      <c r="E562" s="34">
        <v>27</v>
      </c>
      <c r="F562" s="34">
        <v>217</v>
      </c>
      <c r="G562" s="34"/>
      <c r="H562" s="21">
        <v>2.9531423954283198E-85</v>
      </c>
      <c r="I562" s="9">
        <v>8.0370370370370363</v>
      </c>
    </row>
    <row r="563" spans="1:9" x14ac:dyDescent="0.3">
      <c r="A563" s="42" t="s">
        <v>1</v>
      </c>
      <c r="B563" s="16" t="s">
        <v>925</v>
      </c>
      <c r="C563" s="20"/>
      <c r="D563" s="16" t="s">
        <v>926</v>
      </c>
      <c r="E563" s="34">
        <v>49</v>
      </c>
      <c r="F563" s="34">
        <v>463</v>
      </c>
      <c r="G563" s="34"/>
      <c r="H563" s="21">
        <v>9.1153147564392799E-155</v>
      </c>
      <c r="I563" s="9">
        <v>9.4489795918367339</v>
      </c>
    </row>
    <row r="564" spans="1:9" x14ac:dyDescent="0.3">
      <c r="A564" s="42" t="s">
        <v>1</v>
      </c>
      <c r="B564" s="16" t="s">
        <v>927</v>
      </c>
      <c r="C564" s="20"/>
      <c r="D564" s="16" t="s">
        <v>924</v>
      </c>
      <c r="E564" s="34">
        <v>35</v>
      </c>
      <c r="F564" s="34">
        <v>206</v>
      </c>
      <c r="G564" s="34"/>
      <c r="H564" s="21">
        <v>8.1851474657329103E-48</v>
      </c>
      <c r="I564" s="9">
        <v>5.8857142857142861</v>
      </c>
    </row>
    <row r="565" spans="1:9" x14ac:dyDescent="0.3">
      <c r="A565" s="42" t="s">
        <v>1</v>
      </c>
      <c r="B565" s="16" t="s">
        <v>928</v>
      </c>
      <c r="C565" s="20"/>
      <c r="D565" s="16" t="s">
        <v>926</v>
      </c>
      <c r="E565" s="34">
        <v>49</v>
      </c>
      <c r="F565" s="34">
        <v>461</v>
      </c>
      <c r="G565" s="34"/>
      <c r="H565" s="21">
        <v>8.9833595207896597E-153</v>
      </c>
      <c r="I565" s="9">
        <v>9.408163265306122</v>
      </c>
    </row>
    <row r="566" spans="1:9" x14ac:dyDescent="0.3">
      <c r="A566" s="42" t="s">
        <v>1</v>
      </c>
      <c r="B566" s="16" t="s">
        <v>1108</v>
      </c>
      <c r="C566" s="20"/>
      <c r="D566" s="16" t="s">
        <v>930</v>
      </c>
      <c r="E566" s="34">
        <v>97</v>
      </c>
      <c r="F566" s="34">
        <v>306</v>
      </c>
      <c r="G566" s="34"/>
      <c r="H566" s="21">
        <v>3.0460814314356201E-14</v>
      </c>
      <c r="I566" s="9">
        <v>3.1546391752577319</v>
      </c>
    </row>
    <row r="567" spans="1:9" x14ac:dyDescent="0.3">
      <c r="A567" s="42" t="s">
        <v>1</v>
      </c>
      <c r="B567" s="16" t="s">
        <v>1749</v>
      </c>
      <c r="C567" s="20"/>
      <c r="D567" s="16" t="s">
        <v>1109</v>
      </c>
      <c r="E567" s="34">
        <v>1429</v>
      </c>
      <c r="F567" s="34">
        <v>2162</v>
      </c>
      <c r="G567" s="34"/>
      <c r="H567" s="21">
        <v>4.6645504796886698E-3</v>
      </c>
      <c r="I567" s="9">
        <v>1.5129461161651505</v>
      </c>
    </row>
    <row r="568" spans="1:9" x14ac:dyDescent="0.3">
      <c r="A568" s="42" t="s">
        <v>1</v>
      </c>
      <c r="B568" s="16" t="s">
        <v>929</v>
      </c>
      <c r="C568" s="20"/>
      <c r="D568" s="16" t="s">
        <v>930</v>
      </c>
      <c r="E568" s="34">
        <v>590</v>
      </c>
      <c r="F568" s="34">
        <v>1716</v>
      </c>
      <c r="G568" s="34"/>
      <c r="H568" s="21">
        <v>3.3665607264171598E-10</v>
      </c>
      <c r="I568" s="9">
        <v>2.9084745762711863</v>
      </c>
    </row>
    <row r="569" spans="1:9" x14ac:dyDescent="0.3">
      <c r="A569" s="42" t="s">
        <v>1</v>
      </c>
      <c r="B569" s="16" t="s">
        <v>931</v>
      </c>
      <c r="C569" s="20"/>
      <c r="D569" s="16" t="s">
        <v>932</v>
      </c>
      <c r="E569" s="34">
        <v>92</v>
      </c>
      <c r="F569" s="34">
        <v>248</v>
      </c>
      <c r="G569" s="34"/>
      <c r="H569" s="21">
        <v>6.7495902673481696E-10</v>
      </c>
      <c r="I569" s="9">
        <v>2.6956521739130435</v>
      </c>
    </row>
    <row r="570" spans="1:9" x14ac:dyDescent="0.3">
      <c r="A570" s="42" t="s">
        <v>1</v>
      </c>
      <c r="B570" s="16" t="s">
        <v>933</v>
      </c>
      <c r="C570" s="20"/>
      <c r="D570" s="16" t="s">
        <v>934</v>
      </c>
      <c r="E570" s="34">
        <v>25</v>
      </c>
      <c r="F570" s="34">
        <v>111</v>
      </c>
      <c r="G570" s="34"/>
      <c r="H570" s="21">
        <v>3.3391619862600801E-21</v>
      </c>
      <c r="I570" s="9">
        <v>4.4400000000000004</v>
      </c>
    </row>
    <row r="571" spans="1:9" x14ac:dyDescent="0.3">
      <c r="A571" s="42" t="s">
        <v>1</v>
      </c>
      <c r="B571" s="16" t="s">
        <v>935</v>
      </c>
      <c r="C571" s="20"/>
      <c r="D571" s="16" t="s">
        <v>924</v>
      </c>
      <c r="E571" s="34">
        <v>34</v>
      </c>
      <c r="F571" s="34">
        <v>213</v>
      </c>
      <c r="G571" s="34"/>
      <c r="H571" s="21">
        <v>2.6803821046412399E-53</v>
      </c>
      <c r="I571" s="9">
        <v>6.2647058823529411</v>
      </c>
    </row>
    <row r="572" spans="1:9" x14ac:dyDescent="0.3">
      <c r="A572" s="42" t="s">
        <v>1</v>
      </c>
      <c r="B572" s="16" t="s">
        <v>936</v>
      </c>
      <c r="C572" s="20"/>
      <c r="D572" s="16" t="s">
        <v>926</v>
      </c>
      <c r="E572" s="34">
        <v>51</v>
      </c>
      <c r="F572" s="34">
        <v>422</v>
      </c>
      <c r="G572" s="34"/>
      <c r="H572" s="21">
        <v>2.7109223609536202E-115</v>
      </c>
      <c r="I572" s="9">
        <v>8.2745098039215694</v>
      </c>
    </row>
    <row r="573" spans="1:9" x14ac:dyDescent="0.3">
      <c r="A573" s="42" t="s">
        <v>1</v>
      </c>
      <c r="B573" s="16" t="s">
        <v>1110</v>
      </c>
      <c r="C573" s="20"/>
      <c r="D573" s="16" t="s">
        <v>286</v>
      </c>
      <c r="E573" s="34">
        <v>43</v>
      </c>
      <c r="F573" s="34">
        <v>69</v>
      </c>
      <c r="G573" s="34"/>
      <c r="H573" s="21">
        <v>2.6788671871831E-2</v>
      </c>
      <c r="I573" s="9">
        <v>1.6046511627906976</v>
      </c>
    </row>
    <row r="574" spans="1:9" x14ac:dyDescent="0.3">
      <c r="A574" s="42" t="s">
        <v>1</v>
      </c>
      <c r="B574" s="16" t="s">
        <v>937</v>
      </c>
      <c r="C574" s="20"/>
      <c r="D574" s="16" t="s">
        <v>938</v>
      </c>
      <c r="E574" s="34">
        <v>25</v>
      </c>
      <c r="F574" s="34">
        <v>172</v>
      </c>
      <c r="G574" s="34"/>
      <c r="H574" s="21">
        <v>5.0191656856555196E-56</v>
      </c>
      <c r="I574" s="9">
        <v>6.88</v>
      </c>
    </row>
    <row r="575" spans="1:9" x14ac:dyDescent="0.3">
      <c r="A575" s="42" t="s">
        <v>1</v>
      </c>
      <c r="B575" s="16" t="s">
        <v>939</v>
      </c>
      <c r="C575" s="20"/>
      <c r="D575" s="16" t="s">
        <v>940</v>
      </c>
      <c r="E575" s="34">
        <v>46</v>
      </c>
      <c r="F575" s="34">
        <v>167</v>
      </c>
      <c r="G575" s="34"/>
      <c r="H575" s="21">
        <v>3.9609361221336402E-16</v>
      </c>
      <c r="I575" s="9">
        <v>3.6304347826086958</v>
      </c>
    </row>
    <row r="576" spans="1:9" x14ac:dyDescent="0.3">
      <c r="A576" s="42" t="s">
        <v>1</v>
      </c>
      <c r="B576" s="16" t="s">
        <v>1750</v>
      </c>
      <c r="C576" s="20"/>
      <c r="D576" s="16" t="s">
        <v>932</v>
      </c>
      <c r="E576" s="34">
        <v>243</v>
      </c>
      <c r="F576" s="34">
        <v>529</v>
      </c>
      <c r="G576" s="34"/>
      <c r="H576" s="21">
        <v>1.50668709547499E-6</v>
      </c>
      <c r="I576" s="9">
        <v>2.1769547325102883</v>
      </c>
    </row>
    <row r="577" spans="1:9" x14ac:dyDescent="0.3">
      <c r="A577" s="42" t="s">
        <v>1</v>
      </c>
      <c r="B577" s="16" t="s">
        <v>1751</v>
      </c>
      <c r="C577" s="20"/>
      <c r="D577" s="16" t="s">
        <v>943</v>
      </c>
      <c r="E577" s="34">
        <v>223</v>
      </c>
      <c r="F577" s="34">
        <v>589</v>
      </c>
      <c r="G577" s="34"/>
      <c r="H577" s="21">
        <v>2.3879348717349101E-10</v>
      </c>
      <c r="I577" s="9">
        <v>2.6412556053811658</v>
      </c>
    </row>
    <row r="578" spans="1:9" x14ac:dyDescent="0.3">
      <c r="A578" s="42" t="s">
        <v>1</v>
      </c>
      <c r="B578" s="16" t="s">
        <v>941</v>
      </c>
      <c r="C578" s="20"/>
      <c r="D578" s="16" t="s">
        <v>940</v>
      </c>
      <c r="E578" s="34">
        <v>64</v>
      </c>
      <c r="F578" s="34">
        <v>301</v>
      </c>
      <c r="G578" s="34"/>
      <c r="H578" s="21">
        <v>1.795130923122E-29</v>
      </c>
      <c r="I578" s="9">
        <v>4.703125</v>
      </c>
    </row>
    <row r="579" spans="1:9" x14ac:dyDescent="0.3">
      <c r="A579" s="42" t="s">
        <v>1</v>
      </c>
      <c r="B579" s="16" t="s">
        <v>942</v>
      </c>
      <c r="C579" s="20"/>
      <c r="D579" s="16" t="s">
        <v>943</v>
      </c>
      <c r="E579" s="34">
        <v>29</v>
      </c>
      <c r="F579" s="34">
        <v>125</v>
      </c>
      <c r="G579" s="34"/>
      <c r="H579" s="21">
        <v>9.09273257931088E-20</v>
      </c>
      <c r="I579" s="9">
        <v>4.3103448275862073</v>
      </c>
    </row>
    <row r="580" spans="1:9" x14ac:dyDescent="0.3">
      <c r="A580" s="42" t="s">
        <v>1</v>
      </c>
      <c r="B580" s="16" t="s">
        <v>1752</v>
      </c>
      <c r="C580" s="20"/>
      <c r="D580" s="16" t="s">
        <v>1109</v>
      </c>
      <c r="E580" s="34">
        <v>144</v>
      </c>
      <c r="F580" s="34">
        <v>210</v>
      </c>
      <c r="G580" s="34"/>
      <c r="H580" s="21">
        <v>1.25127367211968E-2</v>
      </c>
      <c r="I580" s="9">
        <v>1.4583333333333333</v>
      </c>
    </row>
    <row r="581" spans="1:9" x14ac:dyDescent="0.3">
      <c r="A581" s="42" t="s">
        <v>1</v>
      </c>
      <c r="B581" s="16" t="s">
        <v>944</v>
      </c>
      <c r="C581" s="20"/>
      <c r="D581" s="16" t="s">
        <v>286</v>
      </c>
      <c r="E581" s="34">
        <v>418</v>
      </c>
      <c r="F581" s="34">
        <v>745</v>
      </c>
      <c r="G581" s="34"/>
      <c r="H581" s="21">
        <v>2.9783887731495802E-3</v>
      </c>
      <c r="I581" s="9">
        <v>1.7822966507177034</v>
      </c>
    </row>
    <row r="582" spans="1:9" x14ac:dyDescent="0.3">
      <c r="A582" s="42" t="s">
        <v>1</v>
      </c>
      <c r="B582" s="16" t="s">
        <v>945</v>
      </c>
      <c r="C582" s="20"/>
      <c r="D582" s="16" t="s">
        <v>946</v>
      </c>
      <c r="E582" s="34">
        <v>255</v>
      </c>
      <c r="F582" s="34">
        <v>865</v>
      </c>
      <c r="G582" s="34"/>
      <c r="H582" s="21">
        <v>1.23449872526913E-18</v>
      </c>
      <c r="I582" s="9">
        <v>3.392156862745098</v>
      </c>
    </row>
    <row r="583" spans="1:9" x14ac:dyDescent="0.3">
      <c r="A583" s="42" t="s">
        <v>1</v>
      </c>
      <c r="B583" s="16" t="s">
        <v>947</v>
      </c>
      <c r="C583" s="20"/>
      <c r="D583" s="16" t="s">
        <v>288</v>
      </c>
      <c r="E583" s="34">
        <v>81</v>
      </c>
      <c r="F583" s="34">
        <v>343</v>
      </c>
      <c r="G583" s="34"/>
      <c r="H583" s="21">
        <v>3.2434030741424902E-28</v>
      </c>
      <c r="I583" s="9">
        <v>4.2345679012345681</v>
      </c>
    </row>
    <row r="584" spans="1:9" x14ac:dyDescent="0.3">
      <c r="A584" s="42" t="s">
        <v>1</v>
      </c>
      <c r="B584" s="16" t="s">
        <v>948</v>
      </c>
      <c r="C584" s="20"/>
      <c r="D584" s="16" t="s">
        <v>932</v>
      </c>
      <c r="E584" s="34">
        <v>318</v>
      </c>
      <c r="F584" s="34">
        <v>610</v>
      </c>
      <c r="G584" s="34"/>
      <c r="H584" s="21">
        <v>3.2558992104842399E-4</v>
      </c>
      <c r="I584" s="9">
        <v>1.9182389937106918</v>
      </c>
    </row>
    <row r="585" spans="1:9" x14ac:dyDescent="0.3">
      <c r="A585" s="42" t="s">
        <v>1</v>
      </c>
      <c r="B585" s="16" t="s">
        <v>949</v>
      </c>
      <c r="C585" s="20"/>
      <c r="D585" s="16" t="s">
        <v>932</v>
      </c>
      <c r="E585" s="34">
        <v>583</v>
      </c>
      <c r="F585" s="34">
        <v>1123</v>
      </c>
      <c r="G585" s="34"/>
      <c r="H585" s="21">
        <v>4.9648478908517898E-4</v>
      </c>
      <c r="I585" s="9">
        <v>1.9262435677530017</v>
      </c>
    </row>
    <row r="586" spans="1:9" x14ac:dyDescent="0.3">
      <c r="A586" s="42" t="s">
        <v>1</v>
      </c>
      <c r="B586" s="16" t="s">
        <v>950</v>
      </c>
      <c r="C586" s="20"/>
      <c r="D586" s="16" t="s">
        <v>951</v>
      </c>
      <c r="E586" s="34">
        <v>81</v>
      </c>
      <c r="F586" s="34">
        <v>139</v>
      </c>
      <c r="G586" s="34"/>
      <c r="H586" s="21">
        <v>2.7198081523547302E-3</v>
      </c>
      <c r="I586" s="9">
        <v>1.7160493827160495</v>
      </c>
    </row>
    <row r="587" spans="1:9" x14ac:dyDescent="0.3">
      <c r="A587" s="42" t="s">
        <v>1</v>
      </c>
      <c r="B587" s="16" t="s">
        <v>1753</v>
      </c>
      <c r="C587" s="20"/>
      <c r="D587" s="16" t="s">
        <v>934</v>
      </c>
      <c r="E587" s="34">
        <v>2</v>
      </c>
      <c r="F587" s="34">
        <v>41</v>
      </c>
      <c r="G587" s="34"/>
      <c r="H587" s="21">
        <v>0</v>
      </c>
      <c r="I587" s="9">
        <v>20.5</v>
      </c>
    </row>
    <row r="588" spans="1:9" x14ac:dyDescent="0.3">
      <c r="A588" s="42" t="s">
        <v>1</v>
      </c>
      <c r="B588" s="16" t="s">
        <v>952</v>
      </c>
      <c r="C588" s="20"/>
      <c r="D588" s="16" t="s">
        <v>924</v>
      </c>
      <c r="E588" s="34">
        <v>19</v>
      </c>
      <c r="F588" s="34">
        <v>73</v>
      </c>
      <c r="G588" s="34"/>
      <c r="H588" s="21">
        <v>8.68267354480671E-18</v>
      </c>
      <c r="I588" s="9">
        <v>3.8421052631578947</v>
      </c>
    </row>
    <row r="589" spans="1:9" x14ac:dyDescent="0.3">
      <c r="A589" s="42" t="s">
        <v>1</v>
      </c>
      <c r="B589" s="16" t="s">
        <v>953</v>
      </c>
      <c r="C589" s="20"/>
      <c r="D589" s="16" t="s">
        <v>940</v>
      </c>
      <c r="E589" s="34">
        <v>53</v>
      </c>
      <c r="F589" s="34">
        <v>260</v>
      </c>
      <c r="G589" s="34"/>
      <c r="H589" s="21">
        <v>1.0266633302433401E-33</v>
      </c>
      <c r="I589" s="9">
        <v>4.9056603773584904</v>
      </c>
    </row>
    <row r="590" spans="1:9" x14ac:dyDescent="0.3">
      <c r="A590" s="42" t="s">
        <v>1</v>
      </c>
      <c r="B590" s="16" t="s">
        <v>292</v>
      </c>
      <c r="C590" s="20"/>
      <c r="D590" s="3" t="s">
        <v>1321</v>
      </c>
      <c r="E590" s="34">
        <v>94</v>
      </c>
      <c r="F590" s="34">
        <v>139</v>
      </c>
      <c r="G590" s="34"/>
      <c r="H590" s="21">
        <v>1.1342903872419201E-2</v>
      </c>
      <c r="I590" s="9">
        <v>1.4787234042553192</v>
      </c>
    </row>
    <row r="591" spans="1:9" x14ac:dyDescent="0.3">
      <c r="A591" s="42" t="s">
        <v>1</v>
      </c>
      <c r="B591" s="16" t="s">
        <v>292</v>
      </c>
      <c r="C591" s="20"/>
      <c r="D591" s="3" t="s">
        <v>1302</v>
      </c>
      <c r="E591" s="34">
        <v>52</v>
      </c>
      <c r="F591" s="34">
        <v>77</v>
      </c>
      <c r="G591" s="34"/>
      <c r="H591" s="21">
        <v>4.60431013943019E-2</v>
      </c>
      <c r="I591" s="9">
        <v>1.4807692307692308</v>
      </c>
    </row>
    <row r="592" spans="1:9" x14ac:dyDescent="0.3">
      <c r="A592" s="42" t="s">
        <v>1</v>
      </c>
      <c r="B592" s="16" t="s">
        <v>292</v>
      </c>
      <c r="C592" s="20"/>
      <c r="D592" s="3" t="s">
        <v>1754</v>
      </c>
      <c r="E592" s="34">
        <v>276</v>
      </c>
      <c r="F592" s="34">
        <v>437</v>
      </c>
      <c r="G592" s="34"/>
      <c r="H592" s="21">
        <v>4.60431013943019E-2</v>
      </c>
      <c r="I592" s="9">
        <v>1.5833333333333333</v>
      </c>
    </row>
    <row r="593" spans="1:9" x14ac:dyDescent="0.3">
      <c r="A593" s="42" t="s">
        <v>1</v>
      </c>
      <c r="B593" s="16" t="s">
        <v>292</v>
      </c>
      <c r="C593" s="20"/>
      <c r="D593" s="3" t="s">
        <v>1322</v>
      </c>
      <c r="E593" s="34">
        <v>99</v>
      </c>
      <c r="F593" s="34">
        <v>160</v>
      </c>
      <c r="G593" s="34"/>
      <c r="H593" s="21">
        <v>2.0673790051904201E-2</v>
      </c>
      <c r="I593" s="9">
        <v>1.6161616161616161</v>
      </c>
    </row>
    <row r="594" spans="1:9" x14ac:dyDescent="0.3">
      <c r="A594" s="42" t="s">
        <v>1</v>
      </c>
      <c r="B594" s="16" t="s">
        <v>292</v>
      </c>
      <c r="C594" s="20"/>
      <c r="D594" s="3" t="s">
        <v>1755</v>
      </c>
      <c r="E594" s="34">
        <v>187</v>
      </c>
      <c r="F594" s="34">
        <v>310</v>
      </c>
      <c r="G594" s="34"/>
      <c r="H594" s="21">
        <v>7.3031830010141796E-3</v>
      </c>
      <c r="I594" s="9">
        <v>1.6577540106951871</v>
      </c>
    </row>
    <row r="595" spans="1:9" x14ac:dyDescent="0.3">
      <c r="A595" s="42" t="s">
        <v>1</v>
      </c>
      <c r="B595" s="16" t="s">
        <v>292</v>
      </c>
      <c r="C595" s="20"/>
      <c r="D595" s="3" t="s">
        <v>1756</v>
      </c>
      <c r="E595" s="34">
        <v>112</v>
      </c>
      <c r="F595" s="34">
        <v>209</v>
      </c>
      <c r="G595" s="34"/>
      <c r="H595" s="21">
        <v>6.08050698675903E-4</v>
      </c>
      <c r="I595" s="9">
        <v>1.8660714285714286</v>
      </c>
    </row>
    <row r="596" spans="1:9" x14ac:dyDescent="0.3">
      <c r="A596" s="42" t="s">
        <v>1</v>
      </c>
      <c r="B596" s="16" t="s">
        <v>292</v>
      </c>
      <c r="C596" s="20"/>
      <c r="D596" s="3" t="s">
        <v>1323</v>
      </c>
      <c r="E596" s="34">
        <v>86</v>
      </c>
      <c r="F596" s="34">
        <v>163</v>
      </c>
      <c r="G596" s="34"/>
      <c r="H596" s="21">
        <v>1.0574243370730999E-4</v>
      </c>
      <c r="I596" s="9">
        <v>1.8953488372093024</v>
      </c>
    </row>
    <row r="597" spans="1:9" x14ac:dyDescent="0.3">
      <c r="A597" s="42" t="s">
        <v>1</v>
      </c>
      <c r="B597" s="16" t="s">
        <v>292</v>
      </c>
      <c r="C597" s="20"/>
      <c r="D597" s="3" t="s">
        <v>1757</v>
      </c>
      <c r="E597" s="34">
        <v>117</v>
      </c>
      <c r="F597" s="34">
        <v>237</v>
      </c>
      <c r="G597" s="34"/>
      <c r="H597" s="21">
        <v>2.05813690894541E-5</v>
      </c>
      <c r="I597" s="9">
        <v>2.0256410256410255</v>
      </c>
    </row>
    <row r="598" spans="1:9" x14ac:dyDescent="0.3">
      <c r="A598" s="42" t="s">
        <v>1</v>
      </c>
      <c r="B598" s="16" t="s">
        <v>292</v>
      </c>
      <c r="C598" s="20"/>
      <c r="D598" s="3" t="s">
        <v>1324</v>
      </c>
      <c r="E598" s="34">
        <v>65</v>
      </c>
      <c r="F598" s="34">
        <v>140</v>
      </c>
      <c r="G598" s="34"/>
      <c r="H598" s="21">
        <v>7.0397640150555703E-5</v>
      </c>
      <c r="I598" s="9">
        <v>2.1538461538461537</v>
      </c>
    </row>
    <row r="599" spans="1:9" x14ac:dyDescent="0.3">
      <c r="A599" s="42" t="s">
        <v>1</v>
      </c>
      <c r="B599" s="16" t="s">
        <v>292</v>
      </c>
      <c r="C599" s="20"/>
      <c r="D599" s="3" t="s">
        <v>1296</v>
      </c>
      <c r="E599" s="34">
        <v>44</v>
      </c>
      <c r="F599" s="34">
        <v>98</v>
      </c>
      <c r="G599" s="34"/>
      <c r="H599" s="21">
        <v>9.21722650636346E-5</v>
      </c>
      <c r="I599" s="9">
        <v>2.2272727272727271</v>
      </c>
    </row>
    <row r="600" spans="1:9" x14ac:dyDescent="0.3">
      <c r="A600" s="42" t="s">
        <v>1</v>
      </c>
      <c r="B600" s="16" t="s">
        <v>292</v>
      </c>
      <c r="C600" s="20"/>
      <c r="D600" s="3" t="s">
        <v>1325</v>
      </c>
      <c r="E600" s="34">
        <v>26</v>
      </c>
      <c r="F600" s="34">
        <v>60</v>
      </c>
      <c r="G600" s="34"/>
      <c r="H600" s="21">
        <v>1.96337168694528E-5</v>
      </c>
      <c r="I600" s="9">
        <v>2.3076923076923075</v>
      </c>
    </row>
    <row r="601" spans="1:9" x14ac:dyDescent="0.3">
      <c r="A601" s="42" t="s">
        <v>1</v>
      </c>
      <c r="B601" s="16" t="s">
        <v>292</v>
      </c>
      <c r="C601" s="20"/>
      <c r="D601" s="3" t="s">
        <v>1326</v>
      </c>
      <c r="E601" s="34">
        <v>216</v>
      </c>
      <c r="F601" s="34">
        <v>520</v>
      </c>
      <c r="G601" s="34"/>
      <c r="H601" s="21">
        <v>1.9924617685934601E-8</v>
      </c>
      <c r="I601" s="9">
        <v>2.4074074074074074</v>
      </c>
    </row>
    <row r="602" spans="1:9" x14ac:dyDescent="0.3">
      <c r="A602" s="42" t="s">
        <v>1</v>
      </c>
      <c r="B602" s="16" t="s">
        <v>292</v>
      </c>
      <c r="C602" s="20"/>
      <c r="D602" s="3" t="s">
        <v>1758</v>
      </c>
      <c r="E602" s="34">
        <v>80</v>
      </c>
      <c r="F602" s="34">
        <v>212</v>
      </c>
      <c r="G602" s="34"/>
      <c r="H602" s="21">
        <v>1.36613348328534E-9</v>
      </c>
      <c r="I602" s="9">
        <v>2.65</v>
      </c>
    </row>
    <row r="603" spans="1:9" x14ac:dyDescent="0.3">
      <c r="A603" s="42" t="s">
        <v>1</v>
      </c>
      <c r="B603" s="16" t="s">
        <v>292</v>
      </c>
      <c r="C603" s="20"/>
      <c r="D603" s="3" t="s">
        <v>1327</v>
      </c>
      <c r="E603" s="34">
        <v>59</v>
      </c>
      <c r="F603" s="34">
        <v>197</v>
      </c>
      <c r="G603" s="34"/>
      <c r="H603" s="21">
        <v>9.1858709477055603E-14</v>
      </c>
      <c r="I603" s="9">
        <v>3.3389830508474576</v>
      </c>
    </row>
    <row r="604" spans="1:9" x14ac:dyDescent="0.3">
      <c r="A604" s="42" t="s">
        <v>1</v>
      </c>
      <c r="B604" s="16" t="s">
        <v>292</v>
      </c>
      <c r="C604" s="20"/>
      <c r="D604" s="3" t="s">
        <v>1328</v>
      </c>
      <c r="E604" s="34">
        <v>95</v>
      </c>
      <c r="F604" s="34">
        <v>326</v>
      </c>
      <c r="G604" s="34"/>
      <c r="H604" s="21">
        <v>1.30790011337854E-15</v>
      </c>
      <c r="I604" s="9">
        <v>3.4315789473684211</v>
      </c>
    </row>
    <row r="605" spans="1:9" x14ac:dyDescent="0.3">
      <c r="A605" s="42" t="s">
        <v>1</v>
      </c>
      <c r="B605" s="16" t="s">
        <v>292</v>
      </c>
      <c r="C605" s="20"/>
      <c r="D605" s="3" t="s">
        <v>1329</v>
      </c>
      <c r="E605" s="34">
        <v>179</v>
      </c>
      <c r="F605" s="34">
        <v>637</v>
      </c>
      <c r="G605" s="34"/>
      <c r="H605" s="21">
        <v>5.1570858746880398E-21</v>
      </c>
      <c r="I605" s="9">
        <v>3.558659217877095</v>
      </c>
    </row>
    <row r="606" spans="1:9" x14ac:dyDescent="0.3">
      <c r="A606" s="42" t="s">
        <v>1</v>
      </c>
      <c r="B606" s="16" t="s">
        <v>292</v>
      </c>
      <c r="C606" s="20"/>
      <c r="D606" s="3" t="s">
        <v>1278</v>
      </c>
      <c r="E606" s="34">
        <v>22</v>
      </c>
      <c r="F606" s="34">
        <v>80</v>
      </c>
      <c r="G606" s="34"/>
      <c r="H606" s="21">
        <v>8.4019115275549802E-14</v>
      </c>
      <c r="I606" s="9">
        <v>3.6363636363636362</v>
      </c>
    </row>
    <row r="607" spans="1:9" x14ac:dyDescent="0.3">
      <c r="A607" s="42" t="s">
        <v>1</v>
      </c>
      <c r="B607" s="16" t="s">
        <v>292</v>
      </c>
      <c r="C607" s="20"/>
      <c r="D607" s="3" t="s">
        <v>1330</v>
      </c>
      <c r="E607" s="34">
        <v>45</v>
      </c>
      <c r="F607" s="34">
        <v>164</v>
      </c>
      <c r="G607" s="34"/>
      <c r="H607" s="21">
        <v>1.9002599035569101E-16</v>
      </c>
      <c r="I607" s="9">
        <v>3.6444444444444444</v>
      </c>
    </row>
    <row r="608" spans="1:9" x14ac:dyDescent="0.3">
      <c r="A608" s="42" t="s">
        <v>1</v>
      </c>
      <c r="B608" s="16" t="s">
        <v>292</v>
      </c>
      <c r="C608" s="20"/>
      <c r="D608" s="3" t="s">
        <v>1331</v>
      </c>
      <c r="E608" s="34">
        <v>1007</v>
      </c>
      <c r="F608" s="34">
        <v>3802</v>
      </c>
      <c r="G608" s="34"/>
      <c r="H608" s="21">
        <v>5.1499150697956602E-24</v>
      </c>
      <c r="I608" s="9">
        <v>3.7755710029791461</v>
      </c>
    </row>
    <row r="609" spans="1:9" x14ac:dyDescent="0.3">
      <c r="A609" s="42" t="s">
        <v>1</v>
      </c>
      <c r="B609" s="16" t="s">
        <v>292</v>
      </c>
      <c r="C609" s="20"/>
      <c r="D609" s="3" t="s">
        <v>1759</v>
      </c>
      <c r="E609" s="34">
        <v>76</v>
      </c>
      <c r="F609" s="34">
        <v>290</v>
      </c>
      <c r="G609" s="34"/>
      <c r="H609" s="21">
        <v>4.59429823958615E-25</v>
      </c>
      <c r="I609" s="9">
        <v>3.8157894736842106</v>
      </c>
    </row>
    <row r="610" spans="1:9" x14ac:dyDescent="0.3">
      <c r="A610" s="42" t="s">
        <v>1</v>
      </c>
      <c r="B610" s="16" t="s">
        <v>292</v>
      </c>
      <c r="C610" s="20"/>
      <c r="D610" s="3" t="s">
        <v>1760</v>
      </c>
      <c r="E610" s="34">
        <v>149</v>
      </c>
      <c r="F610" s="34">
        <v>569</v>
      </c>
      <c r="G610" s="34"/>
      <c r="H610" s="21">
        <v>1.77102853422392E-25</v>
      </c>
      <c r="I610" s="9">
        <v>3.8187919463087248</v>
      </c>
    </row>
    <row r="611" spans="1:9" x14ac:dyDescent="0.3">
      <c r="A611" s="42" t="s">
        <v>1</v>
      </c>
      <c r="B611" s="16" t="s">
        <v>292</v>
      </c>
      <c r="C611" s="20"/>
      <c r="D611" s="3" t="s">
        <v>1282</v>
      </c>
      <c r="E611" s="34">
        <v>61</v>
      </c>
      <c r="F611" s="34">
        <v>234</v>
      </c>
      <c r="G611" s="34"/>
      <c r="H611" s="21">
        <v>5.1662309922230703E-16</v>
      </c>
      <c r="I611" s="9">
        <v>3.8360655737704916</v>
      </c>
    </row>
    <row r="612" spans="1:9" x14ac:dyDescent="0.3">
      <c r="A612" s="42" t="s">
        <v>1</v>
      </c>
      <c r="B612" s="16" t="s">
        <v>292</v>
      </c>
      <c r="C612" s="20"/>
      <c r="D612" s="3" t="s">
        <v>1293</v>
      </c>
      <c r="E612" s="34">
        <v>77</v>
      </c>
      <c r="F612" s="34">
        <v>311</v>
      </c>
      <c r="G612" s="34"/>
      <c r="H612" s="21">
        <v>7.59572494884144E-21</v>
      </c>
      <c r="I612" s="9">
        <v>4.0389610389610393</v>
      </c>
    </row>
    <row r="613" spans="1:9" x14ac:dyDescent="0.3">
      <c r="A613" s="42" t="s">
        <v>1</v>
      </c>
      <c r="B613" s="16" t="s">
        <v>292</v>
      </c>
      <c r="C613" s="20"/>
      <c r="D613" s="3" t="s">
        <v>1332</v>
      </c>
      <c r="E613" s="34">
        <v>119</v>
      </c>
      <c r="F613" s="34">
        <v>533</v>
      </c>
      <c r="G613" s="34"/>
      <c r="H613" s="21">
        <v>1.7595484278619801E-27</v>
      </c>
      <c r="I613" s="9">
        <v>4.4789915966386555</v>
      </c>
    </row>
    <row r="614" spans="1:9" x14ac:dyDescent="0.3">
      <c r="A614" s="42" t="s">
        <v>1</v>
      </c>
      <c r="B614" s="16" t="s">
        <v>292</v>
      </c>
      <c r="C614" s="20"/>
      <c r="D614" s="3" t="s">
        <v>1291</v>
      </c>
      <c r="E614" s="34">
        <v>46</v>
      </c>
      <c r="F614" s="34">
        <v>219</v>
      </c>
      <c r="G614" s="34"/>
      <c r="H614" s="21">
        <v>9.1144705067267395E-31</v>
      </c>
      <c r="I614" s="9">
        <v>4.7608695652173916</v>
      </c>
    </row>
    <row r="615" spans="1:9" x14ac:dyDescent="0.3">
      <c r="A615" s="42" t="s">
        <v>1</v>
      </c>
      <c r="B615" s="16" t="s">
        <v>292</v>
      </c>
      <c r="C615" s="20"/>
      <c r="D615" s="3" t="s">
        <v>1333</v>
      </c>
      <c r="E615" s="34">
        <v>41</v>
      </c>
      <c r="F615" s="34">
        <v>199</v>
      </c>
      <c r="G615" s="34"/>
      <c r="H615" s="21">
        <v>8.6680748230548994E-33</v>
      </c>
      <c r="I615" s="9">
        <v>4.8536585365853657</v>
      </c>
    </row>
    <row r="616" spans="1:9" x14ac:dyDescent="0.3">
      <c r="A616" s="42" t="s">
        <v>1</v>
      </c>
      <c r="B616" s="16" t="s">
        <v>292</v>
      </c>
      <c r="C616" s="20"/>
      <c r="D616" s="3" t="s">
        <v>1283</v>
      </c>
      <c r="E616" s="34">
        <v>55</v>
      </c>
      <c r="F616" s="34">
        <v>296</v>
      </c>
      <c r="G616" s="34"/>
      <c r="H616" s="21">
        <v>5.4101833264383701E-34</v>
      </c>
      <c r="I616" s="9">
        <v>5.3818181818181818</v>
      </c>
    </row>
    <row r="617" spans="1:9" x14ac:dyDescent="0.3">
      <c r="A617" s="42" t="s">
        <v>1</v>
      </c>
      <c r="B617" s="16" t="s">
        <v>292</v>
      </c>
      <c r="C617" s="20"/>
      <c r="D617" s="3" t="s">
        <v>1280</v>
      </c>
      <c r="E617" s="34">
        <v>41</v>
      </c>
      <c r="F617" s="34">
        <v>233</v>
      </c>
      <c r="G617" s="34"/>
      <c r="H617" s="21">
        <v>5.1528920639797298E-46</v>
      </c>
      <c r="I617" s="9">
        <v>5.6829268292682924</v>
      </c>
    </row>
    <row r="618" spans="1:9" x14ac:dyDescent="0.3">
      <c r="A618" s="42" t="s">
        <v>1</v>
      </c>
      <c r="B618" s="16" t="s">
        <v>292</v>
      </c>
      <c r="C618" s="20"/>
      <c r="D618" s="3" t="s">
        <v>1290</v>
      </c>
      <c r="E618" s="34">
        <v>72</v>
      </c>
      <c r="F618" s="34">
        <v>412</v>
      </c>
      <c r="G618" s="34"/>
      <c r="H618" s="21">
        <v>2.6619433165404301E-51</v>
      </c>
      <c r="I618" s="9">
        <v>5.7222222222222223</v>
      </c>
    </row>
    <row r="619" spans="1:9" x14ac:dyDescent="0.3">
      <c r="A619" s="42" t="s">
        <v>1</v>
      </c>
      <c r="B619" s="16" t="s">
        <v>292</v>
      </c>
      <c r="C619" s="20"/>
      <c r="D619" s="3" t="s">
        <v>1761</v>
      </c>
      <c r="E619" s="34">
        <v>58</v>
      </c>
      <c r="F619" s="34">
        <v>386</v>
      </c>
      <c r="G619" s="34"/>
      <c r="H619" s="21">
        <v>5.2968971067038997E-96</v>
      </c>
      <c r="I619" s="9">
        <v>6.6551724137931032</v>
      </c>
    </row>
    <row r="620" spans="1:9" x14ac:dyDescent="0.3">
      <c r="A620" s="42" t="s">
        <v>1</v>
      </c>
      <c r="B620" s="16" t="s">
        <v>292</v>
      </c>
      <c r="C620" s="20"/>
      <c r="D620" s="3" t="s">
        <v>1298</v>
      </c>
      <c r="E620" s="34">
        <v>18</v>
      </c>
      <c r="F620" s="34">
        <v>121</v>
      </c>
      <c r="G620" s="34"/>
      <c r="H620" s="21">
        <v>5.4649754796772201E-56</v>
      </c>
      <c r="I620" s="9">
        <v>6.7222222222222223</v>
      </c>
    </row>
    <row r="621" spans="1:9" x14ac:dyDescent="0.3">
      <c r="A621" s="42" t="s">
        <v>1</v>
      </c>
      <c r="B621" s="16" t="s">
        <v>292</v>
      </c>
      <c r="C621" s="20"/>
      <c r="D621" s="3" t="s">
        <v>1294</v>
      </c>
      <c r="E621" s="34">
        <v>106</v>
      </c>
      <c r="F621" s="34">
        <v>766</v>
      </c>
      <c r="G621" s="34"/>
      <c r="H621" s="21">
        <v>4.56412296977201E-105</v>
      </c>
      <c r="I621" s="9">
        <v>7.2264150943396226</v>
      </c>
    </row>
    <row r="622" spans="1:9" x14ac:dyDescent="0.3">
      <c r="A622" s="42" t="s">
        <v>1</v>
      </c>
      <c r="B622" s="16" t="s">
        <v>292</v>
      </c>
      <c r="C622" s="20"/>
      <c r="D622" s="3" t="s">
        <v>1292</v>
      </c>
      <c r="E622" s="34">
        <v>13</v>
      </c>
      <c r="F622" s="34">
        <v>102</v>
      </c>
      <c r="G622" s="34"/>
      <c r="H622" s="21">
        <v>3.5952483142028398E-66</v>
      </c>
      <c r="I622" s="9">
        <v>7.8461538461538458</v>
      </c>
    </row>
    <row r="623" spans="1:9" x14ac:dyDescent="0.3">
      <c r="A623" s="42" t="s">
        <v>1</v>
      </c>
      <c r="B623" s="16" t="s">
        <v>292</v>
      </c>
      <c r="C623" s="20"/>
      <c r="D623" s="3" t="s">
        <v>1762</v>
      </c>
      <c r="E623" s="34">
        <v>15</v>
      </c>
      <c r="F623" s="34">
        <v>119</v>
      </c>
      <c r="G623" s="34"/>
      <c r="H623" s="21">
        <v>1.26547531474238E-96</v>
      </c>
      <c r="I623" s="9">
        <v>7.9333333333333336</v>
      </c>
    </row>
    <row r="624" spans="1:9" x14ac:dyDescent="0.3">
      <c r="A624" s="42" t="s">
        <v>1</v>
      </c>
      <c r="B624" s="16" t="s">
        <v>292</v>
      </c>
      <c r="C624" s="20"/>
      <c r="D624" s="3" t="s">
        <v>1300</v>
      </c>
      <c r="E624" s="34">
        <v>17</v>
      </c>
      <c r="F624" s="34">
        <v>143</v>
      </c>
      <c r="G624" s="34"/>
      <c r="H624" s="21">
        <v>4.5710049765513601E-105</v>
      </c>
      <c r="I624" s="9">
        <v>8.4117647058823533</v>
      </c>
    </row>
    <row r="625" spans="1:9" x14ac:dyDescent="0.3">
      <c r="A625" s="42" t="s">
        <v>1</v>
      </c>
      <c r="B625" s="16" t="s">
        <v>292</v>
      </c>
      <c r="C625" s="20"/>
      <c r="D625" s="3" t="s">
        <v>1295</v>
      </c>
      <c r="E625" s="34">
        <v>32</v>
      </c>
      <c r="F625" s="34">
        <v>272</v>
      </c>
      <c r="G625" s="34"/>
      <c r="H625" s="21">
        <v>2.3958783161599901E-118</v>
      </c>
      <c r="I625" s="9">
        <v>8.5</v>
      </c>
    </row>
    <row r="626" spans="1:9" x14ac:dyDescent="0.3">
      <c r="A626" s="42" t="s">
        <v>1</v>
      </c>
      <c r="B626" s="16" t="s">
        <v>292</v>
      </c>
      <c r="C626" s="20"/>
      <c r="D626" s="3" t="s">
        <v>1307</v>
      </c>
      <c r="E626" s="34">
        <v>16</v>
      </c>
      <c r="F626" s="34">
        <v>144</v>
      </c>
      <c r="G626" s="34"/>
      <c r="H626" s="21">
        <v>3.6382027185899602E-110</v>
      </c>
      <c r="I626" s="9">
        <v>9</v>
      </c>
    </row>
    <row r="627" spans="1:9" x14ac:dyDescent="0.3">
      <c r="A627" s="42" t="s">
        <v>1</v>
      </c>
      <c r="B627" s="16" t="s">
        <v>292</v>
      </c>
      <c r="C627" s="20"/>
      <c r="D627" s="3" t="s">
        <v>1286</v>
      </c>
      <c r="E627" s="34">
        <v>20</v>
      </c>
      <c r="F627" s="34">
        <v>185</v>
      </c>
      <c r="G627" s="34"/>
      <c r="H627" s="21">
        <v>3.49204937363291E-145</v>
      </c>
      <c r="I627" s="9">
        <v>9.25</v>
      </c>
    </row>
    <row r="628" spans="1:9" x14ac:dyDescent="0.3">
      <c r="A628" s="42" t="s">
        <v>1</v>
      </c>
      <c r="B628" s="16" t="s">
        <v>292</v>
      </c>
      <c r="C628" s="20"/>
      <c r="D628" s="3" t="s">
        <v>1301</v>
      </c>
      <c r="E628" s="34">
        <v>14</v>
      </c>
      <c r="F628" s="34">
        <v>131</v>
      </c>
      <c r="G628" s="34"/>
      <c r="H628" s="21">
        <v>5.8843973743104902E-132</v>
      </c>
      <c r="I628" s="9">
        <v>9.3571428571428577</v>
      </c>
    </row>
    <row r="629" spans="1:9" x14ac:dyDescent="0.3">
      <c r="A629" s="42" t="s">
        <v>1</v>
      </c>
      <c r="B629" s="16" t="s">
        <v>292</v>
      </c>
      <c r="C629" s="20"/>
      <c r="D629" s="3" t="s">
        <v>1334</v>
      </c>
      <c r="E629" s="34">
        <v>23</v>
      </c>
      <c r="F629" s="34">
        <v>227</v>
      </c>
      <c r="G629" s="34"/>
      <c r="H629" s="21">
        <v>6.1421768292828899E-162</v>
      </c>
      <c r="I629" s="9">
        <v>9.8695652173913047</v>
      </c>
    </row>
    <row r="630" spans="1:9" x14ac:dyDescent="0.3">
      <c r="A630" s="42" t="s">
        <v>1</v>
      </c>
      <c r="B630" s="16" t="s">
        <v>292</v>
      </c>
      <c r="C630" s="20"/>
      <c r="D630" s="3" t="s">
        <v>1297</v>
      </c>
      <c r="E630" s="34">
        <v>8</v>
      </c>
      <c r="F630" s="34">
        <v>102</v>
      </c>
      <c r="G630" s="34"/>
      <c r="H630" s="21">
        <v>1.47991554259614E-190</v>
      </c>
      <c r="I630" s="9">
        <v>12.75</v>
      </c>
    </row>
    <row r="631" spans="1:9" x14ac:dyDescent="0.3">
      <c r="A631" s="42" t="s">
        <v>1</v>
      </c>
      <c r="B631" s="16" t="s">
        <v>292</v>
      </c>
      <c r="C631" s="20"/>
      <c r="D631" s="3" t="s">
        <v>1763</v>
      </c>
      <c r="E631" s="34">
        <v>13</v>
      </c>
      <c r="F631" s="34">
        <v>166</v>
      </c>
      <c r="G631" s="34"/>
      <c r="H631" s="21">
        <v>1.7420610673905801E-273</v>
      </c>
      <c r="I631" s="9">
        <v>12.76923076923077</v>
      </c>
    </row>
    <row r="632" spans="1:9" x14ac:dyDescent="0.3">
      <c r="A632" s="42" t="s">
        <v>1</v>
      </c>
      <c r="B632" s="16" t="s">
        <v>292</v>
      </c>
      <c r="C632" s="20"/>
      <c r="D632" s="3" t="s">
        <v>1335</v>
      </c>
      <c r="E632" s="34">
        <v>12</v>
      </c>
      <c r="F632" s="34">
        <v>157</v>
      </c>
      <c r="G632" s="34"/>
      <c r="H632" s="21">
        <v>2.3690327250704498E-230</v>
      </c>
      <c r="I632" s="9">
        <v>13.083333333333334</v>
      </c>
    </row>
    <row r="633" spans="1:9" x14ac:dyDescent="0.3">
      <c r="A633" s="42" t="s">
        <v>1</v>
      </c>
      <c r="B633" s="16" t="s">
        <v>292</v>
      </c>
      <c r="C633" s="20"/>
      <c r="D633" s="3" t="s">
        <v>1299</v>
      </c>
      <c r="E633" s="34">
        <v>10</v>
      </c>
      <c r="F633" s="34">
        <v>135</v>
      </c>
      <c r="G633" s="34"/>
      <c r="H633" s="21">
        <v>1.7492455601599401E-253</v>
      </c>
      <c r="I633" s="9">
        <v>13.5</v>
      </c>
    </row>
    <row r="634" spans="1:9" x14ac:dyDescent="0.3">
      <c r="A634" s="42" t="s">
        <v>1</v>
      </c>
      <c r="B634" s="16" t="s">
        <v>292</v>
      </c>
      <c r="C634" s="20"/>
      <c r="D634" s="3" t="s">
        <v>1304</v>
      </c>
      <c r="E634" s="34">
        <v>11</v>
      </c>
      <c r="F634" s="34">
        <v>149</v>
      </c>
      <c r="G634" s="34"/>
      <c r="H634" s="21">
        <v>5.9854253590388704E-282</v>
      </c>
      <c r="I634" s="9">
        <v>13.545454545454545</v>
      </c>
    </row>
    <row r="635" spans="1:9" x14ac:dyDescent="0.3">
      <c r="A635" s="42" t="s">
        <v>1</v>
      </c>
      <c r="B635" s="16" t="s">
        <v>292</v>
      </c>
      <c r="C635" s="20"/>
      <c r="D635" s="3" t="s">
        <v>1305</v>
      </c>
      <c r="E635" s="34">
        <v>37</v>
      </c>
      <c r="F635" s="34">
        <v>601</v>
      </c>
      <c r="G635" s="34"/>
      <c r="H635" s="21">
        <v>0</v>
      </c>
      <c r="I635" s="9">
        <v>16.243243243243242</v>
      </c>
    </row>
    <row r="636" spans="1:9" x14ac:dyDescent="0.3">
      <c r="A636" s="42" t="s">
        <v>1</v>
      </c>
      <c r="B636" s="16" t="s">
        <v>292</v>
      </c>
      <c r="C636" s="20"/>
      <c r="D636" s="3" t="s">
        <v>1308</v>
      </c>
      <c r="E636" s="34">
        <v>9</v>
      </c>
      <c r="F636" s="34">
        <v>168</v>
      </c>
      <c r="G636" s="34"/>
      <c r="H636" s="21">
        <v>0</v>
      </c>
      <c r="I636" s="9">
        <v>18.666666666666668</v>
      </c>
    </row>
    <row r="637" spans="1:9" x14ac:dyDescent="0.3">
      <c r="A637" s="42" t="s">
        <v>1</v>
      </c>
      <c r="B637" s="16" t="s">
        <v>292</v>
      </c>
      <c r="C637" s="20"/>
      <c r="D637" s="3" t="s">
        <v>1310</v>
      </c>
      <c r="E637" s="34">
        <v>13</v>
      </c>
      <c r="F637" s="34">
        <v>258</v>
      </c>
      <c r="G637" s="34"/>
      <c r="H637" s="21">
        <v>0</v>
      </c>
      <c r="I637" s="9">
        <v>19.846153846153847</v>
      </c>
    </row>
    <row r="638" spans="1:9" x14ac:dyDescent="0.3">
      <c r="A638" s="42" t="s">
        <v>1</v>
      </c>
      <c r="B638" s="16" t="s">
        <v>292</v>
      </c>
      <c r="C638" s="20"/>
      <c r="D638" s="3" t="s">
        <v>1764</v>
      </c>
      <c r="E638" s="34">
        <v>6</v>
      </c>
      <c r="F638" s="34">
        <v>120</v>
      </c>
      <c r="G638" s="34"/>
      <c r="H638" s="21">
        <v>0</v>
      </c>
      <c r="I638" s="9">
        <v>20</v>
      </c>
    </row>
    <row r="639" spans="1:9" x14ac:dyDescent="0.3">
      <c r="A639" s="42" t="s">
        <v>1</v>
      </c>
      <c r="B639" s="16" t="s">
        <v>292</v>
      </c>
      <c r="C639" s="20"/>
      <c r="D639" s="3" t="s">
        <v>1765</v>
      </c>
      <c r="E639" s="34">
        <v>7</v>
      </c>
      <c r="F639" s="34">
        <v>150</v>
      </c>
      <c r="G639" s="34"/>
      <c r="H639" s="21">
        <v>0</v>
      </c>
      <c r="I639" s="9">
        <v>21.428571428571427</v>
      </c>
    </row>
    <row r="640" spans="1:9" x14ac:dyDescent="0.3">
      <c r="A640" s="42" t="s">
        <v>1</v>
      </c>
      <c r="B640" s="16" t="s">
        <v>292</v>
      </c>
      <c r="C640" s="20"/>
      <c r="D640" s="3" t="s">
        <v>1766</v>
      </c>
      <c r="E640" s="34">
        <v>8</v>
      </c>
      <c r="F640" s="34">
        <v>182</v>
      </c>
      <c r="G640" s="34"/>
      <c r="H640" s="21">
        <v>0</v>
      </c>
      <c r="I640" s="9">
        <v>22.75</v>
      </c>
    </row>
    <row r="641" spans="1:9" x14ac:dyDescent="0.3">
      <c r="A641" s="42" t="s">
        <v>1</v>
      </c>
      <c r="B641" s="16" t="s">
        <v>292</v>
      </c>
      <c r="C641" s="20"/>
      <c r="D641" s="3" t="s">
        <v>1303</v>
      </c>
      <c r="E641" s="34">
        <v>8</v>
      </c>
      <c r="F641" s="34">
        <v>185</v>
      </c>
      <c r="G641" s="34"/>
      <c r="H641" s="21">
        <v>0</v>
      </c>
      <c r="I641" s="9">
        <v>23.125</v>
      </c>
    </row>
    <row r="642" spans="1:9" x14ac:dyDescent="0.3">
      <c r="A642" s="42" t="s">
        <v>1</v>
      </c>
      <c r="B642" s="16" t="s">
        <v>292</v>
      </c>
      <c r="C642" s="20"/>
      <c r="D642" s="3" t="s">
        <v>1311</v>
      </c>
      <c r="E642" s="34">
        <v>6</v>
      </c>
      <c r="F642" s="34">
        <v>140</v>
      </c>
      <c r="G642" s="34"/>
      <c r="H642" s="21">
        <v>0</v>
      </c>
      <c r="I642" s="9">
        <v>23.333333333333332</v>
      </c>
    </row>
    <row r="643" spans="1:9" x14ac:dyDescent="0.3">
      <c r="A643" s="42" t="s">
        <v>1</v>
      </c>
      <c r="B643" s="16" t="s">
        <v>292</v>
      </c>
      <c r="C643" s="20"/>
      <c r="D643" s="3" t="s">
        <v>1313</v>
      </c>
      <c r="E643" s="34">
        <v>8</v>
      </c>
      <c r="F643" s="34">
        <v>413</v>
      </c>
      <c r="G643" s="34"/>
      <c r="H643" s="21">
        <v>0</v>
      </c>
      <c r="I643" s="9">
        <v>51.625</v>
      </c>
    </row>
    <row r="644" spans="1:9" x14ac:dyDescent="0.3">
      <c r="A644" s="42" t="s">
        <v>1</v>
      </c>
      <c r="B644" s="16" t="s">
        <v>292</v>
      </c>
      <c r="C644" s="20"/>
      <c r="D644" s="3" t="s">
        <v>1767</v>
      </c>
      <c r="E644" s="34">
        <v>2</v>
      </c>
      <c r="F644" s="34">
        <v>162</v>
      </c>
      <c r="G644" s="34"/>
      <c r="H644" s="21">
        <v>0</v>
      </c>
      <c r="I644" s="9">
        <v>81</v>
      </c>
    </row>
    <row r="645" spans="1:9" x14ac:dyDescent="0.3">
      <c r="A645" s="42" t="s">
        <v>1</v>
      </c>
      <c r="B645" s="16" t="s">
        <v>292</v>
      </c>
      <c r="C645" s="20"/>
      <c r="D645" s="3" t="s">
        <v>1315</v>
      </c>
      <c r="E645" s="34">
        <v>1</v>
      </c>
      <c r="F645" s="34">
        <v>122</v>
      </c>
      <c r="G645" s="34"/>
      <c r="H645" s="21">
        <v>0</v>
      </c>
      <c r="I645" s="9">
        <v>122</v>
      </c>
    </row>
    <row r="646" spans="1:9" x14ac:dyDescent="0.3">
      <c r="A646" s="42" t="s">
        <v>1</v>
      </c>
      <c r="B646" s="16" t="s">
        <v>292</v>
      </c>
      <c r="C646" s="20"/>
      <c r="D646" s="3" t="s">
        <v>1314</v>
      </c>
      <c r="E646" s="34">
        <v>2</v>
      </c>
      <c r="F646" s="34">
        <v>245</v>
      </c>
      <c r="G646" s="34"/>
      <c r="H646" s="21">
        <v>0</v>
      </c>
      <c r="I646" s="9">
        <v>122.5</v>
      </c>
    </row>
    <row r="647" spans="1:9" x14ac:dyDescent="0.3">
      <c r="A647" s="90" t="s">
        <v>1</v>
      </c>
      <c r="B647" s="4" t="s">
        <v>292</v>
      </c>
      <c r="C647" s="55"/>
      <c r="D647" s="12" t="s">
        <v>1768</v>
      </c>
      <c r="E647" s="18">
        <v>0</v>
      </c>
      <c r="F647" s="18">
        <v>110</v>
      </c>
      <c r="G647" s="18"/>
      <c r="H647" s="56">
        <v>0</v>
      </c>
      <c r="I647" s="14">
        <f>110/1</f>
        <v>110</v>
      </c>
    </row>
    <row r="648" spans="1:9" x14ac:dyDescent="0.3">
      <c r="A648" s="90" t="s">
        <v>1</v>
      </c>
      <c r="B648" s="4" t="s">
        <v>292</v>
      </c>
      <c r="C648" s="4"/>
      <c r="D648" s="4" t="s">
        <v>1351</v>
      </c>
      <c r="E648" s="18">
        <v>47</v>
      </c>
      <c r="F648" s="18">
        <v>108</v>
      </c>
      <c r="G648" s="18"/>
      <c r="H648" s="56">
        <v>2.29355422029703E-5</v>
      </c>
      <c r="I648" s="14">
        <v>2.2978723404255321</v>
      </c>
    </row>
    <row r="649" spans="1:9" x14ac:dyDescent="0.3">
      <c r="A649" s="44" t="s">
        <v>1</v>
      </c>
      <c r="B649" s="1" t="s">
        <v>292</v>
      </c>
      <c r="C649" s="1"/>
      <c r="D649" s="1" t="s">
        <v>1769</v>
      </c>
      <c r="E649" s="22">
        <v>208</v>
      </c>
      <c r="F649" s="22">
        <v>542</v>
      </c>
      <c r="G649" s="22"/>
      <c r="H649" s="17">
        <v>7.0598952347752705E-8</v>
      </c>
      <c r="I649" s="11">
        <v>2.6057692307692308</v>
      </c>
    </row>
    <row r="651" spans="1:9" x14ac:dyDescent="0.3">
      <c r="A651" s="91"/>
      <c r="B651" s="91"/>
      <c r="C651" s="91"/>
      <c r="D651"/>
    </row>
    <row r="652" spans="1:9" ht="16.2" x14ac:dyDescent="0.3">
      <c r="A652" s="99" t="s">
        <v>2076</v>
      </c>
      <c r="B652" s="99"/>
      <c r="C652" s="99"/>
      <c r="D652" s="99"/>
    </row>
    <row r="653" spans="1:9" ht="16.2" x14ac:dyDescent="0.3">
      <c r="A653" s="92" t="s">
        <v>2077</v>
      </c>
      <c r="B653" s="5"/>
      <c r="C653" s="81"/>
      <c r="D653" s="82"/>
      <c r="E653" s="82"/>
    </row>
    <row r="654" spans="1:9" x14ac:dyDescent="0.3">
      <c r="A654" s="64"/>
      <c r="B654" s="58"/>
      <c r="C654" s="65"/>
      <c r="D654" s="66"/>
    </row>
    <row r="655" spans="1:9" x14ac:dyDescent="0.3">
      <c r="A655" s="64"/>
      <c r="B655" s="58"/>
      <c r="C655" s="65"/>
      <c r="D655" s="66"/>
    </row>
    <row r="656" spans="1:9" x14ac:dyDescent="0.3">
      <c r="A656" s="2"/>
      <c r="B656" s="36"/>
      <c r="C656" s="67"/>
      <c r="D656" s="68"/>
    </row>
    <row r="657" spans="1:5" x14ac:dyDescent="0.3">
      <c r="A657" s="64"/>
      <c r="B657" s="58"/>
      <c r="C657" s="65"/>
      <c r="D657" s="66"/>
    </row>
    <row r="658" spans="1:5" x14ac:dyDescent="0.3">
      <c r="A658" s="2"/>
      <c r="B658" s="36"/>
      <c r="C658" s="67"/>
      <c r="D658" s="68"/>
      <c r="E658" s="2"/>
    </row>
    <row r="659" spans="1:5" x14ac:dyDescent="0.3">
      <c r="A659" s="2"/>
      <c r="B659" s="36"/>
      <c r="C659" s="67"/>
      <c r="D659" s="68"/>
    </row>
    <row r="660" spans="1:5" x14ac:dyDescent="0.3">
      <c r="A660" s="2"/>
      <c r="B660" s="36"/>
      <c r="C660" s="67"/>
      <c r="D660" s="68"/>
    </row>
    <row r="661" spans="1:5" x14ac:dyDescent="0.3">
      <c r="A661" s="2"/>
      <c r="B661" s="36"/>
      <c r="C661" s="67"/>
      <c r="D661" s="68"/>
    </row>
    <row r="662" spans="1:5" x14ac:dyDescent="0.3">
      <c r="A662" s="2"/>
      <c r="B662" s="36"/>
      <c r="C662" s="67"/>
      <c r="D662" s="68"/>
    </row>
    <row r="663" spans="1:5" x14ac:dyDescent="0.3">
      <c r="A663" s="2"/>
      <c r="B663" s="36"/>
      <c r="C663" s="67"/>
      <c r="D663" s="68"/>
    </row>
    <row r="664" spans="1:5" x14ac:dyDescent="0.3">
      <c r="A664" s="2"/>
      <c r="B664" s="36"/>
      <c r="C664" s="67"/>
      <c r="D664" s="68"/>
    </row>
    <row r="665" spans="1:5" x14ac:dyDescent="0.3">
      <c r="A665" s="2"/>
      <c r="B665" s="36"/>
      <c r="C665" s="67"/>
      <c r="D665" s="68"/>
    </row>
    <row r="666" spans="1:5" x14ac:dyDescent="0.3">
      <c r="A666" s="2"/>
      <c r="B666" s="36"/>
      <c r="C666" s="67"/>
      <c r="D666" s="68"/>
      <c r="E666" s="64"/>
    </row>
    <row r="667" spans="1:5" x14ac:dyDescent="0.3">
      <c r="A667" s="2"/>
      <c r="B667" s="36"/>
      <c r="C667" s="67"/>
      <c r="D667" s="68"/>
      <c r="E667" s="2"/>
    </row>
    <row r="668" spans="1:5" x14ac:dyDescent="0.3">
      <c r="A668" s="2"/>
      <c r="B668" s="36"/>
      <c r="C668" s="67"/>
      <c r="D668" s="68"/>
      <c r="E668" s="64"/>
    </row>
    <row r="669" spans="1:5" x14ac:dyDescent="0.3">
      <c r="A669" s="2"/>
      <c r="B669" s="36"/>
      <c r="C669" s="67"/>
      <c r="D669" s="68"/>
      <c r="E669" s="64"/>
    </row>
    <row r="670" spans="1:5" x14ac:dyDescent="0.3">
      <c r="A670" s="64"/>
      <c r="B670" s="58"/>
      <c r="C670" s="65"/>
      <c r="D670" s="66"/>
      <c r="E670" s="64"/>
    </row>
    <row r="671" spans="1:5" x14ac:dyDescent="0.3">
      <c r="A671" s="64"/>
      <c r="B671" s="58"/>
      <c r="C671" s="65"/>
      <c r="D671" s="66"/>
      <c r="E671" s="64"/>
    </row>
    <row r="672" spans="1:5" x14ac:dyDescent="0.3">
      <c r="A672" s="64"/>
      <c r="B672" s="58"/>
      <c r="C672" s="65"/>
      <c r="D672" s="66"/>
      <c r="E672" s="64"/>
    </row>
    <row r="673" spans="1:5" x14ac:dyDescent="0.3">
      <c r="A673" s="64"/>
      <c r="B673" s="58"/>
      <c r="C673" s="65"/>
      <c r="D673" s="66"/>
      <c r="E673" s="64"/>
    </row>
    <row r="674" spans="1:5" x14ac:dyDescent="0.3">
      <c r="A674" s="2"/>
      <c r="B674" s="36"/>
      <c r="C674" s="67"/>
      <c r="D674" s="68"/>
    </row>
    <row r="675" spans="1:5" x14ac:dyDescent="0.3">
      <c r="A675" s="64"/>
      <c r="B675" s="58"/>
      <c r="C675" s="65"/>
      <c r="D675" s="66"/>
    </row>
    <row r="676" spans="1:5" x14ac:dyDescent="0.3">
      <c r="A676" s="64"/>
      <c r="B676" s="58"/>
      <c r="C676" s="65"/>
      <c r="D676" s="66"/>
    </row>
    <row r="677" spans="1:5" x14ac:dyDescent="0.3">
      <c r="A677" s="64"/>
      <c r="B677" s="58"/>
      <c r="C677" s="65"/>
      <c r="D677" s="66"/>
    </row>
    <row r="678" spans="1:5" x14ac:dyDescent="0.3">
      <c r="A678" s="64"/>
      <c r="B678" s="58"/>
      <c r="C678" s="65"/>
      <c r="D678" s="66"/>
    </row>
  </sheetData>
  <mergeCells count="13">
    <mergeCell ref="A652:D652"/>
    <mergeCell ref="A8:D8"/>
    <mergeCell ref="A125:D125"/>
    <mergeCell ref="E4:F4"/>
    <mergeCell ref="H4:I4"/>
    <mergeCell ref="A5:A6"/>
    <mergeCell ref="B5:B6"/>
    <mergeCell ref="C5:C6"/>
    <mergeCell ref="D5:D6"/>
    <mergeCell ref="E5:E6"/>
    <mergeCell ref="F5:F6"/>
    <mergeCell ref="H5:H6"/>
    <mergeCell ref="I5:I6"/>
  </mergeCells>
  <pageMargins left="0.25" right="0.25" top="0.75" bottom="0.75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6"/>
  <sheetViews>
    <sheetView zoomScaleNormal="100" workbookViewId="0">
      <selection activeCell="A2" sqref="A2"/>
    </sheetView>
  </sheetViews>
  <sheetFormatPr defaultRowHeight="14.4" x14ac:dyDescent="0.3"/>
  <cols>
    <col min="1" max="1" width="7.5546875" customWidth="1"/>
    <col min="2" max="2" width="14" bestFit="1" customWidth="1"/>
    <col min="3" max="3" width="6.33203125" customWidth="1"/>
    <col min="4" max="4" width="67.5546875" customWidth="1"/>
    <col min="5" max="5" width="8.6640625" customWidth="1"/>
    <col min="6" max="6" width="10.44140625" customWidth="1"/>
    <col min="7" max="7" width="1.88671875" style="16" customWidth="1"/>
    <col min="8" max="8" width="9.5546875" customWidth="1"/>
    <col min="9" max="9" width="9.88671875" customWidth="1"/>
    <col min="10" max="10" width="51" bestFit="1" customWidth="1"/>
  </cols>
  <sheetData>
    <row r="2" spans="1:9" x14ac:dyDescent="0.3">
      <c r="A2" s="2" t="s">
        <v>1871</v>
      </c>
    </row>
    <row r="4" spans="1:9" x14ac:dyDescent="0.3">
      <c r="E4" s="101" t="s">
        <v>4</v>
      </c>
      <c r="F4" s="101"/>
      <c r="H4" s="101" t="s">
        <v>6</v>
      </c>
      <c r="I4" s="101"/>
    </row>
    <row r="5" spans="1:9" x14ac:dyDescent="0.3">
      <c r="A5" s="102" t="s">
        <v>3</v>
      </c>
      <c r="B5" s="102" t="s">
        <v>0</v>
      </c>
      <c r="C5" s="108" t="s">
        <v>7</v>
      </c>
      <c r="D5" s="102" t="s">
        <v>2</v>
      </c>
      <c r="E5" s="108" t="s">
        <v>1425</v>
      </c>
      <c r="F5" s="104" t="s">
        <v>1345</v>
      </c>
      <c r="G5" s="23"/>
      <c r="H5" s="108" t="s">
        <v>1426</v>
      </c>
      <c r="I5" s="110" t="s">
        <v>5</v>
      </c>
    </row>
    <row r="6" spans="1:9" ht="15" thickBot="1" x14ac:dyDescent="0.35">
      <c r="A6" s="103"/>
      <c r="B6" s="103"/>
      <c r="C6" s="109"/>
      <c r="D6" s="103"/>
      <c r="E6" s="109"/>
      <c r="F6" s="105"/>
      <c r="G6" s="28"/>
      <c r="H6" s="109"/>
      <c r="I6" s="111"/>
    </row>
    <row r="7" spans="1:9" s="16" customFormat="1" ht="15" thickTop="1" x14ac:dyDescent="0.3">
      <c r="A7" s="26"/>
      <c r="B7" s="26"/>
      <c r="C7" s="26"/>
      <c r="D7" s="26"/>
      <c r="E7" s="26"/>
      <c r="F7" s="26"/>
      <c r="G7" s="26"/>
      <c r="H7" s="26"/>
      <c r="I7" s="5"/>
    </row>
    <row r="8" spans="1:9" s="16" customFormat="1" x14ac:dyDescent="0.3">
      <c r="A8" s="100" t="s">
        <v>1243</v>
      </c>
      <c r="B8" s="100"/>
      <c r="C8" s="100"/>
      <c r="D8" s="100"/>
      <c r="E8" s="26"/>
      <c r="F8" s="26"/>
      <c r="G8" s="26"/>
      <c r="H8" s="26"/>
      <c r="I8" s="5"/>
    </row>
    <row r="9" spans="1:9" s="16" customFormat="1" x14ac:dyDescent="0.3">
      <c r="A9" s="27"/>
      <c r="B9" s="27"/>
      <c r="C9" s="27"/>
      <c r="D9" s="27"/>
      <c r="E9" s="26"/>
      <c r="F9" s="26"/>
      <c r="G9" s="26"/>
      <c r="H9" s="26"/>
      <c r="I9" s="5"/>
    </row>
    <row r="10" spans="1:9" ht="15" customHeight="1" x14ac:dyDescent="0.3">
      <c r="A10" s="41" t="s">
        <v>1</v>
      </c>
      <c r="B10" s="3" t="s">
        <v>28</v>
      </c>
      <c r="C10" s="6" t="s">
        <v>17</v>
      </c>
      <c r="D10" s="3" t="s">
        <v>29</v>
      </c>
      <c r="E10" s="7">
        <v>55</v>
      </c>
      <c r="F10" s="7">
        <v>27</v>
      </c>
      <c r="G10" s="7"/>
      <c r="H10" s="8">
        <v>4.0833433212317102E-3</v>
      </c>
      <c r="I10" s="9">
        <v>-2.0370370370370372</v>
      </c>
    </row>
    <row r="11" spans="1:9" x14ac:dyDescent="0.3">
      <c r="A11" s="41" t="s">
        <v>1</v>
      </c>
      <c r="B11" s="3" t="s">
        <v>30</v>
      </c>
      <c r="C11" s="6" t="s">
        <v>17</v>
      </c>
      <c r="D11" s="3" t="s">
        <v>31</v>
      </c>
      <c r="E11" s="7">
        <v>151</v>
      </c>
      <c r="F11" s="7">
        <v>21</v>
      </c>
      <c r="G11" s="7"/>
      <c r="H11" s="8">
        <v>1.5405474589864E-83</v>
      </c>
      <c r="I11" s="9">
        <v>-7.1904761904761907</v>
      </c>
    </row>
    <row r="12" spans="1:9" x14ac:dyDescent="0.3">
      <c r="A12" s="41" t="s">
        <v>1</v>
      </c>
      <c r="B12" s="3" t="s">
        <v>32</v>
      </c>
      <c r="C12" s="6" t="s">
        <v>16</v>
      </c>
      <c r="D12" s="3" t="s">
        <v>33</v>
      </c>
      <c r="E12" s="7">
        <v>239</v>
      </c>
      <c r="F12" s="7">
        <v>94</v>
      </c>
      <c r="G12" s="7"/>
      <c r="H12" s="8">
        <v>3.4988499513231103E-5</v>
      </c>
      <c r="I12" s="9">
        <v>-2.5425531914893615</v>
      </c>
    </row>
    <row r="13" spans="1:9" x14ac:dyDescent="0.3">
      <c r="A13" s="41" t="s">
        <v>1</v>
      </c>
      <c r="B13" s="3" t="s">
        <v>34</v>
      </c>
      <c r="C13" s="6" t="s">
        <v>16</v>
      </c>
      <c r="D13" s="3" t="s">
        <v>35</v>
      </c>
      <c r="E13" s="7">
        <v>1024</v>
      </c>
      <c r="F13" s="7">
        <v>464</v>
      </c>
      <c r="G13" s="7"/>
      <c r="H13" s="8">
        <v>2.17631348801408E-2</v>
      </c>
      <c r="I13" s="9">
        <v>-2.2068965517241379</v>
      </c>
    </row>
    <row r="14" spans="1:9" x14ac:dyDescent="0.3">
      <c r="A14" s="41" t="s">
        <v>1</v>
      </c>
      <c r="B14" s="3" t="s">
        <v>36</v>
      </c>
      <c r="C14" s="6" t="s">
        <v>16</v>
      </c>
      <c r="D14" s="3" t="s">
        <v>37</v>
      </c>
      <c r="E14" s="7">
        <v>991</v>
      </c>
      <c r="F14" s="7">
        <v>348</v>
      </c>
      <c r="G14" s="7"/>
      <c r="H14" s="8">
        <v>7.4527152000232103E-5</v>
      </c>
      <c r="I14" s="9">
        <v>-2.8477011494252871</v>
      </c>
    </row>
    <row r="15" spans="1:9" x14ac:dyDescent="0.3">
      <c r="A15" s="41" t="s">
        <v>38</v>
      </c>
      <c r="B15" s="3" t="s">
        <v>39</v>
      </c>
      <c r="C15" s="6" t="s">
        <v>16</v>
      </c>
      <c r="D15" s="3" t="s">
        <v>40</v>
      </c>
      <c r="E15" s="7">
        <v>1674</v>
      </c>
      <c r="F15" s="7">
        <v>513</v>
      </c>
      <c r="G15" s="7"/>
      <c r="H15" s="8">
        <v>3.05103678242954E-5</v>
      </c>
      <c r="I15" s="9">
        <v>-3.263157894736842</v>
      </c>
    </row>
    <row r="16" spans="1:9" x14ac:dyDescent="0.3">
      <c r="A16" s="41" t="s">
        <v>41</v>
      </c>
      <c r="B16" s="3" t="s">
        <v>42</v>
      </c>
      <c r="C16" s="6" t="s">
        <v>15</v>
      </c>
      <c r="D16" s="3" t="s">
        <v>43</v>
      </c>
      <c r="E16" s="7">
        <v>564</v>
      </c>
      <c r="F16" s="7">
        <v>254</v>
      </c>
      <c r="G16" s="7"/>
      <c r="H16" s="8">
        <v>4.8239204398003799E-3</v>
      </c>
      <c r="I16" s="9">
        <v>-2.2204724409448819</v>
      </c>
    </row>
    <row r="17" spans="1:9" x14ac:dyDescent="0.3">
      <c r="A17" s="41" t="s">
        <v>44</v>
      </c>
      <c r="B17" s="3" t="s">
        <v>45</v>
      </c>
      <c r="C17" s="6" t="s">
        <v>15</v>
      </c>
      <c r="D17" s="3" t="s">
        <v>46</v>
      </c>
      <c r="E17" s="7">
        <v>2059</v>
      </c>
      <c r="F17" s="7">
        <v>1065</v>
      </c>
      <c r="G17" s="7"/>
      <c r="H17" s="8">
        <v>1.9664828327676302E-2</v>
      </c>
      <c r="I17" s="9">
        <v>-1.9333333333333331</v>
      </c>
    </row>
    <row r="18" spans="1:9" x14ac:dyDescent="0.3">
      <c r="A18" s="41" t="s">
        <v>1</v>
      </c>
      <c r="B18" s="3" t="s">
        <v>47</v>
      </c>
      <c r="C18" s="6" t="s">
        <v>293</v>
      </c>
      <c r="D18" s="3" t="s">
        <v>48</v>
      </c>
      <c r="E18" s="7">
        <v>1356</v>
      </c>
      <c r="F18" s="7">
        <v>626</v>
      </c>
      <c r="G18" s="7"/>
      <c r="H18" s="8">
        <v>2.47689078313648E-3</v>
      </c>
      <c r="I18" s="9">
        <v>-2.1661341853035143</v>
      </c>
    </row>
    <row r="19" spans="1:9" x14ac:dyDescent="0.3">
      <c r="A19" s="41" t="s">
        <v>1</v>
      </c>
      <c r="B19" s="3" t="s">
        <v>49</v>
      </c>
      <c r="C19" s="6" t="s">
        <v>24</v>
      </c>
      <c r="D19" s="3" t="s">
        <v>50</v>
      </c>
      <c r="E19" s="7">
        <v>1000</v>
      </c>
      <c r="F19" s="7">
        <v>467</v>
      </c>
      <c r="G19" s="7"/>
      <c r="H19" s="8">
        <v>1.6878651825681899E-2</v>
      </c>
      <c r="I19" s="9">
        <v>-2.1413276231263381</v>
      </c>
    </row>
    <row r="20" spans="1:9" x14ac:dyDescent="0.3">
      <c r="A20" s="41" t="s">
        <v>1</v>
      </c>
      <c r="B20" s="3" t="s">
        <v>51</v>
      </c>
      <c r="C20" s="6" t="s">
        <v>293</v>
      </c>
      <c r="D20" s="3" t="s">
        <v>48</v>
      </c>
      <c r="E20" s="7">
        <v>1124</v>
      </c>
      <c r="F20" s="7">
        <v>489</v>
      </c>
      <c r="G20" s="7"/>
      <c r="H20" s="8">
        <v>2.3255066605058299E-3</v>
      </c>
      <c r="I20" s="9">
        <v>-2.298568507157464</v>
      </c>
    </row>
    <row r="21" spans="1:9" x14ac:dyDescent="0.3">
      <c r="A21" s="41" t="s">
        <v>1</v>
      </c>
      <c r="B21" s="3" t="s">
        <v>52</v>
      </c>
      <c r="C21" s="6" t="s">
        <v>16</v>
      </c>
      <c r="D21" s="3" t="s">
        <v>53</v>
      </c>
      <c r="E21" s="7">
        <v>790</v>
      </c>
      <c r="F21" s="7">
        <v>313</v>
      </c>
      <c r="G21" s="7"/>
      <c r="H21" s="8">
        <v>6.4471697015667997E-4</v>
      </c>
      <c r="I21" s="9">
        <v>-2.5239616613418532</v>
      </c>
    </row>
    <row r="22" spans="1:9" x14ac:dyDescent="0.3">
      <c r="A22" s="41" t="s">
        <v>54</v>
      </c>
      <c r="B22" s="3" t="s">
        <v>55</v>
      </c>
      <c r="C22" s="6" t="s">
        <v>8</v>
      </c>
      <c r="D22" s="3" t="s">
        <v>56</v>
      </c>
      <c r="E22" s="7">
        <v>517</v>
      </c>
      <c r="F22" s="7">
        <v>207</v>
      </c>
      <c r="G22" s="7"/>
      <c r="H22" s="8">
        <v>9.6713777184029E-4</v>
      </c>
      <c r="I22" s="9">
        <v>-2.4975845410628019</v>
      </c>
    </row>
    <row r="23" spans="1:9" x14ac:dyDescent="0.3">
      <c r="A23" s="41" t="s">
        <v>57</v>
      </c>
      <c r="B23" s="3" t="s">
        <v>58</v>
      </c>
      <c r="C23" s="6" t="s">
        <v>14</v>
      </c>
      <c r="D23" s="3" t="s">
        <v>59</v>
      </c>
      <c r="E23" s="7">
        <v>116</v>
      </c>
      <c r="F23" s="7">
        <v>55</v>
      </c>
      <c r="G23" s="7"/>
      <c r="H23" s="8">
        <v>1.4481869617040701E-3</v>
      </c>
      <c r="I23" s="9">
        <v>-2.1090909090909089</v>
      </c>
    </row>
    <row r="24" spans="1:9" x14ac:dyDescent="0.3">
      <c r="A24" s="41" t="s">
        <v>60</v>
      </c>
      <c r="B24" s="3" t="s">
        <v>61</v>
      </c>
      <c r="C24" s="6" t="s">
        <v>14</v>
      </c>
      <c r="D24" s="3" t="s">
        <v>62</v>
      </c>
      <c r="E24" s="7">
        <v>156</v>
      </c>
      <c r="F24" s="7">
        <v>67</v>
      </c>
      <c r="G24" s="7"/>
      <c r="H24" s="8">
        <v>1.0863461098233899E-3</v>
      </c>
      <c r="I24" s="9">
        <v>-2.3283582089552239</v>
      </c>
    </row>
    <row r="25" spans="1:9" x14ac:dyDescent="0.3">
      <c r="A25" s="41" t="s">
        <v>63</v>
      </c>
      <c r="B25" s="3" t="s">
        <v>64</v>
      </c>
      <c r="C25" s="6" t="s">
        <v>14</v>
      </c>
      <c r="D25" s="3" t="s">
        <v>65</v>
      </c>
      <c r="E25" s="7">
        <v>197</v>
      </c>
      <c r="F25" s="7">
        <v>96</v>
      </c>
      <c r="G25" s="7"/>
      <c r="H25" s="8">
        <v>8.45227734727339E-3</v>
      </c>
      <c r="I25" s="9">
        <v>-2.0520833333333335</v>
      </c>
    </row>
    <row r="26" spans="1:9" x14ac:dyDescent="0.3">
      <c r="A26" s="41" t="s">
        <v>66</v>
      </c>
      <c r="B26" s="3" t="s">
        <v>67</v>
      </c>
      <c r="C26" s="6" t="s">
        <v>24</v>
      </c>
      <c r="D26" s="3" t="s">
        <v>68</v>
      </c>
      <c r="E26" s="7">
        <v>207</v>
      </c>
      <c r="F26" s="7">
        <v>60</v>
      </c>
      <c r="G26" s="7"/>
      <c r="H26" s="8">
        <v>4.5820231306906198E-12</v>
      </c>
      <c r="I26" s="9">
        <v>-3.4499999999999997</v>
      </c>
    </row>
    <row r="27" spans="1:9" x14ac:dyDescent="0.3">
      <c r="A27" s="41" t="s">
        <v>69</v>
      </c>
      <c r="B27" s="3" t="s">
        <v>70</v>
      </c>
      <c r="C27" s="6" t="s">
        <v>16</v>
      </c>
      <c r="D27" s="3" t="s">
        <v>71</v>
      </c>
      <c r="E27" s="7">
        <v>2211</v>
      </c>
      <c r="F27" s="7">
        <v>1232</v>
      </c>
      <c r="G27" s="7"/>
      <c r="H27" s="8">
        <v>4.0720135144229702E-2</v>
      </c>
      <c r="I27" s="9">
        <v>-1.794642857142857</v>
      </c>
    </row>
    <row r="28" spans="1:9" x14ac:dyDescent="0.3">
      <c r="A28" s="41" t="s">
        <v>72</v>
      </c>
      <c r="B28" s="3" t="s">
        <v>73</v>
      </c>
      <c r="C28" s="6" t="s">
        <v>17</v>
      </c>
      <c r="D28" s="3" t="s">
        <v>74</v>
      </c>
      <c r="E28" s="7">
        <v>202</v>
      </c>
      <c r="F28" s="7">
        <v>95</v>
      </c>
      <c r="G28" s="7"/>
      <c r="H28" s="8">
        <v>8.1960097837112302E-3</v>
      </c>
      <c r="I28" s="9">
        <v>-2.1263157894736842</v>
      </c>
    </row>
    <row r="29" spans="1:9" x14ac:dyDescent="0.3">
      <c r="A29" s="41" t="s">
        <v>1</v>
      </c>
      <c r="B29" s="3" t="s">
        <v>75</v>
      </c>
      <c r="C29" s="6" t="s">
        <v>293</v>
      </c>
      <c r="D29" s="3" t="s">
        <v>76</v>
      </c>
      <c r="E29" s="7">
        <v>202</v>
      </c>
      <c r="F29" s="7">
        <v>102</v>
      </c>
      <c r="G29" s="7"/>
      <c r="H29" s="8">
        <v>2.0978891644401601E-2</v>
      </c>
      <c r="I29" s="9">
        <v>-1.9803921568627452</v>
      </c>
    </row>
    <row r="30" spans="1:9" x14ac:dyDescent="0.3">
      <c r="A30" s="41" t="s">
        <v>1</v>
      </c>
      <c r="B30" s="3" t="s">
        <v>77</v>
      </c>
      <c r="C30" s="6" t="s">
        <v>8</v>
      </c>
      <c r="D30" s="3" t="s">
        <v>78</v>
      </c>
      <c r="E30" s="7">
        <v>248</v>
      </c>
      <c r="F30" s="7">
        <v>106</v>
      </c>
      <c r="G30" s="7"/>
      <c r="H30" s="8">
        <v>1.7385013705121699E-3</v>
      </c>
      <c r="I30" s="9">
        <v>-2.3396226415094339</v>
      </c>
    </row>
    <row r="31" spans="1:9" x14ac:dyDescent="0.3">
      <c r="A31" s="41" t="s">
        <v>1</v>
      </c>
      <c r="B31" s="3" t="s">
        <v>79</v>
      </c>
      <c r="C31" s="6" t="s">
        <v>12</v>
      </c>
      <c r="D31" s="3" t="s">
        <v>80</v>
      </c>
      <c r="E31" s="7">
        <v>46</v>
      </c>
      <c r="F31" s="7">
        <v>25</v>
      </c>
      <c r="G31" s="7"/>
      <c r="H31" s="8">
        <v>4.7402535807748197E-2</v>
      </c>
      <c r="I31" s="9">
        <v>-1.84</v>
      </c>
    </row>
    <row r="32" spans="1:9" x14ac:dyDescent="0.3">
      <c r="A32" s="41" t="s">
        <v>1</v>
      </c>
      <c r="B32" s="3" t="s">
        <v>81</v>
      </c>
      <c r="C32" s="6" t="s">
        <v>17</v>
      </c>
      <c r="D32" s="3" t="s">
        <v>82</v>
      </c>
      <c r="E32" s="7">
        <v>189</v>
      </c>
      <c r="F32" s="7">
        <v>68</v>
      </c>
      <c r="G32" s="7"/>
      <c r="H32" s="8">
        <v>1.8095587000597001E-6</v>
      </c>
      <c r="I32" s="9">
        <v>-2.7794117647058827</v>
      </c>
    </row>
    <row r="33" spans="1:9" x14ac:dyDescent="0.3">
      <c r="A33" s="41" t="s">
        <v>1</v>
      </c>
      <c r="B33" s="3" t="s">
        <v>83</v>
      </c>
      <c r="C33" s="6" t="s">
        <v>293</v>
      </c>
      <c r="D33" s="3" t="s">
        <v>48</v>
      </c>
      <c r="E33" s="7">
        <v>721</v>
      </c>
      <c r="F33" s="7">
        <v>213</v>
      </c>
      <c r="G33" s="7"/>
      <c r="H33" s="8">
        <v>1.8421907960691E-11</v>
      </c>
      <c r="I33" s="9">
        <v>-3.3849765258215965</v>
      </c>
    </row>
    <row r="34" spans="1:9" x14ac:dyDescent="0.3">
      <c r="A34" s="41" t="s">
        <v>84</v>
      </c>
      <c r="B34" s="3" t="s">
        <v>85</v>
      </c>
      <c r="C34" s="6" t="s">
        <v>297</v>
      </c>
      <c r="D34" s="3" t="s">
        <v>86</v>
      </c>
      <c r="E34" s="7">
        <v>74</v>
      </c>
      <c r="F34" s="7">
        <v>30</v>
      </c>
      <c r="G34" s="7"/>
      <c r="H34" s="8">
        <v>2.60559235942525E-5</v>
      </c>
      <c r="I34" s="9">
        <v>-2.4666666666666663</v>
      </c>
    </row>
    <row r="35" spans="1:9" x14ac:dyDescent="0.3">
      <c r="A35" s="41" t="s">
        <v>87</v>
      </c>
      <c r="B35" s="3" t="s">
        <v>88</v>
      </c>
      <c r="C35" s="6" t="s">
        <v>20</v>
      </c>
      <c r="D35" s="3" t="s">
        <v>89</v>
      </c>
      <c r="E35" s="7">
        <v>79</v>
      </c>
      <c r="F35" s="7">
        <v>25</v>
      </c>
      <c r="G35" s="7"/>
      <c r="H35" s="8">
        <v>1.9900289996324099E-6</v>
      </c>
      <c r="I35" s="9">
        <v>-3.1599999999999997</v>
      </c>
    </row>
    <row r="36" spans="1:9" x14ac:dyDescent="0.3">
      <c r="A36" s="41" t="s">
        <v>87</v>
      </c>
      <c r="B36" s="3" t="s">
        <v>90</v>
      </c>
      <c r="C36" s="6" t="s">
        <v>20</v>
      </c>
      <c r="D36" s="3" t="s">
        <v>91</v>
      </c>
      <c r="E36" s="7">
        <v>79</v>
      </c>
      <c r="F36" s="7">
        <v>25</v>
      </c>
      <c r="G36" s="7"/>
      <c r="H36" s="8">
        <v>7.2529705154395304E-10</v>
      </c>
      <c r="I36" s="9">
        <v>-3.1599999999999997</v>
      </c>
    </row>
    <row r="37" spans="1:9" x14ac:dyDescent="0.3">
      <c r="A37" s="41" t="s">
        <v>92</v>
      </c>
      <c r="B37" s="3" t="s">
        <v>93</v>
      </c>
      <c r="C37" s="6" t="s">
        <v>16</v>
      </c>
      <c r="D37" s="3" t="s">
        <v>94</v>
      </c>
      <c r="E37" s="7">
        <v>980</v>
      </c>
      <c r="F37" s="7">
        <v>295</v>
      </c>
      <c r="G37" s="7"/>
      <c r="H37" s="8">
        <v>4.5988796698518898E-5</v>
      </c>
      <c r="I37" s="9">
        <v>-3.3220338983050848</v>
      </c>
    </row>
    <row r="38" spans="1:9" x14ac:dyDescent="0.3">
      <c r="A38" s="41" t="s">
        <v>95</v>
      </c>
      <c r="B38" s="3" t="s">
        <v>96</v>
      </c>
      <c r="C38" s="6" t="s">
        <v>16</v>
      </c>
      <c r="D38" s="3" t="s">
        <v>97</v>
      </c>
      <c r="E38" s="7">
        <v>413</v>
      </c>
      <c r="F38" s="7">
        <v>207</v>
      </c>
      <c r="G38" s="7"/>
      <c r="H38" s="8">
        <v>3.2248012448704802E-2</v>
      </c>
      <c r="I38" s="9">
        <v>-1.9951690821256038</v>
      </c>
    </row>
    <row r="39" spans="1:9" x14ac:dyDescent="0.3">
      <c r="A39" s="41" t="s">
        <v>98</v>
      </c>
      <c r="B39" s="3" t="s">
        <v>99</v>
      </c>
      <c r="C39" s="6" t="s">
        <v>16</v>
      </c>
      <c r="D39" s="3" t="s">
        <v>100</v>
      </c>
      <c r="E39" s="7">
        <v>919</v>
      </c>
      <c r="F39" s="7">
        <v>479</v>
      </c>
      <c r="G39" s="7"/>
      <c r="H39" s="8">
        <v>5.09543477770752E-2</v>
      </c>
      <c r="I39" s="9">
        <v>-1.9185803757828812</v>
      </c>
    </row>
    <row r="40" spans="1:9" x14ac:dyDescent="0.3">
      <c r="A40" s="41" t="s">
        <v>101</v>
      </c>
      <c r="B40" s="3" t="s">
        <v>102</v>
      </c>
      <c r="C40" s="6" t="s">
        <v>16</v>
      </c>
      <c r="D40" s="3" t="s">
        <v>103</v>
      </c>
      <c r="E40" s="7">
        <v>824</v>
      </c>
      <c r="F40" s="7">
        <v>428</v>
      </c>
      <c r="G40" s="7"/>
      <c r="H40" s="8">
        <v>3.0273575173242001E-2</v>
      </c>
      <c r="I40" s="9">
        <v>-1.9252336448598131</v>
      </c>
    </row>
    <row r="41" spans="1:9" x14ac:dyDescent="0.3">
      <c r="A41" s="41" t="s">
        <v>1</v>
      </c>
      <c r="B41" s="3" t="s">
        <v>104</v>
      </c>
      <c r="C41" s="6" t="s">
        <v>12</v>
      </c>
      <c r="D41" s="3" t="s">
        <v>48</v>
      </c>
      <c r="E41" s="7">
        <v>123</v>
      </c>
      <c r="F41" s="7">
        <v>45</v>
      </c>
      <c r="G41" s="7"/>
      <c r="H41" s="8">
        <v>6.0110378434380995E-7</v>
      </c>
      <c r="I41" s="9">
        <v>-2.7333333333333334</v>
      </c>
    </row>
    <row r="42" spans="1:9" x14ac:dyDescent="0.3">
      <c r="A42" s="41" t="s">
        <v>1</v>
      </c>
      <c r="B42" s="3" t="s">
        <v>105</v>
      </c>
      <c r="C42" s="6" t="s">
        <v>12</v>
      </c>
      <c r="D42" s="3" t="s">
        <v>48</v>
      </c>
      <c r="E42" s="7">
        <v>95</v>
      </c>
      <c r="F42" s="7">
        <v>21</v>
      </c>
      <c r="G42" s="7"/>
      <c r="H42" s="8">
        <v>4.0124137104085797E-27</v>
      </c>
      <c r="I42" s="9">
        <v>-4.5238095238095237</v>
      </c>
    </row>
    <row r="43" spans="1:9" x14ac:dyDescent="0.3">
      <c r="A43" s="41" t="s">
        <v>1</v>
      </c>
      <c r="B43" s="3" t="s">
        <v>106</v>
      </c>
      <c r="C43" s="6" t="s">
        <v>293</v>
      </c>
      <c r="D43" s="3" t="s">
        <v>48</v>
      </c>
      <c r="E43" s="7">
        <v>140</v>
      </c>
      <c r="F43" s="7">
        <v>37</v>
      </c>
      <c r="G43" s="7"/>
      <c r="H43" s="8">
        <v>3.1107790205537601E-15</v>
      </c>
      <c r="I43" s="9">
        <v>-3.7837837837837838</v>
      </c>
    </row>
    <row r="44" spans="1:9" x14ac:dyDescent="0.3">
      <c r="A44" s="41" t="s">
        <v>1</v>
      </c>
      <c r="B44" s="3" t="s">
        <v>107</v>
      </c>
      <c r="C44" s="6" t="s">
        <v>24</v>
      </c>
      <c r="D44" s="3" t="s">
        <v>108</v>
      </c>
      <c r="E44" s="7">
        <v>25</v>
      </c>
      <c r="F44" s="7">
        <v>13</v>
      </c>
      <c r="G44" s="7"/>
      <c r="H44" s="8">
        <v>2.3300399157575601E-2</v>
      </c>
      <c r="I44" s="9">
        <v>-1.9230769230769229</v>
      </c>
    </row>
    <row r="45" spans="1:9" x14ac:dyDescent="0.3">
      <c r="A45" s="41" t="s">
        <v>1</v>
      </c>
      <c r="B45" s="3" t="s">
        <v>109</v>
      </c>
      <c r="C45" s="6" t="s">
        <v>15</v>
      </c>
      <c r="D45" s="3" t="s">
        <v>110</v>
      </c>
      <c r="E45" s="7">
        <v>512</v>
      </c>
      <c r="F45" s="7">
        <v>174</v>
      </c>
      <c r="G45" s="7"/>
      <c r="H45" s="8">
        <v>7.0681309387731602E-6</v>
      </c>
      <c r="I45" s="9">
        <v>-2.9425287356321839</v>
      </c>
    </row>
    <row r="46" spans="1:9" x14ac:dyDescent="0.3">
      <c r="A46" s="41" t="s">
        <v>111</v>
      </c>
      <c r="B46" s="3" t="s">
        <v>112</v>
      </c>
      <c r="C46" s="6" t="s">
        <v>24</v>
      </c>
      <c r="D46" s="3" t="s">
        <v>113</v>
      </c>
      <c r="E46" s="7">
        <v>769</v>
      </c>
      <c r="F46" s="7">
        <v>343</v>
      </c>
      <c r="G46" s="7"/>
      <c r="H46" s="8">
        <v>3.8140772871934699E-3</v>
      </c>
      <c r="I46" s="9">
        <v>-2.2419825072886299</v>
      </c>
    </row>
    <row r="47" spans="1:9" x14ac:dyDescent="0.3">
      <c r="A47" s="41" t="s">
        <v>1</v>
      </c>
      <c r="B47" s="3" t="s">
        <v>114</v>
      </c>
      <c r="C47" s="6" t="s">
        <v>8</v>
      </c>
      <c r="D47" s="3" t="s">
        <v>115</v>
      </c>
      <c r="E47" s="7">
        <v>410</v>
      </c>
      <c r="F47" s="7">
        <v>110</v>
      </c>
      <c r="G47" s="7"/>
      <c r="H47" s="8">
        <v>1.0751348642584199E-8</v>
      </c>
      <c r="I47" s="9">
        <v>-3.7272727272727271</v>
      </c>
    </row>
    <row r="48" spans="1:9" x14ac:dyDescent="0.3">
      <c r="A48" s="41" t="s">
        <v>1</v>
      </c>
      <c r="B48" s="3" t="s">
        <v>116</v>
      </c>
      <c r="C48" s="6" t="s">
        <v>8</v>
      </c>
      <c r="D48" s="3" t="s">
        <v>117</v>
      </c>
      <c r="E48" s="7">
        <v>183</v>
      </c>
      <c r="F48" s="7">
        <v>30</v>
      </c>
      <c r="G48" s="7"/>
      <c r="H48" s="8">
        <v>7.3483334707905296E-48</v>
      </c>
      <c r="I48" s="9">
        <v>-6.1000000000000005</v>
      </c>
    </row>
    <row r="49" spans="1:9" x14ac:dyDescent="0.3">
      <c r="A49" s="41" t="s">
        <v>118</v>
      </c>
      <c r="B49" s="3" t="s">
        <v>119</v>
      </c>
      <c r="C49" s="6" t="s">
        <v>16</v>
      </c>
      <c r="D49" s="3" t="s">
        <v>120</v>
      </c>
      <c r="E49" s="7">
        <v>314</v>
      </c>
      <c r="F49" s="7">
        <v>89</v>
      </c>
      <c r="G49" s="7"/>
      <c r="H49" s="8">
        <v>1.6445005905517499E-10</v>
      </c>
      <c r="I49" s="9">
        <v>-3.5280898876404496</v>
      </c>
    </row>
    <row r="50" spans="1:9" x14ac:dyDescent="0.3">
      <c r="A50" s="41" t="s">
        <v>121</v>
      </c>
      <c r="B50" s="3" t="s">
        <v>122</v>
      </c>
      <c r="C50" s="6" t="s">
        <v>16</v>
      </c>
      <c r="D50" s="3" t="s">
        <v>123</v>
      </c>
      <c r="E50" s="7">
        <v>386</v>
      </c>
      <c r="F50" s="7">
        <v>133</v>
      </c>
      <c r="G50" s="7"/>
      <c r="H50" s="8">
        <v>6.81474099476284E-6</v>
      </c>
      <c r="I50" s="9">
        <v>-2.9022556390977443</v>
      </c>
    </row>
    <row r="51" spans="1:9" x14ac:dyDescent="0.3">
      <c r="A51" s="41" t="s">
        <v>124</v>
      </c>
      <c r="B51" s="3" t="s">
        <v>125</v>
      </c>
      <c r="C51" s="6" t="s">
        <v>8</v>
      </c>
      <c r="D51" s="3" t="s">
        <v>126</v>
      </c>
      <c r="E51" s="7">
        <v>463</v>
      </c>
      <c r="F51" s="7">
        <v>169</v>
      </c>
      <c r="G51" s="7"/>
      <c r="H51" s="8">
        <v>2.0023936450593201E-4</v>
      </c>
      <c r="I51" s="9">
        <v>-2.7396449704142012</v>
      </c>
    </row>
    <row r="52" spans="1:9" x14ac:dyDescent="0.3">
      <c r="A52" s="41" t="s">
        <v>127</v>
      </c>
      <c r="B52" s="3" t="s">
        <v>128</v>
      </c>
      <c r="C52" s="6" t="s">
        <v>23</v>
      </c>
      <c r="D52" s="3" t="s">
        <v>129</v>
      </c>
      <c r="E52" s="7">
        <v>1182</v>
      </c>
      <c r="F52" s="7">
        <v>379</v>
      </c>
      <c r="G52" s="7"/>
      <c r="H52" s="8">
        <v>7.38378732327873E-6</v>
      </c>
      <c r="I52" s="9">
        <v>-3.1187335092348287</v>
      </c>
    </row>
    <row r="53" spans="1:9" x14ac:dyDescent="0.3">
      <c r="A53" s="41" t="s">
        <v>1</v>
      </c>
      <c r="B53" s="3" t="s">
        <v>130</v>
      </c>
      <c r="C53" s="6" t="s">
        <v>293</v>
      </c>
      <c r="D53" s="3" t="s">
        <v>48</v>
      </c>
      <c r="E53" s="7">
        <v>109</v>
      </c>
      <c r="F53" s="7">
        <v>51</v>
      </c>
      <c r="G53" s="7"/>
      <c r="H53" s="8">
        <v>9.6713777184029E-4</v>
      </c>
      <c r="I53" s="9">
        <v>-2.1372549019607843</v>
      </c>
    </row>
    <row r="54" spans="1:9" x14ac:dyDescent="0.3">
      <c r="A54" s="41" t="s">
        <v>131</v>
      </c>
      <c r="B54" s="3" t="s">
        <v>132</v>
      </c>
      <c r="C54" s="6" t="s">
        <v>24</v>
      </c>
      <c r="D54" s="3" t="s">
        <v>133</v>
      </c>
      <c r="E54" s="7">
        <v>22</v>
      </c>
      <c r="F54" s="7">
        <v>11</v>
      </c>
      <c r="G54" s="7"/>
      <c r="H54" s="8">
        <v>2.2715609311334799E-3</v>
      </c>
      <c r="I54" s="9">
        <v>-2</v>
      </c>
    </row>
    <row r="55" spans="1:9" x14ac:dyDescent="0.3">
      <c r="A55" s="41" t="s">
        <v>134</v>
      </c>
      <c r="B55" s="3" t="s">
        <v>135</v>
      </c>
      <c r="C55" s="6" t="s">
        <v>8</v>
      </c>
      <c r="D55" s="3" t="s">
        <v>136</v>
      </c>
      <c r="E55" s="7">
        <v>209</v>
      </c>
      <c r="F55" s="7">
        <v>84</v>
      </c>
      <c r="G55" s="7"/>
      <c r="H55" s="8">
        <v>5.5918201209216303E-5</v>
      </c>
      <c r="I55" s="9">
        <v>-2.4880952380952381</v>
      </c>
    </row>
    <row r="56" spans="1:9" x14ac:dyDescent="0.3">
      <c r="A56" s="41" t="s">
        <v>137</v>
      </c>
      <c r="B56" s="3" t="s">
        <v>138</v>
      </c>
      <c r="C56" s="6" t="s">
        <v>15</v>
      </c>
      <c r="D56" s="3" t="s">
        <v>139</v>
      </c>
      <c r="E56" s="7">
        <v>4271</v>
      </c>
      <c r="F56" s="7">
        <v>1669</v>
      </c>
      <c r="G56" s="7"/>
      <c r="H56" s="8">
        <v>3.28339596772076E-3</v>
      </c>
      <c r="I56" s="9">
        <v>-2.5590173756740562</v>
      </c>
    </row>
    <row r="57" spans="1:9" x14ac:dyDescent="0.3">
      <c r="A57" s="41" t="s">
        <v>140</v>
      </c>
      <c r="B57" s="3" t="s">
        <v>141</v>
      </c>
      <c r="C57" s="6" t="s">
        <v>16</v>
      </c>
      <c r="D57" s="3" t="s">
        <v>142</v>
      </c>
      <c r="E57" s="7">
        <v>793</v>
      </c>
      <c r="F57" s="7">
        <v>231</v>
      </c>
      <c r="G57" s="7"/>
      <c r="H57" s="8">
        <v>6.9928402651449604E-6</v>
      </c>
      <c r="I57" s="9">
        <v>-3.4329004329004329</v>
      </c>
    </row>
    <row r="58" spans="1:9" x14ac:dyDescent="0.3">
      <c r="A58" s="41" t="s">
        <v>143</v>
      </c>
      <c r="B58" s="3" t="s">
        <v>144</v>
      </c>
      <c r="C58" s="6" t="s">
        <v>17</v>
      </c>
      <c r="D58" s="3" t="s">
        <v>145</v>
      </c>
      <c r="E58" s="7">
        <v>270</v>
      </c>
      <c r="F58" s="7">
        <v>145</v>
      </c>
      <c r="G58" s="7"/>
      <c r="H58" s="8">
        <v>4.9320974358434903E-2</v>
      </c>
      <c r="I58" s="9">
        <v>-1.8620689655172411</v>
      </c>
    </row>
    <row r="59" spans="1:9" x14ac:dyDescent="0.3">
      <c r="A59" s="41" t="s">
        <v>1</v>
      </c>
      <c r="B59" s="3" t="s">
        <v>146</v>
      </c>
      <c r="C59" s="6" t="s">
        <v>8</v>
      </c>
      <c r="D59" s="3" t="s">
        <v>147</v>
      </c>
      <c r="E59" s="7">
        <v>461</v>
      </c>
      <c r="F59" s="7">
        <v>160</v>
      </c>
      <c r="G59" s="7"/>
      <c r="H59" s="8">
        <v>6.6637593350399405E-5</v>
      </c>
      <c r="I59" s="9">
        <v>-2.8812500000000001</v>
      </c>
    </row>
    <row r="60" spans="1:9" x14ac:dyDescent="0.3">
      <c r="A60" s="41" t="s">
        <v>148</v>
      </c>
      <c r="B60" s="3" t="s">
        <v>149</v>
      </c>
      <c r="C60" s="6" t="s">
        <v>22</v>
      </c>
      <c r="D60" s="3" t="s">
        <v>150</v>
      </c>
      <c r="E60" s="7">
        <v>5807</v>
      </c>
      <c r="F60" s="7">
        <v>2410</v>
      </c>
      <c r="G60" s="7"/>
      <c r="H60" s="8">
        <v>1.01925793443105E-2</v>
      </c>
      <c r="I60" s="9">
        <v>-2.4095435684647302</v>
      </c>
    </row>
    <row r="61" spans="1:9" x14ac:dyDescent="0.3">
      <c r="A61" s="41" t="s">
        <v>1</v>
      </c>
      <c r="B61" s="3" t="s">
        <v>151</v>
      </c>
      <c r="C61" s="6" t="s">
        <v>12</v>
      </c>
      <c r="D61" s="3" t="s">
        <v>48</v>
      </c>
      <c r="E61" s="7">
        <v>147</v>
      </c>
      <c r="F61" s="7">
        <v>27</v>
      </c>
      <c r="G61" s="7"/>
      <c r="H61" s="8">
        <v>1.3852837810207701E-26</v>
      </c>
      <c r="I61" s="9">
        <v>-5.4444444444444438</v>
      </c>
    </row>
    <row r="62" spans="1:9" x14ac:dyDescent="0.3">
      <c r="A62" s="41" t="s">
        <v>152</v>
      </c>
      <c r="B62" s="3" t="s">
        <v>153</v>
      </c>
      <c r="C62" s="6" t="s">
        <v>13</v>
      </c>
      <c r="D62" s="3" t="s">
        <v>154</v>
      </c>
      <c r="E62" s="7">
        <v>293</v>
      </c>
      <c r="F62" s="7">
        <v>47</v>
      </c>
      <c r="G62" s="7"/>
      <c r="H62" s="8">
        <v>1.9653797274406699E-46</v>
      </c>
      <c r="I62" s="9">
        <v>-6.2340425531914896</v>
      </c>
    </row>
    <row r="63" spans="1:9" x14ac:dyDescent="0.3">
      <c r="A63" s="41" t="s">
        <v>1</v>
      </c>
      <c r="B63" s="3" t="s">
        <v>155</v>
      </c>
      <c r="C63" s="6" t="s">
        <v>8</v>
      </c>
      <c r="D63" s="3" t="s">
        <v>156</v>
      </c>
      <c r="E63" s="7">
        <v>594</v>
      </c>
      <c r="F63" s="7">
        <v>221</v>
      </c>
      <c r="G63" s="7"/>
      <c r="H63" s="8">
        <v>6.5824924176664896E-5</v>
      </c>
      <c r="I63" s="9">
        <v>-2.687782805429864</v>
      </c>
    </row>
    <row r="64" spans="1:9" x14ac:dyDescent="0.3">
      <c r="A64" s="41" t="s">
        <v>157</v>
      </c>
      <c r="B64" s="3" t="s">
        <v>158</v>
      </c>
      <c r="C64" s="6" t="s">
        <v>296</v>
      </c>
      <c r="D64" s="3" t="s">
        <v>159</v>
      </c>
      <c r="E64" s="7">
        <v>3087</v>
      </c>
      <c r="F64" s="7">
        <v>815</v>
      </c>
      <c r="G64" s="7"/>
      <c r="H64" s="8">
        <v>5.6349119751008104E-7</v>
      </c>
      <c r="I64" s="9">
        <v>-3.7877300613496931</v>
      </c>
    </row>
    <row r="65" spans="1:9" x14ac:dyDescent="0.3">
      <c r="A65" s="41" t="s">
        <v>160</v>
      </c>
      <c r="B65" s="3" t="s">
        <v>161</v>
      </c>
      <c r="C65" s="6" t="s">
        <v>8</v>
      </c>
      <c r="D65" s="3" t="s">
        <v>162</v>
      </c>
      <c r="E65" s="7">
        <v>584</v>
      </c>
      <c r="F65" s="7">
        <v>152</v>
      </c>
      <c r="G65" s="7"/>
      <c r="H65" s="8">
        <v>2.90025895097244E-15</v>
      </c>
      <c r="I65" s="9">
        <v>-3.8421052631578951</v>
      </c>
    </row>
    <row r="66" spans="1:9" x14ac:dyDescent="0.3">
      <c r="A66" s="41" t="s">
        <v>1</v>
      </c>
      <c r="B66" s="3" t="s">
        <v>163</v>
      </c>
      <c r="C66" s="6" t="s">
        <v>17</v>
      </c>
      <c r="D66" s="3" t="s">
        <v>164</v>
      </c>
      <c r="E66" s="7">
        <v>22</v>
      </c>
      <c r="F66" s="7">
        <v>9</v>
      </c>
      <c r="G66" s="7"/>
      <c r="H66" s="8">
        <v>1.0085964160191499E-4</v>
      </c>
      <c r="I66" s="9">
        <v>-2.4444444444444442</v>
      </c>
    </row>
    <row r="67" spans="1:9" x14ac:dyDescent="0.3">
      <c r="A67" s="41" t="s">
        <v>165</v>
      </c>
      <c r="B67" s="3" t="s">
        <v>166</v>
      </c>
      <c r="C67" s="6" t="s">
        <v>296</v>
      </c>
      <c r="D67" s="3" t="s">
        <v>167</v>
      </c>
      <c r="E67" s="7">
        <v>1299</v>
      </c>
      <c r="F67" s="7">
        <v>244</v>
      </c>
      <c r="G67" s="7"/>
      <c r="H67" s="8">
        <v>2.69851195870831E-19</v>
      </c>
      <c r="I67" s="9">
        <v>-5.3237704918032787</v>
      </c>
    </row>
    <row r="68" spans="1:9" x14ac:dyDescent="0.3">
      <c r="A68" s="41" t="s">
        <v>168</v>
      </c>
      <c r="B68" s="3" t="s">
        <v>169</v>
      </c>
      <c r="C68" s="6" t="s">
        <v>17</v>
      </c>
      <c r="D68" s="3" t="s">
        <v>170</v>
      </c>
      <c r="E68" s="7">
        <v>90</v>
      </c>
      <c r="F68" s="7">
        <v>31</v>
      </c>
      <c r="G68" s="7"/>
      <c r="H68" s="8">
        <v>1.26576254625413E-7</v>
      </c>
      <c r="I68" s="9">
        <v>-2.903225806451613</v>
      </c>
    </row>
    <row r="69" spans="1:9" x14ac:dyDescent="0.3">
      <c r="A69" s="41" t="s">
        <v>1</v>
      </c>
      <c r="B69" s="3" t="s">
        <v>171</v>
      </c>
      <c r="C69" s="6" t="s">
        <v>24</v>
      </c>
      <c r="D69" s="3" t="s">
        <v>172</v>
      </c>
      <c r="E69" s="7">
        <v>75</v>
      </c>
      <c r="F69" s="7">
        <v>14</v>
      </c>
      <c r="G69" s="7"/>
      <c r="H69" s="8">
        <v>5.2518516851916904E-35</v>
      </c>
      <c r="I69" s="9">
        <v>-5.3571428571428568</v>
      </c>
    </row>
    <row r="70" spans="1:9" x14ac:dyDescent="0.3">
      <c r="A70" s="41" t="s">
        <v>173</v>
      </c>
      <c r="B70" s="3" t="s">
        <v>174</v>
      </c>
      <c r="C70" s="6" t="s">
        <v>8</v>
      </c>
      <c r="D70" s="3" t="s">
        <v>175</v>
      </c>
      <c r="E70" s="7">
        <v>185</v>
      </c>
      <c r="F70" s="7">
        <v>97</v>
      </c>
      <c r="G70" s="7"/>
      <c r="H70" s="8">
        <v>2.0072830838557501E-2</v>
      </c>
      <c r="I70" s="9">
        <v>-1.9072164948453609</v>
      </c>
    </row>
    <row r="71" spans="1:9" x14ac:dyDescent="0.3">
      <c r="A71" s="41" t="s">
        <v>176</v>
      </c>
      <c r="B71" s="3" t="s">
        <v>177</v>
      </c>
      <c r="C71" s="6" t="s">
        <v>16</v>
      </c>
      <c r="D71" s="3" t="s">
        <v>178</v>
      </c>
      <c r="E71" s="7">
        <v>30</v>
      </c>
      <c r="F71" s="7">
        <v>15</v>
      </c>
      <c r="G71" s="7"/>
      <c r="H71" s="8">
        <v>1.86759999441619E-2</v>
      </c>
      <c r="I71" s="9">
        <v>-2</v>
      </c>
    </row>
    <row r="72" spans="1:9" x14ac:dyDescent="0.3">
      <c r="A72" s="41" t="s">
        <v>179</v>
      </c>
      <c r="B72" s="3" t="s">
        <v>180</v>
      </c>
      <c r="C72" s="6" t="s">
        <v>13</v>
      </c>
      <c r="D72" s="3" t="s">
        <v>181</v>
      </c>
      <c r="E72" s="7">
        <v>314</v>
      </c>
      <c r="F72" s="7">
        <v>144</v>
      </c>
      <c r="G72" s="7"/>
      <c r="H72" s="8">
        <v>2.14477705741257E-3</v>
      </c>
      <c r="I72" s="9">
        <v>-2.1805555555555554</v>
      </c>
    </row>
    <row r="73" spans="1:9" x14ac:dyDescent="0.3">
      <c r="A73" s="41" t="s">
        <v>182</v>
      </c>
      <c r="B73" s="3" t="s">
        <v>183</v>
      </c>
      <c r="C73" s="6" t="s">
        <v>295</v>
      </c>
      <c r="D73" s="3" t="s">
        <v>184</v>
      </c>
      <c r="E73" s="7">
        <v>433</v>
      </c>
      <c r="F73" s="7">
        <v>231</v>
      </c>
      <c r="G73" s="7"/>
      <c r="H73" s="8">
        <v>2.24698589724967E-2</v>
      </c>
      <c r="I73" s="9">
        <v>-1.8744588744588744</v>
      </c>
    </row>
    <row r="74" spans="1:9" x14ac:dyDescent="0.3">
      <c r="A74" s="41" t="s">
        <v>185</v>
      </c>
      <c r="B74" s="3" t="s">
        <v>186</v>
      </c>
      <c r="C74" s="6" t="s">
        <v>16</v>
      </c>
      <c r="D74" s="3" t="s">
        <v>187</v>
      </c>
      <c r="E74" s="7">
        <v>152</v>
      </c>
      <c r="F74" s="7">
        <v>81</v>
      </c>
      <c r="G74" s="7"/>
      <c r="H74" s="8">
        <v>2.5721560382432101E-2</v>
      </c>
      <c r="I74" s="9">
        <v>-1.8765432098765431</v>
      </c>
    </row>
    <row r="75" spans="1:9" x14ac:dyDescent="0.3">
      <c r="A75" s="41" t="s">
        <v>188</v>
      </c>
      <c r="B75" s="3" t="s">
        <v>189</v>
      </c>
      <c r="C75" s="6" t="s">
        <v>13</v>
      </c>
      <c r="D75" s="3" t="s">
        <v>190</v>
      </c>
      <c r="E75" s="7">
        <v>878</v>
      </c>
      <c r="F75" s="7">
        <v>470</v>
      </c>
      <c r="G75" s="7"/>
      <c r="H75" s="8">
        <v>3.5546814726754902E-2</v>
      </c>
      <c r="I75" s="9">
        <v>-1.8680851063829786</v>
      </c>
    </row>
    <row r="76" spans="1:9" x14ac:dyDescent="0.3">
      <c r="A76" s="41" t="s">
        <v>1</v>
      </c>
      <c r="B76" s="3" t="s">
        <v>191</v>
      </c>
      <c r="C76" s="6" t="s">
        <v>17</v>
      </c>
      <c r="D76" s="3" t="s">
        <v>192</v>
      </c>
      <c r="E76" s="7">
        <v>196</v>
      </c>
      <c r="F76" s="7">
        <v>68</v>
      </c>
      <c r="G76" s="7"/>
      <c r="H76" s="8">
        <v>1.21234224417391E-7</v>
      </c>
      <c r="I76" s="9">
        <v>-2.8823529411764706</v>
      </c>
    </row>
    <row r="77" spans="1:9" x14ac:dyDescent="0.3">
      <c r="A77" s="41" t="s">
        <v>1</v>
      </c>
      <c r="B77" s="3" t="s">
        <v>193</v>
      </c>
      <c r="C77" s="6" t="s">
        <v>24</v>
      </c>
      <c r="D77" s="3" t="s">
        <v>194</v>
      </c>
      <c r="E77" s="7">
        <v>156</v>
      </c>
      <c r="F77" s="7">
        <v>43</v>
      </c>
      <c r="G77" s="7"/>
      <c r="H77" s="8">
        <v>2.8675013048993499E-14</v>
      </c>
      <c r="I77" s="9">
        <v>-3.6279069767441858</v>
      </c>
    </row>
    <row r="78" spans="1:9" x14ac:dyDescent="0.3">
      <c r="A78" s="41" t="s">
        <v>195</v>
      </c>
      <c r="B78" s="3" t="s">
        <v>196</v>
      </c>
      <c r="C78" s="6" t="s">
        <v>8</v>
      </c>
      <c r="D78" s="3" t="s">
        <v>197</v>
      </c>
      <c r="E78" s="7">
        <v>140</v>
      </c>
      <c r="F78" s="7">
        <v>42</v>
      </c>
      <c r="G78" s="7"/>
      <c r="H78" s="8">
        <v>1.2462861627876699E-9</v>
      </c>
      <c r="I78" s="9">
        <v>-3.3333333333333335</v>
      </c>
    </row>
    <row r="79" spans="1:9" x14ac:dyDescent="0.3">
      <c r="A79" s="41" t="s">
        <v>198</v>
      </c>
      <c r="B79" s="3" t="s">
        <v>199</v>
      </c>
      <c r="C79" s="6" t="s">
        <v>8</v>
      </c>
      <c r="D79" s="3" t="s">
        <v>200</v>
      </c>
      <c r="E79" s="7">
        <v>38</v>
      </c>
      <c r="F79" s="7">
        <v>14</v>
      </c>
      <c r="G79" s="7"/>
      <c r="H79" s="8">
        <v>4.6702256278376297E-6</v>
      </c>
      <c r="I79" s="9">
        <v>-2.7142857142857144</v>
      </c>
    </row>
    <row r="80" spans="1:9" x14ac:dyDescent="0.3">
      <c r="A80" s="41" t="s">
        <v>201</v>
      </c>
      <c r="B80" s="3" t="s">
        <v>202</v>
      </c>
      <c r="C80" s="6" t="s">
        <v>15</v>
      </c>
      <c r="D80" s="3" t="s">
        <v>203</v>
      </c>
      <c r="E80" s="7">
        <v>319</v>
      </c>
      <c r="F80" s="7">
        <v>117</v>
      </c>
      <c r="G80" s="7"/>
      <c r="H80" s="8">
        <v>4.7428307416451697E-5</v>
      </c>
      <c r="I80" s="9">
        <v>-2.7264957264957261</v>
      </c>
    </row>
    <row r="81" spans="1:9" x14ac:dyDescent="0.3">
      <c r="A81" s="41" t="s">
        <v>204</v>
      </c>
      <c r="B81" s="3" t="s">
        <v>205</v>
      </c>
      <c r="C81" s="6" t="s">
        <v>293</v>
      </c>
      <c r="D81" s="3" t="s">
        <v>206</v>
      </c>
      <c r="E81" s="7">
        <v>17699</v>
      </c>
      <c r="F81" s="7">
        <v>9388</v>
      </c>
      <c r="G81" s="7"/>
      <c r="H81" s="8">
        <v>4.2090438654372897E-2</v>
      </c>
      <c r="I81" s="9">
        <v>-1.8852790796761825</v>
      </c>
    </row>
    <row r="82" spans="1:9" x14ac:dyDescent="0.3">
      <c r="A82" s="41" t="s">
        <v>207</v>
      </c>
      <c r="B82" s="3" t="s">
        <v>208</v>
      </c>
      <c r="C82" s="6" t="s">
        <v>16</v>
      </c>
      <c r="D82" s="3" t="s">
        <v>209</v>
      </c>
      <c r="E82" s="7">
        <v>635</v>
      </c>
      <c r="F82" s="7">
        <v>345</v>
      </c>
      <c r="G82" s="7"/>
      <c r="H82" s="8">
        <v>3.9733969819036798E-2</v>
      </c>
      <c r="I82" s="9">
        <v>-1.8405797101449275</v>
      </c>
    </row>
    <row r="83" spans="1:9" x14ac:dyDescent="0.3">
      <c r="A83" s="41" t="s">
        <v>210</v>
      </c>
      <c r="B83" s="3" t="s">
        <v>211</v>
      </c>
      <c r="C83" s="6" t="s">
        <v>16</v>
      </c>
      <c r="D83" s="3" t="s">
        <v>212</v>
      </c>
      <c r="E83" s="7">
        <v>920</v>
      </c>
      <c r="F83" s="7">
        <v>457</v>
      </c>
      <c r="G83" s="7"/>
      <c r="H83" s="8">
        <v>5.0997825912835401E-2</v>
      </c>
      <c r="I83" s="9">
        <v>-2.0131291028446388</v>
      </c>
    </row>
    <row r="84" spans="1:9" x14ac:dyDescent="0.3">
      <c r="A84" s="41" t="s">
        <v>213</v>
      </c>
      <c r="B84" s="3" t="s">
        <v>214</v>
      </c>
      <c r="C84" s="6" t="s">
        <v>16</v>
      </c>
      <c r="D84" s="3" t="s">
        <v>215</v>
      </c>
      <c r="E84" s="7">
        <v>771</v>
      </c>
      <c r="F84" s="7">
        <v>358</v>
      </c>
      <c r="G84" s="7"/>
      <c r="H84" s="8">
        <v>1.5515236367987999E-2</v>
      </c>
      <c r="I84" s="9">
        <v>-2.1536312849162011</v>
      </c>
    </row>
    <row r="85" spans="1:9" x14ac:dyDescent="0.3">
      <c r="A85" s="41" t="s">
        <v>216</v>
      </c>
      <c r="B85" s="3" t="s">
        <v>217</v>
      </c>
      <c r="C85" s="6" t="s">
        <v>24</v>
      </c>
      <c r="D85" s="3" t="s">
        <v>218</v>
      </c>
      <c r="E85" s="7">
        <v>50</v>
      </c>
      <c r="F85" s="7">
        <v>20</v>
      </c>
      <c r="G85" s="7"/>
      <c r="H85" s="8">
        <v>5.96878239437748E-6</v>
      </c>
      <c r="I85" s="9">
        <v>-2.5</v>
      </c>
    </row>
    <row r="86" spans="1:9" x14ac:dyDescent="0.3">
      <c r="A86" s="41" t="s">
        <v>219</v>
      </c>
      <c r="B86" s="3" t="s">
        <v>220</v>
      </c>
      <c r="C86" s="6" t="s">
        <v>16</v>
      </c>
      <c r="D86" s="3" t="s">
        <v>221</v>
      </c>
      <c r="E86" s="7">
        <v>1818</v>
      </c>
      <c r="F86" s="7">
        <v>676</v>
      </c>
      <c r="G86" s="7"/>
      <c r="H86" s="8">
        <v>2.9935886260783201E-4</v>
      </c>
      <c r="I86" s="9">
        <v>-2.6893491124260356</v>
      </c>
    </row>
    <row r="87" spans="1:9" x14ac:dyDescent="0.3">
      <c r="A87" s="41" t="s">
        <v>1</v>
      </c>
      <c r="B87" s="3" t="s">
        <v>222</v>
      </c>
      <c r="C87" s="6" t="s">
        <v>12</v>
      </c>
      <c r="D87" s="3" t="s">
        <v>48</v>
      </c>
      <c r="E87" s="7">
        <v>41</v>
      </c>
      <c r="F87" s="7">
        <v>11</v>
      </c>
      <c r="G87" s="7"/>
      <c r="H87" s="8">
        <v>6.9645976919232798E-8</v>
      </c>
      <c r="I87" s="9">
        <v>-3.7272727272727271</v>
      </c>
    </row>
    <row r="88" spans="1:9" x14ac:dyDescent="0.3">
      <c r="A88" s="41" t="s">
        <v>1</v>
      </c>
      <c r="B88" s="3" t="s">
        <v>223</v>
      </c>
      <c r="C88" s="6" t="s">
        <v>11</v>
      </c>
      <c r="D88" s="3" t="s">
        <v>224</v>
      </c>
      <c r="E88" s="7">
        <v>477</v>
      </c>
      <c r="F88" s="7">
        <v>56</v>
      </c>
      <c r="G88" s="7"/>
      <c r="H88" s="8">
        <v>2.4817626668284301E-133</v>
      </c>
      <c r="I88" s="9">
        <v>-8.5178571428571423</v>
      </c>
    </row>
    <row r="89" spans="1:9" x14ac:dyDescent="0.3">
      <c r="A89" s="41" t="s">
        <v>1</v>
      </c>
      <c r="B89" s="3" t="s">
        <v>225</v>
      </c>
      <c r="C89" s="6" t="s">
        <v>293</v>
      </c>
      <c r="D89" s="3" t="s">
        <v>48</v>
      </c>
      <c r="E89" s="7">
        <v>3197</v>
      </c>
      <c r="F89" s="7">
        <v>1627</v>
      </c>
      <c r="G89" s="7"/>
      <c r="H89" s="8">
        <v>1.53311236179705E-2</v>
      </c>
      <c r="I89" s="9">
        <v>-1.9649661954517514</v>
      </c>
    </row>
    <row r="90" spans="1:9" x14ac:dyDescent="0.3">
      <c r="A90" s="41" t="s">
        <v>226</v>
      </c>
      <c r="B90" s="3" t="s">
        <v>227</v>
      </c>
      <c r="C90" s="6" t="s">
        <v>10</v>
      </c>
      <c r="D90" s="3" t="s">
        <v>228</v>
      </c>
      <c r="E90" s="7">
        <v>645</v>
      </c>
      <c r="F90" s="7">
        <v>368</v>
      </c>
      <c r="G90" s="7"/>
      <c r="H90" s="8">
        <v>4.9320974358434903E-2</v>
      </c>
      <c r="I90" s="9">
        <v>-1.7527173913043479</v>
      </c>
    </row>
    <row r="91" spans="1:9" x14ac:dyDescent="0.3">
      <c r="A91" s="41" t="s">
        <v>229</v>
      </c>
      <c r="B91" s="3" t="s">
        <v>230</v>
      </c>
      <c r="C91" s="6" t="s">
        <v>11</v>
      </c>
      <c r="D91" s="3" t="s">
        <v>231</v>
      </c>
      <c r="E91" s="7">
        <v>248</v>
      </c>
      <c r="F91" s="7">
        <v>125</v>
      </c>
      <c r="G91" s="7"/>
      <c r="H91" s="8">
        <v>2.7673966063108998E-2</v>
      </c>
      <c r="I91" s="9">
        <v>-1.984</v>
      </c>
    </row>
    <row r="92" spans="1:9" x14ac:dyDescent="0.3">
      <c r="A92" s="41" t="s">
        <v>232</v>
      </c>
      <c r="B92" s="3" t="s">
        <v>233</v>
      </c>
      <c r="C92" s="6" t="s">
        <v>294</v>
      </c>
      <c r="D92" s="3" t="s">
        <v>234</v>
      </c>
      <c r="E92" s="7">
        <v>451</v>
      </c>
      <c r="F92" s="7">
        <v>95</v>
      </c>
      <c r="G92" s="7"/>
      <c r="H92" s="8">
        <v>4.9544612887658902E-19</v>
      </c>
      <c r="I92" s="9">
        <v>-4.7473684210526317</v>
      </c>
    </row>
    <row r="93" spans="1:9" x14ac:dyDescent="0.3">
      <c r="A93" s="41" t="s">
        <v>235</v>
      </c>
      <c r="B93" s="3" t="s">
        <v>236</v>
      </c>
      <c r="C93" s="6" t="s">
        <v>16</v>
      </c>
      <c r="D93" s="3" t="s">
        <v>237</v>
      </c>
      <c r="E93" s="7">
        <v>399</v>
      </c>
      <c r="F93" s="7">
        <v>67</v>
      </c>
      <c r="G93" s="7"/>
      <c r="H93" s="8">
        <v>1.5566094800336899E-23</v>
      </c>
      <c r="I93" s="9">
        <v>-5.955223880597015</v>
      </c>
    </row>
    <row r="94" spans="1:9" x14ac:dyDescent="0.3">
      <c r="A94" s="41" t="s">
        <v>238</v>
      </c>
      <c r="B94" s="3" t="s">
        <v>239</v>
      </c>
      <c r="C94" s="6" t="s">
        <v>16</v>
      </c>
      <c r="D94" s="3" t="s">
        <v>240</v>
      </c>
      <c r="E94" s="7">
        <v>314</v>
      </c>
      <c r="F94" s="7">
        <v>137</v>
      </c>
      <c r="G94" s="7"/>
      <c r="H94" s="8">
        <v>5.2753832890263595E-4</v>
      </c>
      <c r="I94" s="9">
        <v>-2.2919708029197081</v>
      </c>
    </row>
    <row r="95" spans="1:9" x14ac:dyDescent="0.3">
      <c r="A95" s="41" t="s">
        <v>1</v>
      </c>
      <c r="B95" s="3" t="s">
        <v>241</v>
      </c>
      <c r="C95" s="6" t="s">
        <v>25</v>
      </c>
      <c r="D95" s="3" t="s">
        <v>242</v>
      </c>
      <c r="E95" s="7">
        <v>255</v>
      </c>
      <c r="F95" s="7">
        <v>123</v>
      </c>
      <c r="G95" s="7"/>
      <c r="H95" s="8">
        <v>1.42589528192082E-2</v>
      </c>
      <c r="I95" s="9">
        <v>-2.0731707317073171</v>
      </c>
    </row>
    <row r="96" spans="1:9" x14ac:dyDescent="0.3">
      <c r="A96" s="41" t="s">
        <v>243</v>
      </c>
      <c r="B96" s="3" t="s">
        <v>244</v>
      </c>
      <c r="C96" s="6" t="s">
        <v>21</v>
      </c>
      <c r="D96" s="3" t="s">
        <v>245</v>
      </c>
      <c r="E96" s="7">
        <v>406</v>
      </c>
      <c r="F96" s="7">
        <v>69</v>
      </c>
      <c r="G96" s="7"/>
      <c r="H96" s="8">
        <v>2.68689316290673E-32</v>
      </c>
      <c r="I96" s="9">
        <v>-5.8840579710144931</v>
      </c>
    </row>
    <row r="97" spans="1:9" x14ac:dyDescent="0.3">
      <c r="A97" s="41" t="s">
        <v>1</v>
      </c>
      <c r="B97" s="3" t="s">
        <v>246</v>
      </c>
      <c r="C97" s="6" t="s">
        <v>14</v>
      </c>
      <c r="D97" s="3" t="s">
        <v>247</v>
      </c>
      <c r="E97" s="7">
        <v>450</v>
      </c>
      <c r="F97" s="7">
        <v>216</v>
      </c>
      <c r="G97" s="7"/>
      <c r="H97" s="8">
        <v>2.2491656361828601E-2</v>
      </c>
      <c r="I97" s="9">
        <v>-2.0833333333333335</v>
      </c>
    </row>
    <row r="98" spans="1:9" x14ac:dyDescent="0.3">
      <c r="A98" s="41" t="s">
        <v>1</v>
      </c>
      <c r="B98" s="3" t="s">
        <v>248</v>
      </c>
      <c r="C98" s="6" t="s">
        <v>17</v>
      </c>
      <c r="D98" s="3" t="s">
        <v>48</v>
      </c>
      <c r="E98" s="7">
        <v>115</v>
      </c>
      <c r="F98" s="7">
        <v>40</v>
      </c>
      <c r="G98" s="7"/>
      <c r="H98" s="8">
        <v>1.45091430016911E-7</v>
      </c>
      <c r="I98" s="9">
        <v>-2.875</v>
      </c>
    </row>
    <row r="99" spans="1:9" x14ac:dyDescent="0.3">
      <c r="A99" s="41" t="s">
        <v>1</v>
      </c>
      <c r="B99" s="3" t="s">
        <v>249</v>
      </c>
      <c r="C99" s="6" t="s">
        <v>8</v>
      </c>
      <c r="D99" s="3" t="s">
        <v>250</v>
      </c>
      <c r="E99" s="7">
        <v>79</v>
      </c>
      <c r="F99" s="7">
        <v>33</v>
      </c>
      <c r="G99" s="7"/>
      <c r="H99" s="8">
        <v>2.3765167561091599E-5</v>
      </c>
      <c r="I99" s="9">
        <v>-2.393939393939394</v>
      </c>
    </row>
    <row r="100" spans="1:9" x14ac:dyDescent="0.3">
      <c r="A100" s="41" t="s">
        <v>1</v>
      </c>
      <c r="B100" s="3" t="s">
        <v>251</v>
      </c>
      <c r="C100" s="6" t="s">
        <v>8</v>
      </c>
      <c r="D100" s="3" t="s">
        <v>252</v>
      </c>
      <c r="E100" s="7">
        <v>50</v>
      </c>
      <c r="F100" s="7">
        <v>22</v>
      </c>
      <c r="G100" s="7"/>
      <c r="H100" s="8">
        <v>1.8444751242633901E-4</v>
      </c>
      <c r="I100" s="9">
        <v>-2.2727272727272729</v>
      </c>
    </row>
    <row r="101" spans="1:9" x14ac:dyDescent="0.3">
      <c r="A101" s="41" t="s">
        <v>1</v>
      </c>
      <c r="B101" s="3" t="s">
        <v>253</v>
      </c>
      <c r="C101" s="6" t="s">
        <v>17</v>
      </c>
      <c r="D101" s="3" t="s">
        <v>48</v>
      </c>
      <c r="E101" s="7">
        <v>38</v>
      </c>
      <c r="F101" s="7">
        <v>17</v>
      </c>
      <c r="G101" s="7"/>
      <c r="H101" s="8">
        <v>5.5793585906998297E-3</v>
      </c>
      <c r="I101" s="9">
        <v>-2.2352941176470589</v>
      </c>
    </row>
    <row r="102" spans="1:9" x14ac:dyDescent="0.3">
      <c r="A102" s="41" t="s">
        <v>1</v>
      </c>
      <c r="B102" s="3" t="s">
        <v>254</v>
      </c>
      <c r="C102" s="6" t="s">
        <v>24</v>
      </c>
      <c r="D102" s="3" t="s">
        <v>255</v>
      </c>
      <c r="E102" s="7">
        <v>201</v>
      </c>
      <c r="F102" s="7">
        <v>63</v>
      </c>
      <c r="G102" s="7"/>
      <c r="H102" s="8">
        <v>1.25453764516895E-9</v>
      </c>
      <c r="I102" s="9">
        <v>-3.1904761904761902</v>
      </c>
    </row>
    <row r="103" spans="1:9" x14ac:dyDescent="0.3">
      <c r="A103" s="41" t="s">
        <v>256</v>
      </c>
      <c r="B103" s="3" t="s">
        <v>257</v>
      </c>
      <c r="C103" s="6" t="s">
        <v>24</v>
      </c>
      <c r="D103" s="3" t="s">
        <v>258</v>
      </c>
      <c r="E103" s="7">
        <v>32</v>
      </c>
      <c r="F103" s="7">
        <v>6</v>
      </c>
      <c r="G103" s="7"/>
      <c r="H103" s="8">
        <v>5.0859804875184699E-36</v>
      </c>
      <c r="I103" s="9">
        <v>-5.333333333333333</v>
      </c>
    </row>
    <row r="104" spans="1:9" x14ac:dyDescent="0.3">
      <c r="A104" s="41" t="s">
        <v>259</v>
      </c>
      <c r="B104" s="3" t="s">
        <v>260</v>
      </c>
      <c r="C104" s="6" t="s">
        <v>20</v>
      </c>
      <c r="D104" s="3" t="s">
        <v>261</v>
      </c>
      <c r="E104" s="7">
        <v>364</v>
      </c>
      <c r="F104" s="7">
        <v>134</v>
      </c>
      <c r="G104" s="7"/>
      <c r="H104" s="8">
        <v>5.3057900785765298E-5</v>
      </c>
      <c r="I104" s="9">
        <v>-2.716417910447761</v>
      </c>
    </row>
    <row r="105" spans="1:9" x14ac:dyDescent="0.3">
      <c r="A105" s="41" t="s">
        <v>262</v>
      </c>
      <c r="B105" s="3" t="s">
        <v>263</v>
      </c>
      <c r="C105" s="6" t="s">
        <v>8</v>
      </c>
      <c r="D105" s="3" t="s">
        <v>264</v>
      </c>
      <c r="E105" s="7">
        <v>533</v>
      </c>
      <c r="F105" s="7">
        <v>225</v>
      </c>
      <c r="G105" s="7"/>
      <c r="H105" s="8">
        <v>1.7460352982761099E-3</v>
      </c>
      <c r="I105" s="9">
        <v>-2.3688888888888888</v>
      </c>
    </row>
    <row r="106" spans="1:9" x14ac:dyDescent="0.3">
      <c r="A106" s="41" t="s">
        <v>265</v>
      </c>
      <c r="B106" s="3" t="s">
        <v>266</v>
      </c>
      <c r="C106" s="6" t="s">
        <v>8</v>
      </c>
      <c r="D106" s="3" t="s">
        <v>267</v>
      </c>
      <c r="E106" s="7">
        <v>397</v>
      </c>
      <c r="F106" s="7">
        <v>201</v>
      </c>
      <c r="G106" s="7"/>
      <c r="H106" s="8">
        <v>1.62986842250517E-2</v>
      </c>
      <c r="I106" s="9">
        <v>-1.9751243781094527</v>
      </c>
    </row>
    <row r="107" spans="1:9" x14ac:dyDescent="0.3">
      <c r="A107" s="41" t="s">
        <v>268</v>
      </c>
      <c r="B107" s="3" t="s">
        <v>269</v>
      </c>
      <c r="C107" s="6" t="s">
        <v>26</v>
      </c>
      <c r="D107" s="3" t="s">
        <v>270</v>
      </c>
      <c r="E107" s="7">
        <v>59</v>
      </c>
      <c r="F107" s="7">
        <v>26</v>
      </c>
      <c r="G107" s="7"/>
      <c r="H107" s="8">
        <v>2.3741506031009002E-3</v>
      </c>
      <c r="I107" s="9">
        <v>-2.2692307692307692</v>
      </c>
    </row>
    <row r="108" spans="1:9" x14ac:dyDescent="0.3">
      <c r="A108" s="41" t="s">
        <v>271</v>
      </c>
      <c r="B108" s="3" t="s">
        <v>272</v>
      </c>
      <c r="C108" s="6" t="s">
        <v>24</v>
      </c>
      <c r="D108" s="3" t="s">
        <v>273</v>
      </c>
      <c r="E108" s="7">
        <v>1423</v>
      </c>
      <c r="F108" s="7">
        <v>468</v>
      </c>
      <c r="G108" s="7"/>
      <c r="H108" s="8">
        <v>1.5635874364909599E-5</v>
      </c>
      <c r="I108" s="9">
        <v>-3.0405982905982905</v>
      </c>
    </row>
    <row r="109" spans="1:9" x14ac:dyDescent="0.3">
      <c r="A109" s="41" t="s">
        <v>1</v>
      </c>
      <c r="B109" s="3" t="s">
        <v>274</v>
      </c>
      <c r="C109" s="6" t="s">
        <v>12</v>
      </c>
      <c r="D109" s="3" t="s">
        <v>48</v>
      </c>
      <c r="E109" s="7">
        <v>34</v>
      </c>
      <c r="F109" s="7">
        <v>16</v>
      </c>
      <c r="G109" s="7"/>
      <c r="H109" s="8">
        <v>7.0148647372473302E-4</v>
      </c>
      <c r="I109" s="9">
        <v>-2.125</v>
      </c>
    </row>
    <row r="110" spans="1:9" x14ac:dyDescent="0.3">
      <c r="A110" s="41" t="s">
        <v>1</v>
      </c>
      <c r="B110" s="3" t="s">
        <v>275</v>
      </c>
      <c r="C110" s="6" t="s">
        <v>10</v>
      </c>
      <c r="D110" s="3" t="s">
        <v>276</v>
      </c>
      <c r="E110" s="7">
        <v>54</v>
      </c>
      <c r="F110" s="7">
        <v>22</v>
      </c>
      <c r="G110" s="7"/>
      <c r="H110" s="8">
        <v>2.69275941230009E-5</v>
      </c>
      <c r="I110" s="9">
        <v>-2.4545454545454546</v>
      </c>
    </row>
    <row r="111" spans="1:9" x14ac:dyDescent="0.3">
      <c r="A111" s="41" t="s">
        <v>1</v>
      </c>
      <c r="B111" s="3" t="s">
        <v>277</v>
      </c>
      <c r="C111" s="6" t="s">
        <v>10</v>
      </c>
      <c r="D111" s="3" t="s">
        <v>276</v>
      </c>
      <c r="E111" s="7">
        <v>35</v>
      </c>
      <c r="F111" s="7">
        <v>17</v>
      </c>
      <c r="G111" s="7"/>
      <c r="H111" s="8">
        <v>2.2896192688182299E-3</v>
      </c>
      <c r="I111" s="9">
        <v>-2.0588235294117649</v>
      </c>
    </row>
    <row r="112" spans="1:9" x14ac:dyDescent="0.3">
      <c r="A112" s="41" t="s">
        <v>1</v>
      </c>
      <c r="B112" s="3" t="s">
        <v>278</v>
      </c>
      <c r="C112" s="6" t="s">
        <v>27</v>
      </c>
      <c r="D112" s="3" t="s">
        <v>82</v>
      </c>
      <c r="E112" s="7">
        <v>98</v>
      </c>
      <c r="F112" s="7">
        <v>44</v>
      </c>
      <c r="G112" s="7"/>
      <c r="H112" s="8">
        <v>4.7726401876379198E-4</v>
      </c>
      <c r="I112" s="9">
        <v>-2.2272727272727271</v>
      </c>
    </row>
    <row r="113" spans="1:10" x14ac:dyDescent="0.3">
      <c r="A113" s="41" t="s">
        <v>1</v>
      </c>
      <c r="B113" s="3" t="s">
        <v>279</v>
      </c>
      <c r="C113" s="6" t="s">
        <v>298</v>
      </c>
      <c r="D113" s="3" t="s">
        <v>280</v>
      </c>
      <c r="E113" s="7">
        <v>65</v>
      </c>
      <c r="F113" s="7">
        <v>35</v>
      </c>
      <c r="G113" s="7"/>
      <c r="H113" s="8">
        <v>2.25324227611425E-2</v>
      </c>
      <c r="I113" s="9">
        <v>-1.8571428571428572</v>
      </c>
    </row>
    <row r="114" spans="1:10" x14ac:dyDescent="0.3">
      <c r="A114" s="41" t="s">
        <v>281</v>
      </c>
      <c r="B114" s="3" t="s">
        <v>282</v>
      </c>
      <c r="C114" s="6" t="s">
        <v>16</v>
      </c>
      <c r="D114" s="3" t="s">
        <v>283</v>
      </c>
      <c r="E114" s="7">
        <v>1082</v>
      </c>
      <c r="F114" s="7">
        <v>246</v>
      </c>
      <c r="G114" s="7"/>
      <c r="H114" s="8">
        <v>2.4226650439739401E-12</v>
      </c>
      <c r="I114" s="9">
        <v>-4.3983739837398375</v>
      </c>
    </row>
    <row r="115" spans="1:10" x14ac:dyDescent="0.3">
      <c r="A115" s="42" t="s">
        <v>1229</v>
      </c>
      <c r="B115" t="s">
        <v>1230</v>
      </c>
      <c r="D115" t="s">
        <v>1231</v>
      </c>
      <c r="E115" s="6">
        <v>21</v>
      </c>
      <c r="F115" s="6">
        <v>7</v>
      </c>
      <c r="G115" s="6"/>
      <c r="H115" s="21">
        <v>8.1061695033511605E-4</v>
      </c>
      <c r="I115" s="9">
        <v>-3</v>
      </c>
    </row>
    <row r="116" spans="1:10" x14ac:dyDescent="0.3">
      <c r="A116" s="42" t="s">
        <v>1232</v>
      </c>
      <c r="B116" t="s">
        <v>1233</v>
      </c>
      <c r="D116" t="s">
        <v>1234</v>
      </c>
      <c r="E116" s="6">
        <v>37</v>
      </c>
      <c r="F116" s="6">
        <v>10</v>
      </c>
      <c r="G116" s="6"/>
      <c r="H116" s="21">
        <v>3.63230618017008E-11</v>
      </c>
      <c r="I116" s="9">
        <v>-3.6999999999999997</v>
      </c>
    </row>
    <row r="117" spans="1:10" x14ac:dyDescent="0.3">
      <c r="A117" s="42" t="s">
        <v>1235</v>
      </c>
      <c r="B117" t="s">
        <v>1236</v>
      </c>
      <c r="D117" t="s">
        <v>1237</v>
      </c>
      <c r="E117" s="6">
        <v>23</v>
      </c>
      <c r="F117" s="6">
        <v>9</v>
      </c>
      <c r="G117" s="6"/>
      <c r="H117" s="21">
        <v>6.1458422171145895E-5</v>
      </c>
      <c r="I117" s="9">
        <v>-2.5555555555555554</v>
      </c>
    </row>
    <row r="118" spans="1:10" x14ac:dyDescent="0.3">
      <c r="A118" s="42" t="s">
        <v>1</v>
      </c>
      <c r="B118" t="s">
        <v>1238</v>
      </c>
      <c r="D118" t="s">
        <v>48</v>
      </c>
      <c r="E118" s="6">
        <v>644</v>
      </c>
      <c r="F118" s="6">
        <v>153</v>
      </c>
      <c r="G118" s="6"/>
      <c r="H118" s="21">
        <v>9.9497533326069898E-23</v>
      </c>
      <c r="I118" s="9">
        <v>-4.2091503267973858</v>
      </c>
    </row>
    <row r="119" spans="1:10" s="16" customFormat="1" x14ac:dyDescent="0.3">
      <c r="A119" s="41" t="s">
        <v>1</v>
      </c>
      <c r="B119" s="3" t="s">
        <v>1239</v>
      </c>
      <c r="D119" s="19" t="s">
        <v>48</v>
      </c>
      <c r="E119" s="7">
        <v>1372</v>
      </c>
      <c r="F119" s="7">
        <v>359</v>
      </c>
      <c r="G119" s="7"/>
      <c r="H119" s="8">
        <v>4.5274516306710901E-9</v>
      </c>
      <c r="I119" s="9">
        <v>-3.8217270194986073</v>
      </c>
    </row>
    <row r="120" spans="1:10" s="16" customFormat="1" x14ac:dyDescent="0.3">
      <c r="A120" s="41" t="s">
        <v>1</v>
      </c>
      <c r="B120" s="3" t="s">
        <v>1240</v>
      </c>
      <c r="D120" s="19" t="s">
        <v>48</v>
      </c>
      <c r="E120" s="7">
        <v>128</v>
      </c>
      <c r="F120" s="7">
        <v>19</v>
      </c>
      <c r="G120" s="7"/>
      <c r="H120" s="8">
        <v>1.09686784230697E-41</v>
      </c>
      <c r="I120" s="9">
        <v>-6.7368421052631575</v>
      </c>
    </row>
    <row r="121" spans="1:10" s="16" customFormat="1" x14ac:dyDescent="0.3">
      <c r="A121" s="41" t="s">
        <v>1</v>
      </c>
      <c r="B121" s="3" t="s">
        <v>1241</v>
      </c>
      <c r="D121" s="19" t="s">
        <v>48</v>
      </c>
      <c r="E121" s="7">
        <v>40</v>
      </c>
      <c r="F121" s="7">
        <v>8</v>
      </c>
      <c r="G121" s="7"/>
      <c r="H121" s="8">
        <v>8.9685538261343704E-19</v>
      </c>
      <c r="I121" s="9">
        <v>-5</v>
      </c>
    </row>
    <row r="122" spans="1:10" s="16" customFormat="1" x14ac:dyDescent="0.3">
      <c r="A122" s="41" t="s">
        <v>1</v>
      </c>
      <c r="B122" s="3" t="s">
        <v>284</v>
      </c>
      <c r="C122" s="6"/>
      <c r="D122" s="3" t="s">
        <v>1274</v>
      </c>
      <c r="E122" s="7">
        <v>18640</v>
      </c>
      <c r="F122" s="7">
        <v>2912</v>
      </c>
      <c r="G122" s="7"/>
      <c r="H122" s="8">
        <v>3.0419198470364799E-29</v>
      </c>
      <c r="I122" s="9">
        <v>-6.4010989010989015</v>
      </c>
    </row>
    <row r="123" spans="1:10" s="16" customFormat="1" x14ac:dyDescent="0.3">
      <c r="A123" s="41" t="s">
        <v>1</v>
      </c>
      <c r="B123" s="3" t="s">
        <v>285</v>
      </c>
      <c r="C123" s="6"/>
      <c r="D123" s="3" t="s">
        <v>286</v>
      </c>
      <c r="E123" s="7">
        <v>86</v>
      </c>
      <c r="F123" s="7">
        <v>35</v>
      </c>
      <c r="G123" s="7"/>
      <c r="H123" s="8">
        <v>9.3913686409487392E-3</v>
      </c>
      <c r="I123" s="9">
        <v>-2.4571428571428573</v>
      </c>
    </row>
    <row r="124" spans="1:10" s="16" customFormat="1" x14ac:dyDescent="0.3">
      <c r="A124" s="41" t="s">
        <v>1</v>
      </c>
      <c r="B124" s="3" t="s">
        <v>287</v>
      </c>
      <c r="C124" s="6"/>
      <c r="D124" s="3" t="s">
        <v>288</v>
      </c>
      <c r="E124" s="7">
        <v>436</v>
      </c>
      <c r="F124" s="7">
        <v>59</v>
      </c>
      <c r="G124" s="7"/>
      <c r="H124" s="8">
        <v>1.1657421266467601E-56</v>
      </c>
      <c r="I124" s="9">
        <v>-7.389830508474577</v>
      </c>
    </row>
    <row r="125" spans="1:10" s="16" customFormat="1" x14ac:dyDescent="0.3">
      <c r="A125" s="41" t="s">
        <v>1</v>
      </c>
      <c r="B125" s="3" t="s">
        <v>289</v>
      </c>
      <c r="C125" s="6"/>
      <c r="D125" s="3" t="s">
        <v>290</v>
      </c>
      <c r="E125" s="7">
        <v>216</v>
      </c>
      <c r="F125" s="7">
        <v>96</v>
      </c>
      <c r="G125" s="7"/>
      <c r="H125" s="8">
        <v>8.2113488278368601E-3</v>
      </c>
      <c r="I125" s="9">
        <v>-2.25</v>
      </c>
    </row>
    <row r="126" spans="1:10" s="16" customFormat="1" x14ac:dyDescent="0.3">
      <c r="A126" s="41" t="s">
        <v>1</v>
      </c>
      <c r="B126" s="3" t="s">
        <v>291</v>
      </c>
      <c r="C126" s="6"/>
      <c r="D126" s="3" t="s">
        <v>288</v>
      </c>
      <c r="E126" s="7">
        <v>42</v>
      </c>
      <c r="F126" s="7">
        <v>15</v>
      </c>
      <c r="G126" s="7"/>
      <c r="H126" s="8">
        <v>5.87161785578276E-5</v>
      </c>
      <c r="I126" s="9">
        <v>-2.8</v>
      </c>
    </row>
    <row r="127" spans="1:10" x14ac:dyDescent="0.3">
      <c r="A127" s="41" t="s">
        <v>1</v>
      </c>
      <c r="B127" s="3" t="s">
        <v>292</v>
      </c>
      <c r="C127" s="6"/>
      <c r="D127" s="3" t="s">
        <v>1264</v>
      </c>
      <c r="E127" s="7">
        <v>198</v>
      </c>
      <c r="F127" s="7">
        <v>30</v>
      </c>
      <c r="G127" s="7"/>
      <c r="H127" s="8">
        <v>7.4503245374721904E-42</v>
      </c>
      <c r="I127" s="9">
        <v>-6.6</v>
      </c>
      <c r="J127" s="3"/>
    </row>
    <row r="128" spans="1:10" x14ac:dyDescent="0.3">
      <c r="A128" s="41" t="s">
        <v>1</v>
      </c>
      <c r="B128" s="3" t="s">
        <v>292</v>
      </c>
      <c r="C128" s="6"/>
      <c r="D128" s="3" t="s">
        <v>1265</v>
      </c>
      <c r="E128" s="7">
        <v>233</v>
      </c>
      <c r="F128" s="7">
        <v>40</v>
      </c>
      <c r="G128" s="7"/>
      <c r="H128" s="8">
        <v>4.1264568225344599E-29</v>
      </c>
      <c r="I128" s="9">
        <v>-5.8250000000000002</v>
      </c>
      <c r="J128" s="3"/>
    </row>
    <row r="129" spans="1:10" x14ac:dyDescent="0.3">
      <c r="A129" s="41" t="s">
        <v>1</v>
      </c>
      <c r="B129" s="3" t="s">
        <v>292</v>
      </c>
      <c r="C129" s="6"/>
      <c r="D129" s="3" t="s">
        <v>1266</v>
      </c>
      <c r="E129" s="7">
        <v>961</v>
      </c>
      <c r="F129" s="7">
        <v>170</v>
      </c>
      <c r="G129" s="7"/>
      <c r="H129" s="8">
        <v>4.59924020715455E-28</v>
      </c>
      <c r="I129" s="9">
        <v>-5.6529411764705886</v>
      </c>
      <c r="J129" s="3"/>
    </row>
    <row r="130" spans="1:10" x14ac:dyDescent="0.3">
      <c r="A130" s="41" t="s">
        <v>1</v>
      </c>
      <c r="B130" s="3" t="s">
        <v>292</v>
      </c>
      <c r="C130" s="6"/>
      <c r="D130" s="3" t="s">
        <v>1267</v>
      </c>
      <c r="E130" s="7">
        <v>122</v>
      </c>
      <c r="F130" s="7">
        <v>34</v>
      </c>
      <c r="G130" s="7"/>
      <c r="H130" s="8">
        <v>1.12781631852696E-16</v>
      </c>
      <c r="I130" s="9">
        <v>-3.5882352941176472</v>
      </c>
      <c r="J130" s="3"/>
    </row>
    <row r="131" spans="1:10" x14ac:dyDescent="0.3">
      <c r="A131" s="41" t="s">
        <v>1</v>
      </c>
      <c r="B131" s="3" t="s">
        <v>292</v>
      </c>
      <c r="C131" s="6"/>
      <c r="D131" s="3" t="s">
        <v>1268</v>
      </c>
      <c r="E131" s="7">
        <v>216</v>
      </c>
      <c r="F131" s="7">
        <v>69</v>
      </c>
      <c r="G131" s="7"/>
      <c r="H131" s="8">
        <v>4.6021425835060204E-6</v>
      </c>
      <c r="I131" s="9">
        <v>-3.1304347826086958</v>
      </c>
      <c r="J131" s="3"/>
    </row>
    <row r="132" spans="1:10" x14ac:dyDescent="0.3">
      <c r="A132" s="41" t="s">
        <v>1</v>
      </c>
      <c r="B132" s="3" t="s">
        <v>292</v>
      </c>
      <c r="C132" s="6"/>
      <c r="D132" s="3" t="s">
        <v>1269</v>
      </c>
      <c r="E132" s="7">
        <v>120</v>
      </c>
      <c r="F132" s="7">
        <v>45</v>
      </c>
      <c r="G132" s="7"/>
      <c r="H132" s="8">
        <v>3.6659812870725398E-7</v>
      </c>
      <c r="I132" s="9">
        <v>-2.6666666666666665</v>
      </c>
      <c r="J132" s="3"/>
    </row>
    <row r="133" spans="1:10" x14ac:dyDescent="0.3">
      <c r="A133" s="41" t="s">
        <v>1</v>
      </c>
      <c r="B133" s="3" t="s">
        <v>292</v>
      </c>
      <c r="C133" s="6"/>
      <c r="D133" s="3" t="s">
        <v>1270</v>
      </c>
      <c r="E133" s="7">
        <v>53</v>
      </c>
      <c r="F133" s="7">
        <v>22</v>
      </c>
      <c r="G133" s="7"/>
      <c r="H133" s="8">
        <v>2.9487290725777901E-5</v>
      </c>
      <c r="I133" s="9">
        <v>-2.4090909090909092</v>
      </c>
      <c r="J133" s="3"/>
    </row>
    <row r="134" spans="1:10" x14ac:dyDescent="0.3">
      <c r="A134" s="41" t="s">
        <v>1</v>
      </c>
      <c r="B134" s="3" t="s">
        <v>292</v>
      </c>
      <c r="C134" s="6"/>
      <c r="D134" s="3" t="s">
        <v>1271</v>
      </c>
      <c r="E134" s="7">
        <v>1528</v>
      </c>
      <c r="F134" s="7">
        <v>646</v>
      </c>
      <c r="G134" s="7"/>
      <c r="H134" s="8">
        <v>1.3675715609232999E-3</v>
      </c>
      <c r="I134" s="9">
        <v>-2.3653250773993806</v>
      </c>
      <c r="J134" s="3"/>
    </row>
    <row r="135" spans="1:10" x14ac:dyDescent="0.3">
      <c r="A135" s="41" t="s">
        <v>1</v>
      </c>
      <c r="B135" s="3" t="s">
        <v>292</v>
      </c>
      <c r="C135" s="6"/>
      <c r="D135" s="3" t="s">
        <v>1272</v>
      </c>
      <c r="E135" s="7">
        <v>179</v>
      </c>
      <c r="F135" s="7">
        <v>82</v>
      </c>
      <c r="G135" s="7"/>
      <c r="H135" s="8">
        <v>3.9326975662882298E-2</v>
      </c>
      <c r="I135" s="9">
        <v>-2.1829268292682924</v>
      </c>
      <c r="J135" s="3"/>
    </row>
    <row r="136" spans="1:10" s="16" customFormat="1" x14ac:dyDescent="0.3">
      <c r="A136" s="41" t="s">
        <v>1</v>
      </c>
      <c r="B136" s="3" t="s">
        <v>292</v>
      </c>
      <c r="C136" s="6"/>
      <c r="D136" s="3" t="s">
        <v>1273</v>
      </c>
      <c r="E136" s="7">
        <v>277</v>
      </c>
      <c r="F136" s="7">
        <v>127</v>
      </c>
      <c r="G136" s="7"/>
      <c r="H136" s="8">
        <v>1.5577688557138799E-3</v>
      </c>
      <c r="I136" s="9">
        <v>-2.1811023622047245</v>
      </c>
      <c r="J136" s="3"/>
    </row>
    <row r="137" spans="1:10" x14ac:dyDescent="0.3">
      <c r="A137" s="41" t="s">
        <v>1</v>
      </c>
      <c r="B137" s="3" t="s">
        <v>292</v>
      </c>
      <c r="D137" s="3" t="s">
        <v>1242</v>
      </c>
      <c r="E137" s="7">
        <v>577</v>
      </c>
      <c r="F137" s="7">
        <v>151</v>
      </c>
      <c r="G137" s="7"/>
      <c r="H137" s="8">
        <v>1.9223026289582998E-9</v>
      </c>
      <c r="I137" s="25">
        <v>-3.8211920529801322</v>
      </c>
    </row>
    <row r="138" spans="1:10" s="16" customFormat="1" x14ac:dyDescent="0.3">
      <c r="A138" s="41"/>
      <c r="B138" s="3"/>
      <c r="D138" s="3"/>
      <c r="E138" s="7"/>
      <c r="F138" s="7"/>
      <c r="G138" s="7"/>
      <c r="H138" s="8"/>
      <c r="I138" s="25"/>
    </row>
    <row r="139" spans="1:10" x14ac:dyDescent="0.3">
      <c r="A139" s="100" t="s">
        <v>1244</v>
      </c>
      <c r="B139" s="100"/>
      <c r="C139" s="100"/>
      <c r="D139" s="100"/>
    </row>
    <row r="140" spans="1:10" s="16" customFormat="1" x14ac:dyDescent="0.3">
      <c r="A140" s="27"/>
      <c r="B140" s="27"/>
      <c r="C140" s="27"/>
      <c r="D140" s="27"/>
    </row>
    <row r="141" spans="1:10" ht="15" customHeight="1" x14ac:dyDescent="0.3">
      <c r="A141" s="41" t="s">
        <v>299</v>
      </c>
      <c r="B141" s="3" t="s">
        <v>300</v>
      </c>
      <c r="C141" t="s">
        <v>22</v>
      </c>
      <c r="D141" s="3" t="s">
        <v>301</v>
      </c>
      <c r="E141" s="7">
        <v>32</v>
      </c>
      <c r="F141" s="7">
        <v>56</v>
      </c>
      <c r="G141" s="7"/>
      <c r="H141" s="8">
        <v>3.2549391554626998E-4</v>
      </c>
      <c r="I141" s="9">
        <v>1.75</v>
      </c>
      <c r="J141" s="3"/>
    </row>
    <row r="142" spans="1:10" x14ac:dyDescent="0.3">
      <c r="A142" s="41" t="s">
        <v>302</v>
      </c>
      <c r="B142" s="3" t="s">
        <v>303</v>
      </c>
      <c r="C142" t="s">
        <v>22</v>
      </c>
      <c r="D142" s="3" t="s">
        <v>304</v>
      </c>
      <c r="E142" s="7">
        <v>121</v>
      </c>
      <c r="F142" s="7">
        <v>179</v>
      </c>
      <c r="G142" s="7"/>
      <c r="H142" s="8">
        <v>3.84427168130672E-3</v>
      </c>
      <c r="I142" s="9">
        <v>1.4793388429752066</v>
      </c>
      <c r="J142" s="3"/>
    </row>
    <row r="143" spans="1:10" x14ac:dyDescent="0.3">
      <c r="A143" s="41" t="s">
        <v>305</v>
      </c>
      <c r="B143" s="3" t="s">
        <v>306</v>
      </c>
      <c r="C143" t="s">
        <v>15</v>
      </c>
      <c r="D143" s="3" t="s">
        <v>307</v>
      </c>
      <c r="E143" s="7">
        <v>78</v>
      </c>
      <c r="F143" s="7">
        <v>161</v>
      </c>
      <c r="G143" s="7"/>
      <c r="H143" s="8">
        <v>1.6385994296130699E-8</v>
      </c>
      <c r="I143" s="9">
        <v>2.0641025641025643</v>
      </c>
      <c r="J143" s="3"/>
    </row>
    <row r="144" spans="1:10" x14ac:dyDescent="0.3">
      <c r="A144" s="41" t="s">
        <v>308</v>
      </c>
      <c r="B144" s="3" t="s">
        <v>309</v>
      </c>
      <c r="C144" t="s">
        <v>293</v>
      </c>
      <c r="D144" s="3" t="s">
        <v>310</v>
      </c>
      <c r="E144" s="7">
        <v>46</v>
      </c>
      <c r="F144" s="7">
        <v>139</v>
      </c>
      <c r="G144" s="7"/>
      <c r="H144" s="8">
        <v>5.5515219381784799E-22</v>
      </c>
      <c r="I144" s="9">
        <v>3.0217391304347827</v>
      </c>
      <c r="J144" s="3"/>
    </row>
    <row r="145" spans="1:10" x14ac:dyDescent="0.3">
      <c r="A145" s="41" t="s">
        <v>1</v>
      </c>
      <c r="B145" s="3" t="s">
        <v>311</v>
      </c>
      <c r="C145" t="s">
        <v>20</v>
      </c>
      <c r="D145" s="3" t="s">
        <v>312</v>
      </c>
      <c r="E145" s="7">
        <v>15</v>
      </c>
      <c r="F145" s="7">
        <v>52</v>
      </c>
      <c r="G145" s="7"/>
      <c r="H145" s="8">
        <v>3.3334147515226001E-33</v>
      </c>
      <c r="I145" s="9">
        <v>3.4666666666666668</v>
      </c>
      <c r="J145" s="3"/>
    </row>
    <row r="146" spans="1:10" x14ac:dyDescent="0.3">
      <c r="A146" s="41" t="s">
        <v>1</v>
      </c>
      <c r="B146" s="3" t="s">
        <v>313</v>
      </c>
      <c r="C146" t="s">
        <v>293</v>
      </c>
      <c r="D146" s="3" t="s">
        <v>48</v>
      </c>
      <c r="E146" s="7">
        <v>15</v>
      </c>
      <c r="F146" s="7">
        <v>321</v>
      </c>
      <c r="G146" s="7"/>
      <c r="H146" s="8">
        <v>0</v>
      </c>
      <c r="I146" s="9">
        <v>21.4</v>
      </c>
      <c r="J146" s="3"/>
    </row>
    <row r="147" spans="1:10" x14ac:dyDescent="0.3">
      <c r="A147" s="41" t="s">
        <v>1</v>
      </c>
      <c r="B147" s="3" t="s">
        <v>314</v>
      </c>
      <c r="C147" t="s">
        <v>293</v>
      </c>
      <c r="D147" s="3" t="s">
        <v>48</v>
      </c>
      <c r="E147" s="7">
        <v>62</v>
      </c>
      <c r="F147" s="7">
        <v>193</v>
      </c>
      <c r="G147" s="7"/>
      <c r="H147" s="8">
        <v>9.1096029345326001E-23</v>
      </c>
      <c r="I147" s="9">
        <v>3.1129032258064515</v>
      </c>
      <c r="J147" s="3"/>
    </row>
    <row r="148" spans="1:10" x14ac:dyDescent="0.3">
      <c r="A148" s="41" t="s">
        <v>315</v>
      </c>
      <c r="B148" s="3" t="s">
        <v>316</v>
      </c>
      <c r="C148" t="s">
        <v>23</v>
      </c>
      <c r="D148" s="3" t="s">
        <v>317</v>
      </c>
      <c r="E148" s="7">
        <v>309</v>
      </c>
      <c r="F148" s="7">
        <v>465</v>
      </c>
      <c r="G148" s="7"/>
      <c r="H148" s="8">
        <v>3.0029354587036299E-2</v>
      </c>
      <c r="I148" s="9">
        <v>1.5048543689320388</v>
      </c>
      <c r="J148" s="3"/>
    </row>
    <row r="149" spans="1:10" x14ac:dyDescent="0.3">
      <c r="A149" s="41" t="s">
        <v>318</v>
      </c>
      <c r="B149" s="3" t="s">
        <v>319</v>
      </c>
      <c r="C149" t="s">
        <v>23</v>
      </c>
      <c r="D149" s="3" t="s">
        <v>320</v>
      </c>
      <c r="E149" s="7">
        <v>160</v>
      </c>
      <c r="F149" s="7">
        <v>309</v>
      </c>
      <c r="G149" s="7"/>
      <c r="H149" s="8">
        <v>7.5696423112818598E-4</v>
      </c>
      <c r="I149" s="9">
        <v>1.9312499999999999</v>
      </c>
      <c r="J149" s="3"/>
    </row>
    <row r="150" spans="1:10" x14ac:dyDescent="0.3">
      <c r="A150" s="41" t="s">
        <v>1</v>
      </c>
      <c r="B150" s="3" t="s">
        <v>321</v>
      </c>
      <c r="C150" t="s">
        <v>24</v>
      </c>
      <c r="D150" s="3" t="s">
        <v>322</v>
      </c>
      <c r="E150" s="7">
        <v>39</v>
      </c>
      <c r="F150" s="7">
        <v>108</v>
      </c>
      <c r="G150" s="7"/>
      <c r="H150" s="8">
        <v>6.7408335372757304E-14</v>
      </c>
      <c r="I150" s="9">
        <v>2.7692307692307692</v>
      </c>
      <c r="J150" s="3"/>
    </row>
    <row r="151" spans="1:10" x14ac:dyDescent="0.3">
      <c r="A151" s="41" t="s">
        <v>1</v>
      </c>
      <c r="B151" s="3" t="s">
        <v>323</v>
      </c>
      <c r="C151" t="s">
        <v>293</v>
      </c>
      <c r="D151" s="3" t="s">
        <v>48</v>
      </c>
      <c r="E151" s="7">
        <v>53</v>
      </c>
      <c r="F151" s="7">
        <v>100</v>
      </c>
      <c r="G151" s="7"/>
      <c r="H151" s="8">
        <v>2.7565685897476898E-5</v>
      </c>
      <c r="I151" s="9">
        <v>1.8867924528301887</v>
      </c>
      <c r="J151" s="3"/>
    </row>
    <row r="152" spans="1:10" x14ac:dyDescent="0.3">
      <c r="A152" s="41" t="s">
        <v>324</v>
      </c>
      <c r="B152" s="3" t="s">
        <v>325</v>
      </c>
      <c r="C152" t="s">
        <v>23</v>
      </c>
      <c r="D152" s="3" t="s">
        <v>326</v>
      </c>
      <c r="E152" s="7">
        <v>61</v>
      </c>
      <c r="F152" s="7">
        <v>118</v>
      </c>
      <c r="G152" s="7"/>
      <c r="H152" s="8">
        <v>1.8274205651279901E-6</v>
      </c>
      <c r="I152" s="9">
        <v>1.9344262295081966</v>
      </c>
      <c r="J152" s="3"/>
    </row>
    <row r="153" spans="1:10" x14ac:dyDescent="0.3">
      <c r="A153" s="41" t="s">
        <v>327</v>
      </c>
      <c r="B153" s="3" t="s">
        <v>328</v>
      </c>
      <c r="C153" t="s">
        <v>18</v>
      </c>
      <c r="D153" s="3" t="s">
        <v>329</v>
      </c>
      <c r="E153" s="7">
        <v>77</v>
      </c>
      <c r="F153" s="7">
        <v>157</v>
      </c>
      <c r="G153" s="7"/>
      <c r="H153" s="8">
        <v>1.41522015557433E-6</v>
      </c>
      <c r="I153" s="9">
        <v>2.0389610389610389</v>
      </c>
      <c r="J153" s="3"/>
    </row>
    <row r="154" spans="1:10" x14ac:dyDescent="0.3">
      <c r="A154" s="41" t="s">
        <v>1</v>
      </c>
      <c r="B154" s="3" t="s">
        <v>330</v>
      </c>
      <c r="C154" t="s">
        <v>293</v>
      </c>
      <c r="D154" s="3" t="s">
        <v>48</v>
      </c>
      <c r="E154" s="7">
        <v>34</v>
      </c>
      <c r="F154" s="7">
        <v>103</v>
      </c>
      <c r="G154" s="7"/>
      <c r="H154" s="8">
        <v>9.4544015753827509E-25</v>
      </c>
      <c r="I154" s="9">
        <v>3.0294117647058822</v>
      </c>
      <c r="J154" s="3"/>
    </row>
    <row r="155" spans="1:10" x14ac:dyDescent="0.3">
      <c r="A155" s="41" t="s">
        <v>331</v>
      </c>
      <c r="B155" s="3" t="s">
        <v>332</v>
      </c>
      <c r="C155" t="s">
        <v>23</v>
      </c>
      <c r="D155" s="3" t="s">
        <v>333</v>
      </c>
      <c r="E155" s="7">
        <v>31</v>
      </c>
      <c r="F155" s="7">
        <v>45</v>
      </c>
      <c r="G155" s="7"/>
      <c r="H155" s="8">
        <v>1.7155571942507299E-2</v>
      </c>
      <c r="I155" s="9">
        <v>1.4516129032258065</v>
      </c>
      <c r="J155" s="3"/>
    </row>
    <row r="156" spans="1:10" x14ac:dyDescent="0.3">
      <c r="A156" s="41" t="s">
        <v>334</v>
      </c>
      <c r="B156" s="3" t="s">
        <v>335</v>
      </c>
      <c r="C156" t="s">
        <v>14</v>
      </c>
      <c r="D156" s="3" t="s">
        <v>336</v>
      </c>
      <c r="E156" s="7">
        <v>21</v>
      </c>
      <c r="F156" s="7">
        <v>57</v>
      </c>
      <c r="G156" s="7"/>
      <c r="H156" s="8">
        <v>1.04563686215579E-18</v>
      </c>
      <c r="I156" s="9">
        <v>2.7142857142857144</v>
      </c>
      <c r="J156" s="3"/>
    </row>
    <row r="157" spans="1:10" x14ac:dyDescent="0.3">
      <c r="A157" s="41" t="s">
        <v>1</v>
      </c>
      <c r="B157" s="3" t="s">
        <v>337</v>
      </c>
      <c r="C157" t="s">
        <v>954</v>
      </c>
      <c r="D157" s="3" t="s">
        <v>338</v>
      </c>
      <c r="E157" s="7">
        <v>13</v>
      </c>
      <c r="F157" s="7">
        <v>35</v>
      </c>
      <c r="G157" s="7"/>
      <c r="H157" s="8">
        <v>9.3980352653140696E-16</v>
      </c>
      <c r="I157" s="9">
        <v>2.6923076923076925</v>
      </c>
      <c r="J157" s="3"/>
    </row>
    <row r="158" spans="1:10" x14ac:dyDescent="0.3">
      <c r="A158" s="41" t="s">
        <v>339</v>
      </c>
      <c r="B158" s="3" t="s">
        <v>340</v>
      </c>
      <c r="C158" t="s">
        <v>293</v>
      </c>
      <c r="D158" s="3" t="s">
        <v>341</v>
      </c>
      <c r="E158" s="7">
        <v>19</v>
      </c>
      <c r="F158" s="7">
        <v>43</v>
      </c>
      <c r="G158" s="7"/>
      <c r="H158" s="8">
        <v>5.7657945351898699E-11</v>
      </c>
      <c r="I158" s="9">
        <v>2.263157894736842</v>
      </c>
      <c r="J158" s="3"/>
    </row>
    <row r="159" spans="1:10" x14ac:dyDescent="0.3">
      <c r="A159" s="41" t="s">
        <v>342</v>
      </c>
      <c r="B159" s="3" t="s">
        <v>343</v>
      </c>
      <c r="C159" t="s">
        <v>293</v>
      </c>
      <c r="D159" s="3" t="s">
        <v>344</v>
      </c>
      <c r="E159" s="7">
        <v>57</v>
      </c>
      <c r="F159" s="7">
        <v>87</v>
      </c>
      <c r="G159" s="7"/>
      <c r="H159" s="8">
        <v>5.1877759096249703E-3</v>
      </c>
      <c r="I159" s="9">
        <v>1.5263157894736843</v>
      </c>
      <c r="J159" s="3"/>
    </row>
    <row r="160" spans="1:10" x14ac:dyDescent="0.3">
      <c r="A160" s="41" t="s">
        <v>345</v>
      </c>
      <c r="B160" s="3" t="s">
        <v>346</v>
      </c>
      <c r="C160" t="s">
        <v>16</v>
      </c>
      <c r="D160" s="3" t="s">
        <v>347</v>
      </c>
      <c r="E160" s="7">
        <v>10</v>
      </c>
      <c r="F160" s="7">
        <v>24</v>
      </c>
      <c r="G160" s="7"/>
      <c r="H160" s="8">
        <v>6.47706709797293E-12</v>
      </c>
      <c r="I160" s="9">
        <v>2.4</v>
      </c>
      <c r="J160" s="3"/>
    </row>
    <row r="161" spans="1:10" x14ac:dyDescent="0.3">
      <c r="A161" s="41" t="s">
        <v>1</v>
      </c>
      <c r="B161" s="3" t="s">
        <v>348</v>
      </c>
      <c r="C161" t="s">
        <v>12</v>
      </c>
      <c r="D161" s="3" t="s">
        <v>349</v>
      </c>
      <c r="E161" s="7">
        <v>36</v>
      </c>
      <c r="F161" s="7">
        <v>64</v>
      </c>
      <c r="G161" s="7"/>
      <c r="H161" s="8">
        <v>1.5796345318347499E-4</v>
      </c>
      <c r="I161" s="9">
        <v>1.7777777777777777</v>
      </c>
      <c r="J161" s="3"/>
    </row>
    <row r="162" spans="1:10" x14ac:dyDescent="0.3">
      <c r="A162" s="41" t="s">
        <v>350</v>
      </c>
      <c r="B162" s="3" t="s">
        <v>351</v>
      </c>
      <c r="C162" t="s">
        <v>17</v>
      </c>
      <c r="D162" s="3" t="s">
        <v>352</v>
      </c>
      <c r="E162" s="7">
        <v>40</v>
      </c>
      <c r="F162" s="7">
        <v>61</v>
      </c>
      <c r="G162" s="7"/>
      <c r="H162" s="8">
        <v>4.2984362907969699E-3</v>
      </c>
      <c r="I162" s="9">
        <v>1.5249999999999999</v>
      </c>
      <c r="J162" s="3"/>
    </row>
    <row r="163" spans="1:10" x14ac:dyDescent="0.3">
      <c r="A163" s="41" t="s">
        <v>1</v>
      </c>
      <c r="B163" s="3" t="s">
        <v>353</v>
      </c>
      <c r="C163" t="s">
        <v>18</v>
      </c>
      <c r="D163" s="3" t="s">
        <v>354</v>
      </c>
      <c r="E163" s="7">
        <v>29</v>
      </c>
      <c r="F163" s="7">
        <v>46</v>
      </c>
      <c r="G163" s="7"/>
      <c r="H163" s="8">
        <v>1.5959986601954601E-3</v>
      </c>
      <c r="I163" s="9">
        <v>1.5862068965517242</v>
      </c>
      <c r="J163" s="3"/>
    </row>
    <row r="164" spans="1:10" x14ac:dyDescent="0.3">
      <c r="A164" s="41" t="s">
        <v>355</v>
      </c>
      <c r="B164" s="3" t="s">
        <v>356</v>
      </c>
      <c r="C164" t="s">
        <v>16</v>
      </c>
      <c r="D164" s="3" t="s">
        <v>357</v>
      </c>
      <c r="E164" s="7">
        <v>67</v>
      </c>
      <c r="F164" s="7">
        <v>179</v>
      </c>
      <c r="G164" s="7"/>
      <c r="H164" s="8">
        <v>3.9335311699123698E-13</v>
      </c>
      <c r="I164" s="9">
        <v>2.6716417910447761</v>
      </c>
      <c r="J164" s="3"/>
    </row>
    <row r="165" spans="1:10" x14ac:dyDescent="0.3">
      <c r="A165" s="41" t="s">
        <v>358</v>
      </c>
      <c r="B165" s="3" t="s">
        <v>359</v>
      </c>
      <c r="C165" t="s">
        <v>16</v>
      </c>
      <c r="D165" s="3" t="s">
        <v>357</v>
      </c>
      <c r="E165" s="7">
        <v>37</v>
      </c>
      <c r="F165" s="7">
        <v>78</v>
      </c>
      <c r="G165" s="7"/>
      <c r="H165" s="8">
        <v>2.03266409724831E-9</v>
      </c>
      <c r="I165" s="9">
        <v>2.1081081081081079</v>
      </c>
      <c r="J165" s="3"/>
    </row>
    <row r="166" spans="1:10" x14ac:dyDescent="0.3">
      <c r="A166" s="41" t="s">
        <v>360</v>
      </c>
      <c r="B166" s="3" t="s">
        <v>361</v>
      </c>
      <c r="C166" t="s">
        <v>16</v>
      </c>
      <c r="D166" s="3" t="s">
        <v>362</v>
      </c>
      <c r="E166" s="7">
        <v>92</v>
      </c>
      <c r="F166" s="7">
        <v>141</v>
      </c>
      <c r="G166" s="7"/>
      <c r="H166" s="8">
        <v>8.0202456023877803E-4</v>
      </c>
      <c r="I166" s="9">
        <v>1.5326086956521738</v>
      </c>
      <c r="J166" s="3"/>
    </row>
    <row r="167" spans="1:10" x14ac:dyDescent="0.3">
      <c r="A167" s="41" t="s">
        <v>363</v>
      </c>
      <c r="B167" s="3" t="s">
        <v>364</v>
      </c>
      <c r="C167" t="s">
        <v>26</v>
      </c>
      <c r="D167" s="3" t="s">
        <v>365</v>
      </c>
      <c r="E167" s="7">
        <v>33</v>
      </c>
      <c r="F167" s="7">
        <v>65</v>
      </c>
      <c r="G167" s="7"/>
      <c r="H167" s="8">
        <v>8.0597464542619198E-8</v>
      </c>
      <c r="I167" s="9">
        <v>1.9696969696969697</v>
      </c>
      <c r="J167" s="3"/>
    </row>
    <row r="168" spans="1:10" x14ac:dyDescent="0.3">
      <c r="A168" s="41" t="s">
        <v>1</v>
      </c>
      <c r="B168" s="3" t="s">
        <v>366</v>
      </c>
      <c r="C168" t="s">
        <v>293</v>
      </c>
      <c r="D168" s="3" t="s">
        <v>367</v>
      </c>
      <c r="E168" s="7">
        <v>17</v>
      </c>
      <c r="F168" s="7">
        <v>45</v>
      </c>
      <c r="G168" s="7"/>
      <c r="H168" s="8">
        <v>4.6141534043745698E-17</v>
      </c>
      <c r="I168" s="9">
        <v>2.6470588235294117</v>
      </c>
      <c r="J168" s="3"/>
    </row>
    <row r="169" spans="1:10" x14ac:dyDescent="0.3">
      <c r="A169" s="41" t="s">
        <v>1</v>
      </c>
      <c r="B169" s="3" t="s">
        <v>368</v>
      </c>
      <c r="C169" t="s">
        <v>12</v>
      </c>
      <c r="D169" s="3" t="s">
        <v>48</v>
      </c>
      <c r="E169" s="7">
        <v>147</v>
      </c>
      <c r="F169" s="7">
        <v>369</v>
      </c>
      <c r="G169" s="7"/>
      <c r="H169" s="8">
        <v>1.28062776861392E-11</v>
      </c>
      <c r="I169" s="9">
        <v>2.510204081632653</v>
      </c>
      <c r="J169" s="3"/>
    </row>
    <row r="170" spans="1:10" x14ac:dyDescent="0.3">
      <c r="A170" s="41" t="s">
        <v>369</v>
      </c>
      <c r="B170" s="3" t="s">
        <v>370</v>
      </c>
      <c r="C170" t="s">
        <v>21</v>
      </c>
      <c r="D170" s="3" t="s">
        <v>371</v>
      </c>
      <c r="E170" s="7">
        <v>232</v>
      </c>
      <c r="F170" s="7">
        <v>377</v>
      </c>
      <c r="G170" s="7"/>
      <c r="H170" s="8">
        <v>1.40122096130111E-2</v>
      </c>
      <c r="I170" s="9">
        <v>1.625</v>
      </c>
      <c r="J170" s="3"/>
    </row>
    <row r="171" spans="1:10" x14ac:dyDescent="0.3">
      <c r="A171" s="41" t="s">
        <v>372</v>
      </c>
      <c r="B171" s="3" t="s">
        <v>373</v>
      </c>
      <c r="C171" t="s">
        <v>19</v>
      </c>
      <c r="D171" s="3" t="s">
        <v>374</v>
      </c>
      <c r="E171" s="7">
        <v>155</v>
      </c>
      <c r="F171" s="7">
        <v>297</v>
      </c>
      <c r="G171" s="7"/>
      <c r="H171" s="8">
        <v>2.8682028670430499E-7</v>
      </c>
      <c r="I171" s="9">
        <v>1.9161290322580644</v>
      </c>
      <c r="J171" s="3"/>
    </row>
    <row r="172" spans="1:10" x14ac:dyDescent="0.3">
      <c r="A172" s="41" t="s">
        <v>1</v>
      </c>
      <c r="B172" s="3" t="s">
        <v>375</v>
      </c>
      <c r="C172" t="s">
        <v>9</v>
      </c>
      <c r="D172" s="3" t="s">
        <v>376</v>
      </c>
      <c r="E172" s="7">
        <v>144</v>
      </c>
      <c r="F172" s="7">
        <v>269</v>
      </c>
      <c r="G172" s="7"/>
      <c r="H172" s="8">
        <v>9.2250092154574197E-7</v>
      </c>
      <c r="I172" s="9">
        <v>1.8680555555555556</v>
      </c>
      <c r="J172" s="3"/>
    </row>
    <row r="173" spans="1:10" x14ac:dyDescent="0.3">
      <c r="A173" s="41" t="s">
        <v>1</v>
      </c>
      <c r="B173" s="3" t="s">
        <v>377</v>
      </c>
      <c r="C173" t="s">
        <v>25</v>
      </c>
      <c r="D173" s="3" t="s">
        <v>378</v>
      </c>
      <c r="E173" s="7">
        <v>18</v>
      </c>
      <c r="F173" s="7">
        <v>57</v>
      </c>
      <c r="G173" s="7"/>
      <c r="H173" s="8">
        <v>1.0578636217069399E-27</v>
      </c>
      <c r="I173" s="9">
        <v>3.1666666666666665</v>
      </c>
      <c r="J173" s="3"/>
    </row>
    <row r="174" spans="1:10" x14ac:dyDescent="0.3">
      <c r="A174" s="41" t="s">
        <v>1</v>
      </c>
      <c r="B174" s="3" t="s">
        <v>379</v>
      </c>
      <c r="C174" t="s">
        <v>293</v>
      </c>
      <c r="D174" s="3" t="s">
        <v>380</v>
      </c>
      <c r="E174" s="7">
        <v>5</v>
      </c>
      <c r="F174" s="7">
        <v>27</v>
      </c>
      <c r="G174" s="7"/>
      <c r="H174" s="8">
        <v>5.8082015791658496E-50</v>
      </c>
      <c r="I174" s="9">
        <v>5.4</v>
      </c>
      <c r="J174" s="3"/>
    </row>
    <row r="175" spans="1:10" x14ac:dyDescent="0.3">
      <c r="A175" s="41" t="s">
        <v>1</v>
      </c>
      <c r="B175" s="3" t="s">
        <v>381</v>
      </c>
      <c r="C175" t="s">
        <v>17</v>
      </c>
      <c r="D175" s="3" t="s">
        <v>382</v>
      </c>
      <c r="E175" s="7">
        <v>17</v>
      </c>
      <c r="F175" s="7">
        <v>53</v>
      </c>
      <c r="G175" s="7"/>
      <c r="H175" s="8">
        <v>7.0745777523281205E-23</v>
      </c>
      <c r="I175" s="9">
        <v>3.1176470588235294</v>
      </c>
      <c r="J175" s="3"/>
    </row>
    <row r="176" spans="1:10" x14ac:dyDescent="0.3">
      <c r="A176" s="41" t="s">
        <v>1</v>
      </c>
      <c r="B176" s="3" t="s">
        <v>383</v>
      </c>
      <c r="C176" t="s">
        <v>15</v>
      </c>
      <c r="D176" s="3" t="s">
        <v>384</v>
      </c>
      <c r="E176" s="7">
        <v>10</v>
      </c>
      <c r="F176" s="7">
        <v>33</v>
      </c>
      <c r="G176" s="7"/>
      <c r="H176" s="8">
        <v>5.6492422920590904E-23</v>
      </c>
      <c r="I176" s="9">
        <v>3.3</v>
      </c>
      <c r="J176" s="3"/>
    </row>
    <row r="177" spans="1:10" x14ac:dyDescent="0.3">
      <c r="A177" s="41" t="s">
        <v>385</v>
      </c>
      <c r="B177" s="3" t="s">
        <v>386</v>
      </c>
      <c r="C177" t="s">
        <v>8</v>
      </c>
      <c r="D177" s="3" t="s">
        <v>387</v>
      </c>
      <c r="E177" s="7">
        <v>23</v>
      </c>
      <c r="F177" s="7">
        <v>50</v>
      </c>
      <c r="G177" s="7"/>
      <c r="H177" s="8">
        <v>3.0517137549059298E-10</v>
      </c>
      <c r="I177" s="9">
        <v>2.1739130434782608</v>
      </c>
      <c r="J177" s="3"/>
    </row>
    <row r="178" spans="1:10" x14ac:dyDescent="0.3">
      <c r="A178" s="41" t="s">
        <v>1</v>
      </c>
      <c r="B178" s="3" t="s">
        <v>388</v>
      </c>
      <c r="C178" t="s">
        <v>18</v>
      </c>
      <c r="D178" s="3" t="s">
        <v>48</v>
      </c>
      <c r="E178" s="7">
        <v>19</v>
      </c>
      <c r="F178" s="7">
        <v>48</v>
      </c>
      <c r="G178" s="7"/>
      <c r="H178" s="8">
        <v>8.0004088373367098E-12</v>
      </c>
      <c r="I178" s="9">
        <v>2.5263157894736841</v>
      </c>
      <c r="J178" s="3"/>
    </row>
    <row r="179" spans="1:10" x14ac:dyDescent="0.3">
      <c r="A179" s="41" t="s">
        <v>1</v>
      </c>
      <c r="B179" s="3" t="s">
        <v>389</v>
      </c>
      <c r="C179" t="s">
        <v>24</v>
      </c>
      <c r="D179" s="3" t="s">
        <v>390</v>
      </c>
      <c r="E179" s="7">
        <v>15</v>
      </c>
      <c r="F179" s="7">
        <v>24</v>
      </c>
      <c r="G179" s="7"/>
      <c r="H179" s="8">
        <v>1.34806982618246E-4</v>
      </c>
      <c r="I179" s="9">
        <v>1.6</v>
      </c>
      <c r="J179" s="3"/>
    </row>
    <row r="180" spans="1:10" x14ac:dyDescent="0.3">
      <c r="A180" s="41" t="s">
        <v>1</v>
      </c>
      <c r="B180" s="3" t="s">
        <v>391</v>
      </c>
      <c r="C180" t="s">
        <v>24</v>
      </c>
      <c r="D180" s="3" t="s">
        <v>392</v>
      </c>
      <c r="E180" s="7">
        <v>37</v>
      </c>
      <c r="F180" s="7">
        <v>55</v>
      </c>
      <c r="G180" s="7"/>
      <c r="H180" s="8">
        <v>1.1749920185838401E-2</v>
      </c>
      <c r="I180" s="9">
        <v>1.4864864864864864</v>
      </c>
      <c r="J180" s="3"/>
    </row>
    <row r="181" spans="1:10" x14ac:dyDescent="0.3">
      <c r="A181" s="41" t="s">
        <v>1</v>
      </c>
      <c r="B181" s="3" t="s">
        <v>393</v>
      </c>
      <c r="C181" t="s">
        <v>293</v>
      </c>
      <c r="D181" s="3" t="s">
        <v>48</v>
      </c>
      <c r="E181" s="7">
        <v>56</v>
      </c>
      <c r="F181" s="7">
        <v>86</v>
      </c>
      <c r="G181" s="7"/>
      <c r="H181" s="8">
        <v>4.2984362907969699E-3</v>
      </c>
      <c r="I181" s="9">
        <v>1.5357142857142858</v>
      </c>
      <c r="J181" s="3"/>
    </row>
    <row r="182" spans="1:10" x14ac:dyDescent="0.3">
      <c r="A182" s="41" t="s">
        <v>1</v>
      </c>
      <c r="B182" s="3" t="s">
        <v>394</v>
      </c>
      <c r="C182" t="s">
        <v>16</v>
      </c>
      <c r="D182" s="3" t="s">
        <v>33</v>
      </c>
      <c r="E182" s="7">
        <v>31</v>
      </c>
      <c r="F182" s="7">
        <v>46</v>
      </c>
      <c r="G182" s="7"/>
      <c r="H182" s="8">
        <v>1.81397284266583E-3</v>
      </c>
      <c r="I182" s="9">
        <v>1.4838709677419355</v>
      </c>
      <c r="J182" s="3"/>
    </row>
    <row r="183" spans="1:10" x14ac:dyDescent="0.3">
      <c r="A183" s="41" t="s">
        <v>1</v>
      </c>
      <c r="B183" s="3" t="s">
        <v>395</v>
      </c>
      <c r="C183" t="s">
        <v>14</v>
      </c>
      <c r="D183" s="3" t="s">
        <v>396</v>
      </c>
      <c r="E183" s="7">
        <v>53</v>
      </c>
      <c r="F183" s="7">
        <v>93</v>
      </c>
      <c r="G183" s="7"/>
      <c r="H183" s="8">
        <v>1.8399156533060901E-4</v>
      </c>
      <c r="I183" s="9">
        <v>1.7547169811320755</v>
      </c>
      <c r="J183" s="3"/>
    </row>
    <row r="184" spans="1:10" x14ac:dyDescent="0.3">
      <c r="A184" s="41" t="s">
        <v>1</v>
      </c>
      <c r="B184" s="3" t="s">
        <v>397</v>
      </c>
      <c r="C184" t="s">
        <v>293</v>
      </c>
      <c r="D184" s="3" t="s">
        <v>349</v>
      </c>
      <c r="E184" s="7">
        <v>14</v>
      </c>
      <c r="F184" s="7">
        <v>67</v>
      </c>
      <c r="G184" s="7"/>
      <c r="H184" s="8">
        <v>4.0989846396328198E-41</v>
      </c>
      <c r="I184" s="9">
        <v>4.7857142857142856</v>
      </c>
      <c r="J184" s="3"/>
    </row>
    <row r="185" spans="1:10" x14ac:dyDescent="0.3">
      <c r="A185" s="41" t="s">
        <v>1</v>
      </c>
      <c r="B185" s="3" t="s">
        <v>398</v>
      </c>
      <c r="C185" t="s">
        <v>21</v>
      </c>
      <c r="D185" s="3" t="s">
        <v>399</v>
      </c>
      <c r="E185" s="7">
        <v>21</v>
      </c>
      <c r="F185" s="7">
        <v>44</v>
      </c>
      <c r="G185" s="7"/>
      <c r="H185" s="8">
        <v>7.21445158808139E-7</v>
      </c>
      <c r="I185" s="9">
        <v>2.0952380952380953</v>
      </c>
      <c r="J185" s="3"/>
    </row>
    <row r="186" spans="1:10" x14ac:dyDescent="0.3">
      <c r="A186" s="41" t="s">
        <v>1</v>
      </c>
      <c r="B186" s="3" t="s">
        <v>400</v>
      </c>
      <c r="C186" t="s">
        <v>15</v>
      </c>
      <c r="D186" s="3" t="s">
        <v>401</v>
      </c>
      <c r="E186" s="7">
        <v>20</v>
      </c>
      <c r="F186" s="7">
        <v>30</v>
      </c>
      <c r="G186" s="7"/>
      <c r="H186" s="8">
        <v>7.0498866799903297E-3</v>
      </c>
      <c r="I186" s="9">
        <v>1.5</v>
      </c>
      <c r="J186" s="3"/>
    </row>
    <row r="187" spans="1:10" x14ac:dyDescent="0.3">
      <c r="A187" s="41" t="s">
        <v>1</v>
      </c>
      <c r="B187" s="3" t="s">
        <v>402</v>
      </c>
      <c r="C187" t="s">
        <v>293</v>
      </c>
      <c r="D187" s="3" t="s">
        <v>48</v>
      </c>
      <c r="E187" s="7">
        <v>46</v>
      </c>
      <c r="F187" s="7">
        <v>116</v>
      </c>
      <c r="G187" s="7"/>
      <c r="H187" s="8">
        <v>1.6227603605598099E-15</v>
      </c>
      <c r="I187" s="9">
        <v>2.5217391304347827</v>
      </c>
      <c r="J187" s="3"/>
    </row>
    <row r="188" spans="1:10" x14ac:dyDescent="0.3">
      <c r="A188" s="41" t="s">
        <v>1</v>
      </c>
      <c r="B188" s="3" t="s">
        <v>403</v>
      </c>
      <c r="C188" t="s">
        <v>22</v>
      </c>
      <c r="D188" s="3" t="s">
        <v>404</v>
      </c>
      <c r="E188" s="7">
        <v>8</v>
      </c>
      <c r="F188" s="7">
        <v>22</v>
      </c>
      <c r="G188" s="7"/>
      <c r="H188" s="8">
        <v>2.9697762789052499E-17</v>
      </c>
      <c r="I188" s="9">
        <v>2.75</v>
      </c>
      <c r="J188" s="3"/>
    </row>
    <row r="189" spans="1:10" x14ac:dyDescent="0.3">
      <c r="A189" s="41" t="s">
        <v>405</v>
      </c>
      <c r="B189" s="3" t="s">
        <v>406</v>
      </c>
      <c r="C189" t="s">
        <v>8</v>
      </c>
      <c r="D189" s="3" t="s">
        <v>407</v>
      </c>
      <c r="E189" s="7">
        <v>55</v>
      </c>
      <c r="F189" s="7">
        <v>80</v>
      </c>
      <c r="G189" s="7"/>
      <c r="H189" s="8">
        <v>9.6314772661143192E-3</v>
      </c>
      <c r="I189" s="9">
        <v>1.4545454545454546</v>
      </c>
      <c r="J189" s="3"/>
    </row>
    <row r="190" spans="1:10" x14ac:dyDescent="0.3">
      <c r="A190" s="41" t="s">
        <v>408</v>
      </c>
      <c r="B190" s="3" t="s">
        <v>409</v>
      </c>
      <c r="C190" t="s">
        <v>8</v>
      </c>
      <c r="D190" s="3" t="s">
        <v>410</v>
      </c>
      <c r="E190" s="7">
        <v>31</v>
      </c>
      <c r="F190" s="7">
        <v>47</v>
      </c>
      <c r="G190" s="7"/>
      <c r="H190" s="8">
        <v>5.2002299741793698E-3</v>
      </c>
      <c r="I190" s="9">
        <v>1.5161290322580645</v>
      </c>
      <c r="J190" s="3"/>
    </row>
    <row r="191" spans="1:10" x14ac:dyDescent="0.3">
      <c r="A191" s="41" t="s">
        <v>1</v>
      </c>
      <c r="B191" s="3" t="s">
        <v>411</v>
      </c>
      <c r="C191" t="s">
        <v>14</v>
      </c>
      <c r="D191" s="3" t="s">
        <v>412</v>
      </c>
      <c r="E191" s="7">
        <v>20</v>
      </c>
      <c r="F191" s="7">
        <v>40</v>
      </c>
      <c r="G191" s="7"/>
      <c r="H191" s="8">
        <v>1.7155204319972001E-6</v>
      </c>
      <c r="I191" s="9">
        <v>2</v>
      </c>
      <c r="J191" s="3"/>
    </row>
    <row r="192" spans="1:10" x14ac:dyDescent="0.3">
      <c r="A192" s="41" t="s">
        <v>1</v>
      </c>
      <c r="B192" s="3" t="s">
        <v>413</v>
      </c>
      <c r="C192" t="s">
        <v>12</v>
      </c>
      <c r="D192" s="3" t="s">
        <v>48</v>
      </c>
      <c r="E192" s="7">
        <v>17</v>
      </c>
      <c r="F192" s="7">
        <v>33</v>
      </c>
      <c r="G192" s="7"/>
      <c r="H192" s="8">
        <v>9.8009139311585606E-7</v>
      </c>
      <c r="I192" s="9">
        <v>1.9411764705882353</v>
      </c>
      <c r="J192" s="3"/>
    </row>
    <row r="193" spans="1:10" x14ac:dyDescent="0.3">
      <c r="A193" s="41" t="s">
        <v>1</v>
      </c>
      <c r="B193" s="3" t="s">
        <v>414</v>
      </c>
      <c r="C193" t="s">
        <v>20</v>
      </c>
      <c r="D193" s="3" t="s">
        <v>415</v>
      </c>
      <c r="E193" s="7">
        <v>31</v>
      </c>
      <c r="F193" s="7">
        <v>50</v>
      </c>
      <c r="G193" s="7"/>
      <c r="H193" s="8">
        <v>1.9325210419823601E-3</v>
      </c>
      <c r="I193" s="9">
        <v>1.6129032258064515</v>
      </c>
      <c r="J193" s="3"/>
    </row>
    <row r="194" spans="1:10" x14ac:dyDescent="0.3">
      <c r="A194" s="41" t="s">
        <v>1</v>
      </c>
      <c r="B194" s="3" t="s">
        <v>416</v>
      </c>
      <c r="C194" t="s">
        <v>293</v>
      </c>
      <c r="D194" s="3" t="s">
        <v>48</v>
      </c>
      <c r="E194" s="7">
        <v>65</v>
      </c>
      <c r="F194" s="7">
        <v>101</v>
      </c>
      <c r="G194" s="7"/>
      <c r="H194" s="8">
        <v>2.5232354370010798E-4</v>
      </c>
      <c r="I194" s="9">
        <v>1.5538461538461539</v>
      </c>
      <c r="J194" s="3"/>
    </row>
    <row r="195" spans="1:10" x14ac:dyDescent="0.3">
      <c r="A195" s="41" t="s">
        <v>1</v>
      </c>
      <c r="B195" s="3" t="s">
        <v>417</v>
      </c>
      <c r="C195" t="s">
        <v>17</v>
      </c>
      <c r="D195" s="3" t="s">
        <v>418</v>
      </c>
      <c r="E195" s="7">
        <v>14</v>
      </c>
      <c r="F195" s="7">
        <v>41</v>
      </c>
      <c r="G195" s="7"/>
      <c r="H195" s="8">
        <v>2.4989529077823699E-20</v>
      </c>
      <c r="I195" s="9">
        <v>2.9285714285714284</v>
      </c>
      <c r="J195" s="3"/>
    </row>
    <row r="196" spans="1:10" x14ac:dyDescent="0.3">
      <c r="A196" s="41" t="s">
        <v>419</v>
      </c>
      <c r="B196" s="3" t="s">
        <v>420</v>
      </c>
      <c r="C196" t="s">
        <v>10</v>
      </c>
      <c r="D196" s="3" t="s">
        <v>421</v>
      </c>
      <c r="E196" s="7">
        <v>10</v>
      </c>
      <c r="F196" s="7">
        <v>36</v>
      </c>
      <c r="G196" s="7"/>
      <c r="H196" s="8">
        <v>1.7226823618740899E-26</v>
      </c>
      <c r="I196" s="9">
        <v>3.6</v>
      </c>
      <c r="J196" s="3"/>
    </row>
    <row r="197" spans="1:10" x14ac:dyDescent="0.3">
      <c r="A197" s="41" t="s">
        <v>422</v>
      </c>
      <c r="B197" s="3" t="s">
        <v>423</v>
      </c>
      <c r="C197" t="s">
        <v>19</v>
      </c>
      <c r="D197" s="3" t="s">
        <v>424</v>
      </c>
      <c r="E197" s="7">
        <v>13</v>
      </c>
      <c r="F197" s="7">
        <v>30</v>
      </c>
      <c r="G197" s="7"/>
      <c r="H197" s="8">
        <v>1.6181194007472101E-11</v>
      </c>
      <c r="I197" s="9">
        <v>2.3076923076923075</v>
      </c>
      <c r="J197" s="3"/>
    </row>
    <row r="198" spans="1:10" x14ac:dyDescent="0.3">
      <c r="A198" s="41" t="s">
        <v>1</v>
      </c>
      <c r="B198" s="3" t="s">
        <v>425</v>
      </c>
      <c r="C198" t="s">
        <v>24</v>
      </c>
      <c r="D198" s="3" t="s">
        <v>426</v>
      </c>
      <c r="E198" s="7">
        <v>12</v>
      </c>
      <c r="F198" s="7">
        <v>30</v>
      </c>
      <c r="G198" s="7"/>
      <c r="H198" s="8">
        <v>1.31060823697656E-14</v>
      </c>
      <c r="I198" s="9">
        <v>2.5</v>
      </c>
      <c r="J198" s="3"/>
    </row>
    <row r="199" spans="1:10" x14ac:dyDescent="0.3">
      <c r="A199" s="41" t="s">
        <v>427</v>
      </c>
      <c r="B199" s="3" t="s">
        <v>428</v>
      </c>
      <c r="C199" t="s">
        <v>10</v>
      </c>
      <c r="D199" s="3" t="s">
        <v>429</v>
      </c>
      <c r="E199" s="7">
        <v>35</v>
      </c>
      <c r="F199" s="7">
        <v>63</v>
      </c>
      <c r="G199" s="7"/>
      <c r="H199" s="8">
        <v>1.8702241107327302E-5</v>
      </c>
      <c r="I199" s="9">
        <v>1.8</v>
      </c>
      <c r="J199" s="3"/>
    </row>
    <row r="200" spans="1:10" x14ac:dyDescent="0.3">
      <c r="A200" s="41" t="s">
        <v>1</v>
      </c>
      <c r="B200" s="3" t="s">
        <v>430</v>
      </c>
      <c r="C200" t="s">
        <v>11</v>
      </c>
      <c r="D200" s="3" t="s">
        <v>48</v>
      </c>
      <c r="E200" s="7">
        <v>17</v>
      </c>
      <c r="F200" s="7">
        <v>26</v>
      </c>
      <c r="G200" s="7"/>
      <c r="H200" s="8">
        <v>5.9488261920665603E-4</v>
      </c>
      <c r="I200" s="9">
        <v>1.5294117647058822</v>
      </c>
      <c r="J200" s="3"/>
    </row>
    <row r="201" spans="1:10" x14ac:dyDescent="0.3">
      <c r="A201" s="41" t="s">
        <v>431</v>
      </c>
      <c r="B201" s="3" t="s">
        <v>432</v>
      </c>
      <c r="C201" t="s">
        <v>20</v>
      </c>
      <c r="D201" s="3" t="s">
        <v>433</v>
      </c>
      <c r="E201" s="7">
        <v>24</v>
      </c>
      <c r="F201" s="7">
        <v>38</v>
      </c>
      <c r="G201" s="7"/>
      <c r="H201" s="8">
        <v>1.0041115070724999E-3</v>
      </c>
      <c r="I201" s="9">
        <v>1.5833333333333333</v>
      </c>
      <c r="J201" s="3"/>
    </row>
    <row r="202" spans="1:10" x14ac:dyDescent="0.3">
      <c r="A202" s="41" t="s">
        <v>434</v>
      </c>
      <c r="B202" s="3" t="s">
        <v>435</v>
      </c>
      <c r="C202" t="s">
        <v>10</v>
      </c>
      <c r="D202" s="3" t="s">
        <v>436</v>
      </c>
      <c r="E202" s="7">
        <v>34</v>
      </c>
      <c r="F202" s="7">
        <v>54</v>
      </c>
      <c r="G202" s="7"/>
      <c r="H202" s="8">
        <v>2.32633408347438E-3</v>
      </c>
      <c r="I202" s="9">
        <v>1.588235294117647</v>
      </c>
      <c r="J202" s="3"/>
    </row>
    <row r="203" spans="1:10" x14ac:dyDescent="0.3">
      <c r="A203" s="41" t="s">
        <v>1</v>
      </c>
      <c r="B203" s="3" t="s">
        <v>437</v>
      </c>
      <c r="C203" t="s">
        <v>24</v>
      </c>
      <c r="D203" s="3" t="s">
        <v>438</v>
      </c>
      <c r="E203" s="7">
        <v>13</v>
      </c>
      <c r="F203" s="7">
        <v>27</v>
      </c>
      <c r="G203" s="7"/>
      <c r="H203" s="8">
        <v>4.2823394793631698E-7</v>
      </c>
      <c r="I203" s="9">
        <v>2.0769230769230771</v>
      </c>
      <c r="J203" s="3"/>
    </row>
    <row r="204" spans="1:10" x14ac:dyDescent="0.3">
      <c r="A204" s="41" t="s">
        <v>439</v>
      </c>
      <c r="B204" s="3" t="s">
        <v>440</v>
      </c>
      <c r="C204" t="s">
        <v>11</v>
      </c>
      <c r="D204" s="3" t="s">
        <v>441</v>
      </c>
      <c r="E204" s="7">
        <v>369</v>
      </c>
      <c r="F204" s="7">
        <v>570</v>
      </c>
      <c r="G204" s="7"/>
      <c r="H204" s="8">
        <v>2.65634742579198E-2</v>
      </c>
      <c r="I204" s="9">
        <v>1.5447154471544715</v>
      </c>
      <c r="J204" s="3"/>
    </row>
    <row r="205" spans="1:10" x14ac:dyDescent="0.3">
      <c r="A205" s="41" t="s">
        <v>442</v>
      </c>
      <c r="B205" s="3" t="s">
        <v>443</v>
      </c>
      <c r="C205" t="s">
        <v>11</v>
      </c>
      <c r="D205" s="3" t="s">
        <v>444</v>
      </c>
      <c r="E205" s="7">
        <v>85</v>
      </c>
      <c r="F205" s="7">
        <v>161</v>
      </c>
      <c r="G205" s="7"/>
      <c r="H205" s="8">
        <v>1.7140891531530999E-5</v>
      </c>
      <c r="I205" s="9">
        <v>1.8941176470588235</v>
      </c>
      <c r="J205" s="3"/>
    </row>
    <row r="206" spans="1:10" x14ac:dyDescent="0.3">
      <c r="A206" s="41" t="s">
        <v>1</v>
      </c>
      <c r="B206" s="3" t="s">
        <v>445</v>
      </c>
      <c r="C206" t="s">
        <v>20</v>
      </c>
      <c r="D206" s="3" t="s">
        <v>446</v>
      </c>
      <c r="E206" s="7">
        <v>28</v>
      </c>
      <c r="F206" s="7">
        <v>41</v>
      </c>
      <c r="G206" s="7"/>
      <c r="H206" s="8">
        <v>1.9200646077045299E-3</v>
      </c>
      <c r="I206" s="9">
        <v>1.4642857142857142</v>
      </c>
      <c r="J206" s="3"/>
    </row>
    <row r="207" spans="1:10" x14ac:dyDescent="0.3">
      <c r="A207" s="41" t="s">
        <v>447</v>
      </c>
      <c r="B207" s="3" t="s">
        <v>448</v>
      </c>
      <c r="C207" t="s">
        <v>955</v>
      </c>
      <c r="D207" s="3" t="s">
        <v>449</v>
      </c>
      <c r="E207" s="7">
        <v>23</v>
      </c>
      <c r="F207" s="7">
        <v>35</v>
      </c>
      <c r="G207" s="7"/>
      <c r="H207" s="8">
        <v>8.6490952428916901E-3</v>
      </c>
      <c r="I207" s="9">
        <v>1.5217391304347827</v>
      </c>
      <c r="J207" s="3"/>
    </row>
    <row r="208" spans="1:10" x14ac:dyDescent="0.3">
      <c r="A208" s="41" t="s">
        <v>450</v>
      </c>
      <c r="B208" s="3" t="s">
        <v>451</v>
      </c>
      <c r="C208" t="s">
        <v>14</v>
      </c>
      <c r="D208" s="3" t="s">
        <v>452</v>
      </c>
      <c r="E208" s="7">
        <v>15</v>
      </c>
      <c r="F208" s="7">
        <v>25</v>
      </c>
      <c r="G208" s="7"/>
      <c r="H208" s="8">
        <v>4.1265677093437903E-5</v>
      </c>
      <c r="I208" s="9">
        <v>1.6666666666666667</v>
      </c>
      <c r="J208" s="3"/>
    </row>
    <row r="209" spans="1:10" x14ac:dyDescent="0.3">
      <c r="A209" s="41" t="s">
        <v>453</v>
      </c>
      <c r="B209" s="3" t="s">
        <v>454</v>
      </c>
      <c r="C209" t="s">
        <v>21</v>
      </c>
      <c r="D209" s="3" t="s">
        <v>455</v>
      </c>
      <c r="E209" s="7">
        <v>39</v>
      </c>
      <c r="F209" s="7">
        <v>146</v>
      </c>
      <c r="G209" s="7"/>
      <c r="H209" s="8">
        <v>9.0357222720129707E-30</v>
      </c>
      <c r="I209" s="9">
        <v>3.7435897435897436</v>
      </c>
      <c r="J209" s="3"/>
    </row>
    <row r="210" spans="1:10" x14ac:dyDescent="0.3">
      <c r="A210" s="41" t="s">
        <v>456</v>
      </c>
      <c r="B210" s="3" t="s">
        <v>457</v>
      </c>
      <c r="C210" t="s">
        <v>21</v>
      </c>
      <c r="D210" s="3" t="s">
        <v>458</v>
      </c>
      <c r="E210" s="7">
        <v>116</v>
      </c>
      <c r="F210" s="7">
        <v>283</v>
      </c>
      <c r="G210" s="7"/>
      <c r="H210" s="8">
        <v>1.47921950837174E-12</v>
      </c>
      <c r="I210" s="9">
        <v>2.4396551724137931</v>
      </c>
      <c r="J210" s="3"/>
    </row>
    <row r="211" spans="1:10" x14ac:dyDescent="0.3">
      <c r="A211" s="41" t="s">
        <v>1</v>
      </c>
      <c r="B211" s="3" t="s">
        <v>459</v>
      </c>
      <c r="C211" t="s">
        <v>293</v>
      </c>
      <c r="D211" s="3" t="s">
        <v>48</v>
      </c>
      <c r="E211" s="7">
        <v>124</v>
      </c>
      <c r="F211" s="7">
        <v>349</v>
      </c>
      <c r="G211" s="7"/>
      <c r="H211" s="8">
        <v>5.9077052665398699E-15</v>
      </c>
      <c r="I211" s="9">
        <v>2.814516129032258</v>
      </c>
      <c r="J211" s="3"/>
    </row>
    <row r="212" spans="1:10" x14ac:dyDescent="0.3">
      <c r="A212" s="41" t="s">
        <v>460</v>
      </c>
      <c r="B212" s="3" t="s">
        <v>461</v>
      </c>
      <c r="C212" t="s">
        <v>19</v>
      </c>
      <c r="D212" s="3" t="s">
        <v>462</v>
      </c>
      <c r="E212" s="7">
        <v>455</v>
      </c>
      <c r="F212" s="7">
        <v>805</v>
      </c>
      <c r="G212" s="7"/>
      <c r="H212" s="8">
        <v>2.4354279266746801E-3</v>
      </c>
      <c r="I212" s="9">
        <v>1.7692307692307692</v>
      </c>
      <c r="J212" s="3"/>
    </row>
    <row r="213" spans="1:10" x14ac:dyDescent="0.3">
      <c r="A213" s="41" t="s">
        <v>463</v>
      </c>
      <c r="B213" s="3" t="s">
        <v>464</v>
      </c>
      <c r="C213" t="s">
        <v>956</v>
      </c>
      <c r="D213" s="3" t="s">
        <v>465</v>
      </c>
      <c r="E213" s="7">
        <v>85</v>
      </c>
      <c r="F213" s="7">
        <v>165</v>
      </c>
      <c r="G213" s="7"/>
      <c r="H213" s="8">
        <v>8.3422604618105099E-8</v>
      </c>
      <c r="I213" s="9">
        <v>1.9411764705882353</v>
      </c>
      <c r="J213" s="3"/>
    </row>
    <row r="214" spans="1:10" x14ac:dyDescent="0.3">
      <c r="A214" s="41" t="s">
        <v>466</v>
      </c>
      <c r="B214" s="3" t="s">
        <v>467</v>
      </c>
      <c r="C214" t="s">
        <v>957</v>
      </c>
      <c r="D214" s="3" t="s">
        <v>468</v>
      </c>
      <c r="E214" s="7">
        <v>41</v>
      </c>
      <c r="F214" s="7">
        <v>68</v>
      </c>
      <c r="G214" s="7"/>
      <c r="H214" s="8">
        <v>1.0454032667093301E-3</v>
      </c>
      <c r="I214" s="9">
        <v>1.6585365853658536</v>
      </c>
      <c r="J214" s="3"/>
    </row>
    <row r="215" spans="1:10" x14ac:dyDescent="0.3">
      <c r="A215" s="41" t="s">
        <v>469</v>
      </c>
      <c r="B215" s="3" t="s">
        <v>470</v>
      </c>
      <c r="C215" t="s">
        <v>8</v>
      </c>
      <c r="D215" s="3" t="s">
        <v>471</v>
      </c>
      <c r="E215" s="7">
        <v>56</v>
      </c>
      <c r="F215" s="7">
        <v>90</v>
      </c>
      <c r="G215" s="7"/>
      <c r="H215" s="8">
        <v>9.5383465335848106E-5</v>
      </c>
      <c r="I215" s="9">
        <v>1.6071428571428572</v>
      </c>
      <c r="J215" s="3"/>
    </row>
    <row r="216" spans="1:10" x14ac:dyDescent="0.3">
      <c r="A216" s="41" t="s">
        <v>472</v>
      </c>
      <c r="B216" s="3" t="s">
        <v>473</v>
      </c>
      <c r="C216" t="s">
        <v>8</v>
      </c>
      <c r="D216" s="3" t="s">
        <v>474</v>
      </c>
      <c r="E216" s="7">
        <v>23</v>
      </c>
      <c r="F216" s="7">
        <v>42</v>
      </c>
      <c r="G216" s="7"/>
      <c r="H216" s="8">
        <v>1.7155204319972001E-6</v>
      </c>
      <c r="I216" s="9">
        <v>1.826086956521739</v>
      </c>
      <c r="J216" s="3"/>
    </row>
    <row r="217" spans="1:10" x14ac:dyDescent="0.3">
      <c r="A217" s="41" t="s">
        <v>1</v>
      </c>
      <c r="B217" s="3" t="s">
        <v>475</v>
      </c>
      <c r="C217" t="s">
        <v>293</v>
      </c>
      <c r="D217" s="3" t="s">
        <v>476</v>
      </c>
      <c r="E217" s="7">
        <v>11</v>
      </c>
      <c r="F217" s="7">
        <v>24</v>
      </c>
      <c r="G217" s="7"/>
      <c r="H217" s="8">
        <v>2.2169389361029199E-9</v>
      </c>
      <c r="I217" s="9">
        <v>2.1818181818181817</v>
      </c>
      <c r="J217" s="3"/>
    </row>
    <row r="218" spans="1:10" x14ac:dyDescent="0.3">
      <c r="A218" s="41" t="s">
        <v>1</v>
      </c>
      <c r="B218" s="3" t="s">
        <v>477</v>
      </c>
      <c r="C218" t="s">
        <v>958</v>
      </c>
      <c r="D218" s="3" t="s">
        <v>478</v>
      </c>
      <c r="E218" s="7">
        <v>24</v>
      </c>
      <c r="F218" s="7">
        <v>42</v>
      </c>
      <c r="G218" s="7"/>
      <c r="H218" s="8">
        <v>2.6388870193960198E-4</v>
      </c>
      <c r="I218" s="9">
        <v>1.75</v>
      </c>
      <c r="J218" s="3"/>
    </row>
    <row r="219" spans="1:10" x14ac:dyDescent="0.3">
      <c r="A219" s="41" t="s">
        <v>479</v>
      </c>
      <c r="B219" s="3" t="s">
        <v>480</v>
      </c>
      <c r="C219" t="s">
        <v>16</v>
      </c>
      <c r="D219" s="3" t="s">
        <v>71</v>
      </c>
      <c r="E219" s="7">
        <v>102</v>
      </c>
      <c r="F219" s="7">
        <v>167</v>
      </c>
      <c r="G219" s="7"/>
      <c r="H219" s="8">
        <v>5.77141420659735E-4</v>
      </c>
      <c r="I219" s="9">
        <v>1.6372549019607843</v>
      </c>
      <c r="J219" s="3"/>
    </row>
    <row r="220" spans="1:10" x14ac:dyDescent="0.3">
      <c r="A220" s="41" t="s">
        <v>481</v>
      </c>
      <c r="B220" s="3" t="s">
        <v>482</v>
      </c>
      <c r="C220" t="s">
        <v>959</v>
      </c>
      <c r="D220" s="3" t="s">
        <v>483</v>
      </c>
      <c r="E220" s="7">
        <v>62</v>
      </c>
      <c r="F220" s="7">
        <v>164</v>
      </c>
      <c r="G220" s="7"/>
      <c r="H220" s="8">
        <v>1.1761861997663101E-16</v>
      </c>
      <c r="I220" s="9">
        <v>2.6451612903225805</v>
      </c>
      <c r="J220" s="3"/>
    </row>
    <row r="221" spans="1:10" x14ac:dyDescent="0.3">
      <c r="A221" s="41" t="s">
        <v>484</v>
      </c>
      <c r="B221" s="3" t="s">
        <v>485</v>
      </c>
      <c r="C221" t="s">
        <v>27</v>
      </c>
      <c r="D221" s="3" t="s">
        <v>486</v>
      </c>
      <c r="E221" s="7">
        <v>82</v>
      </c>
      <c r="F221" s="7">
        <v>304</v>
      </c>
      <c r="G221" s="7"/>
      <c r="H221" s="8">
        <v>2.01484106888346E-16</v>
      </c>
      <c r="I221" s="9">
        <v>3.7073170731707319</v>
      </c>
      <c r="J221" s="3"/>
    </row>
    <row r="222" spans="1:10" x14ac:dyDescent="0.3">
      <c r="A222" s="41" t="s">
        <v>487</v>
      </c>
      <c r="B222" s="3" t="s">
        <v>488</v>
      </c>
      <c r="C222" t="s">
        <v>10</v>
      </c>
      <c r="D222" s="3" t="s">
        <v>489</v>
      </c>
      <c r="E222" s="7">
        <v>102</v>
      </c>
      <c r="F222" s="7">
        <v>390</v>
      </c>
      <c r="G222" s="7"/>
      <c r="H222" s="8">
        <v>3.27248058054535E-37</v>
      </c>
      <c r="I222" s="9">
        <v>3.8235294117647061</v>
      </c>
      <c r="J222" s="3"/>
    </row>
    <row r="223" spans="1:10" x14ac:dyDescent="0.3">
      <c r="A223" s="41" t="s">
        <v>1</v>
      </c>
      <c r="B223" s="3" t="s">
        <v>490</v>
      </c>
      <c r="C223" t="s">
        <v>12</v>
      </c>
      <c r="D223" s="3" t="s">
        <v>491</v>
      </c>
      <c r="E223" s="7">
        <v>16</v>
      </c>
      <c r="F223" s="7">
        <v>24</v>
      </c>
      <c r="G223" s="7"/>
      <c r="H223" s="8">
        <v>1.2378435477127E-3</v>
      </c>
      <c r="I223" s="9">
        <v>1.5</v>
      </c>
      <c r="J223" s="3"/>
    </row>
    <row r="224" spans="1:10" x14ac:dyDescent="0.3">
      <c r="A224" s="41" t="s">
        <v>1</v>
      </c>
      <c r="B224" s="3" t="s">
        <v>492</v>
      </c>
      <c r="C224" t="s">
        <v>293</v>
      </c>
      <c r="D224" s="3" t="s">
        <v>48</v>
      </c>
      <c r="E224" s="7">
        <v>9</v>
      </c>
      <c r="F224" s="7">
        <v>29</v>
      </c>
      <c r="G224" s="7"/>
      <c r="H224" s="8">
        <v>5.8793742419681199E-21</v>
      </c>
      <c r="I224" s="9">
        <v>3.2222222222222223</v>
      </c>
      <c r="J224" s="3"/>
    </row>
    <row r="225" spans="1:10" x14ac:dyDescent="0.3">
      <c r="A225" s="41" t="s">
        <v>1</v>
      </c>
      <c r="B225" s="3" t="s">
        <v>493</v>
      </c>
      <c r="C225" t="s">
        <v>17</v>
      </c>
      <c r="D225" s="3" t="s">
        <v>494</v>
      </c>
      <c r="E225" s="7">
        <v>10</v>
      </c>
      <c r="F225" s="7">
        <v>27</v>
      </c>
      <c r="G225" s="7"/>
      <c r="H225" s="8">
        <v>6.2400894520724604E-13</v>
      </c>
      <c r="I225" s="9">
        <v>2.7</v>
      </c>
      <c r="J225" s="3"/>
    </row>
    <row r="226" spans="1:10" x14ac:dyDescent="0.3">
      <c r="A226" s="41" t="s">
        <v>495</v>
      </c>
      <c r="B226" s="3" t="s">
        <v>496</v>
      </c>
      <c r="C226" t="s">
        <v>10</v>
      </c>
      <c r="D226" s="3" t="s">
        <v>497</v>
      </c>
      <c r="E226" s="7">
        <v>10</v>
      </c>
      <c r="F226" s="7">
        <v>22</v>
      </c>
      <c r="G226" s="7"/>
      <c r="H226" s="8">
        <v>1.0950416951146701E-8</v>
      </c>
      <c r="I226" s="9">
        <v>2.2000000000000002</v>
      </c>
      <c r="J226" s="3"/>
    </row>
    <row r="227" spans="1:10" x14ac:dyDescent="0.3">
      <c r="A227" s="41" t="s">
        <v>498</v>
      </c>
      <c r="B227" s="3" t="s">
        <v>499</v>
      </c>
      <c r="C227" t="s">
        <v>10</v>
      </c>
      <c r="D227" s="3" t="s">
        <v>500</v>
      </c>
      <c r="E227" s="7">
        <v>13</v>
      </c>
      <c r="F227" s="7">
        <v>23</v>
      </c>
      <c r="G227" s="7"/>
      <c r="H227" s="8">
        <v>3.7018468078762901E-5</v>
      </c>
      <c r="I227" s="9">
        <v>1.7692307692307692</v>
      </c>
      <c r="J227" s="3"/>
    </row>
    <row r="228" spans="1:10" x14ac:dyDescent="0.3">
      <c r="A228" s="41" t="s">
        <v>501</v>
      </c>
      <c r="B228" s="3" t="s">
        <v>502</v>
      </c>
      <c r="C228" t="s">
        <v>16</v>
      </c>
      <c r="D228" s="3" t="s">
        <v>503</v>
      </c>
      <c r="E228" s="7">
        <v>35</v>
      </c>
      <c r="F228" s="7">
        <v>228</v>
      </c>
      <c r="G228" s="7"/>
      <c r="H228" s="8">
        <v>3.4499959475594699E-118</v>
      </c>
      <c r="I228" s="9">
        <v>6.5142857142857142</v>
      </c>
      <c r="J228" s="3"/>
    </row>
    <row r="229" spans="1:10" x14ac:dyDescent="0.3">
      <c r="A229" s="41" t="s">
        <v>504</v>
      </c>
      <c r="B229" s="3" t="s">
        <v>505</v>
      </c>
      <c r="C229" t="s">
        <v>16</v>
      </c>
      <c r="D229" s="3" t="s">
        <v>506</v>
      </c>
      <c r="E229" s="7">
        <v>37</v>
      </c>
      <c r="F229" s="7">
        <v>185</v>
      </c>
      <c r="G229" s="7"/>
      <c r="H229" s="8">
        <v>3.9118827133487497E-61</v>
      </c>
      <c r="I229" s="9">
        <v>5</v>
      </c>
      <c r="J229" s="3"/>
    </row>
    <row r="230" spans="1:10" x14ac:dyDescent="0.3">
      <c r="A230" s="41" t="s">
        <v>504</v>
      </c>
      <c r="B230" s="3" t="s">
        <v>507</v>
      </c>
      <c r="C230" t="s">
        <v>16</v>
      </c>
      <c r="D230" s="3" t="s">
        <v>508</v>
      </c>
      <c r="E230" s="7">
        <v>49</v>
      </c>
      <c r="F230" s="7">
        <v>147</v>
      </c>
      <c r="G230" s="7"/>
      <c r="H230" s="8">
        <v>5.2670543274748598E-17</v>
      </c>
      <c r="I230" s="9">
        <v>3</v>
      </c>
      <c r="J230" s="3"/>
    </row>
    <row r="231" spans="1:10" x14ac:dyDescent="0.3">
      <c r="A231" s="41" t="s">
        <v>509</v>
      </c>
      <c r="B231" s="3" t="s">
        <v>510</v>
      </c>
      <c r="C231" t="s">
        <v>20</v>
      </c>
      <c r="D231" s="3" t="s">
        <v>511</v>
      </c>
      <c r="E231" s="7">
        <v>33</v>
      </c>
      <c r="F231" s="7">
        <v>54</v>
      </c>
      <c r="G231" s="7"/>
      <c r="H231" s="8">
        <v>2.7908141688566101E-4</v>
      </c>
      <c r="I231" s="9">
        <v>1.6363636363636365</v>
      </c>
      <c r="J231" s="3"/>
    </row>
    <row r="232" spans="1:10" x14ac:dyDescent="0.3">
      <c r="A232" s="41" t="s">
        <v>1</v>
      </c>
      <c r="B232" s="3" t="s">
        <v>512</v>
      </c>
      <c r="C232" t="s">
        <v>293</v>
      </c>
      <c r="D232" s="3" t="s">
        <v>48</v>
      </c>
      <c r="E232" s="7">
        <v>10</v>
      </c>
      <c r="F232" s="7">
        <v>31</v>
      </c>
      <c r="G232" s="7"/>
      <c r="H232" s="8">
        <v>5.9082892024890803E-20</v>
      </c>
      <c r="I232" s="9">
        <v>3.1</v>
      </c>
      <c r="J232" s="3"/>
    </row>
    <row r="233" spans="1:10" x14ac:dyDescent="0.3">
      <c r="A233" s="41" t="s">
        <v>1</v>
      </c>
      <c r="B233" s="3" t="s">
        <v>513</v>
      </c>
      <c r="C233" t="s">
        <v>293</v>
      </c>
      <c r="D233" s="3" t="s">
        <v>48</v>
      </c>
      <c r="E233" s="7">
        <v>10</v>
      </c>
      <c r="F233" s="7">
        <v>25</v>
      </c>
      <c r="G233" s="7"/>
      <c r="H233" s="8">
        <v>1.3818973143044501E-10</v>
      </c>
      <c r="I233" s="9">
        <v>2.5</v>
      </c>
      <c r="J233" s="3"/>
    </row>
    <row r="234" spans="1:10" x14ac:dyDescent="0.3">
      <c r="A234" s="41" t="s">
        <v>1</v>
      </c>
      <c r="B234" s="3" t="s">
        <v>514</v>
      </c>
      <c r="C234" t="s">
        <v>293</v>
      </c>
      <c r="D234" s="3" t="s">
        <v>48</v>
      </c>
      <c r="E234" s="7">
        <v>12</v>
      </c>
      <c r="F234" s="7">
        <v>42</v>
      </c>
      <c r="G234" s="7"/>
      <c r="H234" s="8">
        <v>4.4297789161325102E-36</v>
      </c>
      <c r="I234" s="9">
        <v>3.5</v>
      </c>
      <c r="J234" s="3"/>
    </row>
    <row r="235" spans="1:10" x14ac:dyDescent="0.3">
      <c r="A235" s="41" t="s">
        <v>1</v>
      </c>
      <c r="B235" s="3" t="s">
        <v>515</v>
      </c>
      <c r="C235" t="s">
        <v>12</v>
      </c>
      <c r="D235" s="3" t="s">
        <v>48</v>
      </c>
      <c r="E235" s="7">
        <v>56</v>
      </c>
      <c r="F235" s="7">
        <v>83</v>
      </c>
      <c r="G235" s="7"/>
      <c r="H235" s="8">
        <v>1.0523120733933499E-2</v>
      </c>
      <c r="I235" s="9">
        <v>1.4821428571428572</v>
      </c>
      <c r="J235" s="3"/>
    </row>
    <row r="236" spans="1:10" x14ac:dyDescent="0.3">
      <c r="A236" s="41" t="s">
        <v>516</v>
      </c>
      <c r="B236" s="3" t="s">
        <v>517</v>
      </c>
      <c r="C236" t="s">
        <v>11</v>
      </c>
      <c r="D236" s="3" t="s">
        <v>518</v>
      </c>
      <c r="E236" s="7">
        <v>367</v>
      </c>
      <c r="F236" s="7">
        <v>555</v>
      </c>
      <c r="G236" s="7"/>
      <c r="H236" s="8">
        <v>4.38549144459611E-3</v>
      </c>
      <c r="I236" s="9">
        <v>1.5122615803814714</v>
      </c>
      <c r="J236" s="3"/>
    </row>
    <row r="237" spans="1:10" x14ac:dyDescent="0.3">
      <c r="A237" s="41" t="s">
        <v>1</v>
      </c>
      <c r="B237" s="3" t="s">
        <v>519</v>
      </c>
      <c r="C237" t="s">
        <v>293</v>
      </c>
      <c r="D237" s="3" t="s">
        <v>48</v>
      </c>
      <c r="E237" s="7">
        <v>21</v>
      </c>
      <c r="F237" s="7">
        <v>47</v>
      </c>
      <c r="G237" s="7"/>
      <c r="H237" s="8">
        <v>1.23777240582658E-8</v>
      </c>
      <c r="I237" s="9">
        <v>2.2380952380952381</v>
      </c>
      <c r="J237" s="3"/>
    </row>
    <row r="238" spans="1:10" x14ac:dyDescent="0.3">
      <c r="A238" s="41" t="s">
        <v>1</v>
      </c>
      <c r="B238" s="3" t="s">
        <v>520</v>
      </c>
      <c r="C238" t="s">
        <v>17</v>
      </c>
      <c r="D238" s="3" t="s">
        <v>48</v>
      </c>
      <c r="E238" s="7">
        <v>53</v>
      </c>
      <c r="F238" s="7">
        <v>94</v>
      </c>
      <c r="G238" s="7"/>
      <c r="H238" s="8">
        <v>8.3115330581358406E-6</v>
      </c>
      <c r="I238" s="9">
        <v>1.7735849056603774</v>
      </c>
      <c r="J238" s="3"/>
    </row>
    <row r="239" spans="1:10" x14ac:dyDescent="0.3">
      <c r="A239" s="41" t="s">
        <v>1</v>
      </c>
      <c r="B239" s="3" t="s">
        <v>521</v>
      </c>
      <c r="C239" t="s">
        <v>17</v>
      </c>
      <c r="D239" s="3" t="s">
        <v>522</v>
      </c>
      <c r="E239" s="7">
        <v>11</v>
      </c>
      <c r="F239" s="7">
        <v>24</v>
      </c>
      <c r="G239" s="7"/>
      <c r="H239" s="8">
        <v>1.2299681987419401E-10</v>
      </c>
      <c r="I239" s="9">
        <v>2.1818181818181817</v>
      </c>
      <c r="J239" s="3"/>
    </row>
    <row r="240" spans="1:10" x14ac:dyDescent="0.3">
      <c r="A240" s="41" t="s">
        <v>1</v>
      </c>
      <c r="B240" s="3" t="s">
        <v>523</v>
      </c>
      <c r="C240" t="s">
        <v>10</v>
      </c>
      <c r="D240" s="3" t="s">
        <v>524</v>
      </c>
      <c r="E240" s="7">
        <v>41</v>
      </c>
      <c r="F240" s="7">
        <v>65</v>
      </c>
      <c r="G240" s="7"/>
      <c r="H240" s="8">
        <v>3.34052445796286E-3</v>
      </c>
      <c r="I240" s="9">
        <v>1.5853658536585367</v>
      </c>
      <c r="J240" s="3"/>
    </row>
    <row r="241" spans="1:10" x14ac:dyDescent="0.3">
      <c r="A241" s="41" t="s">
        <v>525</v>
      </c>
      <c r="B241" s="3" t="s">
        <v>526</v>
      </c>
      <c r="C241" t="s">
        <v>21</v>
      </c>
      <c r="D241" s="3" t="s">
        <v>527</v>
      </c>
      <c r="E241" s="7">
        <v>16</v>
      </c>
      <c r="F241" s="7">
        <v>25</v>
      </c>
      <c r="G241" s="7"/>
      <c r="H241" s="8">
        <v>3.4985069031782202E-4</v>
      </c>
      <c r="I241" s="9">
        <v>1.5625</v>
      </c>
      <c r="J241" s="3"/>
    </row>
    <row r="242" spans="1:10" x14ac:dyDescent="0.3">
      <c r="A242" s="41" t="s">
        <v>528</v>
      </c>
      <c r="B242" s="3" t="s">
        <v>529</v>
      </c>
      <c r="C242" t="s">
        <v>10</v>
      </c>
      <c r="D242" s="3" t="s">
        <v>530</v>
      </c>
      <c r="E242" s="7">
        <v>15</v>
      </c>
      <c r="F242" s="7">
        <v>29</v>
      </c>
      <c r="G242" s="7"/>
      <c r="H242" s="8">
        <v>1.3154729822532699E-5</v>
      </c>
      <c r="I242" s="9">
        <v>1.9333333333333333</v>
      </c>
      <c r="J242" s="3"/>
    </row>
    <row r="243" spans="1:10" x14ac:dyDescent="0.3">
      <c r="A243" s="41" t="s">
        <v>1</v>
      </c>
      <c r="B243" s="3" t="s">
        <v>531</v>
      </c>
      <c r="C243" t="s">
        <v>293</v>
      </c>
      <c r="D243" s="3" t="s">
        <v>48</v>
      </c>
      <c r="E243" s="7">
        <v>23</v>
      </c>
      <c r="F243" s="7">
        <v>45</v>
      </c>
      <c r="G243" s="7"/>
      <c r="H243" s="8">
        <v>1.45846796246143E-6</v>
      </c>
      <c r="I243" s="9">
        <v>1.9565217391304348</v>
      </c>
      <c r="J243" s="3"/>
    </row>
    <row r="244" spans="1:10" x14ac:dyDescent="0.3">
      <c r="A244" s="41" t="s">
        <v>1</v>
      </c>
      <c r="B244" s="3" t="s">
        <v>532</v>
      </c>
      <c r="C244" t="s">
        <v>293</v>
      </c>
      <c r="D244" s="3" t="s">
        <v>48</v>
      </c>
      <c r="E244" s="7">
        <v>23</v>
      </c>
      <c r="F244" s="7">
        <v>44</v>
      </c>
      <c r="G244" s="7"/>
      <c r="H244" s="8">
        <v>1.7166971925749999E-7</v>
      </c>
      <c r="I244" s="9">
        <v>1.9130434782608696</v>
      </c>
      <c r="J244" s="3"/>
    </row>
    <row r="245" spans="1:10" x14ac:dyDescent="0.3">
      <c r="A245" s="41" t="s">
        <v>1</v>
      </c>
      <c r="B245" s="3" t="s">
        <v>533</v>
      </c>
      <c r="C245" t="s">
        <v>14</v>
      </c>
      <c r="D245" s="3" t="s">
        <v>534</v>
      </c>
      <c r="E245" s="7">
        <v>18</v>
      </c>
      <c r="F245" s="7">
        <v>29</v>
      </c>
      <c r="G245" s="7"/>
      <c r="H245" s="8">
        <v>2.4086478526093999E-4</v>
      </c>
      <c r="I245" s="9">
        <v>1.6111111111111112</v>
      </c>
      <c r="J245" s="3"/>
    </row>
    <row r="246" spans="1:10" x14ac:dyDescent="0.3">
      <c r="A246" s="41" t="s">
        <v>535</v>
      </c>
      <c r="B246" s="3" t="s">
        <v>536</v>
      </c>
      <c r="C246" t="s">
        <v>14</v>
      </c>
      <c r="D246" s="3" t="s">
        <v>537</v>
      </c>
      <c r="E246" s="7">
        <v>20</v>
      </c>
      <c r="F246" s="7">
        <v>30</v>
      </c>
      <c r="G246" s="7"/>
      <c r="H246" s="8">
        <v>1.30363781952823E-2</v>
      </c>
      <c r="I246" s="9">
        <v>1.5</v>
      </c>
      <c r="J246" s="3"/>
    </row>
    <row r="247" spans="1:10" x14ac:dyDescent="0.3">
      <c r="A247" s="41" t="s">
        <v>1</v>
      </c>
      <c r="B247" s="3" t="s">
        <v>538</v>
      </c>
      <c r="C247" t="s">
        <v>293</v>
      </c>
      <c r="D247" s="3" t="s">
        <v>48</v>
      </c>
      <c r="E247" s="7">
        <v>172</v>
      </c>
      <c r="F247" s="7">
        <v>355</v>
      </c>
      <c r="G247" s="7"/>
      <c r="H247" s="8">
        <v>9.9343860845918309E-7</v>
      </c>
      <c r="I247" s="9">
        <v>2.0639534883720931</v>
      </c>
      <c r="J247" s="3"/>
    </row>
    <row r="248" spans="1:10" x14ac:dyDescent="0.3">
      <c r="A248" s="41" t="s">
        <v>1</v>
      </c>
      <c r="B248" s="3" t="s">
        <v>539</v>
      </c>
      <c r="C248" t="s">
        <v>293</v>
      </c>
      <c r="D248" s="3" t="s">
        <v>48</v>
      </c>
      <c r="E248" s="7">
        <v>55</v>
      </c>
      <c r="F248" s="7">
        <v>1612</v>
      </c>
      <c r="G248" s="7"/>
      <c r="H248" s="8">
        <v>0</v>
      </c>
      <c r="I248" s="9">
        <v>29.309090909090909</v>
      </c>
      <c r="J248" s="3"/>
    </row>
    <row r="249" spans="1:10" x14ac:dyDescent="0.3">
      <c r="A249" s="41" t="s">
        <v>540</v>
      </c>
      <c r="B249" s="3" t="s">
        <v>541</v>
      </c>
      <c r="C249" t="s">
        <v>26</v>
      </c>
      <c r="D249" s="3" t="s">
        <v>542</v>
      </c>
      <c r="E249" s="7">
        <v>17</v>
      </c>
      <c r="F249" s="7">
        <v>30</v>
      </c>
      <c r="G249" s="7"/>
      <c r="H249" s="8">
        <v>9.6018541596905908E-6</v>
      </c>
      <c r="I249" s="9">
        <v>1.7647058823529411</v>
      </c>
      <c r="J249" s="3"/>
    </row>
    <row r="250" spans="1:10" x14ac:dyDescent="0.3">
      <c r="A250" s="41" t="s">
        <v>543</v>
      </c>
      <c r="B250" s="3" t="s">
        <v>544</v>
      </c>
      <c r="C250" t="s">
        <v>960</v>
      </c>
      <c r="D250" s="3" t="s">
        <v>545</v>
      </c>
      <c r="E250" s="7">
        <v>68</v>
      </c>
      <c r="F250" s="7">
        <v>119</v>
      </c>
      <c r="G250" s="7"/>
      <c r="H250" s="8">
        <v>2.61176530663474E-4</v>
      </c>
      <c r="I250" s="9">
        <v>1.75</v>
      </c>
      <c r="J250" s="3"/>
    </row>
    <row r="251" spans="1:10" x14ac:dyDescent="0.3">
      <c r="A251" s="41" t="s">
        <v>546</v>
      </c>
      <c r="B251" s="3" t="s">
        <v>547</v>
      </c>
      <c r="C251" t="s">
        <v>22</v>
      </c>
      <c r="D251" s="3" t="s">
        <v>548</v>
      </c>
      <c r="E251" s="7">
        <v>13</v>
      </c>
      <c r="F251" s="7">
        <v>25</v>
      </c>
      <c r="G251" s="7"/>
      <c r="H251" s="8">
        <v>1.4037749815615E-5</v>
      </c>
      <c r="I251" s="9">
        <v>1.9230769230769231</v>
      </c>
      <c r="J251" s="3"/>
    </row>
    <row r="252" spans="1:10" x14ac:dyDescent="0.3">
      <c r="A252" s="41" t="s">
        <v>549</v>
      </c>
      <c r="B252" s="3" t="s">
        <v>550</v>
      </c>
      <c r="C252" t="s">
        <v>22</v>
      </c>
      <c r="D252" s="3" t="s">
        <v>551</v>
      </c>
      <c r="E252" s="7">
        <v>11</v>
      </c>
      <c r="F252" s="7">
        <v>24</v>
      </c>
      <c r="G252" s="7"/>
      <c r="H252" s="8">
        <v>1.4132153749948701E-8</v>
      </c>
      <c r="I252" s="9">
        <v>2.1818181818181817</v>
      </c>
      <c r="J252" s="3"/>
    </row>
    <row r="253" spans="1:10" x14ac:dyDescent="0.3">
      <c r="A253" s="41" t="s">
        <v>1</v>
      </c>
      <c r="B253" s="3" t="s">
        <v>552</v>
      </c>
      <c r="C253" t="s">
        <v>12</v>
      </c>
      <c r="D253" s="3" t="s">
        <v>553</v>
      </c>
      <c r="E253" s="7">
        <v>15</v>
      </c>
      <c r="F253" s="7">
        <v>22</v>
      </c>
      <c r="G253" s="7"/>
      <c r="H253" s="8">
        <v>3.5805149683456602E-4</v>
      </c>
      <c r="I253" s="9">
        <v>1.4666666666666666</v>
      </c>
      <c r="J253" s="3"/>
    </row>
    <row r="254" spans="1:10" x14ac:dyDescent="0.3">
      <c r="A254" s="41" t="s">
        <v>554</v>
      </c>
      <c r="B254" s="3" t="s">
        <v>555</v>
      </c>
      <c r="C254" t="s">
        <v>298</v>
      </c>
      <c r="D254" s="3" t="s">
        <v>556</v>
      </c>
      <c r="E254" s="7">
        <v>22</v>
      </c>
      <c r="F254" s="7">
        <v>34</v>
      </c>
      <c r="G254" s="7"/>
      <c r="H254" s="8">
        <v>2.45643266434677E-3</v>
      </c>
      <c r="I254" s="9">
        <v>1.5454545454545454</v>
      </c>
      <c r="J254" s="3"/>
    </row>
    <row r="255" spans="1:10" x14ac:dyDescent="0.3">
      <c r="A255" s="41" t="s">
        <v>1</v>
      </c>
      <c r="B255" s="3" t="s">
        <v>557</v>
      </c>
      <c r="C255" t="s">
        <v>12</v>
      </c>
      <c r="D255" s="3" t="s">
        <v>558</v>
      </c>
      <c r="E255" s="7">
        <v>23</v>
      </c>
      <c r="F255" s="7">
        <v>38</v>
      </c>
      <c r="G255" s="7"/>
      <c r="H255" s="8">
        <v>7.4527152000232103E-5</v>
      </c>
      <c r="I255" s="9">
        <v>1.6521739130434783</v>
      </c>
      <c r="J255" s="3"/>
    </row>
    <row r="256" spans="1:10" x14ac:dyDescent="0.3">
      <c r="A256" s="41" t="s">
        <v>1</v>
      </c>
      <c r="B256" s="3" t="s">
        <v>559</v>
      </c>
      <c r="C256" t="s">
        <v>27</v>
      </c>
      <c r="D256" s="3" t="s">
        <v>560</v>
      </c>
      <c r="E256" s="7">
        <v>15</v>
      </c>
      <c r="F256" s="7">
        <v>28</v>
      </c>
      <c r="G256" s="7"/>
      <c r="H256" s="8">
        <v>3.00753322921072E-5</v>
      </c>
      <c r="I256" s="9">
        <v>1.8666666666666667</v>
      </c>
      <c r="J256" s="3"/>
    </row>
    <row r="257" spans="1:10" x14ac:dyDescent="0.3">
      <c r="A257" s="41" t="s">
        <v>1</v>
      </c>
      <c r="B257" s="3" t="s">
        <v>561</v>
      </c>
      <c r="C257" t="s">
        <v>293</v>
      </c>
      <c r="D257" s="3" t="s">
        <v>48</v>
      </c>
      <c r="E257" s="7">
        <v>16</v>
      </c>
      <c r="F257" s="7">
        <v>25</v>
      </c>
      <c r="G257" s="7"/>
      <c r="H257" s="8">
        <v>1.33957155087631E-4</v>
      </c>
      <c r="I257" s="9">
        <v>1.5625</v>
      </c>
      <c r="J257" s="3"/>
    </row>
    <row r="258" spans="1:10" x14ac:dyDescent="0.3">
      <c r="A258" s="41" t="s">
        <v>1</v>
      </c>
      <c r="B258" s="3" t="s">
        <v>562</v>
      </c>
      <c r="C258" t="s">
        <v>22</v>
      </c>
      <c r="D258" s="3" t="s">
        <v>563</v>
      </c>
      <c r="E258" s="7">
        <v>72</v>
      </c>
      <c r="F258" s="7">
        <v>109</v>
      </c>
      <c r="G258" s="7"/>
      <c r="H258" s="8">
        <v>1.8664871798162201E-3</v>
      </c>
      <c r="I258" s="9">
        <v>1.5138888888888888</v>
      </c>
      <c r="J258" s="3"/>
    </row>
    <row r="259" spans="1:10" x14ac:dyDescent="0.3">
      <c r="A259" s="41" t="s">
        <v>1</v>
      </c>
      <c r="B259" s="3" t="s">
        <v>564</v>
      </c>
      <c r="C259" t="s">
        <v>12</v>
      </c>
      <c r="D259" s="3" t="s">
        <v>48</v>
      </c>
      <c r="E259" s="7">
        <v>17</v>
      </c>
      <c r="F259" s="7">
        <v>42</v>
      </c>
      <c r="G259" s="7"/>
      <c r="H259" s="8">
        <v>1.1697364620031E-13</v>
      </c>
      <c r="I259" s="9">
        <v>2.4705882352941178</v>
      </c>
      <c r="J259" s="3"/>
    </row>
    <row r="260" spans="1:10" x14ac:dyDescent="0.3">
      <c r="A260" s="41" t="s">
        <v>565</v>
      </c>
      <c r="B260" s="3" t="s">
        <v>566</v>
      </c>
      <c r="C260" t="s">
        <v>15</v>
      </c>
      <c r="D260" s="3" t="s">
        <v>567</v>
      </c>
      <c r="E260" s="7">
        <v>45</v>
      </c>
      <c r="F260" s="7">
        <v>70</v>
      </c>
      <c r="G260" s="7"/>
      <c r="H260" s="8">
        <v>8.3131266454384005E-4</v>
      </c>
      <c r="I260" s="9">
        <v>1.5555555555555556</v>
      </c>
      <c r="J260" s="3"/>
    </row>
    <row r="261" spans="1:10" x14ac:dyDescent="0.3">
      <c r="A261" s="41" t="s">
        <v>568</v>
      </c>
      <c r="B261" s="3" t="s">
        <v>569</v>
      </c>
      <c r="C261" t="s">
        <v>20</v>
      </c>
      <c r="D261" s="3" t="s">
        <v>570</v>
      </c>
      <c r="E261" s="7">
        <v>20</v>
      </c>
      <c r="F261" s="7">
        <v>33</v>
      </c>
      <c r="G261" s="7"/>
      <c r="H261" s="8">
        <v>1.11063703011289E-4</v>
      </c>
      <c r="I261" s="9">
        <v>1.65</v>
      </c>
      <c r="J261" s="3"/>
    </row>
    <row r="262" spans="1:10" x14ac:dyDescent="0.3">
      <c r="A262" s="41" t="s">
        <v>571</v>
      </c>
      <c r="B262" s="3" t="s">
        <v>572</v>
      </c>
      <c r="C262" t="s">
        <v>22</v>
      </c>
      <c r="D262" s="3" t="s">
        <v>573</v>
      </c>
      <c r="E262" s="7">
        <v>15</v>
      </c>
      <c r="F262" s="7">
        <v>23</v>
      </c>
      <c r="G262" s="7"/>
      <c r="H262" s="8">
        <v>8.7318992005780297E-4</v>
      </c>
      <c r="I262" s="9">
        <v>1.5333333333333334</v>
      </c>
      <c r="J262" s="3"/>
    </row>
    <row r="263" spans="1:10" x14ac:dyDescent="0.3">
      <c r="A263" s="41" t="s">
        <v>1</v>
      </c>
      <c r="B263" s="3" t="s">
        <v>574</v>
      </c>
      <c r="C263" t="s">
        <v>12</v>
      </c>
      <c r="D263" s="3" t="s">
        <v>575</v>
      </c>
      <c r="E263" s="7">
        <v>16</v>
      </c>
      <c r="F263" s="7">
        <v>27</v>
      </c>
      <c r="G263" s="7"/>
      <c r="H263" s="8">
        <v>3.1089379679428597E-5</v>
      </c>
      <c r="I263" s="9">
        <v>1.6875</v>
      </c>
      <c r="J263" s="3"/>
    </row>
    <row r="264" spans="1:10" x14ac:dyDescent="0.3">
      <c r="A264" s="41" t="s">
        <v>1</v>
      </c>
      <c r="B264" s="3" t="s">
        <v>576</v>
      </c>
      <c r="C264" t="s">
        <v>293</v>
      </c>
      <c r="D264" s="3" t="s">
        <v>48</v>
      </c>
      <c r="E264" s="7">
        <v>26</v>
      </c>
      <c r="F264" s="7">
        <v>56</v>
      </c>
      <c r="G264" s="7"/>
      <c r="H264" s="8">
        <v>8.4540265302209705E-8</v>
      </c>
      <c r="I264" s="9">
        <v>2.1538461538461537</v>
      </c>
      <c r="J264" s="3"/>
    </row>
    <row r="265" spans="1:10" x14ac:dyDescent="0.3">
      <c r="A265" s="41" t="s">
        <v>577</v>
      </c>
      <c r="B265" s="3" t="s">
        <v>578</v>
      </c>
      <c r="C265" t="s">
        <v>23</v>
      </c>
      <c r="D265" s="3" t="s">
        <v>579</v>
      </c>
      <c r="E265" s="7">
        <v>197</v>
      </c>
      <c r="F265" s="7">
        <v>308</v>
      </c>
      <c r="G265" s="7"/>
      <c r="H265" s="8">
        <v>6.3950168271143795E-4</v>
      </c>
      <c r="I265" s="9">
        <v>1.5634517766497462</v>
      </c>
      <c r="J265" s="3"/>
    </row>
    <row r="266" spans="1:10" x14ac:dyDescent="0.3">
      <c r="A266" s="41" t="s">
        <v>1</v>
      </c>
      <c r="B266" s="3" t="s">
        <v>580</v>
      </c>
      <c r="C266" t="s">
        <v>293</v>
      </c>
      <c r="D266" s="3" t="s">
        <v>48</v>
      </c>
      <c r="E266" s="7">
        <v>16</v>
      </c>
      <c r="F266" s="7">
        <v>38</v>
      </c>
      <c r="G266" s="7"/>
      <c r="H266" s="8">
        <v>1.8641447432415201E-12</v>
      </c>
      <c r="I266" s="9">
        <v>2.375</v>
      </c>
      <c r="J266" s="3"/>
    </row>
    <row r="267" spans="1:10" x14ac:dyDescent="0.3">
      <c r="A267" s="41" t="s">
        <v>1</v>
      </c>
      <c r="B267" s="3" t="s">
        <v>581</v>
      </c>
      <c r="C267" t="s">
        <v>15</v>
      </c>
      <c r="D267" s="3" t="s">
        <v>48</v>
      </c>
      <c r="E267" s="7">
        <v>44</v>
      </c>
      <c r="F267" s="7">
        <v>69</v>
      </c>
      <c r="G267" s="7"/>
      <c r="H267" s="8">
        <v>1.08016658841059E-3</v>
      </c>
      <c r="I267" s="9">
        <v>1.5681818181818181</v>
      </c>
      <c r="J267" s="3"/>
    </row>
    <row r="268" spans="1:10" x14ac:dyDescent="0.3">
      <c r="A268" s="41" t="s">
        <v>582</v>
      </c>
      <c r="B268" s="3" t="s">
        <v>583</v>
      </c>
      <c r="C268" t="s">
        <v>23</v>
      </c>
      <c r="D268" s="3" t="s">
        <v>584</v>
      </c>
      <c r="E268" s="7">
        <v>368</v>
      </c>
      <c r="F268" s="7">
        <v>535</v>
      </c>
      <c r="G268" s="7"/>
      <c r="H268" s="8">
        <v>3.9704047331877899E-2</v>
      </c>
      <c r="I268" s="9">
        <v>1.4538043478260869</v>
      </c>
      <c r="J268" s="3"/>
    </row>
    <row r="269" spans="1:10" x14ac:dyDescent="0.3">
      <c r="A269" s="41" t="s">
        <v>1</v>
      </c>
      <c r="B269" s="3" t="s">
        <v>585</v>
      </c>
      <c r="C269" t="s">
        <v>11</v>
      </c>
      <c r="D269" s="3" t="s">
        <v>586</v>
      </c>
      <c r="E269" s="7">
        <v>22</v>
      </c>
      <c r="F269" s="7">
        <v>41</v>
      </c>
      <c r="G269" s="7"/>
      <c r="H269" s="8">
        <v>1.3497194720780099E-6</v>
      </c>
      <c r="I269" s="9">
        <v>1.8636363636363635</v>
      </c>
      <c r="J269" s="3"/>
    </row>
    <row r="270" spans="1:10" x14ac:dyDescent="0.3">
      <c r="A270" s="41" t="s">
        <v>587</v>
      </c>
      <c r="B270" s="3" t="s">
        <v>588</v>
      </c>
      <c r="C270" t="s">
        <v>11</v>
      </c>
      <c r="D270" s="3" t="s">
        <v>589</v>
      </c>
      <c r="E270" s="7">
        <v>83</v>
      </c>
      <c r="F270" s="7">
        <v>158</v>
      </c>
      <c r="G270" s="7"/>
      <c r="H270" s="8">
        <v>2.1584738620801198E-5</v>
      </c>
      <c r="I270" s="9">
        <v>1.9036144578313252</v>
      </c>
      <c r="J270" s="3"/>
    </row>
    <row r="271" spans="1:10" x14ac:dyDescent="0.3">
      <c r="A271" s="41" t="s">
        <v>590</v>
      </c>
      <c r="B271" s="3" t="s">
        <v>591</v>
      </c>
      <c r="C271" t="s">
        <v>11</v>
      </c>
      <c r="D271" s="3" t="s">
        <v>592</v>
      </c>
      <c r="E271" s="7">
        <v>22</v>
      </c>
      <c r="F271" s="7">
        <v>61</v>
      </c>
      <c r="G271" s="7"/>
      <c r="H271" s="8">
        <v>8.9685538261343704E-19</v>
      </c>
      <c r="I271" s="9">
        <v>2.7727272727272729</v>
      </c>
      <c r="J271" s="3"/>
    </row>
    <row r="272" spans="1:10" x14ac:dyDescent="0.3">
      <c r="A272" s="41" t="s">
        <v>1</v>
      </c>
      <c r="B272" s="3" t="s">
        <v>593</v>
      </c>
      <c r="C272" t="s">
        <v>24</v>
      </c>
      <c r="D272" s="3" t="s">
        <v>594</v>
      </c>
      <c r="E272" s="7">
        <v>81</v>
      </c>
      <c r="F272" s="7">
        <v>154</v>
      </c>
      <c r="G272" s="7"/>
      <c r="H272" s="8">
        <v>1.03735020738054E-5</v>
      </c>
      <c r="I272" s="9">
        <v>1.9012345679012346</v>
      </c>
      <c r="J272" s="3"/>
    </row>
    <row r="273" spans="1:10" x14ac:dyDescent="0.3">
      <c r="A273" s="41" t="s">
        <v>1</v>
      </c>
      <c r="B273" s="3" t="s">
        <v>595</v>
      </c>
      <c r="C273" t="s">
        <v>293</v>
      </c>
      <c r="D273" s="3" t="s">
        <v>48</v>
      </c>
      <c r="E273" s="7">
        <v>9</v>
      </c>
      <c r="F273" s="7">
        <v>28</v>
      </c>
      <c r="G273" s="7"/>
      <c r="H273" s="8">
        <v>1.8252945374655301E-20</v>
      </c>
      <c r="I273" s="9">
        <v>3.1111111111111112</v>
      </c>
      <c r="J273" s="3"/>
    </row>
    <row r="274" spans="1:10" x14ac:dyDescent="0.3">
      <c r="A274" s="41" t="s">
        <v>1</v>
      </c>
      <c r="B274" s="3" t="s">
        <v>596</v>
      </c>
      <c r="C274" t="s">
        <v>17</v>
      </c>
      <c r="D274" s="3" t="s">
        <v>48</v>
      </c>
      <c r="E274" s="7">
        <v>64</v>
      </c>
      <c r="F274" s="7">
        <v>187</v>
      </c>
      <c r="G274" s="7"/>
      <c r="H274" s="8">
        <v>4.8620715058437496E-18</v>
      </c>
      <c r="I274" s="9">
        <v>2.921875</v>
      </c>
      <c r="J274" s="3"/>
    </row>
    <row r="275" spans="1:10" x14ac:dyDescent="0.3">
      <c r="A275" s="41" t="s">
        <v>1</v>
      </c>
      <c r="B275" s="3" t="s">
        <v>597</v>
      </c>
      <c r="C275" t="s">
        <v>12</v>
      </c>
      <c r="D275" s="3" t="s">
        <v>48</v>
      </c>
      <c r="E275" s="7">
        <v>40</v>
      </c>
      <c r="F275" s="7">
        <v>103</v>
      </c>
      <c r="G275" s="7"/>
      <c r="H275" s="8">
        <v>3.5064560827446399E-16</v>
      </c>
      <c r="I275" s="9">
        <v>2.5750000000000002</v>
      </c>
      <c r="J275" s="3"/>
    </row>
    <row r="276" spans="1:10" x14ac:dyDescent="0.3">
      <c r="A276" s="41" t="s">
        <v>1</v>
      </c>
      <c r="B276" s="3" t="s">
        <v>598</v>
      </c>
      <c r="C276" t="s">
        <v>24</v>
      </c>
      <c r="D276" s="3" t="s">
        <v>599</v>
      </c>
      <c r="E276" s="7">
        <v>52</v>
      </c>
      <c r="F276" s="7">
        <v>100</v>
      </c>
      <c r="G276" s="7"/>
      <c r="H276" s="8">
        <v>9.1457545446973207E-6</v>
      </c>
      <c r="I276" s="9">
        <v>1.9230769230769231</v>
      </c>
      <c r="J276" s="3"/>
    </row>
    <row r="277" spans="1:10" x14ac:dyDescent="0.3">
      <c r="A277" s="41" t="s">
        <v>1</v>
      </c>
      <c r="B277" s="3" t="s">
        <v>600</v>
      </c>
      <c r="C277" t="s">
        <v>24</v>
      </c>
      <c r="D277" s="3" t="s">
        <v>599</v>
      </c>
      <c r="E277" s="7">
        <v>97</v>
      </c>
      <c r="F277" s="7">
        <v>183</v>
      </c>
      <c r="G277" s="7"/>
      <c r="H277" s="8">
        <v>1.8095587000597001E-6</v>
      </c>
      <c r="I277" s="9">
        <v>1.8865979381443299</v>
      </c>
      <c r="J277" s="3"/>
    </row>
    <row r="278" spans="1:10" x14ac:dyDescent="0.3">
      <c r="A278" s="41" t="s">
        <v>601</v>
      </c>
      <c r="B278" s="3" t="s">
        <v>602</v>
      </c>
      <c r="C278" t="s">
        <v>16</v>
      </c>
      <c r="D278" s="3" t="s">
        <v>603</v>
      </c>
      <c r="E278" s="7">
        <v>68</v>
      </c>
      <c r="F278" s="7">
        <v>104</v>
      </c>
      <c r="G278" s="7"/>
      <c r="H278" s="8">
        <v>4.55561277091959E-3</v>
      </c>
      <c r="I278" s="9">
        <v>1.5294117647058822</v>
      </c>
      <c r="J278" s="3"/>
    </row>
    <row r="279" spans="1:10" x14ac:dyDescent="0.3">
      <c r="A279" s="41" t="s">
        <v>604</v>
      </c>
      <c r="B279" s="3" t="s">
        <v>605</v>
      </c>
      <c r="C279" t="s">
        <v>293</v>
      </c>
      <c r="D279" s="3" t="s">
        <v>48</v>
      </c>
      <c r="E279" s="7">
        <v>11</v>
      </c>
      <c r="F279" s="7">
        <v>24</v>
      </c>
      <c r="G279" s="7"/>
      <c r="H279" s="8">
        <v>1.6873988353068901E-11</v>
      </c>
      <c r="I279" s="9">
        <v>2.1818181818181817</v>
      </c>
      <c r="J279" s="3"/>
    </row>
    <row r="280" spans="1:10" x14ac:dyDescent="0.3">
      <c r="A280" s="41" t="s">
        <v>606</v>
      </c>
      <c r="B280" s="3" t="s">
        <v>607</v>
      </c>
      <c r="C280" t="s">
        <v>24</v>
      </c>
      <c r="D280" s="3" t="s">
        <v>608</v>
      </c>
      <c r="E280" s="7">
        <v>7</v>
      </c>
      <c r="F280" s="7">
        <v>22</v>
      </c>
      <c r="G280" s="7"/>
      <c r="H280" s="8">
        <v>2.3344131355173402E-16</v>
      </c>
      <c r="I280" s="9">
        <v>3.1428571428571428</v>
      </c>
      <c r="J280" s="3"/>
    </row>
    <row r="281" spans="1:10" x14ac:dyDescent="0.3">
      <c r="A281" s="41" t="s">
        <v>609</v>
      </c>
      <c r="B281" s="3" t="s">
        <v>610</v>
      </c>
      <c r="C281" t="s">
        <v>19</v>
      </c>
      <c r="D281" s="3" t="s">
        <v>611</v>
      </c>
      <c r="E281" s="7">
        <v>22</v>
      </c>
      <c r="F281" s="7">
        <v>32</v>
      </c>
      <c r="G281" s="7"/>
      <c r="H281" s="8">
        <v>4.4414762291321696E-3</v>
      </c>
      <c r="I281" s="9">
        <v>1.4545454545454546</v>
      </c>
      <c r="J281" s="3"/>
    </row>
    <row r="282" spans="1:10" x14ac:dyDescent="0.3">
      <c r="A282" s="41" t="s">
        <v>1</v>
      </c>
      <c r="B282" s="3" t="s">
        <v>612</v>
      </c>
      <c r="C282" t="s">
        <v>8</v>
      </c>
      <c r="D282" s="3" t="s">
        <v>613</v>
      </c>
      <c r="E282" s="7">
        <v>11</v>
      </c>
      <c r="F282" s="7">
        <v>24</v>
      </c>
      <c r="G282" s="7"/>
      <c r="H282" s="8">
        <v>7.3460473182381104E-10</v>
      </c>
      <c r="I282" s="9">
        <v>2.1818181818181817</v>
      </c>
      <c r="J282" s="3"/>
    </row>
    <row r="283" spans="1:10" x14ac:dyDescent="0.3">
      <c r="A283" s="41" t="s">
        <v>614</v>
      </c>
      <c r="B283" s="3" t="s">
        <v>615</v>
      </c>
      <c r="C283" t="s">
        <v>956</v>
      </c>
      <c r="D283" s="3" t="s">
        <v>616</v>
      </c>
      <c r="E283" s="7">
        <v>14</v>
      </c>
      <c r="F283" s="7">
        <v>23</v>
      </c>
      <c r="G283" s="7"/>
      <c r="H283" s="8">
        <v>1.3685749066401101E-5</v>
      </c>
      <c r="I283" s="9">
        <v>1.6428571428571428</v>
      </c>
      <c r="J283" s="3"/>
    </row>
    <row r="284" spans="1:10" x14ac:dyDescent="0.3">
      <c r="A284" s="41" t="s">
        <v>1</v>
      </c>
      <c r="B284" s="3" t="s">
        <v>617</v>
      </c>
      <c r="C284" t="s">
        <v>12</v>
      </c>
      <c r="D284" s="3" t="s">
        <v>48</v>
      </c>
      <c r="E284" s="7">
        <v>11</v>
      </c>
      <c r="F284" s="7">
        <v>31</v>
      </c>
      <c r="G284" s="7"/>
      <c r="H284" s="8">
        <v>1.30116832729123E-15</v>
      </c>
      <c r="I284" s="9">
        <v>2.8181818181818183</v>
      </c>
      <c r="J284" s="3"/>
    </row>
    <row r="285" spans="1:10" x14ac:dyDescent="0.3">
      <c r="A285" s="41" t="s">
        <v>1</v>
      </c>
      <c r="B285" s="3" t="s">
        <v>618</v>
      </c>
      <c r="C285" t="s">
        <v>17</v>
      </c>
      <c r="D285" s="3" t="s">
        <v>619</v>
      </c>
      <c r="E285" s="7">
        <v>22</v>
      </c>
      <c r="F285" s="7">
        <v>38</v>
      </c>
      <c r="G285" s="7"/>
      <c r="H285" s="8">
        <v>1.58815968514381E-4</v>
      </c>
      <c r="I285" s="9">
        <v>1.7272727272727273</v>
      </c>
      <c r="J285" s="3"/>
    </row>
    <row r="286" spans="1:10" x14ac:dyDescent="0.3">
      <c r="A286" s="41" t="s">
        <v>620</v>
      </c>
      <c r="B286" s="3" t="s">
        <v>621</v>
      </c>
      <c r="C286" t="s">
        <v>21</v>
      </c>
      <c r="D286" s="3" t="s">
        <v>622</v>
      </c>
      <c r="E286" s="7">
        <v>30</v>
      </c>
      <c r="F286" s="7">
        <v>45</v>
      </c>
      <c r="G286" s="7"/>
      <c r="H286" s="8">
        <v>4.4106557400380997E-3</v>
      </c>
      <c r="I286" s="9">
        <v>1.5</v>
      </c>
      <c r="J286" s="3"/>
    </row>
    <row r="287" spans="1:10" x14ac:dyDescent="0.3">
      <c r="A287" s="41" t="s">
        <v>1</v>
      </c>
      <c r="B287" s="3" t="s">
        <v>623</v>
      </c>
      <c r="C287" t="s">
        <v>293</v>
      </c>
      <c r="D287" s="3" t="s">
        <v>172</v>
      </c>
      <c r="E287" s="7">
        <v>12</v>
      </c>
      <c r="F287" s="7">
        <v>29</v>
      </c>
      <c r="G287" s="7"/>
      <c r="H287" s="8">
        <v>1.3052577488023E-12</v>
      </c>
      <c r="I287" s="9">
        <v>2.4166666666666665</v>
      </c>
      <c r="J287" s="3"/>
    </row>
    <row r="288" spans="1:10" x14ac:dyDescent="0.3">
      <c r="A288" s="41" t="s">
        <v>624</v>
      </c>
      <c r="B288" s="3" t="s">
        <v>625</v>
      </c>
      <c r="C288" t="s">
        <v>14</v>
      </c>
      <c r="D288" s="3" t="s">
        <v>626</v>
      </c>
      <c r="E288" s="7">
        <v>134</v>
      </c>
      <c r="F288" s="7">
        <v>229</v>
      </c>
      <c r="G288" s="7"/>
      <c r="H288" s="8">
        <v>1.7610572466322199E-5</v>
      </c>
      <c r="I288" s="9">
        <v>1.708955223880597</v>
      </c>
      <c r="J288" s="3"/>
    </row>
    <row r="289" spans="1:10" x14ac:dyDescent="0.3">
      <c r="A289" s="41" t="s">
        <v>1</v>
      </c>
      <c r="B289" s="3" t="s">
        <v>627</v>
      </c>
      <c r="C289" t="s">
        <v>293</v>
      </c>
      <c r="D289" s="3" t="s">
        <v>48</v>
      </c>
      <c r="E289" s="7">
        <v>109</v>
      </c>
      <c r="F289" s="7">
        <v>296</v>
      </c>
      <c r="G289" s="7"/>
      <c r="H289" s="8">
        <v>1.3922511352397799E-13</v>
      </c>
      <c r="I289" s="9">
        <v>2.7155963302752295</v>
      </c>
      <c r="J289" s="3"/>
    </row>
    <row r="290" spans="1:10" x14ac:dyDescent="0.3">
      <c r="A290" s="41" t="s">
        <v>628</v>
      </c>
      <c r="B290" s="3" t="s">
        <v>629</v>
      </c>
      <c r="C290" t="s">
        <v>15</v>
      </c>
      <c r="D290" s="3" t="s">
        <v>630</v>
      </c>
      <c r="E290" s="7">
        <v>54</v>
      </c>
      <c r="F290" s="7">
        <v>188</v>
      </c>
      <c r="G290" s="7"/>
      <c r="H290" s="8">
        <v>3.5493483546162099E-25</v>
      </c>
      <c r="I290" s="9">
        <v>3.4814814814814814</v>
      </c>
      <c r="J290" s="3"/>
    </row>
    <row r="291" spans="1:10" x14ac:dyDescent="0.3">
      <c r="A291" s="41" t="s">
        <v>631</v>
      </c>
      <c r="B291" s="3" t="s">
        <v>632</v>
      </c>
      <c r="C291" t="s">
        <v>956</v>
      </c>
      <c r="D291" s="3" t="s">
        <v>633</v>
      </c>
      <c r="E291" s="7">
        <v>19</v>
      </c>
      <c r="F291" s="7">
        <v>34</v>
      </c>
      <c r="G291" s="7"/>
      <c r="H291" s="8">
        <v>1.8216187462943899E-4</v>
      </c>
      <c r="I291" s="9">
        <v>1.7894736842105263</v>
      </c>
      <c r="J291" s="3"/>
    </row>
    <row r="292" spans="1:10" x14ac:dyDescent="0.3">
      <c r="A292" s="41" t="s">
        <v>1</v>
      </c>
      <c r="B292" s="3" t="s">
        <v>634</v>
      </c>
      <c r="C292" t="s">
        <v>18</v>
      </c>
      <c r="D292" s="3" t="s">
        <v>635</v>
      </c>
      <c r="E292" s="7">
        <v>35</v>
      </c>
      <c r="F292" s="7">
        <v>58</v>
      </c>
      <c r="G292" s="7"/>
      <c r="H292" s="8">
        <v>8.0253689981653198E-5</v>
      </c>
      <c r="I292" s="9">
        <v>1.6571428571428573</v>
      </c>
      <c r="J292" s="3"/>
    </row>
    <row r="293" spans="1:10" x14ac:dyDescent="0.3">
      <c r="A293" s="41" t="s">
        <v>636</v>
      </c>
      <c r="B293" s="3" t="s">
        <v>637</v>
      </c>
      <c r="C293" t="s">
        <v>11</v>
      </c>
      <c r="D293" s="3" t="s">
        <v>638</v>
      </c>
      <c r="E293" s="7">
        <v>212</v>
      </c>
      <c r="F293" s="7">
        <v>325</v>
      </c>
      <c r="G293" s="7"/>
      <c r="H293" s="8">
        <v>3.4054170571800701E-3</v>
      </c>
      <c r="I293" s="9">
        <v>1.5330188679245282</v>
      </c>
      <c r="J293" s="3"/>
    </row>
    <row r="294" spans="1:10" x14ac:dyDescent="0.3">
      <c r="A294" s="41" t="s">
        <v>639</v>
      </c>
      <c r="B294" s="3" t="s">
        <v>640</v>
      </c>
      <c r="C294" t="s">
        <v>9</v>
      </c>
      <c r="D294" s="3" t="s">
        <v>641</v>
      </c>
      <c r="E294" s="7">
        <v>22</v>
      </c>
      <c r="F294" s="7">
        <v>46</v>
      </c>
      <c r="G294" s="7"/>
      <c r="H294" s="8">
        <v>7.08272079675149E-8</v>
      </c>
      <c r="I294" s="9">
        <v>2.0909090909090908</v>
      </c>
      <c r="J294" s="3"/>
    </row>
    <row r="295" spans="1:10" x14ac:dyDescent="0.3">
      <c r="A295" s="41" t="s">
        <v>642</v>
      </c>
      <c r="B295" s="3" t="s">
        <v>643</v>
      </c>
      <c r="C295" t="s">
        <v>23</v>
      </c>
      <c r="D295" s="3" t="s">
        <v>644</v>
      </c>
      <c r="E295" s="7">
        <v>155</v>
      </c>
      <c r="F295" s="7">
        <v>342</v>
      </c>
      <c r="G295" s="7"/>
      <c r="H295" s="8">
        <v>7.2299367412648205E-5</v>
      </c>
      <c r="I295" s="9">
        <v>2.2064516129032259</v>
      </c>
      <c r="J295" s="3"/>
    </row>
    <row r="296" spans="1:10" x14ac:dyDescent="0.3">
      <c r="A296" s="41" t="s">
        <v>1</v>
      </c>
      <c r="B296" s="3" t="s">
        <v>645</v>
      </c>
      <c r="C296" t="s">
        <v>293</v>
      </c>
      <c r="D296" s="3" t="s">
        <v>48</v>
      </c>
      <c r="E296" s="7">
        <v>106</v>
      </c>
      <c r="F296" s="7">
        <v>182</v>
      </c>
      <c r="G296" s="7"/>
      <c r="H296" s="8">
        <v>3.5720458030620198E-4</v>
      </c>
      <c r="I296" s="9">
        <v>1.7169811320754718</v>
      </c>
      <c r="J296" s="3"/>
    </row>
    <row r="297" spans="1:10" x14ac:dyDescent="0.3">
      <c r="A297" s="41" t="s">
        <v>1</v>
      </c>
      <c r="B297" s="3" t="s">
        <v>646</v>
      </c>
      <c r="C297" t="s">
        <v>12</v>
      </c>
      <c r="D297" s="3" t="s">
        <v>48</v>
      </c>
      <c r="E297" s="7">
        <v>30</v>
      </c>
      <c r="F297" s="7">
        <v>57</v>
      </c>
      <c r="G297" s="7"/>
      <c r="H297" s="8">
        <v>2.0584816366490201E-5</v>
      </c>
      <c r="I297" s="9">
        <v>1.9</v>
      </c>
      <c r="J297" s="3"/>
    </row>
    <row r="298" spans="1:10" x14ac:dyDescent="0.3">
      <c r="A298" s="41" t="s">
        <v>1</v>
      </c>
      <c r="B298" s="3" t="s">
        <v>647</v>
      </c>
      <c r="C298" t="s">
        <v>293</v>
      </c>
      <c r="D298" s="3" t="s">
        <v>48</v>
      </c>
      <c r="E298" s="7">
        <v>16</v>
      </c>
      <c r="F298" s="7">
        <v>48</v>
      </c>
      <c r="G298" s="7"/>
      <c r="H298" s="8">
        <v>2.2521535219493701E-20</v>
      </c>
      <c r="I298" s="9">
        <v>3</v>
      </c>
      <c r="J298" s="3"/>
    </row>
    <row r="299" spans="1:10" x14ac:dyDescent="0.3">
      <c r="A299" s="41" t="s">
        <v>1</v>
      </c>
      <c r="B299" s="3" t="s">
        <v>648</v>
      </c>
      <c r="C299" t="s">
        <v>17</v>
      </c>
      <c r="D299" s="3" t="s">
        <v>649</v>
      </c>
      <c r="E299" s="7">
        <v>15</v>
      </c>
      <c r="F299" s="7">
        <v>35</v>
      </c>
      <c r="G299" s="7"/>
      <c r="H299" s="8">
        <v>5.0469875064597003E-11</v>
      </c>
      <c r="I299" s="9">
        <v>2.3333333333333335</v>
      </c>
      <c r="J299" s="3"/>
    </row>
    <row r="300" spans="1:10" x14ac:dyDescent="0.3">
      <c r="A300" s="41" t="s">
        <v>1</v>
      </c>
      <c r="B300" s="3" t="s">
        <v>650</v>
      </c>
      <c r="C300" t="s">
        <v>293</v>
      </c>
      <c r="D300" s="3" t="s">
        <v>48</v>
      </c>
      <c r="E300" s="7">
        <v>25</v>
      </c>
      <c r="F300" s="7">
        <v>39</v>
      </c>
      <c r="G300" s="7"/>
      <c r="H300" s="8">
        <v>1.71899440327496E-4</v>
      </c>
      <c r="I300" s="9">
        <v>1.56</v>
      </c>
      <c r="J300" s="3"/>
    </row>
    <row r="301" spans="1:10" x14ac:dyDescent="0.3">
      <c r="A301" s="41" t="s">
        <v>1</v>
      </c>
      <c r="B301" s="3" t="s">
        <v>651</v>
      </c>
      <c r="C301" t="s">
        <v>10</v>
      </c>
      <c r="D301" s="3" t="s">
        <v>652</v>
      </c>
      <c r="E301" s="7">
        <v>16</v>
      </c>
      <c r="F301" s="7">
        <v>25</v>
      </c>
      <c r="G301" s="7"/>
      <c r="H301" s="8">
        <v>4.0292938805850498E-4</v>
      </c>
      <c r="I301" s="9">
        <v>1.5625</v>
      </c>
      <c r="J301" s="3"/>
    </row>
    <row r="302" spans="1:10" x14ac:dyDescent="0.3">
      <c r="A302" s="41" t="s">
        <v>1</v>
      </c>
      <c r="B302" s="3" t="s">
        <v>653</v>
      </c>
      <c r="C302" t="s">
        <v>17</v>
      </c>
      <c r="D302" s="3" t="s">
        <v>654</v>
      </c>
      <c r="E302" s="7">
        <v>30</v>
      </c>
      <c r="F302" s="7">
        <v>47</v>
      </c>
      <c r="G302" s="7"/>
      <c r="H302" s="8">
        <v>1.8235736098577899E-3</v>
      </c>
      <c r="I302" s="9">
        <v>1.5666666666666667</v>
      </c>
      <c r="J302" s="3"/>
    </row>
    <row r="303" spans="1:10" x14ac:dyDescent="0.3">
      <c r="A303" s="41" t="s">
        <v>1</v>
      </c>
      <c r="B303" s="3" t="s">
        <v>655</v>
      </c>
      <c r="C303" t="s">
        <v>8</v>
      </c>
      <c r="D303" s="3" t="s">
        <v>656</v>
      </c>
      <c r="E303" s="7">
        <v>24</v>
      </c>
      <c r="F303" s="7">
        <v>51</v>
      </c>
      <c r="G303" s="7"/>
      <c r="H303" s="8">
        <v>4.9676828667654802E-8</v>
      </c>
      <c r="I303" s="9">
        <v>2.125</v>
      </c>
      <c r="J303" s="3"/>
    </row>
    <row r="304" spans="1:10" x14ac:dyDescent="0.3">
      <c r="A304" s="41" t="s">
        <v>1</v>
      </c>
      <c r="B304" s="3" t="s">
        <v>657</v>
      </c>
      <c r="C304" t="s">
        <v>293</v>
      </c>
      <c r="D304" s="3" t="s">
        <v>658</v>
      </c>
      <c r="E304" s="7">
        <v>22</v>
      </c>
      <c r="F304" s="7">
        <v>44</v>
      </c>
      <c r="G304" s="7"/>
      <c r="H304" s="8">
        <v>3.4839924350291503E-8</v>
      </c>
      <c r="I304" s="9">
        <v>2</v>
      </c>
      <c r="J304" s="3"/>
    </row>
    <row r="305" spans="1:10" x14ac:dyDescent="0.3">
      <c r="A305" s="41" t="s">
        <v>1</v>
      </c>
      <c r="B305" s="3" t="s">
        <v>659</v>
      </c>
      <c r="C305" t="s">
        <v>26</v>
      </c>
      <c r="D305" s="3" t="s">
        <v>660</v>
      </c>
      <c r="E305" s="7">
        <v>39</v>
      </c>
      <c r="F305" s="7">
        <v>57</v>
      </c>
      <c r="G305" s="7"/>
      <c r="H305" s="8">
        <v>6.3095671053463396E-3</v>
      </c>
      <c r="I305" s="9">
        <v>1.4615384615384615</v>
      </c>
      <c r="J305" s="3"/>
    </row>
    <row r="306" spans="1:10" x14ac:dyDescent="0.3">
      <c r="A306" s="41" t="s">
        <v>1</v>
      </c>
      <c r="B306" s="3" t="s">
        <v>661</v>
      </c>
      <c r="C306" t="s">
        <v>17</v>
      </c>
      <c r="D306" s="3" t="s">
        <v>662</v>
      </c>
      <c r="E306" s="7">
        <v>31</v>
      </c>
      <c r="F306" s="7">
        <v>67</v>
      </c>
      <c r="G306" s="7"/>
      <c r="H306" s="8">
        <v>4.7040558240070705E-10</v>
      </c>
      <c r="I306" s="9">
        <v>2.161290322580645</v>
      </c>
      <c r="J306" s="3"/>
    </row>
    <row r="307" spans="1:10" x14ac:dyDescent="0.3">
      <c r="A307" s="41" t="s">
        <v>1</v>
      </c>
      <c r="B307" s="3" t="s">
        <v>663</v>
      </c>
      <c r="C307" t="s">
        <v>25</v>
      </c>
      <c r="D307" s="3" t="s">
        <v>48</v>
      </c>
      <c r="E307" s="7">
        <v>521</v>
      </c>
      <c r="F307" s="7">
        <v>1045</v>
      </c>
      <c r="G307" s="7"/>
      <c r="H307" s="8">
        <v>1.8751695333375399E-4</v>
      </c>
      <c r="I307" s="9">
        <v>2.0057581573896353</v>
      </c>
      <c r="J307" s="3"/>
    </row>
    <row r="308" spans="1:10" x14ac:dyDescent="0.3">
      <c r="A308" s="41" t="s">
        <v>664</v>
      </c>
      <c r="B308" s="3" t="s">
        <v>665</v>
      </c>
      <c r="C308" t="s">
        <v>18</v>
      </c>
      <c r="D308" s="3" t="s">
        <v>666</v>
      </c>
      <c r="E308" s="7">
        <v>83</v>
      </c>
      <c r="F308" s="7">
        <v>144</v>
      </c>
      <c r="G308" s="7"/>
      <c r="H308" s="8">
        <v>3.6344764046802202E-4</v>
      </c>
      <c r="I308" s="9">
        <v>1.7349397590361446</v>
      </c>
      <c r="J308" s="3"/>
    </row>
    <row r="309" spans="1:10" x14ac:dyDescent="0.3">
      <c r="A309" s="41" t="s">
        <v>1</v>
      </c>
      <c r="B309" s="3" t="s">
        <v>667</v>
      </c>
      <c r="C309" t="s">
        <v>293</v>
      </c>
      <c r="D309" s="3" t="s">
        <v>668</v>
      </c>
      <c r="E309" s="7">
        <v>16</v>
      </c>
      <c r="F309" s="7">
        <v>37</v>
      </c>
      <c r="G309" s="7"/>
      <c r="H309" s="8">
        <v>7.9590261526179499E-10</v>
      </c>
      <c r="I309" s="9">
        <v>2.3125</v>
      </c>
      <c r="J309" s="3"/>
    </row>
    <row r="310" spans="1:10" x14ac:dyDescent="0.3">
      <c r="A310" s="41" t="s">
        <v>669</v>
      </c>
      <c r="B310" s="3" t="s">
        <v>670</v>
      </c>
      <c r="C310" t="s">
        <v>13</v>
      </c>
      <c r="D310" s="3" t="s">
        <v>671</v>
      </c>
      <c r="E310" s="7">
        <v>34</v>
      </c>
      <c r="F310" s="7">
        <v>57</v>
      </c>
      <c r="G310" s="7"/>
      <c r="H310" s="8">
        <v>1.0386270104537001E-3</v>
      </c>
      <c r="I310" s="9">
        <v>1.6764705882352942</v>
      </c>
      <c r="J310" s="3"/>
    </row>
    <row r="311" spans="1:10" x14ac:dyDescent="0.3">
      <c r="A311" s="41" t="s">
        <v>1</v>
      </c>
      <c r="B311" s="3" t="s">
        <v>672</v>
      </c>
      <c r="C311" t="s">
        <v>293</v>
      </c>
      <c r="D311" s="3" t="s">
        <v>48</v>
      </c>
      <c r="E311" s="7">
        <v>82</v>
      </c>
      <c r="F311" s="7">
        <v>175</v>
      </c>
      <c r="G311" s="7"/>
      <c r="H311" s="8">
        <v>2.30162508869075E-7</v>
      </c>
      <c r="I311" s="9">
        <v>2.1341463414634148</v>
      </c>
      <c r="J311" s="3"/>
    </row>
    <row r="312" spans="1:10" x14ac:dyDescent="0.3">
      <c r="A312" s="41" t="s">
        <v>673</v>
      </c>
      <c r="B312" s="3" t="s">
        <v>674</v>
      </c>
      <c r="C312" t="s">
        <v>959</v>
      </c>
      <c r="D312" s="3" t="s">
        <v>675</v>
      </c>
      <c r="E312" s="7">
        <v>19</v>
      </c>
      <c r="F312" s="7">
        <v>37</v>
      </c>
      <c r="G312" s="7"/>
      <c r="H312" s="8">
        <v>8.2115626770264595E-7</v>
      </c>
      <c r="I312" s="9">
        <v>1.9473684210526316</v>
      </c>
      <c r="J312" s="3"/>
    </row>
    <row r="313" spans="1:10" x14ac:dyDescent="0.3">
      <c r="A313" s="41" t="s">
        <v>676</v>
      </c>
      <c r="B313" s="3" t="s">
        <v>677</v>
      </c>
      <c r="C313" t="s">
        <v>10</v>
      </c>
      <c r="D313" s="3" t="s">
        <v>678</v>
      </c>
      <c r="E313" s="7">
        <v>23</v>
      </c>
      <c r="F313" s="7">
        <v>43</v>
      </c>
      <c r="G313" s="7"/>
      <c r="H313" s="8">
        <v>5.5466172892590499E-7</v>
      </c>
      <c r="I313" s="9">
        <v>1.8695652173913044</v>
      </c>
      <c r="J313" s="3"/>
    </row>
    <row r="314" spans="1:10" x14ac:dyDescent="0.3">
      <c r="A314" s="41" t="s">
        <v>679</v>
      </c>
      <c r="B314" s="3" t="s">
        <v>680</v>
      </c>
      <c r="C314" t="s">
        <v>27</v>
      </c>
      <c r="D314" s="3" t="s">
        <v>681</v>
      </c>
      <c r="E314" s="7">
        <v>14</v>
      </c>
      <c r="F314" s="7">
        <v>26</v>
      </c>
      <c r="G314" s="7"/>
      <c r="H314" s="8">
        <v>4.2949357751430698E-5</v>
      </c>
      <c r="I314" s="9">
        <v>1.8571428571428572</v>
      </c>
      <c r="J314" s="3"/>
    </row>
    <row r="315" spans="1:10" x14ac:dyDescent="0.3">
      <c r="A315" s="41" t="s">
        <v>1</v>
      </c>
      <c r="B315" s="3" t="s">
        <v>682</v>
      </c>
      <c r="C315" t="s">
        <v>15</v>
      </c>
      <c r="D315" s="3" t="s">
        <v>683</v>
      </c>
      <c r="E315" s="7">
        <v>37</v>
      </c>
      <c r="F315" s="7">
        <v>91</v>
      </c>
      <c r="G315" s="7"/>
      <c r="H315" s="8">
        <v>9.0213240274754594E-11</v>
      </c>
      <c r="I315" s="9">
        <v>2.4594594594594597</v>
      </c>
      <c r="J315" s="3"/>
    </row>
    <row r="316" spans="1:10" x14ac:dyDescent="0.3">
      <c r="A316" s="41" t="s">
        <v>1</v>
      </c>
      <c r="B316" s="3" t="s">
        <v>684</v>
      </c>
      <c r="C316" t="s">
        <v>14</v>
      </c>
      <c r="D316" s="3" t="s">
        <v>685</v>
      </c>
      <c r="E316" s="7">
        <v>20</v>
      </c>
      <c r="F316" s="7">
        <v>29</v>
      </c>
      <c r="G316" s="7"/>
      <c r="H316" s="8">
        <v>1.59174669692523E-3</v>
      </c>
      <c r="I316" s="9">
        <v>1.45</v>
      </c>
      <c r="J316" s="3"/>
    </row>
    <row r="317" spans="1:10" x14ac:dyDescent="0.3">
      <c r="A317" s="41" t="s">
        <v>1</v>
      </c>
      <c r="B317" s="3" t="s">
        <v>686</v>
      </c>
      <c r="C317" t="s">
        <v>8</v>
      </c>
      <c r="D317" s="3" t="s">
        <v>687</v>
      </c>
      <c r="E317" s="7">
        <v>15</v>
      </c>
      <c r="F317" s="7">
        <v>22</v>
      </c>
      <c r="G317" s="7"/>
      <c r="H317" s="8">
        <v>1.58890711438911E-3</v>
      </c>
      <c r="I317" s="9">
        <v>1.4666666666666666</v>
      </c>
      <c r="J317" s="3"/>
    </row>
    <row r="318" spans="1:10" x14ac:dyDescent="0.3">
      <c r="A318" s="41" t="s">
        <v>688</v>
      </c>
      <c r="B318" s="3" t="s">
        <v>689</v>
      </c>
      <c r="C318" t="s">
        <v>22</v>
      </c>
      <c r="D318" s="3" t="s">
        <v>690</v>
      </c>
      <c r="E318" s="7">
        <v>11</v>
      </c>
      <c r="F318" s="7">
        <v>23</v>
      </c>
      <c r="G318" s="7"/>
      <c r="H318" s="8">
        <v>2.75143098441267E-6</v>
      </c>
      <c r="I318" s="9">
        <v>2.0909090909090908</v>
      </c>
      <c r="J318" s="3"/>
    </row>
    <row r="319" spans="1:10" x14ac:dyDescent="0.3">
      <c r="A319" s="41" t="s">
        <v>691</v>
      </c>
      <c r="B319" s="3" t="s">
        <v>692</v>
      </c>
      <c r="C319" t="s">
        <v>22</v>
      </c>
      <c r="D319" s="3" t="s">
        <v>693</v>
      </c>
      <c r="E319" s="7">
        <v>392</v>
      </c>
      <c r="F319" s="7">
        <v>628</v>
      </c>
      <c r="G319" s="7"/>
      <c r="H319" s="8">
        <v>1.70628581101578E-2</v>
      </c>
      <c r="I319" s="9">
        <v>1.6020408163265305</v>
      </c>
      <c r="J319" s="3"/>
    </row>
    <row r="320" spans="1:10" x14ac:dyDescent="0.3">
      <c r="A320" s="41" t="s">
        <v>1</v>
      </c>
      <c r="B320" s="3" t="s">
        <v>694</v>
      </c>
      <c r="C320" t="s">
        <v>12</v>
      </c>
      <c r="D320" s="3" t="s">
        <v>695</v>
      </c>
      <c r="E320" s="7">
        <v>137</v>
      </c>
      <c r="F320" s="7">
        <v>224</v>
      </c>
      <c r="G320" s="7"/>
      <c r="H320" s="8">
        <v>1.0493268362030299E-3</v>
      </c>
      <c r="I320" s="9">
        <v>1.635036496350365</v>
      </c>
      <c r="J320" s="3"/>
    </row>
    <row r="321" spans="1:10" x14ac:dyDescent="0.3">
      <c r="A321" s="41" t="s">
        <v>1</v>
      </c>
      <c r="B321" s="3" t="s">
        <v>696</v>
      </c>
      <c r="C321" t="s">
        <v>17</v>
      </c>
      <c r="D321" s="3" t="s">
        <v>697</v>
      </c>
      <c r="E321" s="7">
        <v>9</v>
      </c>
      <c r="F321" s="7">
        <v>22</v>
      </c>
      <c r="G321" s="7"/>
      <c r="H321" s="8">
        <v>5.73182309140367E-12</v>
      </c>
      <c r="I321" s="9">
        <v>2.4444444444444446</v>
      </c>
      <c r="J321" s="3"/>
    </row>
    <row r="322" spans="1:10" x14ac:dyDescent="0.3">
      <c r="A322" s="41" t="s">
        <v>698</v>
      </c>
      <c r="B322" s="3" t="s">
        <v>699</v>
      </c>
      <c r="C322" t="s">
        <v>961</v>
      </c>
      <c r="D322" s="3" t="s">
        <v>700</v>
      </c>
      <c r="E322" s="7">
        <v>23</v>
      </c>
      <c r="F322" s="7">
        <v>43</v>
      </c>
      <c r="G322" s="7"/>
      <c r="H322" s="8">
        <v>1.13052394897941E-5</v>
      </c>
      <c r="I322" s="9">
        <v>1.8695652173913044</v>
      </c>
      <c r="J322" s="3"/>
    </row>
    <row r="323" spans="1:10" x14ac:dyDescent="0.3">
      <c r="A323" s="41" t="s">
        <v>1</v>
      </c>
      <c r="B323" s="3" t="s">
        <v>701</v>
      </c>
      <c r="C323" t="s">
        <v>10</v>
      </c>
      <c r="D323" s="3" t="s">
        <v>702</v>
      </c>
      <c r="E323" s="7">
        <v>60</v>
      </c>
      <c r="F323" s="7">
        <v>117</v>
      </c>
      <c r="G323" s="7"/>
      <c r="H323" s="8">
        <v>7.6271045030644602E-6</v>
      </c>
      <c r="I323" s="9">
        <v>1.95</v>
      </c>
      <c r="J323" s="3"/>
    </row>
    <row r="324" spans="1:10" x14ac:dyDescent="0.3">
      <c r="A324" s="41" t="s">
        <v>1</v>
      </c>
      <c r="B324" s="3" t="s">
        <v>703</v>
      </c>
      <c r="C324" t="s">
        <v>8</v>
      </c>
      <c r="D324" s="3" t="s">
        <v>704</v>
      </c>
      <c r="E324" s="7">
        <v>14</v>
      </c>
      <c r="F324" s="7">
        <v>22</v>
      </c>
      <c r="G324" s="7"/>
      <c r="H324" s="8">
        <v>1.6132267497965801E-4</v>
      </c>
      <c r="I324" s="9">
        <v>1.5714285714285714</v>
      </c>
      <c r="J324" s="3"/>
    </row>
    <row r="325" spans="1:10" x14ac:dyDescent="0.3">
      <c r="A325" s="41" t="s">
        <v>705</v>
      </c>
      <c r="B325" s="3" t="s">
        <v>706</v>
      </c>
      <c r="C325" t="s">
        <v>19</v>
      </c>
      <c r="D325" s="3" t="s">
        <v>707</v>
      </c>
      <c r="E325" s="7">
        <v>19</v>
      </c>
      <c r="F325" s="7">
        <v>37</v>
      </c>
      <c r="G325" s="7"/>
      <c r="H325" s="8">
        <v>2.5512004787486701E-7</v>
      </c>
      <c r="I325" s="9">
        <v>1.9473684210526316</v>
      </c>
      <c r="J325" s="3"/>
    </row>
    <row r="326" spans="1:10" x14ac:dyDescent="0.3">
      <c r="A326" s="41" t="s">
        <v>1</v>
      </c>
      <c r="B326" s="3" t="s">
        <v>708</v>
      </c>
      <c r="C326" t="s">
        <v>21</v>
      </c>
      <c r="D326" s="3" t="s">
        <v>709</v>
      </c>
      <c r="E326" s="7">
        <v>13</v>
      </c>
      <c r="F326" s="7">
        <v>22</v>
      </c>
      <c r="G326" s="7"/>
      <c r="H326" s="8">
        <v>2.1584738620801198E-5</v>
      </c>
      <c r="I326" s="9">
        <v>1.6923076923076923</v>
      </c>
      <c r="J326" s="3"/>
    </row>
    <row r="327" spans="1:10" x14ac:dyDescent="0.3">
      <c r="A327" s="41" t="s">
        <v>710</v>
      </c>
      <c r="B327" s="3" t="s">
        <v>711</v>
      </c>
      <c r="C327" t="s">
        <v>10</v>
      </c>
      <c r="D327" s="3" t="s">
        <v>712</v>
      </c>
      <c r="E327" s="7">
        <v>20</v>
      </c>
      <c r="F327" s="7">
        <v>33</v>
      </c>
      <c r="G327" s="7"/>
      <c r="H327" s="8">
        <v>6.6506661119211503E-5</v>
      </c>
      <c r="I327" s="9">
        <v>1.65</v>
      </c>
      <c r="J327" s="3"/>
    </row>
    <row r="328" spans="1:10" x14ac:dyDescent="0.3">
      <c r="A328" s="41" t="s">
        <v>1</v>
      </c>
      <c r="B328" s="3" t="s">
        <v>713</v>
      </c>
      <c r="C328" t="s">
        <v>293</v>
      </c>
      <c r="D328" s="3" t="s">
        <v>48</v>
      </c>
      <c r="E328" s="7">
        <v>7</v>
      </c>
      <c r="F328" s="7">
        <v>22</v>
      </c>
      <c r="G328" s="7"/>
      <c r="H328" s="8">
        <v>3.7139442639288097E-17</v>
      </c>
      <c r="I328" s="9">
        <v>3.1428571428571428</v>
      </c>
      <c r="J328" s="3"/>
    </row>
    <row r="329" spans="1:10" x14ac:dyDescent="0.3">
      <c r="A329" s="41" t="s">
        <v>714</v>
      </c>
      <c r="B329" s="3" t="s">
        <v>715</v>
      </c>
      <c r="C329" t="s">
        <v>18</v>
      </c>
      <c r="D329" s="3" t="s">
        <v>716</v>
      </c>
      <c r="E329" s="7">
        <v>59</v>
      </c>
      <c r="F329" s="7">
        <v>108</v>
      </c>
      <c r="G329" s="7"/>
      <c r="H329" s="8">
        <v>4.8803323177210003E-6</v>
      </c>
      <c r="I329" s="9">
        <v>1.8305084745762712</v>
      </c>
      <c r="J329" s="3"/>
    </row>
    <row r="330" spans="1:10" x14ac:dyDescent="0.3">
      <c r="A330" s="41" t="s">
        <v>717</v>
      </c>
      <c r="B330" s="3" t="s">
        <v>718</v>
      </c>
      <c r="C330" t="s">
        <v>22</v>
      </c>
      <c r="D330" s="3" t="s">
        <v>719</v>
      </c>
      <c r="E330" s="7">
        <v>17</v>
      </c>
      <c r="F330" s="7">
        <v>37</v>
      </c>
      <c r="G330" s="7"/>
      <c r="H330" s="8">
        <v>1.4289177804185499E-8</v>
      </c>
      <c r="I330" s="9">
        <v>2.1764705882352939</v>
      </c>
      <c r="J330" s="3"/>
    </row>
    <row r="331" spans="1:10" x14ac:dyDescent="0.3">
      <c r="A331" s="41" t="s">
        <v>1</v>
      </c>
      <c r="B331" s="3" t="s">
        <v>720</v>
      </c>
      <c r="C331" t="s">
        <v>293</v>
      </c>
      <c r="D331" s="3" t="s">
        <v>721</v>
      </c>
      <c r="E331" s="7">
        <v>14</v>
      </c>
      <c r="F331" s="7">
        <v>29</v>
      </c>
      <c r="G331" s="7"/>
      <c r="H331" s="8">
        <v>1.0692796241223701E-6</v>
      </c>
      <c r="I331" s="9">
        <v>2.0714285714285716</v>
      </c>
      <c r="J331" s="3"/>
    </row>
    <row r="332" spans="1:10" x14ac:dyDescent="0.3">
      <c r="A332" s="41" t="s">
        <v>1</v>
      </c>
      <c r="B332" s="3" t="s">
        <v>722</v>
      </c>
      <c r="C332" t="s">
        <v>27</v>
      </c>
      <c r="D332" s="3" t="s">
        <v>82</v>
      </c>
      <c r="E332" s="7">
        <v>33</v>
      </c>
      <c r="F332" s="7">
        <v>73</v>
      </c>
      <c r="G332" s="7"/>
      <c r="H332" s="8">
        <v>3.4158079734089699E-10</v>
      </c>
      <c r="I332" s="9">
        <v>2.2121212121212119</v>
      </c>
      <c r="J332" s="3"/>
    </row>
    <row r="333" spans="1:10" x14ac:dyDescent="0.3">
      <c r="A333" s="41" t="s">
        <v>1</v>
      </c>
      <c r="B333" s="3" t="s">
        <v>723</v>
      </c>
      <c r="C333" t="s">
        <v>13</v>
      </c>
      <c r="D333" s="3" t="s">
        <v>724</v>
      </c>
      <c r="E333" s="7">
        <v>24</v>
      </c>
      <c r="F333" s="7">
        <v>114</v>
      </c>
      <c r="G333" s="7"/>
      <c r="H333" s="8">
        <v>1.12299990975262E-76</v>
      </c>
      <c r="I333" s="9">
        <v>4.75</v>
      </c>
      <c r="J333" s="3"/>
    </row>
    <row r="334" spans="1:10" x14ac:dyDescent="0.3">
      <c r="A334" s="41" t="s">
        <v>725</v>
      </c>
      <c r="B334" s="3" t="s">
        <v>726</v>
      </c>
      <c r="C334" t="s">
        <v>19</v>
      </c>
      <c r="D334" s="3" t="s">
        <v>424</v>
      </c>
      <c r="E334" s="7">
        <v>21</v>
      </c>
      <c r="F334" s="7">
        <v>35</v>
      </c>
      <c r="G334" s="7"/>
      <c r="H334" s="8">
        <v>2.0531282517192699E-4</v>
      </c>
      <c r="I334" s="9">
        <v>1.6666666666666667</v>
      </c>
      <c r="J334" s="3"/>
    </row>
    <row r="335" spans="1:10" x14ac:dyDescent="0.3">
      <c r="A335" s="41" t="s">
        <v>727</v>
      </c>
      <c r="B335" s="3" t="s">
        <v>728</v>
      </c>
      <c r="C335" t="s">
        <v>16</v>
      </c>
      <c r="D335" s="3" t="s">
        <v>729</v>
      </c>
      <c r="E335" s="7">
        <v>67</v>
      </c>
      <c r="F335" s="7">
        <v>117</v>
      </c>
      <c r="G335" s="7"/>
      <c r="H335" s="8">
        <v>2.6657077819824E-4</v>
      </c>
      <c r="I335" s="9">
        <v>1.7462686567164178</v>
      </c>
      <c r="J335" s="3"/>
    </row>
    <row r="336" spans="1:10" x14ac:dyDescent="0.3">
      <c r="A336" s="41" t="s">
        <v>1</v>
      </c>
      <c r="B336" s="3" t="s">
        <v>730</v>
      </c>
      <c r="C336" t="s">
        <v>14</v>
      </c>
      <c r="D336" s="3" t="s">
        <v>731</v>
      </c>
      <c r="E336" s="7">
        <v>14</v>
      </c>
      <c r="F336" s="7">
        <v>23</v>
      </c>
      <c r="G336" s="7"/>
      <c r="H336" s="8">
        <v>1.8700367804211601E-5</v>
      </c>
      <c r="I336" s="9">
        <v>1.6428571428571428</v>
      </c>
      <c r="J336" s="3"/>
    </row>
    <row r="337" spans="1:10" x14ac:dyDescent="0.3">
      <c r="A337" s="41" t="s">
        <v>1</v>
      </c>
      <c r="B337" s="3" t="s">
        <v>732</v>
      </c>
      <c r="C337" t="s">
        <v>10</v>
      </c>
      <c r="D337" s="3" t="s">
        <v>733</v>
      </c>
      <c r="E337" s="7">
        <v>37</v>
      </c>
      <c r="F337" s="7">
        <v>67</v>
      </c>
      <c r="G337" s="7"/>
      <c r="H337" s="8">
        <v>9.1775731242813407E-5</v>
      </c>
      <c r="I337" s="9">
        <v>1.8108108108108107</v>
      </c>
      <c r="J337" s="3"/>
    </row>
    <row r="338" spans="1:10" x14ac:dyDescent="0.3">
      <c r="A338" s="41" t="s">
        <v>734</v>
      </c>
      <c r="B338" s="3" t="s">
        <v>735</v>
      </c>
      <c r="C338" t="s">
        <v>24</v>
      </c>
      <c r="D338" s="3" t="s">
        <v>736</v>
      </c>
      <c r="E338" s="7">
        <v>24</v>
      </c>
      <c r="F338" s="7">
        <v>36</v>
      </c>
      <c r="G338" s="7"/>
      <c r="H338" s="8">
        <v>5.9425911933597498E-3</v>
      </c>
      <c r="I338" s="9">
        <v>1.5</v>
      </c>
      <c r="J338" s="3"/>
    </row>
    <row r="339" spans="1:10" x14ac:dyDescent="0.3">
      <c r="A339" s="41" t="s">
        <v>1</v>
      </c>
      <c r="B339" s="3" t="s">
        <v>737</v>
      </c>
      <c r="C339" t="s">
        <v>293</v>
      </c>
      <c r="D339" s="3" t="s">
        <v>48</v>
      </c>
      <c r="E339" s="7">
        <v>470</v>
      </c>
      <c r="F339" s="7">
        <v>991</v>
      </c>
      <c r="G339" s="7"/>
      <c r="H339" s="8">
        <v>6.1747349888234799E-7</v>
      </c>
      <c r="I339" s="9">
        <v>2.1085106382978722</v>
      </c>
      <c r="J339" s="3"/>
    </row>
    <row r="340" spans="1:10" x14ac:dyDescent="0.3">
      <c r="A340" s="41" t="s">
        <v>738</v>
      </c>
      <c r="B340" s="3" t="s">
        <v>739</v>
      </c>
      <c r="C340" t="s">
        <v>22</v>
      </c>
      <c r="D340" s="3" t="s">
        <v>740</v>
      </c>
      <c r="E340" s="7">
        <v>7</v>
      </c>
      <c r="F340" s="7">
        <v>23</v>
      </c>
      <c r="G340" s="7"/>
      <c r="H340" s="8">
        <v>1.7445715688012101E-23</v>
      </c>
      <c r="I340" s="9">
        <v>3.2857142857142856</v>
      </c>
      <c r="J340" s="3"/>
    </row>
    <row r="341" spans="1:10" x14ac:dyDescent="0.3">
      <c r="A341" s="41" t="s">
        <v>1</v>
      </c>
      <c r="B341" s="3" t="s">
        <v>741</v>
      </c>
      <c r="C341" t="s">
        <v>293</v>
      </c>
      <c r="D341" s="3" t="s">
        <v>48</v>
      </c>
      <c r="E341" s="7">
        <v>26</v>
      </c>
      <c r="F341" s="7">
        <v>49</v>
      </c>
      <c r="G341" s="7"/>
      <c r="H341" s="8">
        <v>1.0546743210539E-5</v>
      </c>
      <c r="I341" s="9">
        <v>1.8846153846153846</v>
      </c>
      <c r="J341" s="3"/>
    </row>
    <row r="342" spans="1:10" x14ac:dyDescent="0.3">
      <c r="A342" s="41" t="s">
        <v>1</v>
      </c>
      <c r="B342" s="3" t="s">
        <v>742</v>
      </c>
      <c r="C342" t="s">
        <v>12</v>
      </c>
      <c r="D342" s="3" t="s">
        <v>48</v>
      </c>
      <c r="E342" s="7">
        <v>78</v>
      </c>
      <c r="F342" s="7">
        <v>128</v>
      </c>
      <c r="G342" s="7"/>
      <c r="H342" s="8">
        <v>1.33250732929544E-3</v>
      </c>
      <c r="I342" s="9">
        <v>1.641025641025641</v>
      </c>
      <c r="J342" s="3"/>
    </row>
    <row r="343" spans="1:10" x14ac:dyDescent="0.3">
      <c r="A343" s="41" t="s">
        <v>1</v>
      </c>
      <c r="B343" s="3" t="s">
        <v>743</v>
      </c>
      <c r="C343" t="s">
        <v>10</v>
      </c>
      <c r="D343" s="3" t="s">
        <v>48</v>
      </c>
      <c r="E343" s="7">
        <v>26</v>
      </c>
      <c r="F343" s="7">
        <v>67</v>
      </c>
      <c r="G343" s="7"/>
      <c r="H343" s="8">
        <v>6.0009678429555102E-12</v>
      </c>
      <c r="I343" s="9">
        <v>2.5769230769230771</v>
      </c>
      <c r="J343" s="3"/>
    </row>
    <row r="344" spans="1:10" x14ac:dyDescent="0.3">
      <c r="A344" s="41" t="s">
        <v>744</v>
      </c>
      <c r="B344" s="3" t="s">
        <v>745</v>
      </c>
      <c r="C344" t="s">
        <v>11</v>
      </c>
      <c r="D344" s="3" t="s">
        <v>746</v>
      </c>
      <c r="E344" s="7">
        <v>60</v>
      </c>
      <c r="F344" s="7">
        <v>94</v>
      </c>
      <c r="G344" s="7"/>
      <c r="H344" s="8">
        <v>4.82835608468946E-4</v>
      </c>
      <c r="I344" s="9">
        <v>1.5666666666666667</v>
      </c>
      <c r="J344" s="3"/>
    </row>
    <row r="345" spans="1:10" x14ac:dyDescent="0.3">
      <c r="A345" s="41" t="s">
        <v>747</v>
      </c>
      <c r="B345" s="3" t="s">
        <v>748</v>
      </c>
      <c r="C345" t="s">
        <v>13</v>
      </c>
      <c r="D345" s="3" t="s">
        <v>749</v>
      </c>
      <c r="E345" s="7">
        <v>42</v>
      </c>
      <c r="F345" s="7">
        <v>62</v>
      </c>
      <c r="G345" s="7"/>
      <c r="H345" s="8">
        <v>9.6851584039202906E-3</v>
      </c>
      <c r="I345" s="9">
        <v>1.4761904761904763</v>
      </c>
      <c r="J345" s="3"/>
    </row>
    <row r="346" spans="1:10" x14ac:dyDescent="0.3">
      <c r="A346" s="41" t="s">
        <v>750</v>
      </c>
      <c r="B346" s="3" t="s">
        <v>751</v>
      </c>
      <c r="C346" t="s">
        <v>22</v>
      </c>
      <c r="D346" s="3" t="s">
        <v>752</v>
      </c>
      <c r="E346" s="7">
        <v>13</v>
      </c>
      <c r="F346" s="7">
        <v>26</v>
      </c>
      <c r="G346" s="7"/>
      <c r="H346" s="8">
        <v>4.8891742657781305E-7</v>
      </c>
      <c r="I346" s="9">
        <v>2</v>
      </c>
      <c r="J346" s="3"/>
    </row>
    <row r="347" spans="1:10" x14ac:dyDescent="0.3">
      <c r="A347" s="41" t="s">
        <v>753</v>
      </c>
      <c r="B347" s="3" t="s">
        <v>754</v>
      </c>
      <c r="C347" t="s">
        <v>10</v>
      </c>
      <c r="D347" s="3" t="s">
        <v>755</v>
      </c>
      <c r="E347" s="7">
        <v>22</v>
      </c>
      <c r="F347" s="7">
        <v>39</v>
      </c>
      <c r="G347" s="7"/>
      <c r="H347" s="8">
        <v>1.6132267497965801E-4</v>
      </c>
      <c r="I347" s="9">
        <v>1.7727272727272727</v>
      </c>
      <c r="J347" s="3"/>
    </row>
    <row r="348" spans="1:10" x14ac:dyDescent="0.3">
      <c r="A348" s="41" t="s">
        <v>1</v>
      </c>
      <c r="B348" s="3" t="s">
        <v>756</v>
      </c>
      <c r="C348" t="s">
        <v>11</v>
      </c>
      <c r="D348" s="3" t="s">
        <v>586</v>
      </c>
      <c r="E348" s="7">
        <v>34</v>
      </c>
      <c r="F348" s="7">
        <v>68</v>
      </c>
      <c r="G348" s="7"/>
      <c r="H348" s="8">
        <v>6.7070102646656301E-6</v>
      </c>
      <c r="I348" s="9">
        <v>2</v>
      </c>
      <c r="J348" s="3"/>
    </row>
    <row r="349" spans="1:10" x14ac:dyDescent="0.3">
      <c r="A349" s="41" t="s">
        <v>757</v>
      </c>
      <c r="B349" s="3" t="s">
        <v>758</v>
      </c>
      <c r="C349" t="s">
        <v>24</v>
      </c>
      <c r="D349" s="3" t="s">
        <v>759</v>
      </c>
      <c r="E349" s="7">
        <v>15</v>
      </c>
      <c r="F349" s="7">
        <v>28</v>
      </c>
      <c r="G349" s="7"/>
      <c r="H349" s="8">
        <v>6.9751713602642298E-7</v>
      </c>
      <c r="I349" s="9">
        <v>1.8666666666666667</v>
      </c>
      <c r="J349" s="3"/>
    </row>
    <row r="350" spans="1:10" x14ac:dyDescent="0.3">
      <c r="A350" s="41" t="s">
        <v>760</v>
      </c>
      <c r="B350" s="3" t="s">
        <v>761</v>
      </c>
      <c r="C350" t="s">
        <v>10</v>
      </c>
      <c r="D350" s="3" t="s">
        <v>762</v>
      </c>
      <c r="E350" s="7">
        <v>102</v>
      </c>
      <c r="F350" s="7">
        <v>209</v>
      </c>
      <c r="G350" s="7"/>
      <c r="H350" s="8">
        <v>2.1041067703707E-8</v>
      </c>
      <c r="I350" s="9">
        <v>2.0490196078431371</v>
      </c>
      <c r="J350" s="3"/>
    </row>
    <row r="351" spans="1:10" x14ac:dyDescent="0.3">
      <c r="A351" s="41" t="s">
        <v>1</v>
      </c>
      <c r="B351" s="3" t="s">
        <v>763</v>
      </c>
      <c r="C351" t="s">
        <v>17</v>
      </c>
      <c r="D351" s="3" t="s">
        <v>48</v>
      </c>
      <c r="E351" s="7">
        <v>22</v>
      </c>
      <c r="F351" s="7">
        <v>59</v>
      </c>
      <c r="G351" s="7"/>
      <c r="H351" s="8">
        <v>1.3052577488023E-12</v>
      </c>
      <c r="I351" s="9">
        <v>2.6818181818181817</v>
      </c>
      <c r="J351" s="3"/>
    </row>
    <row r="352" spans="1:10" x14ac:dyDescent="0.3">
      <c r="A352" s="41" t="s">
        <v>1</v>
      </c>
      <c r="B352" s="3" t="s">
        <v>764</v>
      </c>
      <c r="C352" t="s">
        <v>293</v>
      </c>
      <c r="D352" s="3" t="s">
        <v>48</v>
      </c>
      <c r="E352" s="7">
        <v>36</v>
      </c>
      <c r="F352" s="7">
        <v>53</v>
      </c>
      <c r="G352" s="7"/>
      <c r="H352" s="8">
        <v>1.1749920185838401E-2</v>
      </c>
      <c r="I352" s="9">
        <v>1.4722222222222223</v>
      </c>
      <c r="J352" s="3"/>
    </row>
    <row r="353" spans="1:10" x14ac:dyDescent="0.3">
      <c r="A353" s="41" t="s">
        <v>765</v>
      </c>
      <c r="B353" s="3" t="s">
        <v>766</v>
      </c>
      <c r="C353" t="s">
        <v>8</v>
      </c>
      <c r="D353" s="3" t="s">
        <v>767</v>
      </c>
      <c r="E353" s="7">
        <v>78</v>
      </c>
      <c r="F353" s="7">
        <v>180</v>
      </c>
      <c r="G353" s="7"/>
      <c r="H353" s="8">
        <v>2.4138175020423299E-9</v>
      </c>
      <c r="I353" s="9">
        <v>2.3076923076923075</v>
      </c>
      <c r="J353" s="3"/>
    </row>
    <row r="354" spans="1:10" x14ac:dyDescent="0.3">
      <c r="A354" s="41" t="s">
        <v>768</v>
      </c>
      <c r="B354" s="3" t="s">
        <v>769</v>
      </c>
      <c r="C354" t="s">
        <v>12</v>
      </c>
      <c r="D354" s="3" t="s">
        <v>770</v>
      </c>
      <c r="E354" s="7">
        <v>19</v>
      </c>
      <c r="F354" s="7">
        <v>44</v>
      </c>
      <c r="G354" s="7"/>
      <c r="H354" s="8">
        <v>7.4732278538546807E-9</v>
      </c>
      <c r="I354" s="9">
        <v>2.3157894736842106</v>
      </c>
      <c r="J354" s="3"/>
    </row>
    <row r="355" spans="1:10" x14ac:dyDescent="0.3">
      <c r="A355" s="41" t="s">
        <v>1</v>
      </c>
      <c r="B355" s="3" t="s">
        <v>771</v>
      </c>
      <c r="C355" t="s">
        <v>11</v>
      </c>
      <c r="D355" s="3" t="s">
        <v>772</v>
      </c>
      <c r="E355" s="7">
        <v>24</v>
      </c>
      <c r="F355" s="7">
        <v>37</v>
      </c>
      <c r="G355" s="7"/>
      <c r="H355" s="8">
        <v>6.5087024683996503E-4</v>
      </c>
      <c r="I355" s="9">
        <v>1.5416666666666667</v>
      </c>
      <c r="J355" s="3"/>
    </row>
    <row r="356" spans="1:10" x14ac:dyDescent="0.3">
      <c r="A356" s="41" t="s">
        <v>773</v>
      </c>
      <c r="B356" s="3" t="s">
        <v>774</v>
      </c>
      <c r="C356" t="s">
        <v>10</v>
      </c>
      <c r="D356" s="3" t="s">
        <v>775</v>
      </c>
      <c r="E356" s="7">
        <v>95</v>
      </c>
      <c r="F356" s="7">
        <v>236</v>
      </c>
      <c r="G356" s="7"/>
      <c r="H356" s="8">
        <v>4.4334935487960698E-14</v>
      </c>
      <c r="I356" s="9">
        <v>2.4842105263157896</v>
      </c>
      <c r="J356" s="3"/>
    </row>
    <row r="357" spans="1:10" x14ac:dyDescent="0.3">
      <c r="A357" s="41" t="s">
        <v>776</v>
      </c>
      <c r="B357" s="3" t="s">
        <v>777</v>
      </c>
      <c r="C357" t="s">
        <v>10</v>
      </c>
      <c r="D357" s="3" t="s">
        <v>778</v>
      </c>
      <c r="E357" s="7">
        <v>13</v>
      </c>
      <c r="F357" s="7">
        <v>57</v>
      </c>
      <c r="G357" s="7"/>
      <c r="H357" s="8">
        <v>1.91849921715282E-52</v>
      </c>
      <c r="I357" s="9">
        <v>4.384615384615385</v>
      </c>
      <c r="J357" s="3"/>
    </row>
    <row r="358" spans="1:10" x14ac:dyDescent="0.3">
      <c r="A358" s="41" t="s">
        <v>1</v>
      </c>
      <c r="B358" s="3" t="s">
        <v>779</v>
      </c>
      <c r="C358" t="s">
        <v>962</v>
      </c>
      <c r="D358" s="3" t="s">
        <v>780</v>
      </c>
      <c r="E358" s="7">
        <v>12</v>
      </c>
      <c r="F358" s="7">
        <v>31</v>
      </c>
      <c r="G358" s="7"/>
      <c r="H358" s="8">
        <v>4.6141534043745698E-17</v>
      </c>
      <c r="I358" s="9">
        <v>2.5833333333333335</v>
      </c>
      <c r="J358" s="3"/>
    </row>
    <row r="359" spans="1:10" x14ac:dyDescent="0.3">
      <c r="A359" s="41" t="s">
        <v>1</v>
      </c>
      <c r="B359" s="3" t="s">
        <v>781</v>
      </c>
      <c r="C359" t="s">
        <v>17</v>
      </c>
      <c r="D359" s="3" t="s">
        <v>48</v>
      </c>
      <c r="E359" s="7">
        <v>24</v>
      </c>
      <c r="F359" s="7">
        <v>38</v>
      </c>
      <c r="G359" s="7"/>
      <c r="H359" s="8">
        <v>5.5630127091465696E-4</v>
      </c>
      <c r="I359" s="9">
        <v>1.5833333333333333</v>
      </c>
      <c r="J359" s="3"/>
    </row>
    <row r="360" spans="1:10" x14ac:dyDescent="0.3">
      <c r="A360" s="41" t="s">
        <v>782</v>
      </c>
      <c r="B360" s="3" t="s">
        <v>783</v>
      </c>
      <c r="C360" t="s">
        <v>963</v>
      </c>
      <c r="D360" s="3" t="s">
        <v>784</v>
      </c>
      <c r="E360" s="7">
        <v>94</v>
      </c>
      <c r="F360" s="7">
        <v>144</v>
      </c>
      <c r="G360" s="7"/>
      <c r="H360" s="8">
        <v>1.39396131320067E-3</v>
      </c>
      <c r="I360" s="9">
        <v>1.5319148936170213</v>
      </c>
      <c r="J360" s="3"/>
    </row>
    <row r="361" spans="1:10" x14ac:dyDescent="0.3">
      <c r="A361" s="41" t="s">
        <v>785</v>
      </c>
      <c r="B361" s="3" t="s">
        <v>786</v>
      </c>
      <c r="C361" t="s">
        <v>12</v>
      </c>
      <c r="D361" s="3" t="s">
        <v>787</v>
      </c>
      <c r="E361" s="7">
        <v>8</v>
      </c>
      <c r="F361" s="7">
        <v>25</v>
      </c>
      <c r="G361" s="7"/>
      <c r="H361" s="8">
        <v>5.4387965201951997E-24</v>
      </c>
      <c r="I361" s="9">
        <v>3.125</v>
      </c>
      <c r="J361" s="3"/>
    </row>
    <row r="362" spans="1:10" x14ac:dyDescent="0.3">
      <c r="A362" s="41" t="s">
        <v>788</v>
      </c>
      <c r="B362" s="3" t="s">
        <v>789</v>
      </c>
      <c r="C362" t="s">
        <v>12</v>
      </c>
      <c r="D362" s="3" t="s">
        <v>770</v>
      </c>
      <c r="E362" s="7">
        <v>15</v>
      </c>
      <c r="F362" s="7">
        <v>31</v>
      </c>
      <c r="G362" s="7"/>
      <c r="H362" s="8">
        <v>2.6540034337409501E-6</v>
      </c>
      <c r="I362" s="9">
        <v>2.0666666666666669</v>
      </c>
      <c r="J362" s="3"/>
    </row>
    <row r="363" spans="1:10" x14ac:dyDescent="0.3">
      <c r="A363" s="41" t="s">
        <v>790</v>
      </c>
      <c r="B363" s="3" t="s">
        <v>791</v>
      </c>
      <c r="C363" t="s">
        <v>12</v>
      </c>
      <c r="D363" s="3" t="s">
        <v>770</v>
      </c>
      <c r="E363" s="7">
        <v>18</v>
      </c>
      <c r="F363" s="7">
        <v>45</v>
      </c>
      <c r="G363" s="7"/>
      <c r="H363" s="8">
        <v>1.2697683902522999E-10</v>
      </c>
      <c r="I363" s="9">
        <v>2.5</v>
      </c>
      <c r="J363" s="3"/>
    </row>
    <row r="364" spans="1:10" x14ac:dyDescent="0.3">
      <c r="A364" s="41" t="s">
        <v>792</v>
      </c>
      <c r="B364" s="3" t="s">
        <v>793</v>
      </c>
      <c r="C364" t="s">
        <v>12</v>
      </c>
      <c r="D364" s="3" t="s">
        <v>794</v>
      </c>
      <c r="E364" s="7">
        <v>43</v>
      </c>
      <c r="F364" s="7">
        <v>78</v>
      </c>
      <c r="G364" s="7"/>
      <c r="H364" s="8">
        <v>4.9748059895090497E-6</v>
      </c>
      <c r="I364" s="9">
        <v>1.8139534883720929</v>
      </c>
      <c r="J364" s="3"/>
    </row>
    <row r="365" spans="1:10" x14ac:dyDescent="0.3">
      <c r="A365" s="41" t="s">
        <v>795</v>
      </c>
      <c r="B365" s="3" t="s">
        <v>796</v>
      </c>
      <c r="C365" t="s">
        <v>24</v>
      </c>
      <c r="D365" s="3" t="s">
        <v>797</v>
      </c>
      <c r="E365" s="7">
        <v>37</v>
      </c>
      <c r="F365" s="7">
        <v>124</v>
      </c>
      <c r="G365" s="7"/>
      <c r="H365" s="8">
        <v>4.9738746739025802E-25</v>
      </c>
      <c r="I365" s="9">
        <v>3.3513513513513513</v>
      </c>
      <c r="J365" s="3"/>
    </row>
    <row r="366" spans="1:10" x14ac:dyDescent="0.3">
      <c r="A366" s="41" t="s">
        <v>798</v>
      </c>
      <c r="B366" s="3" t="s">
        <v>799</v>
      </c>
      <c r="C366" t="s">
        <v>16</v>
      </c>
      <c r="D366" s="3" t="s">
        <v>797</v>
      </c>
      <c r="E366" s="7">
        <v>16</v>
      </c>
      <c r="F366" s="7">
        <v>98</v>
      </c>
      <c r="G366" s="7"/>
      <c r="H366" s="8">
        <v>2.6897314435773401E-128</v>
      </c>
      <c r="I366" s="9">
        <v>6.125</v>
      </c>
      <c r="J366" s="3"/>
    </row>
    <row r="367" spans="1:10" x14ac:dyDescent="0.3">
      <c r="A367" s="41" t="s">
        <v>800</v>
      </c>
      <c r="B367" s="3" t="s">
        <v>801</v>
      </c>
      <c r="C367" t="s">
        <v>22</v>
      </c>
      <c r="D367" s="3" t="s">
        <v>802</v>
      </c>
      <c r="E367" s="7">
        <v>19</v>
      </c>
      <c r="F367" s="7">
        <v>29</v>
      </c>
      <c r="G367" s="7"/>
      <c r="H367" s="8">
        <v>3.3342394037720098E-4</v>
      </c>
      <c r="I367" s="9">
        <v>1.5263157894736843</v>
      </c>
      <c r="J367" s="3"/>
    </row>
    <row r="368" spans="1:10" x14ac:dyDescent="0.3">
      <c r="A368" s="41" t="s">
        <v>1</v>
      </c>
      <c r="B368" s="3" t="s">
        <v>803</v>
      </c>
      <c r="C368" t="s">
        <v>17</v>
      </c>
      <c r="D368" s="3" t="s">
        <v>804</v>
      </c>
      <c r="E368" s="7">
        <v>26</v>
      </c>
      <c r="F368" s="7">
        <v>46</v>
      </c>
      <c r="G368" s="7"/>
      <c r="H368" s="8">
        <v>6.3151792002977702E-6</v>
      </c>
      <c r="I368" s="9">
        <v>1.7692307692307692</v>
      </c>
      <c r="J368" s="3"/>
    </row>
    <row r="369" spans="1:10" x14ac:dyDescent="0.3">
      <c r="A369" s="41" t="s">
        <v>1</v>
      </c>
      <c r="B369" s="3" t="s">
        <v>805</v>
      </c>
      <c r="C369" t="s">
        <v>10</v>
      </c>
      <c r="D369" s="3" t="s">
        <v>806</v>
      </c>
      <c r="E369" s="7">
        <v>24</v>
      </c>
      <c r="F369" s="7">
        <v>39</v>
      </c>
      <c r="G369" s="7"/>
      <c r="H369" s="8">
        <v>1.25404790298939E-4</v>
      </c>
      <c r="I369" s="9">
        <v>1.625</v>
      </c>
      <c r="J369" s="3"/>
    </row>
    <row r="370" spans="1:10" x14ac:dyDescent="0.3">
      <c r="A370" s="41" t="s">
        <v>1</v>
      </c>
      <c r="B370" s="3" t="s">
        <v>807</v>
      </c>
      <c r="C370" t="s">
        <v>19</v>
      </c>
      <c r="D370" s="3" t="s">
        <v>808</v>
      </c>
      <c r="E370" s="7">
        <v>9</v>
      </c>
      <c r="F370" s="7">
        <v>23</v>
      </c>
      <c r="G370" s="7"/>
      <c r="H370" s="8">
        <v>4.4857844109233901E-11</v>
      </c>
      <c r="I370" s="9">
        <v>2.5555555555555554</v>
      </c>
      <c r="J370" s="3"/>
    </row>
    <row r="371" spans="1:10" x14ac:dyDescent="0.3">
      <c r="A371" s="41" t="s">
        <v>1</v>
      </c>
      <c r="B371" s="3" t="s">
        <v>809</v>
      </c>
      <c r="C371" t="s">
        <v>293</v>
      </c>
      <c r="D371" s="3" t="s">
        <v>349</v>
      </c>
      <c r="E371" s="7">
        <v>21</v>
      </c>
      <c r="F371" s="7">
        <v>42</v>
      </c>
      <c r="G371" s="7"/>
      <c r="H371" s="8">
        <v>4.3384242095776799E-8</v>
      </c>
      <c r="I371" s="9">
        <v>2</v>
      </c>
      <c r="J371" s="3"/>
    </row>
    <row r="372" spans="1:10" x14ac:dyDescent="0.3">
      <c r="A372" s="41" t="s">
        <v>1</v>
      </c>
      <c r="B372" s="3" t="s">
        <v>810</v>
      </c>
      <c r="C372" t="s">
        <v>24</v>
      </c>
      <c r="D372" s="3" t="s">
        <v>811</v>
      </c>
      <c r="E372" s="7">
        <v>15</v>
      </c>
      <c r="F372" s="7">
        <v>40</v>
      </c>
      <c r="G372" s="7"/>
      <c r="H372" s="8">
        <v>5.6997850855201601E-14</v>
      </c>
      <c r="I372" s="9">
        <v>2.6666666666666665</v>
      </c>
      <c r="J372" s="3"/>
    </row>
    <row r="373" spans="1:10" x14ac:dyDescent="0.3">
      <c r="A373" s="41" t="s">
        <v>812</v>
      </c>
      <c r="B373" s="3" t="s">
        <v>813</v>
      </c>
      <c r="C373" t="s">
        <v>24</v>
      </c>
      <c r="D373" s="3" t="s">
        <v>814</v>
      </c>
      <c r="E373" s="7">
        <v>16</v>
      </c>
      <c r="F373" s="7">
        <v>24</v>
      </c>
      <c r="G373" s="7"/>
      <c r="H373" s="8">
        <v>5.1668234113857302E-3</v>
      </c>
      <c r="I373" s="9">
        <v>1.5</v>
      </c>
      <c r="J373" s="3"/>
    </row>
    <row r="374" spans="1:10" x14ac:dyDescent="0.3">
      <c r="A374" s="41" t="s">
        <v>815</v>
      </c>
      <c r="B374" s="3" t="s">
        <v>816</v>
      </c>
      <c r="C374" t="s">
        <v>21</v>
      </c>
      <c r="D374" s="3" t="s">
        <v>817</v>
      </c>
      <c r="E374" s="7">
        <v>47</v>
      </c>
      <c r="F374" s="7">
        <v>74</v>
      </c>
      <c r="G374" s="7"/>
      <c r="H374" s="8">
        <v>3.83138656815329E-4</v>
      </c>
      <c r="I374" s="9">
        <v>1.574468085106383</v>
      </c>
      <c r="J374" s="3"/>
    </row>
    <row r="375" spans="1:10" x14ac:dyDescent="0.3">
      <c r="A375" s="41" t="s">
        <v>818</v>
      </c>
      <c r="B375" s="3" t="s">
        <v>819</v>
      </c>
      <c r="C375" t="s">
        <v>10</v>
      </c>
      <c r="D375" s="3" t="s">
        <v>820</v>
      </c>
      <c r="E375" s="7">
        <v>11</v>
      </c>
      <c r="F375" s="7">
        <v>26</v>
      </c>
      <c r="G375" s="7"/>
      <c r="H375" s="8">
        <v>1.9906624583402901E-11</v>
      </c>
      <c r="I375" s="9">
        <v>2.3636363636363638</v>
      </c>
      <c r="J375" s="3"/>
    </row>
    <row r="376" spans="1:10" x14ac:dyDescent="0.3">
      <c r="A376" s="41" t="s">
        <v>1</v>
      </c>
      <c r="B376" s="3" t="s">
        <v>821</v>
      </c>
      <c r="C376" t="s">
        <v>17</v>
      </c>
      <c r="D376" s="3" t="s">
        <v>822</v>
      </c>
      <c r="E376" s="7">
        <v>17</v>
      </c>
      <c r="F376" s="7">
        <v>45</v>
      </c>
      <c r="G376" s="7"/>
      <c r="H376" s="8">
        <v>4.8620715058437496E-18</v>
      </c>
      <c r="I376" s="9">
        <v>2.6470588235294117</v>
      </c>
      <c r="J376" s="3"/>
    </row>
    <row r="377" spans="1:10" x14ac:dyDescent="0.3">
      <c r="A377" s="41" t="s">
        <v>1</v>
      </c>
      <c r="B377" s="3" t="s">
        <v>823</v>
      </c>
      <c r="C377" t="s">
        <v>20</v>
      </c>
      <c r="D377" s="3" t="s">
        <v>48</v>
      </c>
      <c r="E377" s="7">
        <v>85</v>
      </c>
      <c r="F377" s="7">
        <v>138</v>
      </c>
      <c r="G377" s="7"/>
      <c r="H377" s="8">
        <v>1.3260587552892901E-2</v>
      </c>
      <c r="I377" s="9">
        <v>1.6235294117647059</v>
      </c>
      <c r="J377" s="3"/>
    </row>
    <row r="378" spans="1:10" x14ac:dyDescent="0.3">
      <c r="A378" s="41" t="s">
        <v>1</v>
      </c>
      <c r="B378" s="3" t="s">
        <v>824</v>
      </c>
      <c r="C378" t="s">
        <v>293</v>
      </c>
      <c r="D378" s="3" t="s">
        <v>825</v>
      </c>
      <c r="E378" s="7">
        <v>9</v>
      </c>
      <c r="F378" s="7">
        <v>26</v>
      </c>
      <c r="G378" s="7"/>
      <c r="H378" s="8">
        <v>5.5624766939295399E-18</v>
      </c>
      <c r="I378" s="9">
        <v>2.8888888888888888</v>
      </c>
      <c r="J378" s="3"/>
    </row>
    <row r="379" spans="1:10" x14ac:dyDescent="0.3">
      <c r="A379" s="41" t="s">
        <v>826</v>
      </c>
      <c r="B379" s="3" t="s">
        <v>827</v>
      </c>
      <c r="C379" t="s">
        <v>10</v>
      </c>
      <c r="D379" s="3" t="s">
        <v>828</v>
      </c>
      <c r="E379" s="7">
        <v>29</v>
      </c>
      <c r="F379" s="7">
        <v>49</v>
      </c>
      <c r="G379" s="7"/>
      <c r="H379" s="8">
        <v>1.9977105911341399E-5</v>
      </c>
      <c r="I379" s="9">
        <v>1.6896551724137931</v>
      </c>
      <c r="J379" s="3"/>
    </row>
    <row r="380" spans="1:10" x14ac:dyDescent="0.3">
      <c r="A380" s="41" t="s">
        <v>829</v>
      </c>
      <c r="B380" s="3" t="s">
        <v>830</v>
      </c>
      <c r="C380" t="s">
        <v>964</v>
      </c>
      <c r="D380" s="3" t="s">
        <v>831</v>
      </c>
      <c r="E380" s="7">
        <v>47</v>
      </c>
      <c r="F380" s="7">
        <v>78</v>
      </c>
      <c r="G380" s="7"/>
      <c r="H380" s="8">
        <v>7.90835107381088E-4</v>
      </c>
      <c r="I380" s="9">
        <v>1.6595744680851063</v>
      </c>
      <c r="J380" s="3"/>
    </row>
    <row r="381" spans="1:10" x14ac:dyDescent="0.3">
      <c r="A381" s="41" t="s">
        <v>1</v>
      </c>
      <c r="B381" s="3" t="s">
        <v>832</v>
      </c>
      <c r="C381" t="s">
        <v>293</v>
      </c>
      <c r="D381" s="3" t="s">
        <v>48</v>
      </c>
      <c r="E381" s="7">
        <v>22</v>
      </c>
      <c r="F381" s="7">
        <v>41</v>
      </c>
      <c r="G381" s="7"/>
      <c r="H381" s="8">
        <v>1.01504651804364E-6</v>
      </c>
      <c r="I381" s="9">
        <v>1.8636363636363635</v>
      </c>
      <c r="J381" s="3"/>
    </row>
    <row r="382" spans="1:10" x14ac:dyDescent="0.3">
      <c r="A382" s="41" t="s">
        <v>1</v>
      </c>
      <c r="B382" s="3" t="s">
        <v>833</v>
      </c>
      <c r="C382" t="s">
        <v>293</v>
      </c>
      <c r="D382" s="3" t="s">
        <v>48</v>
      </c>
      <c r="E382" s="7">
        <v>89</v>
      </c>
      <c r="F382" s="7">
        <v>189</v>
      </c>
      <c r="G382" s="7"/>
      <c r="H382" s="8">
        <v>3.5714089563629099E-7</v>
      </c>
      <c r="I382" s="9">
        <v>2.1235955056179776</v>
      </c>
      <c r="J382" s="3"/>
    </row>
    <row r="383" spans="1:10" x14ac:dyDescent="0.3">
      <c r="A383" s="41" t="s">
        <v>834</v>
      </c>
      <c r="B383" s="3" t="s">
        <v>835</v>
      </c>
      <c r="C383" t="s">
        <v>23</v>
      </c>
      <c r="D383" s="3" t="s">
        <v>836</v>
      </c>
      <c r="E383" s="7">
        <v>127</v>
      </c>
      <c r="F383" s="7">
        <v>239</v>
      </c>
      <c r="G383" s="7"/>
      <c r="H383" s="8">
        <v>1.2826526964889501E-3</v>
      </c>
      <c r="I383" s="9">
        <v>1.8818897637795275</v>
      </c>
      <c r="J383" s="3"/>
    </row>
    <row r="384" spans="1:10" x14ac:dyDescent="0.3">
      <c r="A384" s="41" t="s">
        <v>837</v>
      </c>
      <c r="B384" s="3" t="s">
        <v>838</v>
      </c>
      <c r="C384" t="s">
        <v>293</v>
      </c>
      <c r="D384" s="3" t="s">
        <v>48</v>
      </c>
      <c r="E384" s="7">
        <v>18</v>
      </c>
      <c r="F384" s="7">
        <v>40</v>
      </c>
      <c r="G384" s="7"/>
      <c r="H384" s="8">
        <v>6.6645374029859899E-9</v>
      </c>
      <c r="I384" s="9">
        <v>2.2222222222222223</v>
      </c>
      <c r="J384" s="3"/>
    </row>
    <row r="385" spans="1:10" x14ac:dyDescent="0.3">
      <c r="A385" s="41" t="s">
        <v>1</v>
      </c>
      <c r="B385" s="3" t="s">
        <v>839</v>
      </c>
      <c r="C385" t="s">
        <v>293</v>
      </c>
      <c r="D385" s="3" t="s">
        <v>349</v>
      </c>
      <c r="E385" s="7">
        <v>20</v>
      </c>
      <c r="F385" s="7">
        <v>34</v>
      </c>
      <c r="G385" s="7"/>
      <c r="H385" s="8">
        <v>1.8700367804211601E-5</v>
      </c>
      <c r="I385" s="9">
        <v>1.7</v>
      </c>
      <c r="J385" s="3"/>
    </row>
    <row r="386" spans="1:10" x14ac:dyDescent="0.3">
      <c r="A386" s="41" t="s">
        <v>1</v>
      </c>
      <c r="B386" s="3" t="s">
        <v>840</v>
      </c>
      <c r="C386" t="s">
        <v>293</v>
      </c>
      <c r="D386" s="3" t="s">
        <v>48</v>
      </c>
      <c r="E386" s="7">
        <v>52</v>
      </c>
      <c r="F386" s="7">
        <v>95</v>
      </c>
      <c r="G386" s="7"/>
      <c r="H386" s="8">
        <v>7.8056705958357703E-5</v>
      </c>
      <c r="I386" s="9">
        <v>1.8269230769230769</v>
      </c>
      <c r="J386" s="3"/>
    </row>
    <row r="387" spans="1:10" x14ac:dyDescent="0.3">
      <c r="A387" s="41" t="s">
        <v>1</v>
      </c>
      <c r="B387" s="3" t="s">
        <v>841</v>
      </c>
      <c r="C387" t="s">
        <v>13</v>
      </c>
      <c r="D387" s="3" t="s">
        <v>842</v>
      </c>
      <c r="E387" s="7">
        <v>47</v>
      </c>
      <c r="F387" s="7">
        <v>116</v>
      </c>
      <c r="G387" s="7"/>
      <c r="H387" s="8">
        <v>5.7532327358723901E-11</v>
      </c>
      <c r="I387" s="9">
        <v>2.4680851063829787</v>
      </c>
      <c r="J387" s="3"/>
    </row>
    <row r="388" spans="1:10" x14ac:dyDescent="0.3">
      <c r="A388" s="41" t="s">
        <v>1</v>
      </c>
      <c r="B388" s="3" t="s">
        <v>843</v>
      </c>
      <c r="C388" t="s">
        <v>12</v>
      </c>
      <c r="D388" s="3" t="s">
        <v>48</v>
      </c>
      <c r="E388" s="7">
        <v>14</v>
      </c>
      <c r="F388" s="7">
        <v>26</v>
      </c>
      <c r="G388" s="7"/>
      <c r="H388" s="8">
        <v>7.3688893335539996E-7</v>
      </c>
      <c r="I388" s="9">
        <v>1.8571428571428572</v>
      </c>
      <c r="J388" s="3"/>
    </row>
    <row r="389" spans="1:10" x14ac:dyDescent="0.3">
      <c r="A389" s="41" t="s">
        <v>1</v>
      </c>
      <c r="B389" s="3" t="s">
        <v>844</v>
      </c>
      <c r="C389" t="s">
        <v>12</v>
      </c>
      <c r="D389" s="3" t="s">
        <v>48</v>
      </c>
      <c r="E389" s="7">
        <v>77</v>
      </c>
      <c r="F389" s="7">
        <v>114</v>
      </c>
      <c r="G389" s="7"/>
      <c r="H389" s="8">
        <v>8.4149528943476496E-3</v>
      </c>
      <c r="I389" s="9">
        <v>1.4805194805194806</v>
      </c>
      <c r="J389" s="3"/>
    </row>
    <row r="390" spans="1:10" x14ac:dyDescent="0.3">
      <c r="A390" s="41" t="s">
        <v>845</v>
      </c>
      <c r="B390" s="3" t="s">
        <v>846</v>
      </c>
      <c r="C390" t="s">
        <v>8</v>
      </c>
      <c r="D390" s="3" t="s">
        <v>847</v>
      </c>
      <c r="E390" s="7">
        <v>27</v>
      </c>
      <c r="F390" s="7">
        <v>46</v>
      </c>
      <c r="G390" s="7"/>
      <c r="H390" s="8">
        <v>2.06139965370483E-4</v>
      </c>
      <c r="I390" s="9">
        <v>1.7037037037037037</v>
      </c>
      <c r="J390" s="3"/>
    </row>
    <row r="391" spans="1:10" x14ac:dyDescent="0.3">
      <c r="A391" s="41" t="s">
        <v>1</v>
      </c>
      <c r="B391" s="3" t="s">
        <v>848</v>
      </c>
      <c r="C391" t="s">
        <v>15</v>
      </c>
      <c r="D391" s="3" t="s">
        <v>849</v>
      </c>
      <c r="E391" s="7">
        <v>31</v>
      </c>
      <c r="F391" s="7">
        <v>50</v>
      </c>
      <c r="G391" s="7"/>
      <c r="H391" s="8">
        <v>2.2400153471031499E-4</v>
      </c>
      <c r="I391" s="9">
        <v>1.6129032258064515</v>
      </c>
      <c r="J391" s="3"/>
    </row>
    <row r="392" spans="1:10" x14ac:dyDescent="0.3">
      <c r="A392" s="41" t="s">
        <v>1</v>
      </c>
      <c r="B392" s="3" t="s">
        <v>850</v>
      </c>
      <c r="C392" t="s">
        <v>17</v>
      </c>
      <c r="D392" s="3" t="s">
        <v>48</v>
      </c>
      <c r="E392" s="7">
        <v>56</v>
      </c>
      <c r="F392" s="7">
        <v>122</v>
      </c>
      <c r="G392" s="7"/>
      <c r="H392" s="8">
        <v>8.3422604618105099E-8</v>
      </c>
      <c r="I392" s="9">
        <v>2.1785714285714284</v>
      </c>
      <c r="J392" s="3"/>
    </row>
    <row r="393" spans="1:10" x14ac:dyDescent="0.3">
      <c r="A393" s="41" t="s">
        <v>1</v>
      </c>
      <c r="B393" s="3" t="s">
        <v>851</v>
      </c>
      <c r="C393" t="s">
        <v>17</v>
      </c>
      <c r="D393" s="3" t="s">
        <v>48</v>
      </c>
      <c r="E393" s="7">
        <v>12</v>
      </c>
      <c r="F393" s="7">
        <v>22</v>
      </c>
      <c r="G393" s="7"/>
      <c r="H393" s="8">
        <v>1.0118672482746699E-6</v>
      </c>
      <c r="I393" s="9">
        <v>1.8333333333333333</v>
      </c>
      <c r="J393" s="3"/>
    </row>
    <row r="394" spans="1:10" x14ac:dyDescent="0.3">
      <c r="A394" s="41" t="s">
        <v>1</v>
      </c>
      <c r="B394" s="3" t="s">
        <v>852</v>
      </c>
      <c r="C394" t="s">
        <v>17</v>
      </c>
      <c r="D394" s="3" t="s">
        <v>853</v>
      </c>
      <c r="E394" s="7">
        <v>30</v>
      </c>
      <c r="F394" s="7">
        <v>55</v>
      </c>
      <c r="G394" s="7"/>
      <c r="H394" s="8">
        <v>8.7926861586155297E-5</v>
      </c>
      <c r="I394" s="9">
        <v>1.8333333333333333</v>
      </c>
      <c r="J394" s="3"/>
    </row>
    <row r="395" spans="1:10" x14ac:dyDescent="0.3">
      <c r="A395" s="41" t="s">
        <v>1</v>
      </c>
      <c r="B395" s="3" t="s">
        <v>854</v>
      </c>
      <c r="C395" t="s">
        <v>293</v>
      </c>
      <c r="D395" s="3" t="s">
        <v>48</v>
      </c>
      <c r="E395" s="7">
        <v>15</v>
      </c>
      <c r="F395" s="7">
        <v>25</v>
      </c>
      <c r="G395" s="7"/>
      <c r="H395" s="8">
        <v>1.7127490901589E-4</v>
      </c>
      <c r="I395" s="9">
        <v>1.6666666666666667</v>
      </c>
      <c r="J395" s="3"/>
    </row>
    <row r="396" spans="1:10" x14ac:dyDescent="0.3">
      <c r="A396" s="41" t="s">
        <v>1</v>
      </c>
      <c r="B396" s="3" t="s">
        <v>855</v>
      </c>
      <c r="C396" t="s">
        <v>293</v>
      </c>
      <c r="D396" s="3" t="s">
        <v>48</v>
      </c>
      <c r="E396" s="7">
        <v>25</v>
      </c>
      <c r="F396" s="7">
        <v>44</v>
      </c>
      <c r="G396" s="7"/>
      <c r="H396" s="8">
        <v>1.1234019165380799E-5</v>
      </c>
      <c r="I396" s="9">
        <v>1.76</v>
      </c>
      <c r="J396" s="3"/>
    </row>
    <row r="397" spans="1:10" x14ac:dyDescent="0.3">
      <c r="A397" s="41" t="s">
        <v>856</v>
      </c>
      <c r="B397" s="3" t="s">
        <v>857</v>
      </c>
      <c r="C397" t="s">
        <v>16</v>
      </c>
      <c r="D397" s="3" t="s">
        <v>858</v>
      </c>
      <c r="E397" s="7">
        <v>36</v>
      </c>
      <c r="F397" s="7">
        <v>66</v>
      </c>
      <c r="G397" s="7"/>
      <c r="H397" s="8">
        <v>1.5961178933815901E-6</v>
      </c>
      <c r="I397" s="9">
        <v>1.8333333333333333</v>
      </c>
      <c r="J397" s="3"/>
    </row>
    <row r="398" spans="1:10" x14ac:dyDescent="0.3">
      <c r="A398" s="41" t="s">
        <v>859</v>
      </c>
      <c r="B398" s="3" t="s">
        <v>860</v>
      </c>
      <c r="C398" t="s">
        <v>11</v>
      </c>
      <c r="D398" s="3" t="s">
        <v>861</v>
      </c>
      <c r="E398" s="7">
        <v>32</v>
      </c>
      <c r="F398" s="7">
        <v>93</v>
      </c>
      <c r="G398" s="7"/>
      <c r="H398" s="8">
        <v>1.8953002802130499E-19</v>
      </c>
      <c r="I398" s="9">
        <v>2.90625</v>
      </c>
      <c r="J398" s="3"/>
    </row>
    <row r="399" spans="1:10" x14ac:dyDescent="0.3">
      <c r="A399" s="41" t="s">
        <v>862</v>
      </c>
      <c r="B399" s="3" t="s">
        <v>863</v>
      </c>
      <c r="C399" t="s">
        <v>293</v>
      </c>
      <c r="D399" s="3" t="s">
        <v>864</v>
      </c>
      <c r="E399" s="7">
        <v>466</v>
      </c>
      <c r="F399" s="7">
        <v>978</v>
      </c>
      <c r="G399" s="7"/>
      <c r="H399" s="8">
        <v>3.7665996923914899E-7</v>
      </c>
      <c r="I399" s="9">
        <v>2.0987124463519313</v>
      </c>
      <c r="J399" s="3"/>
    </row>
    <row r="400" spans="1:10" x14ac:dyDescent="0.3">
      <c r="A400" s="41" t="s">
        <v>865</v>
      </c>
      <c r="B400" s="3" t="s">
        <v>866</v>
      </c>
      <c r="C400" t="s">
        <v>11</v>
      </c>
      <c r="D400" s="3" t="s">
        <v>867</v>
      </c>
      <c r="E400" s="7">
        <v>448</v>
      </c>
      <c r="F400" s="7">
        <v>754</v>
      </c>
      <c r="G400" s="7"/>
      <c r="H400" s="8">
        <v>1.27777808655731E-3</v>
      </c>
      <c r="I400" s="9">
        <v>1.6830357142857142</v>
      </c>
      <c r="J400" s="3"/>
    </row>
    <row r="401" spans="1:10" x14ac:dyDescent="0.3">
      <c r="A401" s="41" t="s">
        <v>868</v>
      </c>
      <c r="B401" s="3" t="s">
        <v>869</v>
      </c>
      <c r="C401" t="s">
        <v>11</v>
      </c>
      <c r="D401" s="3" t="s">
        <v>870</v>
      </c>
      <c r="E401" s="7">
        <v>461</v>
      </c>
      <c r="F401" s="7">
        <v>806</v>
      </c>
      <c r="G401" s="7"/>
      <c r="H401" s="8">
        <v>2.0528522367427898E-3</v>
      </c>
      <c r="I401" s="9">
        <v>1.7483731019522777</v>
      </c>
      <c r="J401" s="3"/>
    </row>
    <row r="402" spans="1:10" x14ac:dyDescent="0.3">
      <c r="A402" s="41" t="s">
        <v>871</v>
      </c>
      <c r="B402" s="3" t="s">
        <v>872</v>
      </c>
      <c r="C402" t="s">
        <v>11</v>
      </c>
      <c r="D402" s="3" t="s">
        <v>873</v>
      </c>
      <c r="E402" s="7">
        <v>594</v>
      </c>
      <c r="F402" s="7">
        <v>1049</v>
      </c>
      <c r="G402" s="7"/>
      <c r="H402" s="8">
        <v>5.2414570231622201E-2</v>
      </c>
      <c r="I402" s="9">
        <v>1.765993265993266</v>
      </c>
      <c r="J402" s="3"/>
    </row>
    <row r="403" spans="1:10" x14ac:dyDescent="0.3">
      <c r="A403" s="41" t="s">
        <v>874</v>
      </c>
      <c r="B403" s="3" t="s">
        <v>875</v>
      </c>
      <c r="C403" t="s">
        <v>11</v>
      </c>
      <c r="D403" s="3" t="s">
        <v>876</v>
      </c>
      <c r="E403" s="7">
        <v>91</v>
      </c>
      <c r="F403" s="7">
        <v>137</v>
      </c>
      <c r="G403" s="7"/>
      <c r="H403" s="8">
        <v>4.7048555503604298E-4</v>
      </c>
      <c r="I403" s="9">
        <v>1.5054945054945055</v>
      </c>
      <c r="J403" s="3"/>
    </row>
    <row r="404" spans="1:10" x14ac:dyDescent="0.3">
      <c r="A404" s="41" t="s">
        <v>877</v>
      </c>
      <c r="B404" s="3" t="s">
        <v>878</v>
      </c>
      <c r="C404" t="s">
        <v>22</v>
      </c>
      <c r="D404" s="3" t="s">
        <v>879</v>
      </c>
      <c r="E404" s="7">
        <v>7</v>
      </c>
      <c r="F404" s="7">
        <v>26</v>
      </c>
      <c r="G404" s="7"/>
      <c r="H404" s="8">
        <v>3.5238040663439797E-33</v>
      </c>
      <c r="I404" s="9">
        <v>3.7142857142857144</v>
      </c>
      <c r="J404" s="3"/>
    </row>
    <row r="405" spans="1:10" x14ac:dyDescent="0.3">
      <c r="A405" s="41" t="s">
        <v>1</v>
      </c>
      <c r="B405" s="3" t="s">
        <v>880</v>
      </c>
      <c r="C405" t="s">
        <v>293</v>
      </c>
      <c r="D405" s="3" t="s">
        <v>48</v>
      </c>
      <c r="E405" s="7">
        <v>14</v>
      </c>
      <c r="F405" s="7">
        <v>25</v>
      </c>
      <c r="G405" s="7"/>
      <c r="H405" s="8">
        <v>1.04466262260333E-6</v>
      </c>
      <c r="I405" s="9">
        <v>1.7857142857142858</v>
      </c>
      <c r="J405" s="3"/>
    </row>
    <row r="406" spans="1:10" x14ac:dyDescent="0.3">
      <c r="A406" s="41" t="s">
        <v>1</v>
      </c>
      <c r="B406" s="3" t="s">
        <v>881</v>
      </c>
      <c r="C406" t="s">
        <v>293</v>
      </c>
      <c r="D406" s="3" t="s">
        <v>48</v>
      </c>
      <c r="E406" s="7">
        <v>26</v>
      </c>
      <c r="F406" s="7">
        <v>76</v>
      </c>
      <c r="G406" s="7"/>
      <c r="H406" s="8">
        <v>1.8162290987834E-16</v>
      </c>
      <c r="I406" s="9">
        <v>2.9230769230769229</v>
      </c>
      <c r="J406" s="3"/>
    </row>
    <row r="407" spans="1:10" x14ac:dyDescent="0.3">
      <c r="A407" s="41" t="s">
        <v>882</v>
      </c>
      <c r="B407" s="3" t="s">
        <v>883</v>
      </c>
      <c r="C407" t="s">
        <v>22</v>
      </c>
      <c r="D407" s="3" t="s">
        <v>884</v>
      </c>
      <c r="E407" s="7">
        <v>24</v>
      </c>
      <c r="F407" s="7">
        <v>41</v>
      </c>
      <c r="G407" s="7"/>
      <c r="H407" s="8">
        <v>2.20528455963616E-5</v>
      </c>
      <c r="I407" s="9">
        <v>1.7083333333333333</v>
      </c>
      <c r="J407" s="3"/>
    </row>
    <row r="408" spans="1:10" x14ac:dyDescent="0.3">
      <c r="A408" s="41" t="s">
        <v>885</v>
      </c>
      <c r="B408" s="3" t="s">
        <v>886</v>
      </c>
      <c r="C408" t="s">
        <v>22</v>
      </c>
      <c r="D408" s="3" t="s">
        <v>887</v>
      </c>
      <c r="E408" s="7">
        <v>17</v>
      </c>
      <c r="F408" s="7">
        <v>30</v>
      </c>
      <c r="G408" s="7"/>
      <c r="H408" s="8">
        <v>1.88989372398396E-4</v>
      </c>
      <c r="I408" s="9">
        <v>1.7647058823529411</v>
      </c>
      <c r="J408" s="3"/>
    </row>
    <row r="409" spans="1:10" x14ac:dyDescent="0.3">
      <c r="A409" s="41" t="s">
        <v>1</v>
      </c>
      <c r="B409" s="3" t="s">
        <v>888</v>
      </c>
      <c r="C409" t="s">
        <v>293</v>
      </c>
      <c r="D409" s="3" t="s">
        <v>48</v>
      </c>
      <c r="E409" s="7">
        <v>18</v>
      </c>
      <c r="F409" s="7">
        <v>33</v>
      </c>
      <c r="G409" s="7"/>
      <c r="H409" s="8">
        <v>4.2823394793631698E-7</v>
      </c>
      <c r="I409" s="9">
        <v>1.8333333333333333</v>
      </c>
      <c r="J409" s="3"/>
    </row>
    <row r="410" spans="1:10" x14ac:dyDescent="0.3">
      <c r="A410" s="41" t="s">
        <v>889</v>
      </c>
      <c r="B410" s="3" t="s">
        <v>890</v>
      </c>
      <c r="C410" t="s">
        <v>10</v>
      </c>
      <c r="D410" s="3" t="s">
        <v>891</v>
      </c>
      <c r="E410" s="7">
        <v>23</v>
      </c>
      <c r="F410" s="7">
        <v>36</v>
      </c>
      <c r="G410" s="7"/>
      <c r="H410" s="8">
        <v>7.0001514054606803E-3</v>
      </c>
      <c r="I410" s="9">
        <v>1.5652173913043479</v>
      </c>
      <c r="J410" s="3"/>
    </row>
    <row r="411" spans="1:10" x14ac:dyDescent="0.3">
      <c r="A411" s="41" t="s">
        <v>1</v>
      </c>
      <c r="B411" s="3" t="s">
        <v>892</v>
      </c>
      <c r="C411" t="s">
        <v>12</v>
      </c>
      <c r="D411" s="3" t="s">
        <v>48</v>
      </c>
      <c r="E411" s="7">
        <v>44</v>
      </c>
      <c r="F411" s="7">
        <v>77</v>
      </c>
      <c r="G411" s="7"/>
      <c r="H411" s="8">
        <v>1.47528600633237E-5</v>
      </c>
      <c r="I411" s="9">
        <v>1.75</v>
      </c>
      <c r="J411" s="3"/>
    </row>
    <row r="412" spans="1:10" x14ac:dyDescent="0.3">
      <c r="A412" s="41" t="s">
        <v>893</v>
      </c>
      <c r="B412" s="3" t="s">
        <v>894</v>
      </c>
      <c r="C412" t="s">
        <v>25</v>
      </c>
      <c r="D412" s="3" t="s">
        <v>895</v>
      </c>
      <c r="E412" s="7">
        <v>10</v>
      </c>
      <c r="F412" s="7">
        <v>22</v>
      </c>
      <c r="G412" s="7"/>
      <c r="H412" s="8">
        <v>5.4908364787497598E-11</v>
      </c>
      <c r="I412" s="9">
        <v>2.2000000000000002</v>
      </c>
      <c r="J412" s="3"/>
    </row>
    <row r="413" spans="1:10" x14ac:dyDescent="0.3">
      <c r="A413" s="41" t="s">
        <v>1</v>
      </c>
      <c r="B413" s="3" t="s">
        <v>896</v>
      </c>
      <c r="C413" t="s">
        <v>293</v>
      </c>
      <c r="D413" s="3" t="s">
        <v>48</v>
      </c>
      <c r="E413" s="7">
        <v>77</v>
      </c>
      <c r="F413" s="7">
        <v>199</v>
      </c>
      <c r="G413" s="7"/>
      <c r="H413" s="8">
        <v>3.4363548970450899E-12</v>
      </c>
      <c r="I413" s="9">
        <v>2.5844155844155843</v>
      </c>
      <c r="J413" s="3"/>
    </row>
    <row r="414" spans="1:10" x14ac:dyDescent="0.3">
      <c r="A414" s="41" t="s">
        <v>897</v>
      </c>
      <c r="B414" s="3" t="s">
        <v>898</v>
      </c>
      <c r="C414" t="s">
        <v>10</v>
      </c>
      <c r="D414" s="3" t="s">
        <v>899</v>
      </c>
      <c r="E414" s="7">
        <v>11</v>
      </c>
      <c r="F414" s="7">
        <v>27</v>
      </c>
      <c r="G414" s="7"/>
      <c r="H414" s="8">
        <v>6.0492580715345197E-12</v>
      </c>
      <c r="I414" s="9">
        <v>2.4545454545454546</v>
      </c>
      <c r="J414" s="3"/>
    </row>
    <row r="415" spans="1:10" x14ac:dyDescent="0.3">
      <c r="A415" s="41" t="s">
        <v>900</v>
      </c>
      <c r="B415" s="3" t="s">
        <v>901</v>
      </c>
      <c r="C415" t="s">
        <v>10</v>
      </c>
      <c r="D415" s="3" t="s">
        <v>902</v>
      </c>
      <c r="E415" s="7">
        <v>33</v>
      </c>
      <c r="F415" s="7">
        <v>55</v>
      </c>
      <c r="G415" s="7"/>
      <c r="H415" s="8">
        <v>1.05118568993012E-4</v>
      </c>
      <c r="I415" s="9">
        <v>1.6666666666666667</v>
      </c>
      <c r="J415" s="3"/>
    </row>
    <row r="416" spans="1:10" x14ac:dyDescent="0.3">
      <c r="A416" s="41" t="s">
        <v>903</v>
      </c>
      <c r="B416" s="3" t="s">
        <v>904</v>
      </c>
      <c r="C416" t="s">
        <v>24</v>
      </c>
      <c r="D416" s="3" t="s">
        <v>905</v>
      </c>
      <c r="E416" s="7">
        <v>32</v>
      </c>
      <c r="F416" s="7">
        <v>53</v>
      </c>
      <c r="G416" s="7"/>
      <c r="H416" s="8">
        <v>6.54677620964002E-4</v>
      </c>
      <c r="I416" s="9">
        <v>1.65625</v>
      </c>
      <c r="J416" s="3"/>
    </row>
    <row r="417" spans="1:10" x14ac:dyDescent="0.3">
      <c r="A417" s="41" t="s">
        <v>906</v>
      </c>
      <c r="B417" s="3" t="s">
        <v>907</v>
      </c>
      <c r="C417" t="s">
        <v>24</v>
      </c>
      <c r="D417" s="3" t="s">
        <v>905</v>
      </c>
      <c r="E417" s="7">
        <v>25</v>
      </c>
      <c r="F417" s="7">
        <v>75</v>
      </c>
      <c r="G417" s="7"/>
      <c r="H417" s="8">
        <v>2.0719131147514199E-17</v>
      </c>
      <c r="I417" s="9">
        <v>3</v>
      </c>
      <c r="J417" s="3"/>
    </row>
    <row r="418" spans="1:10" x14ac:dyDescent="0.3">
      <c r="A418" s="41" t="s">
        <v>1</v>
      </c>
      <c r="B418" s="3" t="s">
        <v>908</v>
      </c>
      <c r="C418" t="s">
        <v>293</v>
      </c>
      <c r="D418" s="3" t="s">
        <v>48</v>
      </c>
      <c r="E418" s="7">
        <v>11</v>
      </c>
      <c r="F418" s="7">
        <v>22</v>
      </c>
      <c r="G418" s="7"/>
      <c r="H418" s="8">
        <v>2.1576099247701599E-7</v>
      </c>
      <c r="I418" s="9">
        <v>2</v>
      </c>
      <c r="J418" s="3"/>
    </row>
    <row r="419" spans="1:10" x14ac:dyDescent="0.3">
      <c r="A419" s="41" t="s">
        <v>1</v>
      </c>
      <c r="B419" s="3" t="s">
        <v>909</v>
      </c>
      <c r="C419" t="s">
        <v>20</v>
      </c>
      <c r="D419" s="3" t="s">
        <v>910</v>
      </c>
      <c r="E419" s="7">
        <v>23</v>
      </c>
      <c r="F419" s="7">
        <v>89</v>
      </c>
      <c r="G419" s="7"/>
      <c r="H419" s="8">
        <v>6.9102869896433105E-32</v>
      </c>
      <c r="I419" s="9">
        <v>3.8695652173913042</v>
      </c>
      <c r="J419" s="3"/>
    </row>
    <row r="420" spans="1:10" x14ac:dyDescent="0.3">
      <c r="A420" s="41" t="s">
        <v>911</v>
      </c>
      <c r="B420" s="3" t="s">
        <v>912</v>
      </c>
      <c r="C420" t="s">
        <v>11</v>
      </c>
      <c r="D420" s="3" t="s">
        <v>913</v>
      </c>
      <c r="E420" s="7">
        <v>293</v>
      </c>
      <c r="F420" s="7">
        <v>426</v>
      </c>
      <c r="G420" s="7"/>
      <c r="H420" s="8">
        <v>1.21297155125582E-3</v>
      </c>
      <c r="I420" s="9">
        <v>1.453924914675768</v>
      </c>
      <c r="J420" s="3"/>
    </row>
    <row r="421" spans="1:10" x14ac:dyDescent="0.3">
      <c r="A421" s="41" t="s">
        <v>914</v>
      </c>
      <c r="B421" s="3" t="s">
        <v>915</v>
      </c>
      <c r="C421" t="s">
        <v>11</v>
      </c>
      <c r="D421" s="3" t="s">
        <v>916</v>
      </c>
      <c r="E421" s="7">
        <v>44</v>
      </c>
      <c r="F421" s="7">
        <v>99</v>
      </c>
      <c r="G421" s="7"/>
      <c r="H421" s="8">
        <v>2.6208366218262301E-8</v>
      </c>
      <c r="I421" s="9">
        <v>2.25</v>
      </c>
      <c r="J421" s="3"/>
    </row>
    <row r="422" spans="1:10" x14ac:dyDescent="0.3">
      <c r="A422" s="41" t="s">
        <v>1</v>
      </c>
      <c r="B422" s="3" t="s">
        <v>917</v>
      </c>
      <c r="C422" t="s">
        <v>17</v>
      </c>
      <c r="D422" s="3" t="s">
        <v>918</v>
      </c>
      <c r="E422" s="7">
        <v>15</v>
      </c>
      <c r="F422" s="7">
        <v>45</v>
      </c>
      <c r="G422" s="7"/>
      <c r="H422" s="8">
        <v>8.7692923736297291E-22</v>
      </c>
      <c r="I422" s="9">
        <v>3</v>
      </c>
      <c r="J422" s="3"/>
    </row>
    <row r="423" spans="1:10" x14ac:dyDescent="0.3">
      <c r="A423" s="41" t="s">
        <v>1</v>
      </c>
      <c r="B423" s="3" t="s">
        <v>919</v>
      </c>
      <c r="C423" t="s">
        <v>17</v>
      </c>
      <c r="D423" s="3" t="s">
        <v>920</v>
      </c>
      <c r="E423" s="7">
        <v>12</v>
      </c>
      <c r="F423" s="7">
        <v>31</v>
      </c>
      <c r="G423" s="7"/>
      <c r="H423" s="8">
        <v>2.7926939044027601E-10</v>
      </c>
      <c r="I423" s="9">
        <v>2.5833333333333335</v>
      </c>
      <c r="J423" s="3"/>
    </row>
    <row r="424" spans="1:10" s="16" customFormat="1" x14ac:dyDescent="0.3">
      <c r="A424" s="41" t="s">
        <v>1</v>
      </c>
      <c r="B424" s="3" t="s">
        <v>1245</v>
      </c>
      <c r="D424" s="16" t="s">
        <v>1246</v>
      </c>
      <c r="E424" s="7">
        <v>16</v>
      </c>
      <c r="F424" s="7">
        <v>25</v>
      </c>
      <c r="G424" s="7"/>
      <c r="H424" s="24">
        <v>1.9032943951625501E-3</v>
      </c>
      <c r="I424" s="9">
        <v>1.5625</v>
      </c>
      <c r="J424" s="3"/>
    </row>
    <row r="425" spans="1:10" s="16" customFormat="1" x14ac:dyDescent="0.3">
      <c r="A425" s="41" t="s">
        <v>1</v>
      </c>
      <c r="B425" s="3" t="s">
        <v>1247</v>
      </c>
      <c r="D425" s="16" t="s">
        <v>48</v>
      </c>
      <c r="E425" s="7">
        <v>6</v>
      </c>
      <c r="F425" s="7">
        <v>25</v>
      </c>
      <c r="G425" s="7"/>
      <c r="H425" s="24">
        <v>1.39135316681452E-28</v>
      </c>
      <c r="I425" s="9">
        <v>4.166666666666667</v>
      </c>
      <c r="J425" s="3"/>
    </row>
    <row r="426" spans="1:10" s="16" customFormat="1" x14ac:dyDescent="0.3">
      <c r="A426" s="41" t="s">
        <v>1</v>
      </c>
      <c r="B426" s="3" t="s">
        <v>1248</v>
      </c>
      <c r="D426" s="16" t="s">
        <v>48</v>
      </c>
      <c r="E426" s="7">
        <v>12</v>
      </c>
      <c r="F426" s="7">
        <v>35</v>
      </c>
      <c r="G426" s="7"/>
      <c r="H426" s="24">
        <v>6.7155108043629503E-18</v>
      </c>
      <c r="I426" s="9">
        <v>2.9166666666666665</v>
      </c>
      <c r="J426" s="3"/>
    </row>
    <row r="427" spans="1:10" s="16" customFormat="1" x14ac:dyDescent="0.3">
      <c r="A427" s="41" t="s">
        <v>1</v>
      </c>
      <c r="B427" s="3" t="s">
        <v>1249</v>
      </c>
      <c r="D427" s="16" t="s">
        <v>48</v>
      </c>
      <c r="E427" s="7">
        <v>14</v>
      </c>
      <c r="F427" s="7">
        <v>28</v>
      </c>
      <c r="G427" s="7"/>
      <c r="H427" s="24">
        <v>3.1076247261530599E-6</v>
      </c>
      <c r="I427" s="9">
        <v>2</v>
      </c>
      <c r="J427" s="3"/>
    </row>
    <row r="428" spans="1:10" s="16" customFormat="1" x14ac:dyDescent="0.3">
      <c r="A428" s="41" t="s">
        <v>1</v>
      </c>
      <c r="B428" s="3" t="s">
        <v>1250</v>
      </c>
      <c r="D428" s="16" t="s">
        <v>1251</v>
      </c>
      <c r="E428" s="7">
        <v>33</v>
      </c>
      <c r="F428" s="7">
        <v>56</v>
      </c>
      <c r="G428" s="7"/>
      <c r="H428" s="24">
        <v>6.3525955306408902E-5</v>
      </c>
      <c r="I428" s="9">
        <v>1.696969696969697</v>
      </c>
      <c r="J428" s="3"/>
    </row>
    <row r="429" spans="1:10" s="16" customFormat="1" x14ac:dyDescent="0.3">
      <c r="A429" s="41" t="s">
        <v>1</v>
      </c>
      <c r="B429" s="3" t="s">
        <v>1252</v>
      </c>
      <c r="D429" s="16" t="s">
        <v>48</v>
      </c>
      <c r="E429" s="7">
        <v>19</v>
      </c>
      <c r="F429" s="7">
        <v>87</v>
      </c>
      <c r="G429" s="7"/>
      <c r="H429" s="24">
        <v>1.78861218990659E-63</v>
      </c>
      <c r="I429" s="9">
        <v>4.5789473684210522</v>
      </c>
      <c r="J429" s="3"/>
    </row>
    <row r="430" spans="1:10" s="16" customFormat="1" x14ac:dyDescent="0.3">
      <c r="A430" s="41" t="s">
        <v>1253</v>
      </c>
      <c r="B430" s="3" t="s">
        <v>1254</v>
      </c>
      <c r="D430" s="16" t="s">
        <v>1255</v>
      </c>
      <c r="E430" s="7">
        <v>26</v>
      </c>
      <c r="F430" s="7">
        <v>89</v>
      </c>
      <c r="G430" s="7"/>
      <c r="H430" s="24">
        <v>1.8434987921050999E-28</v>
      </c>
      <c r="I430" s="9">
        <v>3.4230769230769229</v>
      </c>
      <c r="J430" s="3"/>
    </row>
    <row r="431" spans="1:10" s="16" customFormat="1" x14ac:dyDescent="0.3">
      <c r="A431" s="41" t="s">
        <v>1</v>
      </c>
      <c r="B431" s="3" t="s">
        <v>1256</v>
      </c>
      <c r="D431" s="16" t="s">
        <v>48</v>
      </c>
      <c r="E431" s="7">
        <v>11</v>
      </c>
      <c r="F431" s="7">
        <v>39</v>
      </c>
      <c r="G431" s="7"/>
      <c r="H431" s="24">
        <v>2.3728670458249199E-20</v>
      </c>
      <c r="I431" s="9">
        <v>3.5454545454545454</v>
      </c>
      <c r="J431" s="3"/>
    </row>
    <row r="432" spans="1:10" s="16" customFormat="1" x14ac:dyDescent="0.3">
      <c r="A432" s="41" t="s">
        <v>1</v>
      </c>
      <c r="B432" s="3" t="s">
        <v>1257</v>
      </c>
      <c r="D432" s="16" t="s">
        <v>48</v>
      </c>
      <c r="E432" s="7">
        <v>27</v>
      </c>
      <c r="F432" s="7">
        <v>63</v>
      </c>
      <c r="G432" s="7"/>
      <c r="H432" s="24">
        <v>6.2059687468502197E-9</v>
      </c>
      <c r="I432" s="9">
        <v>2.3333333333333335</v>
      </c>
      <c r="J432" s="3"/>
    </row>
    <row r="433" spans="1:10" s="16" customFormat="1" x14ac:dyDescent="0.3">
      <c r="A433" s="41" t="s">
        <v>1</v>
      </c>
      <c r="B433" s="3" t="s">
        <v>1258</v>
      </c>
      <c r="D433" s="16" t="s">
        <v>48</v>
      </c>
      <c r="E433" s="7">
        <v>5</v>
      </c>
      <c r="F433" s="7">
        <v>27</v>
      </c>
      <c r="G433" s="7"/>
      <c r="H433" s="24">
        <v>1.4715708032612799E-42</v>
      </c>
      <c r="I433" s="9">
        <v>5.4</v>
      </c>
      <c r="J433" s="3"/>
    </row>
    <row r="434" spans="1:10" s="16" customFormat="1" x14ac:dyDescent="0.3">
      <c r="A434" s="41" t="s">
        <v>921</v>
      </c>
      <c r="B434" s="3" t="s">
        <v>922</v>
      </c>
      <c r="C434"/>
      <c r="D434" s="3" t="s">
        <v>1275</v>
      </c>
      <c r="E434" s="7">
        <v>22</v>
      </c>
      <c r="F434" s="7">
        <v>131</v>
      </c>
      <c r="G434" s="7"/>
      <c r="H434" s="8">
        <v>1.0478583278491301E-108</v>
      </c>
      <c r="I434" s="9">
        <v>5.9545454545454541</v>
      </c>
      <c r="J434" s="3"/>
    </row>
    <row r="435" spans="1:10" x14ac:dyDescent="0.3">
      <c r="A435" s="41" t="s">
        <v>1</v>
      </c>
      <c r="B435" s="3" t="s">
        <v>923</v>
      </c>
      <c r="D435" s="3" t="s">
        <v>924</v>
      </c>
      <c r="E435" s="7">
        <v>27</v>
      </c>
      <c r="F435" s="7">
        <v>166</v>
      </c>
      <c r="G435" s="7"/>
      <c r="H435" s="8">
        <v>1.19804206240953E-78</v>
      </c>
      <c r="I435" s="9">
        <v>6.1481481481481479</v>
      </c>
      <c r="J435" s="3"/>
    </row>
    <row r="436" spans="1:10" x14ac:dyDescent="0.3">
      <c r="A436" s="41" t="s">
        <v>1</v>
      </c>
      <c r="B436" s="3" t="s">
        <v>925</v>
      </c>
      <c r="D436" s="3" t="s">
        <v>926</v>
      </c>
      <c r="E436" s="7">
        <v>49</v>
      </c>
      <c r="F436" s="7">
        <v>396</v>
      </c>
      <c r="G436" s="7"/>
      <c r="H436" s="8">
        <v>2.5853959878827799E-188</v>
      </c>
      <c r="I436" s="9">
        <v>8.0816326530612237</v>
      </c>
      <c r="J436" s="3"/>
    </row>
    <row r="437" spans="1:10" x14ac:dyDescent="0.3">
      <c r="A437" s="41" t="s">
        <v>1</v>
      </c>
      <c r="B437" s="3" t="s">
        <v>927</v>
      </c>
      <c r="D437" s="3" t="s">
        <v>924</v>
      </c>
      <c r="E437" s="7">
        <v>35</v>
      </c>
      <c r="F437" s="7">
        <v>176</v>
      </c>
      <c r="G437" s="7"/>
      <c r="H437" s="8">
        <v>1.8486239018655899E-56</v>
      </c>
      <c r="I437" s="9">
        <v>5.0285714285714285</v>
      </c>
      <c r="J437" s="3"/>
    </row>
    <row r="438" spans="1:10" x14ac:dyDescent="0.3">
      <c r="A438" s="41" t="s">
        <v>1</v>
      </c>
      <c r="B438" s="3" t="s">
        <v>928</v>
      </c>
      <c r="D438" s="3" t="s">
        <v>926</v>
      </c>
      <c r="E438" s="7">
        <v>49</v>
      </c>
      <c r="F438" s="7">
        <v>394</v>
      </c>
      <c r="G438" s="7"/>
      <c r="H438" s="8">
        <v>8.5601186087397705E-185</v>
      </c>
      <c r="I438" s="9">
        <v>8.0408163265306118</v>
      </c>
      <c r="J438" s="3"/>
    </row>
    <row r="439" spans="1:10" x14ac:dyDescent="0.3">
      <c r="A439" s="41" t="s">
        <v>1</v>
      </c>
      <c r="B439" s="3" t="s">
        <v>929</v>
      </c>
      <c r="D439" s="3" t="s">
        <v>930</v>
      </c>
      <c r="E439" s="7">
        <v>590</v>
      </c>
      <c r="F439" s="7">
        <v>1004</v>
      </c>
      <c r="G439" s="7"/>
      <c r="H439" s="8">
        <v>4.6533412218454398E-4</v>
      </c>
      <c r="I439" s="9">
        <v>1.7016949152542373</v>
      </c>
      <c r="J439" s="3"/>
    </row>
    <row r="440" spans="1:10" x14ac:dyDescent="0.3">
      <c r="A440" s="41" t="s">
        <v>1</v>
      </c>
      <c r="B440" s="3" t="s">
        <v>931</v>
      </c>
      <c r="D440" s="3" t="s">
        <v>932</v>
      </c>
      <c r="E440" s="7">
        <v>92</v>
      </c>
      <c r="F440" s="7">
        <v>209</v>
      </c>
      <c r="G440" s="7"/>
      <c r="H440" s="8">
        <v>1.9613831039708999E-10</v>
      </c>
      <c r="I440" s="9">
        <v>2.2717391304347827</v>
      </c>
      <c r="J440" s="3"/>
    </row>
    <row r="441" spans="1:10" x14ac:dyDescent="0.3">
      <c r="A441" s="41" t="s">
        <v>1</v>
      </c>
      <c r="B441" s="3" t="s">
        <v>933</v>
      </c>
      <c r="D441" s="3" t="s">
        <v>934</v>
      </c>
      <c r="E441" s="7">
        <v>25</v>
      </c>
      <c r="F441" s="7">
        <v>39</v>
      </c>
      <c r="G441" s="7"/>
      <c r="H441" s="8">
        <v>4.2984362907969699E-3</v>
      </c>
      <c r="I441" s="9">
        <v>1.56</v>
      </c>
      <c r="J441" s="3"/>
    </row>
    <row r="442" spans="1:10" x14ac:dyDescent="0.3">
      <c r="A442" s="41" t="s">
        <v>1</v>
      </c>
      <c r="B442" s="3" t="s">
        <v>935</v>
      </c>
      <c r="D442" s="3" t="s">
        <v>924</v>
      </c>
      <c r="E442" s="7">
        <v>34</v>
      </c>
      <c r="F442" s="7">
        <v>155</v>
      </c>
      <c r="G442" s="7"/>
      <c r="H442" s="8">
        <v>2.4840856391737802E-43</v>
      </c>
      <c r="I442" s="9">
        <v>4.5588235294117645</v>
      </c>
      <c r="J442" s="3"/>
    </row>
    <row r="443" spans="1:10" x14ac:dyDescent="0.3">
      <c r="A443" s="41" t="s">
        <v>1</v>
      </c>
      <c r="B443" s="3" t="s">
        <v>936</v>
      </c>
      <c r="D443" s="3" t="s">
        <v>926</v>
      </c>
      <c r="E443" s="7">
        <v>51</v>
      </c>
      <c r="F443" s="7">
        <v>392</v>
      </c>
      <c r="G443" s="7"/>
      <c r="H443" s="8">
        <v>6.0415866401340099E-170</v>
      </c>
      <c r="I443" s="9">
        <v>7.6862745098039218</v>
      </c>
      <c r="J443" s="3"/>
    </row>
    <row r="444" spans="1:10" x14ac:dyDescent="0.3">
      <c r="A444" s="41" t="s">
        <v>1</v>
      </c>
      <c r="B444" s="3" t="s">
        <v>937</v>
      </c>
      <c r="D444" s="3" t="s">
        <v>938</v>
      </c>
      <c r="E444" s="7">
        <v>25</v>
      </c>
      <c r="F444" s="7">
        <v>54</v>
      </c>
      <c r="G444" s="7"/>
      <c r="H444" s="8">
        <v>2.5459303809488799E-6</v>
      </c>
      <c r="I444" s="9">
        <v>2.16</v>
      </c>
      <c r="J444" s="3"/>
    </row>
    <row r="445" spans="1:10" x14ac:dyDescent="0.3">
      <c r="A445" s="41" t="s">
        <v>1</v>
      </c>
      <c r="B445" s="3" t="s">
        <v>939</v>
      </c>
      <c r="D445" s="3" t="s">
        <v>940</v>
      </c>
      <c r="E445" s="7">
        <v>46</v>
      </c>
      <c r="F445" s="7">
        <v>81</v>
      </c>
      <c r="G445" s="7"/>
      <c r="H445" s="8">
        <v>9.4102967651611306E-5</v>
      </c>
      <c r="I445" s="9">
        <v>1.7608695652173914</v>
      </c>
      <c r="J445" s="3"/>
    </row>
    <row r="446" spans="1:10" x14ac:dyDescent="0.3">
      <c r="A446" s="41" t="s">
        <v>1</v>
      </c>
      <c r="B446" s="3" t="s">
        <v>941</v>
      </c>
      <c r="D446" s="3" t="s">
        <v>940</v>
      </c>
      <c r="E446" s="7">
        <v>64</v>
      </c>
      <c r="F446" s="7">
        <v>140</v>
      </c>
      <c r="G446" s="7"/>
      <c r="H446" s="8">
        <v>7.2479794146744903E-8</v>
      </c>
      <c r="I446" s="9">
        <v>2.1875</v>
      </c>
      <c r="J446" s="3"/>
    </row>
    <row r="447" spans="1:10" x14ac:dyDescent="0.3">
      <c r="A447" s="41" t="s">
        <v>1</v>
      </c>
      <c r="B447" s="3" t="s">
        <v>942</v>
      </c>
      <c r="D447" s="3" t="s">
        <v>943</v>
      </c>
      <c r="E447" s="7">
        <v>29</v>
      </c>
      <c r="F447" s="7">
        <v>51</v>
      </c>
      <c r="G447" s="7"/>
      <c r="H447" s="8">
        <v>5.7074720594846697E-4</v>
      </c>
      <c r="I447" s="9">
        <v>1.7586206896551724</v>
      </c>
      <c r="J447" s="3"/>
    </row>
    <row r="448" spans="1:10" x14ac:dyDescent="0.3">
      <c r="A448" s="41" t="s">
        <v>1</v>
      </c>
      <c r="B448" s="3" t="s">
        <v>944</v>
      </c>
      <c r="D448" s="3" t="s">
        <v>286</v>
      </c>
      <c r="E448" s="7">
        <v>418</v>
      </c>
      <c r="F448" s="7">
        <v>735</v>
      </c>
      <c r="G448" s="7"/>
      <c r="H448" s="8">
        <v>1.8065751967981399E-4</v>
      </c>
      <c r="I448" s="9">
        <v>1.7583732057416268</v>
      </c>
      <c r="J448" s="3"/>
    </row>
    <row r="449" spans="1:10" x14ac:dyDescent="0.3">
      <c r="A449" s="41" t="s">
        <v>1</v>
      </c>
      <c r="B449" s="3" t="s">
        <v>945</v>
      </c>
      <c r="D449" s="3" t="s">
        <v>946</v>
      </c>
      <c r="E449" s="7">
        <v>255</v>
      </c>
      <c r="F449" s="7">
        <v>443</v>
      </c>
      <c r="G449" s="7"/>
      <c r="H449" s="8">
        <v>1.2095287254429101E-5</v>
      </c>
      <c r="I449" s="9">
        <v>1.7372549019607844</v>
      </c>
      <c r="J449" s="3"/>
    </row>
    <row r="450" spans="1:10" x14ac:dyDescent="0.3">
      <c r="A450" s="41" t="s">
        <v>1</v>
      </c>
      <c r="B450" s="3" t="s">
        <v>947</v>
      </c>
      <c r="D450" s="3" t="s">
        <v>288</v>
      </c>
      <c r="E450" s="7">
        <v>81</v>
      </c>
      <c r="F450" s="7">
        <v>189</v>
      </c>
      <c r="G450" s="7"/>
      <c r="H450" s="8">
        <v>4.4828073547930397E-11</v>
      </c>
      <c r="I450" s="9">
        <v>2.3333333333333335</v>
      </c>
      <c r="J450" s="3"/>
    </row>
    <row r="451" spans="1:10" x14ac:dyDescent="0.3">
      <c r="A451" s="41" t="s">
        <v>1</v>
      </c>
      <c r="B451" s="3" t="s">
        <v>948</v>
      </c>
      <c r="D451" s="3" t="s">
        <v>932</v>
      </c>
      <c r="E451" s="7">
        <v>318</v>
      </c>
      <c r="F451" s="7">
        <v>617</v>
      </c>
      <c r="G451" s="7"/>
      <c r="H451" s="8">
        <v>1.74839024187929E-6</v>
      </c>
      <c r="I451" s="9">
        <v>1.9402515723270439</v>
      </c>
      <c r="J451" s="3"/>
    </row>
    <row r="452" spans="1:10" x14ac:dyDescent="0.3">
      <c r="A452" s="41" t="s">
        <v>1</v>
      </c>
      <c r="B452" s="3" t="s">
        <v>949</v>
      </c>
      <c r="D452" s="3" t="s">
        <v>932</v>
      </c>
      <c r="E452" s="7">
        <v>583</v>
      </c>
      <c r="F452" s="7">
        <v>1251</v>
      </c>
      <c r="G452" s="7"/>
      <c r="H452" s="8">
        <v>1.7506736508677701E-7</v>
      </c>
      <c r="I452" s="9">
        <v>2.1457975986277873</v>
      </c>
      <c r="J452" s="3"/>
    </row>
    <row r="453" spans="1:10" x14ac:dyDescent="0.3">
      <c r="A453" s="41" t="s">
        <v>1</v>
      </c>
      <c r="B453" s="3" t="s">
        <v>950</v>
      </c>
      <c r="D453" s="3" t="s">
        <v>951</v>
      </c>
      <c r="E453" s="7">
        <v>81</v>
      </c>
      <c r="F453" s="7">
        <v>124</v>
      </c>
      <c r="G453" s="7"/>
      <c r="H453" s="8">
        <v>1.3157765826742401E-3</v>
      </c>
      <c r="I453" s="9">
        <v>1.5308641975308641</v>
      </c>
      <c r="J453" s="3"/>
    </row>
    <row r="454" spans="1:10" x14ac:dyDescent="0.3">
      <c r="A454" s="41" t="s">
        <v>1</v>
      </c>
      <c r="B454" s="3" t="s">
        <v>952</v>
      </c>
      <c r="D454" s="3" t="s">
        <v>924</v>
      </c>
      <c r="E454" s="7">
        <v>19</v>
      </c>
      <c r="F454" s="7">
        <v>36</v>
      </c>
      <c r="G454" s="7"/>
      <c r="H454" s="8">
        <v>8.6729792957119199E-6</v>
      </c>
      <c r="I454" s="9">
        <v>1.8947368421052631</v>
      </c>
      <c r="J454" s="3"/>
    </row>
    <row r="455" spans="1:10" x14ac:dyDescent="0.3">
      <c r="A455" s="41" t="s">
        <v>1</v>
      </c>
      <c r="B455" s="3" t="s">
        <v>953</v>
      </c>
      <c r="D455" s="3" t="s">
        <v>940</v>
      </c>
      <c r="E455" s="7">
        <v>53</v>
      </c>
      <c r="F455" s="7">
        <v>122</v>
      </c>
      <c r="G455" s="7"/>
      <c r="H455" s="8">
        <v>2.0424545700057398E-9</v>
      </c>
      <c r="I455" s="9">
        <v>2.3018867924528301</v>
      </c>
      <c r="J455" s="3"/>
    </row>
    <row r="456" spans="1:10" x14ac:dyDescent="0.3">
      <c r="A456" s="41" t="s">
        <v>1</v>
      </c>
      <c r="B456" s="3" t="s">
        <v>292</v>
      </c>
      <c r="D456" s="3" t="s">
        <v>1277</v>
      </c>
      <c r="E456" s="7">
        <v>179</v>
      </c>
      <c r="F456" s="7">
        <v>267</v>
      </c>
      <c r="G456" s="7"/>
      <c r="H456" s="8">
        <v>1.22532654711916E-3</v>
      </c>
      <c r="I456" s="9">
        <v>1.4916201117318435</v>
      </c>
      <c r="J456" s="3"/>
    </row>
    <row r="457" spans="1:10" x14ac:dyDescent="0.3">
      <c r="A457" s="41" t="s">
        <v>1</v>
      </c>
      <c r="B457" s="3" t="s">
        <v>292</v>
      </c>
      <c r="D457" s="3" t="s">
        <v>1278</v>
      </c>
      <c r="E457" s="7">
        <v>22</v>
      </c>
      <c r="F457" s="7">
        <v>34</v>
      </c>
      <c r="G457" s="7"/>
      <c r="H457" s="8">
        <v>1.39676548155663E-2</v>
      </c>
      <c r="I457" s="9">
        <v>1.5454545454545454</v>
      </c>
      <c r="J457" s="3"/>
    </row>
    <row r="458" spans="1:10" x14ac:dyDescent="0.3">
      <c r="A458" s="41" t="s">
        <v>1</v>
      </c>
      <c r="B458" s="3" t="s">
        <v>292</v>
      </c>
      <c r="D458" s="3" t="s">
        <v>1279</v>
      </c>
      <c r="E458" s="7">
        <v>80</v>
      </c>
      <c r="F458" s="7">
        <v>129</v>
      </c>
      <c r="G458" s="7"/>
      <c r="H458" s="8">
        <v>3.4766496658604799E-4</v>
      </c>
      <c r="I458" s="9">
        <v>1.6125</v>
      </c>
      <c r="J458" s="3"/>
    </row>
    <row r="459" spans="1:10" x14ac:dyDescent="0.3">
      <c r="A459" s="41" t="s">
        <v>1</v>
      </c>
      <c r="B459" s="3" t="s">
        <v>292</v>
      </c>
      <c r="D459" s="3" t="s">
        <v>1280</v>
      </c>
      <c r="E459" s="7">
        <v>41</v>
      </c>
      <c r="F459" s="7">
        <v>68</v>
      </c>
      <c r="G459" s="7"/>
      <c r="H459" s="8">
        <v>3.8978807442609199E-4</v>
      </c>
      <c r="I459" s="9">
        <v>1.6585365853658536</v>
      </c>
      <c r="J459" s="3"/>
    </row>
    <row r="460" spans="1:10" x14ac:dyDescent="0.3">
      <c r="A460" s="41" t="s">
        <v>1</v>
      </c>
      <c r="B460" s="3" t="s">
        <v>292</v>
      </c>
      <c r="D460" s="3" t="s">
        <v>1281</v>
      </c>
      <c r="E460" s="7">
        <v>119</v>
      </c>
      <c r="F460" s="7">
        <v>202</v>
      </c>
      <c r="G460" s="7"/>
      <c r="H460" s="8">
        <v>1.58815968514381E-4</v>
      </c>
      <c r="I460" s="9">
        <v>1.6974789915966386</v>
      </c>
      <c r="J460" s="3"/>
    </row>
    <row r="461" spans="1:10" x14ac:dyDescent="0.3">
      <c r="A461" s="41" t="s">
        <v>1</v>
      </c>
      <c r="B461" s="3" t="s">
        <v>292</v>
      </c>
      <c r="D461" s="3" t="s">
        <v>1282</v>
      </c>
      <c r="E461" s="7">
        <v>61</v>
      </c>
      <c r="F461" s="7">
        <v>106</v>
      </c>
      <c r="G461" s="7"/>
      <c r="H461" s="8">
        <v>6.54677620964002E-4</v>
      </c>
      <c r="I461" s="9">
        <v>1.7377049180327868</v>
      </c>
      <c r="J461" s="3"/>
    </row>
    <row r="462" spans="1:10" x14ac:dyDescent="0.3">
      <c r="A462" s="41" t="s">
        <v>1</v>
      </c>
      <c r="B462" s="3" t="s">
        <v>292</v>
      </c>
      <c r="D462" s="3" t="s">
        <v>1283</v>
      </c>
      <c r="E462" s="7">
        <v>55</v>
      </c>
      <c r="F462" s="7">
        <v>101</v>
      </c>
      <c r="G462" s="7"/>
      <c r="H462" s="8">
        <v>2.99526596941116E-4</v>
      </c>
      <c r="I462" s="9">
        <v>1.8363636363636364</v>
      </c>
      <c r="J462" s="3"/>
    </row>
    <row r="463" spans="1:10" x14ac:dyDescent="0.3">
      <c r="A463" s="41" t="s">
        <v>1</v>
      </c>
      <c r="B463" s="3" t="s">
        <v>292</v>
      </c>
      <c r="D463" s="3" t="s">
        <v>1284</v>
      </c>
      <c r="E463" s="7">
        <v>58</v>
      </c>
      <c r="F463" s="7">
        <v>113</v>
      </c>
      <c r="G463" s="7"/>
      <c r="H463" s="8">
        <v>6.4862700210846803E-8</v>
      </c>
      <c r="I463" s="9">
        <v>1.9482758620689655</v>
      </c>
      <c r="J463" s="3"/>
    </row>
    <row r="464" spans="1:10" x14ac:dyDescent="0.3">
      <c r="A464" s="41" t="s">
        <v>1</v>
      </c>
      <c r="B464" s="3" t="s">
        <v>292</v>
      </c>
      <c r="D464" s="3" t="s">
        <v>1285</v>
      </c>
      <c r="E464" s="7">
        <v>95</v>
      </c>
      <c r="F464" s="7">
        <v>186</v>
      </c>
      <c r="G464" s="7"/>
      <c r="H464" s="8">
        <v>1.0001834995867899E-7</v>
      </c>
      <c r="I464" s="9">
        <v>1.9578947368421054</v>
      </c>
      <c r="J464" s="3"/>
    </row>
    <row r="465" spans="1:10" x14ac:dyDescent="0.3">
      <c r="A465" s="41" t="s">
        <v>1</v>
      </c>
      <c r="B465" s="3" t="s">
        <v>292</v>
      </c>
      <c r="D465" s="3" t="s">
        <v>1286</v>
      </c>
      <c r="E465" s="7">
        <v>20</v>
      </c>
      <c r="F465" s="7">
        <v>41</v>
      </c>
      <c r="G465" s="7"/>
      <c r="H465" s="8">
        <v>6.0110378434380995E-7</v>
      </c>
      <c r="I465" s="9">
        <v>2.0499999999999998</v>
      </c>
      <c r="J465" s="3"/>
    </row>
    <row r="466" spans="1:10" x14ac:dyDescent="0.3">
      <c r="A466" s="41" t="s">
        <v>1</v>
      </c>
      <c r="B466" s="3" t="s">
        <v>292</v>
      </c>
      <c r="D466" s="3" t="s">
        <v>1287</v>
      </c>
      <c r="E466" s="7">
        <v>99</v>
      </c>
      <c r="F466" s="7">
        <v>208</v>
      </c>
      <c r="G466" s="7"/>
      <c r="H466" s="8">
        <v>3.3316230793854703E-7</v>
      </c>
      <c r="I466" s="9">
        <v>2.1010101010101012</v>
      </c>
      <c r="J466" s="3"/>
    </row>
    <row r="467" spans="1:10" x14ac:dyDescent="0.3">
      <c r="A467" s="41" t="s">
        <v>1</v>
      </c>
      <c r="B467" s="3" t="s">
        <v>292</v>
      </c>
      <c r="D467" s="3" t="s">
        <v>1288</v>
      </c>
      <c r="E467" s="7">
        <v>13</v>
      </c>
      <c r="F467" s="7">
        <v>28</v>
      </c>
      <c r="G467" s="7"/>
      <c r="H467" s="8">
        <v>9.1638640195125001E-7</v>
      </c>
      <c r="I467" s="9">
        <v>2.1538461538461537</v>
      </c>
      <c r="J467" s="3"/>
    </row>
    <row r="468" spans="1:10" x14ac:dyDescent="0.3">
      <c r="A468" s="41" t="s">
        <v>1</v>
      </c>
      <c r="B468" s="3" t="s">
        <v>292</v>
      </c>
      <c r="D468" s="3" t="s">
        <v>1289</v>
      </c>
      <c r="E468" s="7">
        <v>45</v>
      </c>
      <c r="F468" s="7">
        <v>97</v>
      </c>
      <c r="G468" s="7"/>
      <c r="H468" s="8">
        <v>9.9680566257225898E-8</v>
      </c>
      <c r="I468" s="9">
        <v>2.1555555555555554</v>
      </c>
      <c r="J468" s="3"/>
    </row>
    <row r="469" spans="1:10" x14ac:dyDescent="0.3">
      <c r="A469" s="41" t="s">
        <v>1</v>
      </c>
      <c r="B469" s="3" t="s">
        <v>292</v>
      </c>
      <c r="D469" s="3" t="s">
        <v>1290</v>
      </c>
      <c r="E469" s="7">
        <v>72</v>
      </c>
      <c r="F469" s="7">
        <v>156</v>
      </c>
      <c r="G469" s="7"/>
      <c r="H469" s="8">
        <v>3.4839924350291503E-8</v>
      </c>
      <c r="I469" s="9">
        <v>2.1666666666666665</v>
      </c>
      <c r="J469" s="3"/>
    </row>
    <row r="470" spans="1:10" x14ac:dyDescent="0.3">
      <c r="A470" s="41" t="s">
        <v>1</v>
      </c>
      <c r="B470" s="3" t="s">
        <v>292</v>
      </c>
      <c r="D470" s="3" t="s">
        <v>1291</v>
      </c>
      <c r="E470" s="7">
        <v>46</v>
      </c>
      <c r="F470" s="7">
        <v>101</v>
      </c>
      <c r="G470" s="7"/>
      <c r="H470" s="8">
        <v>2.1644231258646499E-8</v>
      </c>
      <c r="I470" s="9">
        <v>2.1956521739130435</v>
      </c>
      <c r="J470" s="3"/>
    </row>
    <row r="471" spans="1:10" x14ac:dyDescent="0.3">
      <c r="A471" s="41" t="s">
        <v>1</v>
      </c>
      <c r="B471" s="3" t="s">
        <v>292</v>
      </c>
      <c r="D471" s="3" t="s">
        <v>1292</v>
      </c>
      <c r="E471" s="7">
        <v>13</v>
      </c>
      <c r="F471" s="7">
        <v>30</v>
      </c>
      <c r="G471" s="7"/>
      <c r="H471" s="8">
        <v>7.2493749992585103E-6</v>
      </c>
      <c r="I471" s="9">
        <v>2.3076923076923075</v>
      </c>
      <c r="J471" s="3"/>
    </row>
    <row r="472" spans="1:10" x14ac:dyDescent="0.3">
      <c r="A472" s="41" t="s">
        <v>1</v>
      </c>
      <c r="B472" s="3" t="s">
        <v>292</v>
      </c>
      <c r="D472" s="3" t="s">
        <v>1293</v>
      </c>
      <c r="E472" s="7">
        <v>77</v>
      </c>
      <c r="F472" s="7">
        <v>180</v>
      </c>
      <c r="G472" s="7"/>
      <c r="H472" s="8">
        <v>7.1925347531027105E-10</v>
      </c>
      <c r="I472" s="9">
        <v>2.3376623376623376</v>
      </c>
      <c r="J472" s="3"/>
    </row>
    <row r="473" spans="1:10" x14ac:dyDescent="0.3">
      <c r="A473" s="41" t="s">
        <v>1</v>
      </c>
      <c r="B473" s="3" t="s">
        <v>292</v>
      </c>
      <c r="D473" s="3" t="s">
        <v>1294</v>
      </c>
      <c r="E473" s="7">
        <v>106</v>
      </c>
      <c r="F473" s="7">
        <v>266</v>
      </c>
      <c r="G473" s="7"/>
      <c r="H473" s="8">
        <v>9.0109127314395799E-14</v>
      </c>
      <c r="I473" s="9">
        <v>2.5094339622641511</v>
      </c>
      <c r="J473" s="3"/>
    </row>
    <row r="474" spans="1:10" x14ac:dyDescent="0.3">
      <c r="A474" s="41" t="s">
        <v>1</v>
      </c>
      <c r="B474" s="3" t="s">
        <v>292</v>
      </c>
      <c r="D474" s="3" t="s">
        <v>1295</v>
      </c>
      <c r="E474" s="7">
        <v>32</v>
      </c>
      <c r="F474" s="7">
        <v>86</v>
      </c>
      <c r="G474" s="7"/>
      <c r="H474" s="8">
        <v>5.96830008201852E-13</v>
      </c>
      <c r="I474" s="9">
        <v>2.6875</v>
      </c>
      <c r="J474" s="3"/>
    </row>
    <row r="475" spans="1:10" x14ac:dyDescent="0.3">
      <c r="A475" s="41" t="s">
        <v>1</v>
      </c>
      <c r="B475" s="3" t="s">
        <v>292</v>
      </c>
      <c r="D475" s="3" t="s">
        <v>1296</v>
      </c>
      <c r="E475" s="7">
        <v>44</v>
      </c>
      <c r="F475" s="7">
        <v>131</v>
      </c>
      <c r="G475" s="7"/>
      <c r="H475" s="8">
        <v>2.5681078698193101E-16</v>
      </c>
      <c r="I475" s="9">
        <v>2.9772727272727271</v>
      </c>
      <c r="J475" s="3"/>
    </row>
    <row r="476" spans="1:10" x14ac:dyDescent="0.3">
      <c r="A476" s="41" t="s">
        <v>1</v>
      </c>
      <c r="B476" s="3" t="s">
        <v>292</v>
      </c>
      <c r="D476" s="3" t="s">
        <v>1334</v>
      </c>
      <c r="E476" s="7">
        <v>23</v>
      </c>
      <c r="F476" s="7">
        <v>71</v>
      </c>
      <c r="G476" s="7"/>
      <c r="H476" s="8">
        <v>1.45969894565922E-17</v>
      </c>
      <c r="I476" s="9">
        <v>3.0869565217391304</v>
      </c>
      <c r="J476" s="3"/>
    </row>
    <row r="477" spans="1:10" x14ac:dyDescent="0.3">
      <c r="A477" s="41" t="s">
        <v>1</v>
      </c>
      <c r="B477" s="3" t="s">
        <v>292</v>
      </c>
      <c r="D477" s="3" t="s">
        <v>1297</v>
      </c>
      <c r="E477" s="7">
        <v>8</v>
      </c>
      <c r="F477" s="7">
        <v>25</v>
      </c>
      <c r="G477" s="7"/>
      <c r="H477" s="8">
        <v>2.7800670676034998E-12</v>
      </c>
      <c r="I477" s="9">
        <v>3.125</v>
      </c>
      <c r="J477" s="3"/>
    </row>
    <row r="478" spans="1:10" x14ac:dyDescent="0.3">
      <c r="A478" s="41" t="s">
        <v>1</v>
      </c>
      <c r="B478" s="3" t="s">
        <v>292</v>
      </c>
      <c r="D478" s="3" t="s">
        <v>1298</v>
      </c>
      <c r="E478" s="7">
        <v>18</v>
      </c>
      <c r="F478" s="7">
        <v>58</v>
      </c>
      <c r="G478" s="7"/>
      <c r="H478" s="8">
        <v>4.5533034797923399E-17</v>
      </c>
      <c r="I478" s="9">
        <v>3.2222222222222223</v>
      </c>
      <c r="J478" s="3"/>
    </row>
    <row r="479" spans="1:10" x14ac:dyDescent="0.3">
      <c r="A479" s="41" t="s">
        <v>1</v>
      </c>
      <c r="B479" s="3" t="s">
        <v>292</v>
      </c>
      <c r="D479" s="3" t="s">
        <v>1299</v>
      </c>
      <c r="E479" s="7">
        <v>10</v>
      </c>
      <c r="F479" s="7">
        <v>34</v>
      </c>
      <c r="G479" s="7"/>
      <c r="H479" s="8">
        <v>3.5709455975363399E-17</v>
      </c>
      <c r="I479" s="9">
        <v>3.4</v>
      </c>
      <c r="J479" s="3"/>
    </row>
    <row r="480" spans="1:10" x14ac:dyDescent="0.3">
      <c r="A480" s="41" t="s">
        <v>1</v>
      </c>
      <c r="B480" s="3" t="s">
        <v>292</v>
      </c>
      <c r="D480" s="3" t="s">
        <v>1300</v>
      </c>
      <c r="E480" s="7">
        <v>17</v>
      </c>
      <c r="F480" s="7">
        <v>61</v>
      </c>
      <c r="G480" s="7"/>
      <c r="H480" s="8">
        <v>2.52742433703787E-24</v>
      </c>
      <c r="I480" s="9">
        <v>3.5882352941176472</v>
      </c>
      <c r="J480" s="3"/>
    </row>
    <row r="481" spans="1:10" x14ac:dyDescent="0.3">
      <c r="A481" s="41" t="s">
        <v>1</v>
      </c>
      <c r="B481" s="3" t="s">
        <v>292</v>
      </c>
      <c r="D481" s="3" t="s">
        <v>1301</v>
      </c>
      <c r="E481" s="7">
        <v>14</v>
      </c>
      <c r="F481" s="7">
        <v>51</v>
      </c>
      <c r="G481" s="7"/>
      <c r="H481" s="8">
        <v>3.58318324010005E-25</v>
      </c>
      <c r="I481" s="9">
        <v>3.6428571428571428</v>
      </c>
      <c r="J481" s="3"/>
    </row>
    <row r="482" spans="1:10" x14ac:dyDescent="0.3">
      <c r="A482" s="41" t="s">
        <v>1</v>
      </c>
      <c r="B482" s="3" t="s">
        <v>292</v>
      </c>
      <c r="D482" s="3" t="s">
        <v>1302</v>
      </c>
      <c r="E482" s="7">
        <v>52</v>
      </c>
      <c r="F482" s="7">
        <v>208</v>
      </c>
      <c r="G482" s="7"/>
      <c r="H482" s="8">
        <v>2.7634015475526802E-37</v>
      </c>
      <c r="I482" s="9">
        <v>4</v>
      </c>
      <c r="J482" s="3"/>
    </row>
    <row r="483" spans="1:10" x14ac:dyDescent="0.3">
      <c r="A483" s="41" t="s">
        <v>1</v>
      </c>
      <c r="B483" s="3" t="s">
        <v>292</v>
      </c>
      <c r="D483" s="3" t="s">
        <v>1303</v>
      </c>
      <c r="E483" s="7">
        <v>8</v>
      </c>
      <c r="F483" s="7">
        <v>32</v>
      </c>
      <c r="G483" s="7"/>
      <c r="H483" s="8">
        <v>4.53827414655744E-35</v>
      </c>
      <c r="I483" s="9">
        <v>4</v>
      </c>
      <c r="J483" s="3"/>
    </row>
    <row r="484" spans="1:10" x14ac:dyDescent="0.3">
      <c r="A484" s="41" t="s">
        <v>1</v>
      </c>
      <c r="B484" s="3" t="s">
        <v>292</v>
      </c>
      <c r="D484" s="3" t="s">
        <v>1304</v>
      </c>
      <c r="E484" s="7">
        <v>11</v>
      </c>
      <c r="F484" s="7">
        <v>44</v>
      </c>
      <c r="G484" s="7"/>
      <c r="H484" s="8">
        <v>5.5199708351016401E-29</v>
      </c>
      <c r="I484" s="9">
        <v>4</v>
      </c>
      <c r="J484" s="3"/>
    </row>
    <row r="485" spans="1:10" x14ac:dyDescent="0.3">
      <c r="A485" s="41" t="s">
        <v>1</v>
      </c>
      <c r="B485" s="3" t="s">
        <v>292</v>
      </c>
      <c r="D485" s="3" t="s">
        <v>1305</v>
      </c>
      <c r="E485" s="7">
        <v>37</v>
      </c>
      <c r="F485" s="7">
        <v>149</v>
      </c>
      <c r="G485" s="7"/>
      <c r="H485" s="8">
        <v>6.5805590794168402E-36</v>
      </c>
      <c r="I485" s="9">
        <v>4.0270270270270272</v>
      </c>
      <c r="J485" s="3"/>
    </row>
    <row r="486" spans="1:10" x14ac:dyDescent="0.3">
      <c r="A486" s="41" t="s">
        <v>1</v>
      </c>
      <c r="B486" s="3" t="s">
        <v>292</v>
      </c>
      <c r="D486" s="3" t="s">
        <v>1306</v>
      </c>
      <c r="E486" s="7">
        <v>7</v>
      </c>
      <c r="F486" s="7">
        <v>29</v>
      </c>
      <c r="G486" s="7"/>
      <c r="H486" s="8">
        <v>1.1692114093563299E-21</v>
      </c>
      <c r="I486" s="9">
        <v>4.1428571428571432</v>
      </c>
      <c r="J486" s="3"/>
    </row>
    <row r="487" spans="1:10" x14ac:dyDescent="0.3">
      <c r="A487" s="41" t="s">
        <v>1</v>
      </c>
      <c r="B487" s="3" t="s">
        <v>292</v>
      </c>
      <c r="D487" s="3" t="s">
        <v>1307</v>
      </c>
      <c r="E487" s="7">
        <v>16</v>
      </c>
      <c r="F487" s="7">
        <v>67</v>
      </c>
      <c r="G487" s="7"/>
      <c r="H487" s="8">
        <v>4.9189595157266898E-31</v>
      </c>
      <c r="I487" s="9">
        <v>4.1875</v>
      </c>
      <c r="J487" s="3"/>
    </row>
    <row r="488" spans="1:10" x14ac:dyDescent="0.3">
      <c r="A488" s="41" t="s">
        <v>1</v>
      </c>
      <c r="B488" s="3" t="s">
        <v>292</v>
      </c>
      <c r="D488" s="3" t="s">
        <v>1308</v>
      </c>
      <c r="E488" s="7">
        <v>9</v>
      </c>
      <c r="F488" s="7">
        <v>49</v>
      </c>
      <c r="G488" s="7"/>
      <c r="H488" s="8">
        <v>6.3942649177160004E-58</v>
      </c>
      <c r="I488" s="9">
        <v>5.4444444444444446</v>
      </c>
      <c r="J488" s="3"/>
    </row>
    <row r="489" spans="1:10" x14ac:dyDescent="0.3">
      <c r="A489" s="41" t="s">
        <v>1</v>
      </c>
      <c r="B489" s="3" t="s">
        <v>292</v>
      </c>
      <c r="D489" s="3" t="s">
        <v>1309</v>
      </c>
      <c r="E489" s="7">
        <v>8</v>
      </c>
      <c r="F489" s="7">
        <v>45</v>
      </c>
      <c r="G489" s="7"/>
      <c r="H489" s="8">
        <v>6.7229875521241805E-66</v>
      </c>
      <c r="I489" s="9">
        <v>5.625</v>
      </c>
      <c r="J489" s="3"/>
    </row>
    <row r="490" spans="1:10" x14ac:dyDescent="0.3">
      <c r="A490" s="41" t="s">
        <v>1</v>
      </c>
      <c r="B490" s="3" t="s">
        <v>292</v>
      </c>
      <c r="D490" s="3" t="s">
        <v>1310</v>
      </c>
      <c r="E490" s="7">
        <v>13</v>
      </c>
      <c r="F490" s="7">
        <v>78</v>
      </c>
      <c r="G490" s="7"/>
      <c r="H490" s="8">
        <v>4.11364522573909E-81</v>
      </c>
      <c r="I490" s="9">
        <v>6</v>
      </c>
      <c r="J490" s="3"/>
    </row>
    <row r="491" spans="1:10" x14ac:dyDescent="0.3">
      <c r="A491" s="41" t="s">
        <v>1</v>
      </c>
      <c r="B491" s="3" t="s">
        <v>292</v>
      </c>
      <c r="D491" s="3" t="s">
        <v>1311</v>
      </c>
      <c r="E491" s="7">
        <v>6</v>
      </c>
      <c r="F491" s="7">
        <v>49</v>
      </c>
      <c r="G491" s="7"/>
      <c r="H491" s="8">
        <v>3.8881362058346298E-105</v>
      </c>
      <c r="I491" s="9">
        <v>8.1666666666666661</v>
      </c>
      <c r="J491" s="3"/>
    </row>
    <row r="492" spans="1:10" x14ac:dyDescent="0.3">
      <c r="A492" s="41" t="s">
        <v>1</v>
      </c>
      <c r="B492" s="3" t="s">
        <v>292</v>
      </c>
      <c r="D492" s="3" t="s">
        <v>1312</v>
      </c>
      <c r="E492" s="7">
        <v>12</v>
      </c>
      <c r="F492" s="7">
        <v>173</v>
      </c>
      <c r="G492" s="7"/>
      <c r="H492" s="8">
        <v>0</v>
      </c>
      <c r="I492" s="9">
        <v>14.416666666666666</v>
      </c>
      <c r="J492" s="3"/>
    </row>
    <row r="493" spans="1:10" x14ac:dyDescent="0.3">
      <c r="A493" s="41" t="s">
        <v>1</v>
      </c>
      <c r="B493" s="3" t="s">
        <v>292</v>
      </c>
      <c r="D493" s="3" t="s">
        <v>1313</v>
      </c>
      <c r="E493" s="7">
        <v>8</v>
      </c>
      <c r="F493" s="7">
        <v>122</v>
      </c>
      <c r="G493" s="7"/>
      <c r="H493" s="8">
        <v>0</v>
      </c>
      <c r="I493" s="9">
        <v>15.25</v>
      </c>
      <c r="J493" s="3"/>
    </row>
    <row r="494" spans="1:10" x14ac:dyDescent="0.3">
      <c r="A494" s="41" t="s">
        <v>1</v>
      </c>
      <c r="B494" s="3" t="s">
        <v>292</v>
      </c>
      <c r="D494" s="3" t="s">
        <v>1314</v>
      </c>
      <c r="E494" s="7">
        <v>2</v>
      </c>
      <c r="F494" s="7">
        <v>56</v>
      </c>
      <c r="G494" s="7"/>
      <c r="H494" s="8">
        <v>0</v>
      </c>
      <c r="I494" s="9">
        <v>28</v>
      </c>
      <c r="J494" s="3"/>
    </row>
    <row r="495" spans="1:10" x14ac:dyDescent="0.3">
      <c r="A495" s="43" t="s">
        <v>1</v>
      </c>
      <c r="B495" s="12" t="s">
        <v>292</v>
      </c>
      <c r="C495" s="4"/>
      <c r="D495" s="3" t="s">
        <v>1315</v>
      </c>
      <c r="E495" s="13">
        <v>1</v>
      </c>
      <c r="F495" s="13">
        <v>37</v>
      </c>
      <c r="G495" s="13"/>
      <c r="H495" s="15">
        <v>7.7883698763847805E-301</v>
      </c>
      <c r="I495" s="14">
        <v>37</v>
      </c>
      <c r="J495" s="3"/>
    </row>
    <row r="496" spans="1:10" x14ac:dyDescent="0.3">
      <c r="A496" s="44" t="s">
        <v>1</v>
      </c>
      <c r="B496" s="1" t="s">
        <v>292</v>
      </c>
      <c r="C496" s="1"/>
      <c r="D496" s="1" t="s">
        <v>1276</v>
      </c>
      <c r="E496" s="22">
        <v>47</v>
      </c>
      <c r="F496" s="22">
        <v>138</v>
      </c>
      <c r="G496" s="22"/>
      <c r="H496" s="32">
        <v>2.14843618446005E-16</v>
      </c>
      <c r="I496" s="11">
        <v>2.9361702127659575</v>
      </c>
    </row>
  </sheetData>
  <mergeCells count="12">
    <mergeCell ref="E4:F4"/>
    <mergeCell ref="H4:I4"/>
    <mergeCell ref="A8:D8"/>
    <mergeCell ref="A139:D139"/>
    <mergeCell ref="H5:H6"/>
    <mergeCell ref="I5:I6"/>
    <mergeCell ref="E5:E6"/>
    <mergeCell ref="F5:F6"/>
    <mergeCell ref="C5:C6"/>
    <mergeCell ref="D5:D6"/>
    <mergeCell ref="B5:B6"/>
    <mergeCell ref="A5:A6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03"/>
  <sheetViews>
    <sheetView workbookViewId="0">
      <selection activeCell="A2" sqref="A2"/>
    </sheetView>
  </sheetViews>
  <sheetFormatPr defaultColWidth="9.109375" defaultRowHeight="14.4" x14ac:dyDescent="0.3"/>
  <cols>
    <col min="1" max="1" width="9.109375" style="16"/>
    <col min="2" max="2" width="14" style="16" bestFit="1" customWidth="1"/>
    <col min="3" max="3" width="6.6640625" style="16" customWidth="1"/>
    <col min="4" max="4" width="85.6640625" style="16" customWidth="1"/>
    <col min="5" max="5" width="10" style="16" customWidth="1"/>
    <col min="6" max="6" width="10.33203125" style="16" customWidth="1"/>
    <col min="7" max="7" width="1.6640625" style="16" customWidth="1"/>
    <col min="8" max="8" width="8.88671875" style="16" customWidth="1"/>
    <col min="9" max="9" width="8" style="16" customWidth="1"/>
    <col min="10" max="11" width="9.109375" style="16"/>
    <col min="12" max="12" width="9.5546875" style="16" bestFit="1" customWidth="1"/>
    <col min="13" max="16384" width="9.109375" style="16"/>
  </cols>
  <sheetData>
    <row r="2" spans="1:10" x14ac:dyDescent="0.3">
      <c r="A2" s="2" t="s">
        <v>1870</v>
      </c>
    </row>
    <row r="4" spans="1:10" x14ac:dyDescent="0.3">
      <c r="E4" s="101" t="s">
        <v>4</v>
      </c>
      <c r="F4" s="101"/>
      <c r="G4" s="23"/>
      <c r="H4" s="101" t="s">
        <v>6</v>
      </c>
      <c r="I4" s="101"/>
    </row>
    <row r="5" spans="1:10" x14ac:dyDescent="0.3">
      <c r="A5" s="102" t="s">
        <v>3</v>
      </c>
      <c r="B5" s="102" t="s">
        <v>0</v>
      </c>
      <c r="C5" s="104" t="s">
        <v>7</v>
      </c>
      <c r="D5" s="102" t="s">
        <v>2</v>
      </c>
      <c r="E5" s="104" t="s">
        <v>1429</v>
      </c>
      <c r="F5" s="104" t="s">
        <v>1360</v>
      </c>
      <c r="G5" s="29"/>
      <c r="H5" s="112" t="s">
        <v>1430</v>
      </c>
      <c r="I5" s="106" t="s">
        <v>5</v>
      </c>
    </row>
    <row r="6" spans="1:10" ht="15" thickBot="1" x14ac:dyDescent="0.35">
      <c r="A6" s="103"/>
      <c r="B6" s="103"/>
      <c r="C6" s="105"/>
      <c r="D6" s="103"/>
      <c r="E6" s="105"/>
      <c r="F6" s="105"/>
      <c r="G6" s="30"/>
      <c r="H6" s="109"/>
      <c r="I6" s="107"/>
    </row>
    <row r="7" spans="1:10" ht="15" thickTop="1" x14ac:dyDescent="0.3">
      <c r="A7" s="26"/>
      <c r="B7" s="26"/>
      <c r="C7" s="26"/>
      <c r="D7" s="26"/>
      <c r="E7" s="26"/>
      <c r="F7" s="26"/>
      <c r="G7" s="26"/>
      <c r="H7" s="26"/>
      <c r="I7" s="5"/>
    </row>
    <row r="8" spans="1:10" x14ac:dyDescent="0.3">
      <c r="A8" s="31" t="s">
        <v>1346</v>
      </c>
      <c r="B8" s="31"/>
      <c r="C8" s="31"/>
      <c r="D8" s="26"/>
      <c r="E8" s="26"/>
      <c r="F8" s="26"/>
      <c r="G8" s="26"/>
      <c r="H8" s="26"/>
      <c r="I8" s="5"/>
    </row>
    <row r="9" spans="1:10" x14ac:dyDescent="0.3">
      <c r="A9" s="26"/>
      <c r="B9" s="26"/>
      <c r="C9" s="26"/>
      <c r="D9" s="26"/>
      <c r="E9" s="26"/>
      <c r="F9" s="26"/>
      <c r="G9" s="26"/>
      <c r="H9" s="26"/>
      <c r="I9" s="5"/>
    </row>
    <row r="10" spans="1:10" ht="15" customHeight="1" x14ac:dyDescent="0.3">
      <c r="A10" s="41" t="s">
        <v>965</v>
      </c>
      <c r="B10" s="3" t="s">
        <v>966</v>
      </c>
      <c r="C10" s="6" t="s">
        <v>294</v>
      </c>
      <c r="D10" s="3" t="s">
        <v>967</v>
      </c>
      <c r="E10" s="7">
        <v>114</v>
      </c>
      <c r="F10" s="7">
        <v>57</v>
      </c>
      <c r="G10" s="7"/>
      <c r="H10" s="8">
        <v>2.5273324889748601E-2</v>
      </c>
      <c r="I10" s="9">
        <v>-2</v>
      </c>
      <c r="J10" s="3"/>
    </row>
    <row r="11" spans="1:10" x14ac:dyDescent="0.3">
      <c r="A11" s="41" t="s">
        <v>1</v>
      </c>
      <c r="B11" s="3" t="s">
        <v>28</v>
      </c>
      <c r="C11" s="6" t="s">
        <v>17</v>
      </c>
      <c r="D11" s="3" t="s">
        <v>29</v>
      </c>
      <c r="E11" s="7">
        <v>55</v>
      </c>
      <c r="F11" s="7">
        <v>28</v>
      </c>
      <c r="G11" s="7"/>
      <c r="H11" s="8">
        <v>2.9702608041545099E-2</v>
      </c>
      <c r="I11" s="9">
        <v>-1.9642857142857144</v>
      </c>
      <c r="J11" s="3"/>
    </row>
    <row r="12" spans="1:10" x14ac:dyDescent="0.3">
      <c r="A12" s="41" t="s">
        <v>1</v>
      </c>
      <c r="B12" s="3" t="s">
        <v>30</v>
      </c>
      <c r="C12" s="6" t="s">
        <v>17</v>
      </c>
      <c r="D12" s="3" t="s">
        <v>31</v>
      </c>
      <c r="E12" s="7">
        <v>151</v>
      </c>
      <c r="F12" s="7">
        <v>20</v>
      </c>
      <c r="G12" s="7"/>
      <c r="H12" s="8">
        <v>8.8614609545925103E-78</v>
      </c>
      <c r="I12" s="9">
        <v>-7.55</v>
      </c>
      <c r="J12" s="3"/>
    </row>
    <row r="13" spans="1:10" x14ac:dyDescent="0.3">
      <c r="A13" s="41" t="s">
        <v>41</v>
      </c>
      <c r="B13" s="3" t="s">
        <v>42</v>
      </c>
      <c r="C13" s="6" t="s">
        <v>15</v>
      </c>
      <c r="D13" s="3" t="s">
        <v>43</v>
      </c>
      <c r="E13" s="7">
        <v>564</v>
      </c>
      <c r="F13" s="7">
        <v>229</v>
      </c>
      <c r="G13" s="7"/>
      <c r="H13" s="8">
        <v>5.7123681394425897E-5</v>
      </c>
      <c r="I13" s="9">
        <v>-2.462882096069869</v>
      </c>
      <c r="J13" s="3"/>
    </row>
    <row r="14" spans="1:10" x14ac:dyDescent="0.3">
      <c r="A14" s="41" t="s">
        <v>1</v>
      </c>
      <c r="B14" s="3" t="s">
        <v>49</v>
      </c>
      <c r="C14" s="6" t="s">
        <v>24</v>
      </c>
      <c r="D14" s="3" t="s">
        <v>50</v>
      </c>
      <c r="E14" s="7">
        <v>1000</v>
      </c>
      <c r="F14" s="7">
        <v>409</v>
      </c>
      <c r="G14" s="7"/>
      <c r="H14" s="8">
        <v>3.7953985272287098E-2</v>
      </c>
      <c r="I14" s="9">
        <v>-2.4449877750611249</v>
      </c>
      <c r="J14" s="3"/>
    </row>
    <row r="15" spans="1:10" x14ac:dyDescent="0.3">
      <c r="A15" s="41" t="s">
        <v>1</v>
      </c>
      <c r="B15" s="3" t="s">
        <v>402</v>
      </c>
      <c r="C15" s="6" t="s">
        <v>293</v>
      </c>
      <c r="D15" s="3" t="s">
        <v>48</v>
      </c>
      <c r="E15" s="7">
        <v>46</v>
      </c>
      <c r="F15" s="7">
        <v>18</v>
      </c>
      <c r="G15" s="7"/>
      <c r="H15" s="8">
        <v>8.7752352506060595E-3</v>
      </c>
      <c r="I15" s="9">
        <v>-2.5555555555555554</v>
      </c>
      <c r="J15" s="3"/>
    </row>
    <row r="16" spans="1:10" x14ac:dyDescent="0.3">
      <c r="A16" s="41" t="s">
        <v>1</v>
      </c>
      <c r="B16" s="3" t="s">
        <v>52</v>
      </c>
      <c r="C16" s="6" t="s">
        <v>16</v>
      </c>
      <c r="D16" s="3" t="s">
        <v>53</v>
      </c>
      <c r="E16" s="7">
        <v>790</v>
      </c>
      <c r="F16" s="7">
        <v>335</v>
      </c>
      <c r="G16" s="7"/>
      <c r="H16" s="8">
        <v>8.8271801893366596E-3</v>
      </c>
      <c r="I16" s="9">
        <v>-2.3582089552238807</v>
      </c>
      <c r="J16" s="3"/>
    </row>
    <row r="17" spans="1:10" x14ac:dyDescent="0.3">
      <c r="A17" s="41" t="s">
        <v>54</v>
      </c>
      <c r="B17" s="3" t="s">
        <v>55</v>
      </c>
      <c r="C17" s="6" t="s">
        <v>8</v>
      </c>
      <c r="D17" s="3" t="s">
        <v>56</v>
      </c>
      <c r="E17" s="7">
        <v>517</v>
      </c>
      <c r="F17" s="7">
        <v>233</v>
      </c>
      <c r="G17" s="7"/>
      <c r="H17" s="8">
        <v>5.7261766904419097E-3</v>
      </c>
      <c r="I17" s="9">
        <v>-2.2188841201716736</v>
      </c>
      <c r="J17" s="3"/>
    </row>
    <row r="18" spans="1:10" x14ac:dyDescent="0.3">
      <c r="A18" s="41" t="s">
        <v>968</v>
      </c>
      <c r="B18" s="3" t="s">
        <v>969</v>
      </c>
      <c r="C18" s="6" t="s">
        <v>17</v>
      </c>
      <c r="D18" s="3" t="s">
        <v>970</v>
      </c>
      <c r="E18" s="7">
        <v>560</v>
      </c>
      <c r="F18" s="7">
        <v>287</v>
      </c>
      <c r="G18" s="7"/>
      <c r="H18" s="8">
        <v>5.2863532972664603E-3</v>
      </c>
      <c r="I18" s="9">
        <v>-1.9512195121951221</v>
      </c>
      <c r="J18" s="3"/>
    </row>
    <row r="19" spans="1:10" x14ac:dyDescent="0.3">
      <c r="A19" s="41" t="s">
        <v>57</v>
      </c>
      <c r="B19" s="3" t="s">
        <v>58</v>
      </c>
      <c r="C19" s="6" t="s">
        <v>14</v>
      </c>
      <c r="D19" s="3" t="s">
        <v>59</v>
      </c>
      <c r="E19" s="7">
        <v>116</v>
      </c>
      <c r="F19" s="7">
        <v>43</v>
      </c>
      <c r="G19" s="7"/>
      <c r="H19" s="8">
        <v>1.50965878537494E-6</v>
      </c>
      <c r="I19" s="9">
        <v>-2.6976744186046511</v>
      </c>
      <c r="J19" s="3"/>
    </row>
    <row r="20" spans="1:10" x14ac:dyDescent="0.3">
      <c r="A20" s="41" t="s">
        <v>60</v>
      </c>
      <c r="B20" s="3" t="s">
        <v>61</v>
      </c>
      <c r="C20" s="6" t="s">
        <v>14</v>
      </c>
      <c r="D20" s="3" t="s">
        <v>62</v>
      </c>
      <c r="E20" s="7">
        <v>156</v>
      </c>
      <c r="F20" s="7">
        <v>54</v>
      </c>
      <c r="G20" s="7"/>
      <c r="H20" s="8">
        <v>9.3786274687859708E-6</v>
      </c>
      <c r="I20" s="9">
        <v>-2.8888888888888888</v>
      </c>
      <c r="J20" s="3"/>
    </row>
    <row r="21" spans="1:10" x14ac:dyDescent="0.3">
      <c r="A21" s="41" t="s">
        <v>63</v>
      </c>
      <c r="B21" s="3" t="s">
        <v>64</v>
      </c>
      <c r="C21" s="6" t="s">
        <v>14</v>
      </c>
      <c r="D21" s="3" t="s">
        <v>65</v>
      </c>
      <c r="E21" s="7">
        <v>197</v>
      </c>
      <c r="F21" s="7">
        <v>82</v>
      </c>
      <c r="G21" s="7"/>
      <c r="H21" s="8">
        <v>1.0472993561271399E-3</v>
      </c>
      <c r="I21" s="9">
        <v>-2.4024390243902438</v>
      </c>
      <c r="J21" s="3"/>
    </row>
    <row r="22" spans="1:10" x14ac:dyDescent="0.3">
      <c r="A22" s="41" t="s">
        <v>66</v>
      </c>
      <c r="B22" s="3" t="s">
        <v>67</v>
      </c>
      <c r="C22" s="6" t="s">
        <v>24</v>
      </c>
      <c r="D22" s="3" t="s">
        <v>68</v>
      </c>
      <c r="E22" s="7">
        <v>207</v>
      </c>
      <c r="F22" s="7">
        <v>81</v>
      </c>
      <c r="G22" s="7"/>
      <c r="H22" s="8">
        <v>2.37051500830606E-4</v>
      </c>
      <c r="I22" s="9">
        <v>-2.5555555555555554</v>
      </c>
      <c r="J22" s="3"/>
    </row>
    <row r="23" spans="1:10" x14ac:dyDescent="0.3">
      <c r="A23" s="41" t="s">
        <v>1</v>
      </c>
      <c r="B23" s="3" t="s">
        <v>1142</v>
      </c>
      <c r="C23" s="6" t="s">
        <v>17</v>
      </c>
      <c r="D23" s="3" t="s">
        <v>1143</v>
      </c>
      <c r="E23" s="7">
        <v>342</v>
      </c>
      <c r="F23" s="7">
        <v>147</v>
      </c>
      <c r="G23" s="7"/>
      <c r="H23" s="8">
        <v>3.9336462208239601E-4</v>
      </c>
      <c r="I23" s="9">
        <v>-2.3265306122448979</v>
      </c>
      <c r="J23" s="3"/>
    </row>
    <row r="24" spans="1:10" x14ac:dyDescent="0.3">
      <c r="A24" s="41" t="s">
        <v>87</v>
      </c>
      <c r="B24" s="3" t="s">
        <v>88</v>
      </c>
      <c r="C24" s="6" t="s">
        <v>20</v>
      </c>
      <c r="D24" s="3" t="s">
        <v>89</v>
      </c>
      <c r="E24" s="7">
        <v>79</v>
      </c>
      <c r="F24" s="7">
        <v>41</v>
      </c>
      <c r="G24" s="7"/>
      <c r="H24" s="8">
        <v>5.2248528349502298E-2</v>
      </c>
      <c r="I24" s="9">
        <v>-1.9268292682926829</v>
      </c>
      <c r="J24" s="3"/>
    </row>
    <row r="25" spans="1:10" x14ac:dyDescent="0.3">
      <c r="A25" s="41" t="s">
        <v>1144</v>
      </c>
      <c r="B25" s="3" t="s">
        <v>1145</v>
      </c>
      <c r="C25" s="6" t="s">
        <v>8</v>
      </c>
      <c r="D25" s="3" t="s">
        <v>1146</v>
      </c>
      <c r="E25" s="7">
        <v>56</v>
      </c>
      <c r="F25" s="7">
        <v>29</v>
      </c>
      <c r="G25" s="7"/>
      <c r="H25" s="8">
        <v>3.7374959623700597E-2</v>
      </c>
      <c r="I25" s="9">
        <v>-1.9310344827586206</v>
      </c>
      <c r="J25" s="3"/>
    </row>
    <row r="26" spans="1:10" x14ac:dyDescent="0.3">
      <c r="A26" s="41" t="s">
        <v>1</v>
      </c>
      <c r="B26" s="3" t="s">
        <v>105</v>
      </c>
      <c r="C26" s="6" t="s">
        <v>12</v>
      </c>
      <c r="D26" s="3" t="s">
        <v>48</v>
      </c>
      <c r="E26" s="7">
        <v>95</v>
      </c>
      <c r="F26" s="7">
        <v>34</v>
      </c>
      <c r="G26" s="7"/>
      <c r="H26" s="8">
        <v>1.15976411601376E-5</v>
      </c>
      <c r="I26" s="9">
        <v>-2.7941176470588234</v>
      </c>
      <c r="J26" s="3"/>
    </row>
    <row r="27" spans="1:10" x14ac:dyDescent="0.3">
      <c r="A27" s="41" t="s">
        <v>1</v>
      </c>
      <c r="B27" s="3" t="s">
        <v>106</v>
      </c>
      <c r="C27" s="6" t="s">
        <v>293</v>
      </c>
      <c r="D27" s="3" t="s">
        <v>48</v>
      </c>
      <c r="E27" s="7">
        <v>140</v>
      </c>
      <c r="F27" s="7">
        <v>42</v>
      </c>
      <c r="G27" s="7"/>
      <c r="H27" s="8">
        <v>8.4830010873116707E-9</v>
      </c>
      <c r="I27" s="9">
        <v>-3.3333333333333335</v>
      </c>
      <c r="J27" s="3"/>
    </row>
    <row r="28" spans="1:10" x14ac:dyDescent="0.3">
      <c r="A28" s="41" t="s">
        <v>1147</v>
      </c>
      <c r="B28" s="3" t="s">
        <v>1148</v>
      </c>
      <c r="C28" s="6" t="s">
        <v>17</v>
      </c>
      <c r="D28" s="3" t="s">
        <v>1149</v>
      </c>
      <c r="E28" s="7">
        <v>294</v>
      </c>
      <c r="F28" s="7">
        <v>166</v>
      </c>
      <c r="G28" s="7"/>
      <c r="H28" s="8">
        <v>3.07453534808062E-2</v>
      </c>
      <c r="I28" s="9">
        <v>-1.7710843373493976</v>
      </c>
      <c r="J28" s="3"/>
    </row>
    <row r="29" spans="1:10" x14ac:dyDescent="0.3">
      <c r="A29" s="41" t="s">
        <v>124</v>
      </c>
      <c r="B29" s="3" t="s">
        <v>125</v>
      </c>
      <c r="C29" s="6" t="s">
        <v>8</v>
      </c>
      <c r="D29" s="3" t="s">
        <v>126</v>
      </c>
      <c r="E29" s="7">
        <v>463</v>
      </c>
      <c r="F29" s="7">
        <v>158</v>
      </c>
      <c r="G29" s="7"/>
      <c r="H29" s="8">
        <v>1.01401635036942E-6</v>
      </c>
      <c r="I29" s="9">
        <v>-2.9303797468354431</v>
      </c>
      <c r="J29" s="3"/>
    </row>
    <row r="30" spans="1:10" x14ac:dyDescent="0.3">
      <c r="A30" s="41" t="s">
        <v>1</v>
      </c>
      <c r="B30" s="3" t="s">
        <v>1150</v>
      </c>
      <c r="C30" s="6" t="s">
        <v>15</v>
      </c>
      <c r="D30" s="3" t="s">
        <v>1151</v>
      </c>
      <c r="E30" s="7">
        <v>28</v>
      </c>
      <c r="F30" s="7">
        <v>15</v>
      </c>
      <c r="G30" s="7"/>
      <c r="H30" s="8">
        <v>3.8948416202451999E-2</v>
      </c>
      <c r="I30" s="9">
        <v>-1.8666666666666667</v>
      </c>
      <c r="J30" s="3"/>
    </row>
    <row r="31" spans="1:10" x14ac:dyDescent="0.3">
      <c r="A31" s="41" t="s">
        <v>1023</v>
      </c>
      <c r="B31" s="3" t="s">
        <v>1024</v>
      </c>
      <c r="C31" s="6" t="s">
        <v>10</v>
      </c>
      <c r="D31" s="3" t="s">
        <v>1025</v>
      </c>
      <c r="E31" s="7">
        <v>23</v>
      </c>
      <c r="F31" s="7">
        <v>10</v>
      </c>
      <c r="G31" s="7"/>
      <c r="H31" s="8">
        <v>2.3527616080381199E-2</v>
      </c>
      <c r="I31" s="9">
        <v>-2.3000000000000003</v>
      </c>
      <c r="J31" s="3"/>
    </row>
    <row r="32" spans="1:10" x14ac:dyDescent="0.3">
      <c r="A32" s="41" t="s">
        <v>131</v>
      </c>
      <c r="B32" s="3" t="s">
        <v>132</v>
      </c>
      <c r="C32" s="6" t="s">
        <v>24</v>
      </c>
      <c r="D32" s="3" t="s">
        <v>133</v>
      </c>
      <c r="E32" s="7">
        <v>22</v>
      </c>
      <c r="F32" s="7">
        <v>5</v>
      </c>
      <c r="G32" s="7"/>
      <c r="H32" s="8">
        <v>2.06016617532099E-19</v>
      </c>
      <c r="I32" s="9">
        <v>-4.4000000000000004</v>
      </c>
      <c r="J32" s="3"/>
    </row>
    <row r="33" spans="1:10" x14ac:dyDescent="0.3">
      <c r="A33" s="41" t="s">
        <v>1152</v>
      </c>
      <c r="B33" s="3" t="s">
        <v>1153</v>
      </c>
      <c r="C33" s="6" t="s">
        <v>8</v>
      </c>
      <c r="D33" s="3" t="s">
        <v>1154</v>
      </c>
      <c r="E33" s="7">
        <v>250</v>
      </c>
      <c r="F33" s="7">
        <v>95</v>
      </c>
      <c r="G33" s="7"/>
      <c r="H33" s="8">
        <v>2.77705232419744E-5</v>
      </c>
      <c r="I33" s="9">
        <v>-2.6315789473684212</v>
      </c>
      <c r="J33" s="3"/>
    </row>
    <row r="34" spans="1:10" x14ac:dyDescent="0.3">
      <c r="A34" s="41" t="s">
        <v>1</v>
      </c>
      <c r="B34" s="3" t="s">
        <v>151</v>
      </c>
      <c r="C34" s="6" t="s">
        <v>12</v>
      </c>
      <c r="D34" s="3" t="s">
        <v>48</v>
      </c>
      <c r="E34" s="7">
        <v>147</v>
      </c>
      <c r="F34" s="7">
        <v>64</v>
      </c>
      <c r="G34" s="7"/>
      <c r="H34" s="8">
        <v>4.7371141869590301E-4</v>
      </c>
      <c r="I34" s="9">
        <v>-2.296875</v>
      </c>
      <c r="J34" s="3"/>
    </row>
    <row r="35" spans="1:10" x14ac:dyDescent="0.3">
      <c r="A35" s="41" t="s">
        <v>152</v>
      </c>
      <c r="B35" s="3" t="s">
        <v>153</v>
      </c>
      <c r="C35" s="6" t="s">
        <v>13</v>
      </c>
      <c r="D35" s="3" t="s">
        <v>154</v>
      </c>
      <c r="E35" s="7">
        <v>293</v>
      </c>
      <c r="F35" s="7">
        <v>133</v>
      </c>
      <c r="G35" s="7"/>
      <c r="H35" s="8">
        <v>7.5818294437794602E-3</v>
      </c>
      <c r="I35" s="9">
        <v>-2.2030075187969924</v>
      </c>
      <c r="J35" s="3"/>
    </row>
    <row r="36" spans="1:10" x14ac:dyDescent="0.3">
      <c r="A36" s="41" t="s">
        <v>165</v>
      </c>
      <c r="B36" s="3" t="s">
        <v>166</v>
      </c>
      <c r="C36" s="6" t="s">
        <v>296</v>
      </c>
      <c r="D36" s="3" t="s">
        <v>167</v>
      </c>
      <c r="E36" s="7">
        <v>1299</v>
      </c>
      <c r="F36" s="7">
        <v>347</v>
      </c>
      <c r="G36" s="7"/>
      <c r="H36" s="8">
        <v>5.5154714195438898E-8</v>
      </c>
      <c r="I36" s="9">
        <v>-3.7435158501440924</v>
      </c>
      <c r="J36" s="3"/>
    </row>
    <row r="37" spans="1:10" x14ac:dyDescent="0.3">
      <c r="A37" s="41" t="s">
        <v>168</v>
      </c>
      <c r="B37" s="3" t="s">
        <v>169</v>
      </c>
      <c r="C37" s="6" t="s">
        <v>17</v>
      </c>
      <c r="D37" s="3" t="s">
        <v>170</v>
      </c>
      <c r="E37" s="7">
        <v>90</v>
      </c>
      <c r="F37" s="7">
        <v>44</v>
      </c>
      <c r="G37" s="7"/>
      <c r="H37" s="8">
        <v>4.8711394010850999E-2</v>
      </c>
      <c r="I37" s="9">
        <v>-2.0454545454545454</v>
      </c>
      <c r="J37" s="3"/>
    </row>
    <row r="38" spans="1:10" x14ac:dyDescent="0.3">
      <c r="A38" s="41" t="s">
        <v>1</v>
      </c>
      <c r="B38" s="3" t="s">
        <v>171</v>
      </c>
      <c r="C38" s="6" t="s">
        <v>24</v>
      </c>
      <c r="D38" s="3" t="s">
        <v>172</v>
      </c>
      <c r="E38" s="7">
        <v>75</v>
      </c>
      <c r="F38" s="7">
        <v>33</v>
      </c>
      <c r="G38" s="7"/>
      <c r="H38" s="8">
        <v>4.1283803362937698E-3</v>
      </c>
      <c r="I38" s="9">
        <v>-2.2727272727272729</v>
      </c>
      <c r="J38" s="3"/>
    </row>
    <row r="39" spans="1:10" x14ac:dyDescent="0.3">
      <c r="A39" s="41" t="s">
        <v>1</v>
      </c>
      <c r="B39" s="3" t="s">
        <v>973</v>
      </c>
      <c r="C39" s="6" t="s">
        <v>293</v>
      </c>
      <c r="D39" s="3" t="s">
        <v>48</v>
      </c>
      <c r="E39" s="7">
        <v>38</v>
      </c>
      <c r="F39" s="7">
        <v>16</v>
      </c>
      <c r="G39" s="7"/>
      <c r="H39" s="8">
        <v>1.05985156475634E-2</v>
      </c>
      <c r="I39" s="9">
        <v>-2.375</v>
      </c>
      <c r="J39" s="3"/>
    </row>
    <row r="40" spans="1:10" x14ac:dyDescent="0.3">
      <c r="A40" s="41" t="s">
        <v>173</v>
      </c>
      <c r="B40" s="3" t="s">
        <v>174</v>
      </c>
      <c r="C40" s="6" t="s">
        <v>8</v>
      </c>
      <c r="D40" s="3" t="s">
        <v>175</v>
      </c>
      <c r="E40" s="7">
        <v>185</v>
      </c>
      <c r="F40" s="7">
        <v>97</v>
      </c>
      <c r="G40" s="7"/>
      <c r="H40" s="8">
        <v>2.9285277698049499E-2</v>
      </c>
      <c r="I40" s="9">
        <v>-1.9072164948453609</v>
      </c>
      <c r="J40" s="3"/>
    </row>
    <row r="41" spans="1:10" x14ac:dyDescent="0.3">
      <c r="A41" s="41" t="s">
        <v>1</v>
      </c>
      <c r="B41" s="3" t="s">
        <v>974</v>
      </c>
      <c r="C41" s="6" t="s">
        <v>12</v>
      </c>
      <c r="D41" s="3" t="s">
        <v>48</v>
      </c>
      <c r="E41" s="7">
        <v>279</v>
      </c>
      <c r="F41" s="7">
        <v>115</v>
      </c>
      <c r="G41" s="7"/>
      <c r="H41" s="8">
        <v>5.6946829957010305E-4</v>
      </c>
      <c r="I41" s="9">
        <v>-2.4260869565217389</v>
      </c>
      <c r="J41" s="3"/>
    </row>
    <row r="42" spans="1:10" x14ac:dyDescent="0.3">
      <c r="A42" s="41" t="s">
        <v>179</v>
      </c>
      <c r="B42" s="3" t="s">
        <v>180</v>
      </c>
      <c r="C42" s="6" t="s">
        <v>13</v>
      </c>
      <c r="D42" s="3" t="s">
        <v>181</v>
      </c>
      <c r="E42" s="7">
        <v>314</v>
      </c>
      <c r="F42" s="7">
        <v>126</v>
      </c>
      <c r="G42" s="7"/>
      <c r="H42" s="8">
        <v>4.5075409610552701E-4</v>
      </c>
      <c r="I42" s="9">
        <v>-2.4920634920634921</v>
      </c>
      <c r="J42" s="3"/>
    </row>
    <row r="43" spans="1:10" x14ac:dyDescent="0.3">
      <c r="A43" s="41" t="s">
        <v>182</v>
      </c>
      <c r="B43" s="3" t="s">
        <v>183</v>
      </c>
      <c r="C43" s="6" t="s">
        <v>295</v>
      </c>
      <c r="D43" s="3" t="s">
        <v>184</v>
      </c>
      <c r="E43" s="7">
        <v>433</v>
      </c>
      <c r="F43" s="7">
        <v>225</v>
      </c>
      <c r="G43" s="7"/>
      <c r="H43" s="8">
        <v>3.4242246048598102E-2</v>
      </c>
      <c r="I43" s="9">
        <v>-1.9244444444444444</v>
      </c>
      <c r="J43" s="3"/>
    </row>
    <row r="44" spans="1:10" x14ac:dyDescent="0.3">
      <c r="A44" s="41" t="s">
        <v>1</v>
      </c>
      <c r="B44" s="3" t="s">
        <v>191</v>
      </c>
      <c r="C44" s="6" t="s">
        <v>17</v>
      </c>
      <c r="D44" s="3" t="s">
        <v>192</v>
      </c>
      <c r="E44" s="7">
        <v>196</v>
      </c>
      <c r="F44" s="7">
        <v>66</v>
      </c>
      <c r="G44" s="7"/>
      <c r="H44" s="8">
        <v>6.6495650702858998E-7</v>
      </c>
      <c r="I44" s="9">
        <v>-2.9696969696969697</v>
      </c>
      <c r="J44" s="3"/>
    </row>
    <row r="45" spans="1:10" x14ac:dyDescent="0.3">
      <c r="A45" s="41" t="s">
        <v>1</v>
      </c>
      <c r="B45" s="3" t="s">
        <v>193</v>
      </c>
      <c r="C45" s="6" t="s">
        <v>24</v>
      </c>
      <c r="D45" s="3" t="s">
        <v>194</v>
      </c>
      <c r="E45" s="7">
        <v>156</v>
      </c>
      <c r="F45" s="7">
        <v>28</v>
      </c>
      <c r="G45" s="7"/>
      <c r="H45" s="8">
        <v>1.8697293083866199E-37</v>
      </c>
      <c r="I45" s="9">
        <v>-5.5714285714285712</v>
      </c>
      <c r="J45" s="3"/>
    </row>
    <row r="46" spans="1:10" x14ac:dyDescent="0.3">
      <c r="A46" s="41" t="s">
        <v>195</v>
      </c>
      <c r="B46" s="3" t="s">
        <v>196</v>
      </c>
      <c r="C46" s="6" t="s">
        <v>8</v>
      </c>
      <c r="D46" s="3" t="s">
        <v>197</v>
      </c>
      <c r="E46" s="7">
        <v>140</v>
      </c>
      <c r="F46" s="7">
        <v>28</v>
      </c>
      <c r="G46" s="7"/>
      <c r="H46" s="8">
        <v>1.39465379277284E-25</v>
      </c>
      <c r="I46" s="9">
        <v>-5</v>
      </c>
      <c r="J46" s="3"/>
    </row>
    <row r="47" spans="1:10" x14ac:dyDescent="0.3">
      <c r="A47" s="41" t="s">
        <v>198</v>
      </c>
      <c r="B47" s="3" t="s">
        <v>199</v>
      </c>
      <c r="C47" s="6" t="s">
        <v>8</v>
      </c>
      <c r="D47" s="3" t="s">
        <v>200</v>
      </c>
      <c r="E47" s="7">
        <v>38</v>
      </c>
      <c r="F47" s="7">
        <v>6</v>
      </c>
      <c r="G47" s="7"/>
      <c r="H47" s="8">
        <v>3.6080330059231E-37</v>
      </c>
      <c r="I47" s="9">
        <v>-6.3333333333333339</v>
      </c>
      <c r="J47" s="3"/>
    </row>
    <row r="48" spans="1:10" x14ac:dyDescent="0.3">
      <c r="A48" s="41" t="s">
        <v>216</v>
      </c>
      <c r="B48" s="3" t="s">
        <v>217</v>
      </c>
      <c r="C48" s="6" t="s">
        <v>24</v>
      </c>
      <c r="D48" s="3" t="s">
        <v>218</v>
      </c>
      <c r="E48" s="7">
        <v>50</v>
      </c>
      <c r="F48" s="7">
        <v>19</v>
      </c>
      <c r="G48" s="7"/>
      <c r="H48" s="8">
        <v>3.7632408209708798E-6</v>
      </c>
      <c r="I48" s="9">
        <v>-2.6315789473684212</v>
      </c>
      <c r="J48" s="3"/>
    </row>
    <row r="49" spans="1:10" x14ac:dyDescent="0.3">
      <c r="A49" s="41" t="s">
        <v>1</v>
      </c>
      <c r="B49" s="3" t="s">
        <v>222</v>
      </c>
      <c r="C49" s="6" t="s">
        <v>12</v>
      </c>
      <c r="D49" s="3" t="s">
        <v>48</v>
      </c>
      <c r="E49" s="7">
        <v>41</v>
      </c>
      <c r="F49" s="7">
        <v>8</v>
      </c>
      <c r="G49" s="7"/>
      <c r="H49" s="8">
        <v>6.6773706484378002E-19</v>
      </c>
      <c r="I49" s="9">
        <v>-5.125</v>
      </c>
      <c r="J49" s="3"/>
    </row>
    <row r="50" spans="1:10" x14ac:dyDescent="0.3">
      <c r="A50" s="41" t="s">
        <v>1</v>
      </c>
      <c r="B50" s="3" t="s">
        <v>223</v>
      </c>
      <c r="C50" s="6" t="s">
        <v>11</v>
      </c>
      <c r="D50" s="3" t="s">
        <v>224</v>
      </c>
      <c r="E50" s="7">
        <v>477</v>
      </c>
      <c r="F50" s="7">
        <v>159</v>
      </c>
      <c r="G50" s="7"/>
      <c r="H50" s="8">
        <v>3.3508193022450801E-7</v>
      </c>
      <c r="I50" s="9">
        <v>-3</v>
      </c>
      <c r="J50" s="3"/>
    </row>
    <row r="51" spans="1:10" x14ac:dyDescent="0.3">
      <c r="A51" s="41" t="s">
        <v>232</v>
      </c>
      <c r="B51" s="3" t="s">
        <v>233</v>
      </c>
      <c r="C51" s="6" t="s">
        <v>294</v>
      </c>
      <c r="D51" s="3" t="s">
        <v>234</v>
      </c>
      <c r="E51" s="7">
        <v>451</v>
      </c>
      <c r="F51" s="7">
        <v>154</v>
      </c>
      <c r="G51" s="7"/>
      <c r="H51" s="8">
        <v>8.9794903658428196E-7</v>
      </c>
      <c r="I51" s="9">
        <v>-2.9285714285714284</v>
      </c>
      <c r="J51" s="3"/>
    </row>
    <row r="52" spans="1:10" x14ac:dyDescent="0.3">
      <c r="A52" s="41" t="s">
        <v>1</v>
      </c>
      <c r="B52" s="3" t="s">
        <v>241</v>
      </c>
      <c r="C52" s="6" t="s">
        <v>25</v>
      </c>
      <c r="D52" s="3" t="s">
        <v>242</v>
      </c>
      <c r="E52" s="7">
        <v>255</v>
      </c>
      <c r="F52" s="7">
        <v>146</v>
      </c>
      <c r="G52" s="7"/>
      <c r="H52" s="8">
        <v>3.8297811782466003E-2</v>
      </c>
      <c r="I52" s="9">
        <v>-1.7465753424657535</v>
      </c>
      <c r="J52" s="3"/>
    </row>
    <row r="53" spans="1:10" x14ac:dyDescent="0.3">
      <c r="A53" s="41" t="s">
        <v>976</v>
      </c>
      <c r="B53" s="3" t="s">
        <v>977</v>
      </c>
      <c r="C53" s="6" t="s">
        <v>14</v>
      </c>
      <c r="D53" s="3" t="s">
        <v>978</v>
      </c>
      <c r="E53" s="7">
        <v>196</v>
      </c>
      <c r="F53" s="7">
        <v>88</v>
      </c>
      <c r="G53" s="7"/>
      <c r="H53" s="8">
        <v>1.01601767203929E-2</v>
      </c>
      <c r="I53" s="9">
        <v>-2.2272727272727271</v>
      </c>
      <c r="J53" s="3"/>
    </row>
    <row r="54" spans="1:10" x14ac:dyDescent="0.3">
      <c r="A54" s="41" t="s">
        <v>256</v>
      </c>
      <c r="B54" s="3" t="s">
        <v>257</v>
      </c>
      <c r="C54" s="6" t="s">
        <v>24</v>
      </c>
      <c r="D54" s="3" t="s">
        <v>258</v>
      </c>
      <c r="E54" s="7">
        <v>32</v>
      </c>
      <c r="F54" s="7">
        <v>10</v>
      </c>
      <c r="G54" s="7"/>
      <c r="H54" s="8">
        <v>1.1072575142821399E-8</v>
      </c>
      <c r="I54" s="9">
        <v>-3.2</v>
      </c>
      <c r="J54" s="3"/>
    </row>
    <row r="55" spans="1:10" x14ac:dyDescent="0.3">
      <c r="A55" s="41" t="s">
        <v>268</v>
      </c>
      <c r="B55" s="3" t="s">
        <v>269</v>
      </c>
      <c r="C55" s="6" t="s">
        <v>26</v>
      </c>
      <c r="D55" s="3" t="s">
        <v>270</v>
      </c>
      <c r="E55" s="7">
        <v>59</v>
      </c>
      <c r="F55" s="7">
        <v>12</v>
      </c>
      <c r="G55" s="7"/>
      <c r="H55" s="8">
        <v>5.4392994586594699E-21</v>
      </c>
      <c r="I55" s="9">
        <v>-4.9166666666666661</v>
      </c>
      <c r="J55" s="3"/>
    </row>
    <row r="56" spans="1:10" x14ac:dyDescent="0.3">
      <c r="A56" s="41" t="s">
        <v>1</v>
      </c>
      <c r="B56" s="3" t="s">
        <v>1155</v>
      </c>
      <c r="C56" s="6" t="s">
        <v>24</v>
      </c>
      <c r="D56" s="3" t="s">
        <v>1156</v>
      </c>
      <c r="E56" s="7">
        <v>209</v>
      </c>
      <c r="F56" s="7">
        <v>81</v>
      </c>
      <c r="G56" s="7"/>
      <c r="H56" s="8">
        <v>2.6523872291628899E-6</v>
      </c>
      <c r="I56" s="9">
        <v>-2.5802469135802468</v>
      </c>
      <c r="J56" s="3"/>
    </row>
    <row r="57" spans="1:10" x14ac:dyDescent="0.3">
      <c r="A57" s="41" t="s">
        <v>271</v>
      </c>
      <c r="B57" s="3" t="s">
        <v>272</v>
      </c>
      <c r="C57" s="6" t="s">
        <v>24</v>
      </c>
      <c r="D57" s="3" t="s">
        <v>273</v>
      </c>
      <c r="E57" s="7">
        <v>1423</v>
      </c>
      <c r="F57" s="7">
        <v>350</v>
      </c>
      <c r="G57" s="7"/>
      <c r="H57" s="8">
        <v>2.32491404696827E-16</v>
      </c>
      <c r="I57" s="9">
        <v>-4.0657142857142858</v>
      </c>
      <c r="J57" s="3"/>
    </row>
    <row r="58" spans="1:10" x14ac:dyDescent="0.3">
      <c r="A58" s="41" t="s">
        <v>1</v>
      </c>
      <c r="B58" s="3" t="s">
        <v>274</v>
      </c>
      <c r="C58" s="6" t="s">
        <v>12</v>
      </c>
      <c r="D58" s="3" t="s">
        <v>48</v>
      </c>
      <c r="E58" s="7">
        <v>34</v>
      </c>
      <c r="F58" s="7">
        <v>9</v>
      </c>
      <c r="G58" s="7"/>
      <c r="H58" s="8">
        <v>4.2044676422106799E-16</v>
      </c>
      <c r="I58" s="9">
        <v>-3.7777777777777777</v>
      </c>
      <c r="J58" s="3"/>
    </row>
    <row r="59" spans="1:10" x14ac:dyDescent="0.3">
      <c r="A59" s="41" t="s">
        <v>1</v>
      </c>
      <c r="B59" s="3" t="s">
        <v>275</v>
      </c>
      <c r="C59" s="6" t="s">
        <v>10</v>
      </c>
      <c r="D59" s="3" t="s">
        <v>276</v>
      </c>
      <c r="E59" s="7">
        <v>54</v>
      </c>
      <c r="F59" s="7">
        <v>10</v>
      </c>
      <c r="G59" s="7"/>
      <c r="H59" s="8">
        <v>8.0332264157954996E-40</v>
      </c>
      <c r="I59" s="9">
        <v>-5.4</v>
      </c>
      <c r="J59" s="3"/>
    </row>
    <row r="60" spans="1:10" x14ac:dyDescent="0.3">
      <c r="A60" s="41" t="s">
        <v>1</v>
      </c>
      <c r="B60" s="3" t="s">
        <v>277</v>
      </c>
      <c r="C60" s="6" t="s">
        <v>10</v>
      </c>
      <c r="D60" s="3" t="s">
        <v>276</v>
      </c>
      <c r="E60" s="7">
        <v>35</v>
      </c>
      <c r="F60" s="7">
        <v>5</v>
      </c>
      <c r="G60" s="7"/>
      <c r="H60" s="8">
        <v>3.71498233038688E-45</v>
      </c>
      <c r="I60" s="9">
        <v>-7</v>
      </c>
      <c r="J60" s="3"/>
    </row>
    <row r="61" spans="1:10" x14ac:dyDescent="0.3">
      <c r="A61" s="41" t="s">
        <v>1</v>
      </c>
      <c r="B61" s="3" t="s">
        <v>278</v>
      </c>
      <c r="C61" s="6" t="s">
        <v>27</v>
      </c>
      <c r="D61" s="3" t="s">
        <v>82</v>
      </c>
      <c r="E61" s="7">
        <v>98</v>
      </c>
      <c r="F61" s="7">
        <v>21</v>
      </c>
      <c r="G61" s="7"/>
      <c r="H61" s="8">
        <v>7.8621838972324901E-26</v>
      </c>
      <c r="I61" s="9">
        <v>-4.666666666666667</v>
      </c>
      <c r="J61" s="3"/>
    </row>
    <row r="62" spans="1:10" x14ac:dyDescent="0.3">
      <c r="A62" s="41" t="s">
        <v>1</v>
      </c>
      <c r="B62" s="3" t="s">
        <v>279</v>
      </c>
      <c r="C62" s="6" t="s">
        <v>298</v>
      </c>
      <c r="D62" s="3" t="s">
        <v>280</v>
      </c>
      <c r="E62" s="7">
        <v>65</v>
      </c>
      <c r="F62" s="7">
        <v>13</v>
      </c>
      <c r="G62" s="7"/>
      <c r="H62" s="8">
        <v>1.46242654002552E-23</v>
      </c>
      <c r="I62" s="9">
        <v>-5</v>
      </c>
      <c r="J62" s="3"/>
    </row>
    <row r="63" spans="1:10" x14ac:dyDescent="0.3">
      <c r="A63" s="41" t="s">
        <v>1</v>
      </c>
      <c r="B63" s="3" t="s">
        <v>1157</v>
      </c>
      <c r="C63" s="6" t="s">
        <v>293</v>
      </c>
      <c r="D63" s="3" t="s">
        <v>1158</v>
      </c>
      <c r="E63" s="7">
        <v>31</v>
      </c>
      <c r="F63" s="7">
        <v>8</v>
      </c>
      <c r="G63" s="7"/>
      <c r="H63" s="8">
        <v>2.2864387764871002E-9</v>
      </c>
      <c r="I63" s="9">
        <v>-3.875</v>
      </c>
      <c r="J63" s="3"/>
    </row>
    <row r="64" spans="1:10" x14ac:dyDescent="0.3">
      <c r="A64" s="41" t="s">
        <v>1229</v>
      </c>
      <c r="B64" s="3" t="s">
        <v>1230</v>
      </c>
      <c r="C64" s="6"/>
      <c r="D64" s="16" t="s">
        <v>1231</v>
      </c>
      <c r="E64" s="7">
        <v>21</v>
      </c>
      <c r="F64" s="7">
        <v>9</v>
      </c>
      <c r="G64" s="7"/>
      <c r="H64" s="8">
        <v>7.8757616099429193E-3</v>
      </c>
      <c r="I64" s="9">
        <v>-2.3333333333333335</v>
      </c>
      <c r="J64" s="3"/>
    </row>
    <row r="65" spans="1:10" x14ac:dyDescent="0.3">
      <c r="A65" s="41" t="s">
        <v>1232</v>
      </c>
      <c r="B65" s="3" t="s">
        <v>1233</v>
      </c>
      <c r="C65" s="6"/>
      <c r="D65" s="16" t="s">
        <v>1234</v>
      </c>
      <c r="E65" s="7">
        <v>37</v>
      </c>
      <c r="F65" s="7">
        <v>12</v>
      </c>
      <c r="G65" s="7"/>
      <c r="H65" s="8">
        <v>7.3466180751887996E-9</v>
      </c>
      <c r="I65" s="9">
        <v>-3.083333333333333</v>
      </c>
      <c r="J65" s="3"/>
    </row>
    <row r="66" spans="1:10" x14ac:dyDescent="0.3">
      <c r="A66" s="41" t="s">
        <v>1235</v>
      </c>
      <c r="B66" s="3" t="s">
        <v>1236</v>
      </c>
      <c r="C66" s="6"/>
      <c r="D66" s="16" t="s">
        <v>1237</v>
      </c>
      <c r="E66" s="7">
        <v>23</v>
      </c>
      <c r="F66" s="7">
        <v>9</v>
      </c>
      <c r="G66" s="7"/>
      <c r="H66" s="8">
        <v>4.7316578971286297E-5</v>
      </c>
      <c r="I66" s="9">
        <v>-2.5555555555555554</v>
      </c>
      <c r="J66" s="3"/>
    </row>
    <row r="67" spans="1:10" x14ac:dyDescent="0.3">
      <c r="A67" s="41" t="s">
        <v>1</v>
      </c>
      <c r="B67" s="3" t="s">
        <v>1238</v>
      </c>
      <c r="C67" s="6"/>
      <c r="D67" s="16" t="s">
        <v>48</v>
      </c>
      <c r="E67" s="7">
        <v>644</v>
      </c>
      <c r="F67" s="7">
        <v>241</v>
      </c>
      <c r="G67" s="7"/>
      <c r="H67" s="8">
        <v>9.5754877819276895E-5</v>
      </c>
      <c r="I67" s="9">
        <v>-2.6721991701244812</v>
      </c>
      <c r="J67" s="3"/>
    </row>
    <row r="68" spans="1:10" x14ac:dyDescent="0.3">
      <c r="A68" s="41" t="s">
        <v>1</v>
      </c>
      <c r="B68" s="3" t="s">
        <v>1239</v>
      </c>
      <c r="C68" s="6"/>
      <c r="D68" s="16" t="s">
        <v>48</v>
      </c>
      <c r="E68" s="7">
        <v>1372</v>
      </c>
      <c r="F68" s="7">
        <v>508</v>
      </c>
      <c r="G68" s="7"/>
      <c r="H68" s="8">
        <v>1.11451347092796E-2</v>
      </c>
      <c r="I68" s="9">
        <v>-2.7007874015748032</v>
      </c>
      <c r="J68" s="3"/>
    </row>
    <row r="69" spans="1:10" x14ac:dyDescent="0.3">
      <c r="A69" s="41" t="s">
        <v>1</v>
      </c>
      <c r="B69" s="3" t="s">
        <v>1240</v>
      </c>
      <c r="C69" s="6"/>
      <c r="D69" s="16" t="s">
        <v>48</v>
      </c>
      <c r="E69" s="7">
        <v>128</v>
      </c>
      <c r="F69" s="7">
        <v>24</v>
      </c>
      <c r="G69" s="7"/>
      <c r="H69" s="8">
        <v>1.6752482801541101E-28</v>
      </c>
      <c r="I69" s="9">
        <v>-5.333333333333333</v>
      </c>
      <c r="J69" s="3"/>
    </row>
    <row r="70" spans="1:10" x14ac:dyDescent="0.3">
      <c r="A70" s="42" t="s">
        <v>1</v>
      </c>
      <c r="B70" s="16" t="s">
        <v>1241</v>
      </c>
      <c r="C70" s="6"/>
      <c r="D70" s="16" t="s">
        <v>48</v>
      </c>
      <c r="E70" s="6">
        <v>40</v>
      </c>
      <c r="F70" s="6">
        <v>8</v>
      </c>
      <c r="G70" s="6"/>
      <c r="H70" s="21">
        <v>6.9079984384093493E-21</v>
      </c>
      <c r="I70" s="6">
        <v>-5</v>
      </c>
      <c r="J70" s="3"/>
    </row>
    <row r="71" spans="1:10" x14ac:dyDescent="0.3">
      <c r="A71" s="41" t="s">
        <v>1</v>
      </c>
      <c r="B71" s="3" t="s">
        <v>284</v>
      </c>
      <c r="C71" s="6"/>
      <c r="D71" s="3" t="s">
        <v>1274</v>
      </c>
      <c r="E71" s="7">
        <v>18640</v>
      </c>
      <c r="F71" s="7">
        <v>5641</v>
      </c>
      <c r="G71" s="7"/>
      <c r="H71" s="8">
        <v>1.6725870720799699E-3</v>
      </c>
      <c r="I71" s="9">
        <v>-3.3043786562666191</v>
      </c>
      <c r="J71" s="3"/>
    </row>
    <row r="72" spans="1:10" x14ac:dyDescent="0.3">
      <c r="A72" s="41" t="s">
        <v>1</v>
      </c>
      <c r="B72" s="3" t="s">
        <v>285</v>
      </c>
      <c r="C72" s="6"/>
      <c r="D72" s="3" t="s">
        <v>286</v>
      </c>
      <c r="E72" s="7">
        <v>86</v>
      </c>
      <c r="F72" s="7">
        <v>37</v>
      </c>
      <c r="G72" s="7"/>
      <c r="H72" s="8">
        <v>1.7804842701067101E-2</v>
      </c>
      <c r="I72" s="9">
        <v>-2.3243243243243246</v>
      </c>
      <c r="J72" s="3"/>
    </row>
    <row r="73" spans="1:10" x14ac:dyDescent="0.3">
      <c r="A73" s="41" t="s">
        <v>1</v>
      </c>
      <c r="B73" s="3" t="s">
        <v>287</v>
      </c>
      <c r="C73" s="6"/>
      <c r="D73" s="3" t="s">
        <v>288</v>
      </c>
      <c r="E73" s="7">
        <v>436</v>
      </c>
      <c r="F73" s="7">
        <v>63</v>
      </c>
      <c r="G73" s="7"/>
      <c r="H73" s="8">
        <v>2.9741448363085601E-53</v>
      </c>
      <c r="I73" s="9">
        <v>-6.9206349206349209</v>
      </c>
      <c r="J73" s="3"/>
    </row>
    <row r="74" spans="1:10" x14ac:dyDescent="0.3">
      <c r="A74" s="41" t="s">
        <v>1</v>
      </c>
      <c r="B74" s="3" t="s">
        <v>292</v>
      </c>
      <c r="C74" s="6"/>
      <c r="D74" s="3" t="s">
        <v>1267</v>
      </c>
      <c r="E74" s="7">
        <v>122</v>
      </c>
      <c r="F74" s="7">
        <v>24</v>
      </c>
      <c r="G74" s="7"/>
      <c r="H74" s="8">
        <v>7.9757486096681099E-38</v>
      </c>
      <c r="I74" s="9">
        <v>-5.083333333333333</v>
      </c>
      <c r="J74" s="3"/>
    </row>
    <row r="75" spans="1:10" x14ac:dyDescent="0.3">
      <c r="A75" s="41" t="s">
        <v>1</v>
      </c>
      <c r="B75" s="3" t="s">
        <v>292</v>
      </c>
      <c r="C75" s="6"/>
      <c r="D75" s="3" t="s">
        <v>1260</v>
      </c>
      <c r="E75" s="7">
        <v>198</v>
      </c>
      <c r="F75" s="7">
        <v>43</v>
      </c>
      <c r="G75" s="7"/>
      <c r="H75" s="8">
        <v>3.0674949910757401E-20</v>
      </c>
      <c r="I75" s="9">
        <v>-4.6046511627906979</v>
      </c>
      <c r="J75" s="3"/>
    </row>
    <row r="76" spans="1:10" x14ac:dyDescent="0.3">
      <c r="A76" s="41" t="s">
        <v>1</v>
      </c>
      <c r="B76" s="3" t="s">
        <v>292</v>
      </c>
      <c r="C76" s="6"/>
      <c r="D76" s="3" t="s">
        <v>1319</v>
      </c>
      <c r="E76" s="7">
        <v>216</v>
      </c>
      <c r="F76" s="7">
        <v>53</v>
      </c>
      <c r="G76" s="7"/>
      <c r="H76" s="8">
        <v>5.6747085256055597E-12</v>
      </c>
      <c r="I76" s="9">
        <v>-4.0754716981132075</v>
      </c>
      <c r="J76" s="3"/>
    </row>
    <row r="77" spans="1:10" x14ac:dyDescent="0.3">
      <c r="A77" s="41" t="s">
        <v>1</v>
      </c>
      <c r="B77" s="3" t="s">
        <v>292</v>
      </c>
      <c r="C77" s="6"/>
      <c r="D77" s="3" t="s">
        <v>1272</v>
      </c>
      <c r="E77" s="7">
        <v>179</v>
      </c>
      <c r="F77" s="7">
        <v>49</v>
      </c>
      <c r="G77" s="7"/>
      <c r="H77" s="8">
        <v>8.6442580483460506E-9</v>
      </c>
      <c r="I77" s="9">
        <v>-3.6530612244897962</v>
      </c>
      <c r="J77" s="3"/>
    </row>
    <row r="78" spans="1:10" x14ac:dyDescent="0.3">
      <c r="A78" s="41" t="s">
        <v>1</v>
      </c>
      <c r="B78" s="3" t="s">
        <v>292</v>
      </c>
      <c r="C78" s="6"/>
      <c r="D78" s="3" t="s">
        <v>1348</v>
      </c>
      <c r="E78" s="7">
        <v>116</v>
      </c>
      <c r="F78" s="7">
        <v>33</v>
      </c>
      <c r="G78" s="7"/>
      <c r="H78" s="8">
        <v>5.2509617646994501E-12</v>
      </c>
      <c r="I78" s="9">
        <v>-3.5151515151515151</v>
      </c>
      <c r="J78" s="3"/>
    </row>
    <row r="79" spans="1:10" x14ac:dyDescent="0.3">
      <c r="A79" s="41" t="s">
        <v>1</v>
      </c>
      <c r="B79" s="3" t="s">
        <v>292</v>
      </c>
      <c r="C79" s="6"/>
      <c r="D79" s="3" t="s">
        <v>1263</v>
      </c>
      <c r="E79" s="7">
        <v>120</v>
      </c>
      <c r="F79" s="7">
        <v>37</v>
      </c>
      <c r="G79" s="7"/>
      <c r="H79" s="8">
        <v>2.8725838676213299E-13</v>
      </c>
      <c r="I79" s="9">
        <v>-3.243243243243243</v>
      </c>
      <c r="J79" s="3"/>
    </row>
    <row r="80" spans="1:10" x14ac:dyDescent="0.3">
      <c r="A80" s="41" t="s">
        <v>1</v>
      </c>
      <c r="B80" s="3" t="s">
        <v>292</v>
      </c>
      <c r="C80" s="6"/>
      <c r="D80" s="3" t="s">
        <v>1320</v>
      </c>
      <c r="E80" s="7">
        <v>147</v>
      </c>
      <c r="F80" s="7">
        <v>48</v>
      </c>
      <c r="G80" s="7"/>
      <c r="H80" s="8">
        <v>5.6747085256055597E-12</v>
      </c>
      <c r="I80" s="9">
        <v>-3.0625000000000004</v>
      </c>
      <c r="J80" s="3"/>
    </row>
    <row r="81" spans="1:10" x14ac:dyDescent="0.3">
      <c r="A81" s="41" t="s">
        <v>1</v>
      </c>
      <c r="B81" s="3" t="s">
        <v>292</v>
      </c>
      <c r="C81" s="6"/>
      <c r="D81" s="3" t="s">
        <v>1259</v>
      </c>
      <c r="E81" s="7">
        <v>233</v>
      </c>
      <c r="F81" s="7">
        <v>78</v>
      </c>
      <c r="G81" s="7"/>
      <c r="H81" s="8">
        <v>6.5416602802643604E-7</v>
      </c>
      <c r="I81" s="9">
        <v>-2.9871794871794872</v>
      </c>
      <c r="J81" s="3"/>
    </row>
    <row r="82" spans="1:10" x14ac:dyDescent="0.3">
      <c r="A82" s="41" t="s">
        <v>1</v>
      </c>
      <c r="B82" s="3" t="s">
        <v>292</v>
      </c>
      <c r="C82" s="6"/>
      <c r="D82" s="3" t="s">
        <v>1349</v>
      </c>
      <c r="E82" s="7">
        <v>281</v>
      </c>
      <c r="F82" s="7">
        <v>98</v>
      </c>
      <c r="G82" s="7"/>
      <c r="H82" s="8">
        <v>1.2353049580561999E-7</v>
      </c>
      <c r="I82" s="9">
        <v>-2.8673469387755102</v>
      </c>
      <c r="J82" s="3"/>
    </row>
    <row r="83" spans="1:10" x14ac:dyDescent="0.3">
      <c r="A83" s="41" t="s">
        <v>1</v>
      </c>
      <c r="B83" s="3" t="s">
        <v>292</v>
      </c>
      <c r="C83" s="6"/>
      <c r="D83" s="3" t="s">
        <v>1270</v>
      </c>
      <c r="E83" s="7">
        <v>53</v>
      </c>
      <c r="F83" s="7">
        <v>22</v>
      </c>
      <c r="G83" s="7"/>
      <c r="H83" s="8">
        <v>2.0313490367674499E-6</v>
      </c>
      <c r="I83" s="9">
        <v>-2.4090909090909092</v>
      </c>
      <c r="J83" s="3"/>
    </row>
    <row r="84" spans="1:10" x14ac:dyDescent="0.3">
      <c r="A84" s="41" t="s">
        <v>1</v>
      </c>
      <c r="B84" s="3" t="s">
        <v>292</v>
      </c>
      <c r="C84" s="6"/>
      <c r="D84" s="3" t="s">
        <v>1323</v>
      </c>
      <c r="E84" s="7">
        <v>86</v>
      </c>
      <c r="F84" s="7">
        <v>38</v>
      </c>
      <c r="G84" s="7"/>
      <c r="H84" s="8">
        <v>3.4070487285342198E-2</v>
      </c>
      <c r="I84" s="9">
        <v>-2.263157894736842</v>
      </c>
      <c r="J84" s="3"/>
    </row>
    <row r="85" spans="1:10" x14ac:dyDescent="0.3">
      <c r="A85" s="41" t="s">
        <v>1</v>
      </c>
      <c r="B85" s="3" t="s">
        <v>292</v>
      </c>
      <c r="C85" s="6"/>
      <c r="D85" s="3" t="s">
        <v>1262</v>
      </c>
      <c r="E85" s="7">
        <v>136</v>
      </c>
      <c r="F85" s="7">
        <v>61</v>
      </c>
      <c r="G85" s="7"/>
      <c r="H85" s="8">
        <v>3.39588938829418E-2</v>
      </c>
      <c r="I85" s="9">
        <v>-2.2295081967213113</v>
      </c>
      <c r="J85" s="3"/>
    </row>
    <row r="86" spans="1:10" x14ac:dyDescent="0.3">
      <c r="A86" s="41" t="s">
        <v>1</v>
      </c>
      <c r="B86" s="3" t="s">
        <v>292</v>
      </c>
      <c r="C86" s="6"/>
      <c r="D86" s="3" t="s">
        <v>1324</v>
      </c>
      <c r="E86" s="7">
        <v>65</v>
      </c>
      <c r="F86" s="7">
        <v>30</v>
      </c>
      <c r="G86" s="7"/>
      <c r="H86" s="8">
        <v>1.6778689825723599E-4</v>
      </c>
      <c r="I86" s="9">
        <v>-2.1666666666666665</v>
      </c>
      <c r="J86" s="3"/>
    </row>
    <row r="87" spans="1:10" x14ac:dyDescent="0.3">
      <c r="A87" s="41" t="s">
        <v>1</v>
      </c>
      <c r="B87" s="3" t="s">
        <v>292</v>
      </c>
      <c r="C87" s="6"/>
      <c r="D87" s="16" t="s">
        <v>1350</v>
      </c>
      <c r="E87" s="7">
        <v>577</v>
      </c>
      <c r="F87" s="7">
        <v>165</v>
      </c>
      <c r="G87" s="7"/>
      <c r="H87" s="8">
        <v>2.04586950112062E-8</v>
      </c>
      <c r="I87" s="9">
        <v>-3.4969696969696975</v>
      </c>
      <c r="J87" s="3"/>
    </row>
    <row r="88" spans="1:10" x14ac:dyDescent="0.3">
      <c r="A88" s="3"/>
      <c r="B88" s="3"/>
      <c r="E88" s="7"/>
      <c r="F88" s="7"/>
      <c r="G88" s="7"/>
      <c r="H88" s="8"/>
      <c r="I88" s="9"/>
      <c r="J88" s="3"/>
    </row>
    <row r="89" spans="1:10" x14ac:dyDescent="0.3">
      <c r="A89" s="31" t="s">
        <v>1347</v>
      </c>
      <c r="B89" s="3"/>
      <c r="E89" s="7"/>
      <c r="F89" s="7"/>
      <c r="G89" s="7"/>
      <c r="H89" s="8"/>
      <c r="I89" s="9"/>
      <c r="J89" s="3"/>
    </row>
    <row r="90" spans="1:10" x14ac:dyDescent="0.3">
      <c r="A90" s="20"/>
      <c r="D90" s="19"/>
      <c r="E90" s="6"/>
      <c r="F90" s="6"/>
      <c r="G90" s="6"/>
      <c r="H90" s="21"/>
      <c r="I90" s="9"/>
    </row>
    <row r="91" spans="1:10" ht="15" customHeight="1" x14ac:dyDescent="0.3">
      <c r="A91" s="41" t="s">
        <v>979</v>
      </c>
      <c r="B91" s="3" t="s">
        <v>980</v>
      </c>
      <c r="C91" s="6" t="s">
        <v>22</v>
      </c>
      <c r="D91" s="3" t="s">
        <v>981</v>
      </c>
      <c r="E91" s="7">
        <v>21</v>
      </c>
      <c r="F91" s="7">
        <v>44</v>
      </c>
      <c r="G91" s="7"/>
      <c r="H91" s="8">
        <v>2.6493631650792502E-7</v>
      </c>
      <c r="I91" s="9">
        <v>2.0952380952380953</v>
      </c>
      <c r="J91" s="3"/>
    </row>
    <row r="92" spans="1:10" x14ac:dyDescent="0.3">
      <c r="A92" s="41" t="s">
        <v>299</v>
      </c>
      <c r="B92" s="3" t="s">
        <v>300</v>
      </c>
      <c r="C92" s="6" t="s">
        <v>22</v>
      </c>
      <c r="D92" s="3" t="s">
        <v>301</v>
      </c>
      <c r="E92" s="7">
        <v>32</v>
      </c>
      <c r="F92" s="7">
        <v>94</v>
      </c>
      <c r="G92" s="7"/>
      <c r="H92" s="8">
        <v>1.8642515482913699E-15</v>
      </c>
      <c r="I92" s="9">
        <v>2.9375</v>
      </c>
      <c r="J92" s="3"/>
    </row>
    <row r="93" spans="1:10" x14ac:dyDescent="0.3">
      <c r="A93" s="41" t="s">
        <v>1</v>
      </c>
      <c r="B93" s="3" t="s">
        <v>1159</v>
      </c>
      <c r="C93" s="6" t="s">
        <v>12</v>
      </c>
      <c r="D93" s="3" t="s">
        <v>48</v>
      </c>
      <c r="E93" s="7">
        <v>121</v>
      </c>
      <c r="F93" s="7">
        <v>229</v>
      </c>
      <c r="G93" s="7"/>
      <c r="H93" s="8">
        <v>1.0235511732566199E-5</v>
      </c>
      <c r="I93" s="9">
        <v>1.8925619834710743</v>
      </c>
      <c r="J93" s="3"/>
    </row>
    <row r="94" spans="1:10" x14ac:dyDescent="0.3">
      <c r="A94" s="41" t="s">
        <v>1</v>
      </c>
      <c r="B94" s="3" t="s">
        <v>311</v>
      </c>
      <c r="C94" s="6" t="s">
        <v>20</v>
      </c>
      <c r="D94" s="3" t="s">
        <v>312</v>
      </c>
      <c r="E94" s="7">
        <v>15</v>
      </c>
      <c r="F94" s="7">
        <v>55</v>
      </c>
      <c r="G94" s="7"/>
      <c r="H94" s="8">
        <v>5.6519072535811802E-38</v>
      </c>
      <c r="I94" s="9">
        <v>3.6666666666666665</v>
      </c>
      <c r="J94" s="3"/>
    </row>
    <row r="95" spans="1:10" x14ac:dyDescent="0.3">
      <c r="A95" s="41" t="s">
        <v>1</v>
      </c>
      <c r="B95" s="3" t="s">
        <v>313</v>
      </c>
      <c r="C95" s="6" t="s">
        <v>293</v>
      </c>
      <c r="D95" s="3" t="s">
        <v>48</v>
      </c>
      <c r="E95" s="7">
        <v>15</v>
      </c>
      <c r="F95" s="7">
        <v>227</v>
      </c>
      <c r="G95" s="7"/>
      <c r="H95" s="8">
        <v>0</v>
      </c>
      <c r="I95" s="9">
        <v>15.133333333333333</v>
      </c>
      <c r="J95" s="3"/>
    </row>
    <row r="96" spans="1:10" x14ac:dyDescent="0.3">
      <c r="A96" s="41" t="s">
        <v>1</v>
      </c>
      <c r="B96" s="3" t="s">
        <v>314</v>
      </c>
      <c r="C96" s="6" t="s">
        <v>293</v>
      </c>
      <c r="D96" s="3" t="s">
        <v>48</v>
      </c>
      <c r="E96" s="7">
        <v>62</v>
      </c>
      <c r="F96" s="7">
        <v>134</v>
      </c>
      <c r="G96" s="7"/>
      <c r="H96" s="8">
        <v>3.0568844290831402E-9</v>
      </c>
      <c r="I96" s="9">
        <v>2.161290322580645</v>
      </c>
      <c r="J96" s="3"/>
    </row>
    <row r="97" spans="1:10" x14ac:dyDescent="0.3">
      <c r="A97" s="41" t="s">
        <v>318</v>
      </c>
      <c r="B97" s="3" t="s">
        <v>319</v>
      </c>
      <c r="C97" s="6" t="s">
        <v>23</v>
      </c>
      <c r="D97" s="3" t="s">
        <v>320</v>
      </c>
      <c r="E97" s="7">
        <v>160</v>
      </c>
      <c r="F97" s="7">
        <v>243</v>
      </c>
      <c r="G97" s="7"/>
      <c r="H97" s="8">
        <v>1.5708395576060401E-2</v>
      </c>
      <c r="I97" s="9">
        <v>1.51875</v>
      </c>
      <c r="J97" s="3"/>
    </row>
    <row r="98" spans="1:10" x14ac:dyDescent="0.3">
      <c r="A98" s="41" t="s">
        <v>1</v>
      </c>
      <c r="B98" s="3" t="s">
        <v>321</v>
      </c>
      <c r="C98" s="6" t="s">
        <v>24</v>
      </c>
      <c r="D98" s="3" t="s">
        <v>322</v>
      </c>
      <c r="E98" s="7">
        <v>39</v>
      </c>
      <c r="F98" s="7">
        <v>165</v>
      </c>
      <c r="G98" s="7"/>
      <c r="H98" s="8">
        <v>2.43967517060275E-39</v>
      </c>
      <c r="I98" s="9">
        <v>4.2307692307692308</v>
      </c>
      <c r="J98" s="3"/>
    </row>
    <row r="99" spans="1:10" x14ac:dyDescent="0.3">
      <c r="A99" s="41" t="s">
        <v>1</v>
      </c>
      <c r="B99" s="3" t="s">
        <v>323</v>
      </c>
      <c r="C99" s="6" t="s">
        <v>293</v>
      </c>
      <c r="D99" s="3" t="s">
        <v>48</v>
      </c>
      <c r="E99" s="7">
        <v>53</v>
      </c>
      <c r="F99" s="7">
        <v>84</v>
      </c>
      <c r="G99" s="7"/>
      <c r="H99" s="8">
        <v>2.1540034466124998E-3</v>
      </c>
      <c r="I99" s="9">
        <v>1.5849056603773586</v>
      </c>
      <c r="J99" s="3"/>
    </row>
    <row r="100" spans="1:10" x14ac:dyDescent="0.3">
      <c r="A100" s="41" t="s">
        <v>1</v>
      </c>
      <c r="B100" s="3" t="s">
        <v>330</v>
      </c>
      <c r="C100" s="6" t="s">
        <v>293</v>
      </c>
      <c r="D100" s="3" t="s">
        <v>48</v>
      </c>
      <c r="E100" s="7">
        <v>34</v>
      </c>
      <c r="F100" s="7">
        <v>108</v>
      </c>
      <c r="G100" s="7"/>
      <c r="H100" s="8">
        <v>2.7020301757377202E-28</v>
      </c>
      <c r="I100" s="9">
        <v>3.1764705882352939</v>
      </c>
      <c r="J100" s="3"/>
    </row>
    <row r="101" spans="1:10" x14ac:dyDescent="0.3">
      <c r="A101" s="41" t="s">
        <v>331</v>
      </c>
      <c r="B101" s="3" t="s">
        <v>332</v>
      </c>
      <c r="C101" s="6" t="s">
        <v>23</v>
      </c>
      <c r="D101" s="3" t="s">
        <v>333</v>
      </c>
      <c r="E101" s="7">
        <v>31</v>
      </c>
      <c r="F101" s="7">
        <v>46</v>
      </c>
      <c r="G101" s="7"/>
      <c r="H101" s="8">
        <v>1.00323640976541E-2</v>
      </c>
      <c r="I101" s="9">
        <v>1.4838709677419355</v>
      </c>
      <c r="J101" s="3"/>
    </row>
    <row r="102" spans="1:10" x14ac:dyDescent="0.3">
      <c r="A102" s="41" t="s">
        <v>334</v>
      </c>
      <c r="B102" s="3" t="s">
        <v>335</v>
      </c>
      <c r="C102" s="6" t="s">
        <v>14</v>
      </c>
      <c r="D102" s="3" t="s">
        <v>336</v>
      </c>
      <c r="E102" s="7">
        <v>21</v>
      </c>
      <c r="F102" s="7">
        <v>65</v>
      </c>
      <c r="G102" s="7"/>
      <c r="H102" s="8">
        <v>3.0339719958449701E-26</v>
      </c>
      <c r="I102" s="9">
        <v>3.0952380952380953</v>
      </c>
      <c r="J102" s="3"/>
    </row>
    <row r="103" spans="1:10" x14ac:dyDescent="0.3">
      <c r="A103" s="41" t="s">
        <v>1</v>
      </c>
      <c r="B103" s="3" t="s">
        <v>337</v>
      </c>
      <c r="C103" s="6" t="s">
        <v>954</v>
      </c>
      <c r="D103" s="3" t="s">
        <v>338</v>
      </c>
      <c r="E103" s="7">
        <v>13</v>
      </c>
      <c r="F103" s="7">
        <v>33</v>
      </c>
      <c r="G103" s="7"/>
      <c r="H103" s="8">
        <v>4.12570445030216E-14</v>
      </c>
      <c r="I103" s="9">
        <v>2.5384615384615383</v>
      </c>
      <c r="J103" s="3"/>
    </row>
    <row r="104" spans="1:10" x14ac:dyDescent="0.3">
      <c r="A104" s="41" t="s">
        <v>1</v>
      </c>
      <c r="B104" s="3" t="s">
        <v>982</v>
      </c>
      <c r="C104" s="6" t="s">
        <v>24</v>
      </c>
      <c r="D104" s="3" t="s">
        <v>983</v>
      </c>
      <c r="E104" s="7">
        <v>7</v>
      </c>
      <c r="F104" s="7">
        <v>23</v>
      </c>
      <c r="G104" s="7"/>
      <c r="H104" s="8">
        <v>1.71775710927864E-18</v>
      </c>
      <c r="I104" s="9">
        <v>3.2857142857142856</v>
      </c>
      <c r="J104" s="3"/>
    </row>
    <row r="105" spans="1:10" x14ac:dyDescent="0.3">
      <c r="A105" s="41" t="s">
        <v>984</v>
      </c>
      <c r="B105" s="3" t="s">
        <v>985</v>
      </c>
      <c r="C105" s="6" t="s">
        <v>14</v>
      </c>
      <c r="D105" s="3" t="s">
        <v>986</v>
      </c>
      <c r="E105" s="7">
        <v>20</v>
      </c>
      <c r="F105" s="7">
        <v>39</v>
      </c>
      <c r="G105" s="7"/>
      <c r="H105" s="8">
        <v>7.9047496272703004E-8</v>
      </c>
      <c r="I105" s="9">
        <v>1.95</v>
      </c>
      <c r="J105" s="3"/>
    </row>
    <row r="106" spans="1:10" x14ac:dyDescent="0.3">
      <c r="A106" s="41" t="s">
        <v>1</v>
      </c>
      <c r="B106" s="3" t="s">
        <v>987</v>
      </c>
      <c r="C106" s="6" t="s">
        <v>9</v>
      </c>
      <c r="D106" s="3" t="s">
        <v>988</v>
      </c>
      <c r="E106" s="7">
        <v>73</v>
      </c>
      <c r="F106" s="7">
        <v>145</v>
      </c>
      <c r="G106" s="7"/>
      <c r="H106" s="8">
        <v>2.6927963125562699E-6</v>
      </c>
      <c r="I106" s="9">
        <v>1.9863013698630136</v>
      </c>
      <c r="J106" s="3"/>
    </row>
    <row r="107" spans="1:10" x14ac:dyDescent="0.3">
      <c r="A107" s="41" t="s">
        <v>1</v>
      </c>
      <c r="B107" s="3" t="s">
        <v>353</v>
      </c>
      <c r="C107" s="6" t="s">
        <v>18</v>
      </c>
      <c r="D107" s="3" t="s">
        <v>354</v>
      </c>
      <c r="E107" s="7">
        <v>29</v>
      </c>
      <c r="F107" s="7">
        <v>51</v>
      </c>
      <c r="G107" s="7"/>
      <c r="H107" s="8">
        <v>6.1538438374158201E-5</v>
      </c>
      <c r="I107" s="9">
        <v>1.7586206896551724</v>
      </c>
      <c r="J107" s="3"/>
    </row>
    <row r="108" spans="1:10" x14ac:dyDescent="0.3">
      <c r="A108" s="41" t="s">
        <v>355</v>
      </c>
      <c r="B108" s="3" t="s">
        <v>356</v>
      </c>
      <c r="C108" s="6" t="s">
        <v>16</v>
      </c>
      <c r="D108" s="3" t="s">
        <v>357</v>
      </c>
      <c r="E108" s="7">
        <v>67</v>
      </c>
      <c r="F108" s="7">
        <v>168</v>
      </c>
      <c r="G108" s="7"/>
      <c r="H108" s="8">
        <v>2.4065477203049599E-11</v>
      </c>
      <c r="I108" s="9">
        <v>2.5074626865671643</v>
      </c>
      <c r="J108" s="3"/>
    </row>
    <row r="109" spans="1:10" x14ac:dyDescent="0.3">
      <c r="A109" s="41" t="s">
        <v>358</v>
      </c>
      <c r="B109" s="3" t="s">
        <v>359</v>
      </c>
      <c r="C109" s="6" t="s">
        <v>16</v>
      </c>
      <c r="D109" s="3" t="s">
        <v>357</v>
      </c>
      <c r="E109" s="7">
        <v>37</v>
      </c>
      <c r="F109" s="7">
        <v>78</v>
      </c>
      <c r="G109" s="7"/>
      <c r="H109" s="8">
        <v>1.68016191480227E-9</v>
      </c>
      <c r="I109" s="9">
        <v>2.1081081081081079</v>
      </c>
      <c r="J109" s="3"/>
    </row>
    <row r="110" spans="1:10" x14ac:dyDescent="0.3">
      <c r="A110" s="41" t="s">
        <v>1</v>
      </c>
      <c r="B110" s="3" t="s">
        <v>366</v>
      </c>
      <c r="C110" s="6" t="s">
        <v>293</v>
      </c>
      <c r="D110" s="3" t="s">
        <v>367</v>
      </c>
      <c r="E110" s="7">
        <v>17</v>
      </c>
      <c r="F110" s="7">
        <v>32</v>
      </c>
      <c r="G110" s="7"/>
      <c r="H110" s="8">
        <v>6.6495650702858998E-7</v>
      </c>
      <c r="I110" s="9">
        <v>1.8823529411764706</v>
      </c>
      <c r="J110" s="3"/>
    </row>
    <row r="111" spans="1:10" x14ac:dyDescent="0.3">
      <c r="A111" s="41" t="s">
        <v>1</v>
      </c>
      <c r="B111" s="3" t="s">
        <v>368</v>
      </c>
      <c r="C111" s="6" t="s">
        <v>12</v>
      </c>
      <c r="D111" s="3" t="s">
        <v>48</v>
      </c>
      <c r="E111" s="7">
        <v>147</v>
      </c>
      <c r="F111" s="7">
        <v>311</v>
      </c>
      <c r="G111" s="7"/>
      <c r="H111" s="8">
        <v>8.3792487195236204E-8</v>
      </c>
      <c r="I111" s="9">
        <v>2.1156462585034013</v>
      </c>
      <c r="J111" s="3"/>
    </row>
    <row r="112" spans="1:10" x14ac:dyDescent="0.3">
      <c r="A112" s="41" t="s">
        <v>1</v>
      </c>
      <c r="B112" s="3" t="s">
        <v>377</v>
      </c>
      <c r="C112" s="6" t="s">
        <v>25</v>
      </c>
      <c r="D112" s="3" t="s">
        <v>378</v>
      </c>
      <c r="E112" s="7">
        <v>18</v>
      </c>
      <c r="F112" s="7">
        <v>45</v>
      </c>
      <c r="G112" s="7"/>
      <c r="H112" s="8">
        <v>3.4759906058416201E-15</v>
      </c>
      <c r="I112" s="9">
        <v>2.5</v>
      </c>
      <c r="J112" s="3"/>
    </row>
    <row r="113" spans="1:10" x14ac:dyDescent="0.3">
      <c r="A113" s="41" t="s">
        <v>1</v>
      </c>
      <c r="B113" s="3" t="s">
        <v>989</v>
      </c>
      <c r="C113" s="6" t="s">
        <v>293</v>
      </c>
      <c r="D113" s="3" t="s">
        <v>48</v>
      </c>
      <c r="E113" s="7">
        <v>115</v>
      </c>
      <c r="F113" s="7">
        <v>192</v>
      </c>
      <c r="G113" s="7"/>
      <c r="H113" s="8">
        <v>1.98659810319232E-4</v>
      </c>
      <c r="I113" s="9">
        <v>1.6695652173913043</v>
      </c>
      <c r="J113" s="3"/>
    </row>
    <row r="114" spans="1:10" x14ac:dyDescent="0.3">
      <c r="A114" s="41" t="s">
        <v>1</v>
      </c>
      <c r="B114" s="3" t="s">
        <v>1160</v>
      </c>
      <c r="C114" s="6" t="s">
        <v>293</v>
      </c>
      <c r="D114" s="3" t="s">
        <v>48</v>
      </c>
      <c r="E114" s="7">
        <v>13</v>
      </c>
      <c r="F114" s="7">
        <v>24</v>
      </c>
      <c r="G114" s="7"/>
      <c r="H114" s="8">
        <v>3.8286373233310197E-6</v>
      </c>
      <c r="I114" s="9">
        <v>1.8461538461538463</v>
      </c>
      <c r="J114" s="3"/>
    </row>
    <row r="115" spans="1:10" x14ac:dyDescent="0.3">
      <c r="A115" s="41" t="s">
        <v>1</v>
      </c>
      <c r="B115" s="3" t="s">
        <v>383</v>
      </c>
      <c r="C115" s="6" t="s">
        <v>15</v>
      </c>
      <c r="D115" s="3" t="s">
        <v>384</v>
      </c>
      <c r="E115" s="7">
        <v>10</v>
      </c>
      <c r="F115" s="7">
        <v>28</v>
      </c>
      <c r="G115" s="7"/>
      <c r="H115" s="8">
        <v>5.7803872861098403E-15</v>
      </c>
      <c r="I115" s="9">
        <v>2.8</v>
      </c>
      <c r="J115" s="3"/>
    </row>
    <row r="116" spans="1:10" x14ac:dyDescent="0.3">
      <c r="A116" s="41" t="s">
        <v>1</v>
      </c>
      <c r="B116" s="3" t="s">
        <v>388</v>
      </c>
      <c r="C116" s="6" t="s">
        <v>18</v>
      </c>
      <c r="D116" s="3" t="s">
        <v>48</v>
      </c>
      <c r="E116" s="7">
        <v>19</v>
      </c>
      <c r="F116" s="7">
        <v>55</v>
      </c>
      <c r="G116" s="7"/>
      <c r="H116" s="8">
        <v>6.5824170940105796E-16</v>
      </c>
      <c r="I116" s="9">
        <v>2.8947368421052633</v>
      </c>
      <c r="J116" s="3"/>
    </row>
    <row r="117" spans="1:10" x14ac:dyDescent="0.3">
      <c r="A117" s="41" t="s">
        <v>1</v>
      </c>
      <c r="B117" s="3" t="s">
        <v>389</v>
      </c>
      <c r="C117" s="6" t="s">
        <v>24</v>
      </c>
      <c r="D117" s="3" t="s">
        <v>390</v>
      </c>
      <c r="E117" s="7">
        <v>15</v>
      </c>
      <c r="F117" s="7">
        <v>24</v>
      </c>
      <c r="G117" s="7"/>
      <c r="H117" s="8">
        <v>6.1643003860954206E-5</v>
      </c>
      <c r="I117" s="9">
        <v>1.6</v>
      </c>
      <c r="J117" s="3"/>
    </row>
    <row r="118" spans="1:10" x14ac:dyDescent="0.3">
      <c r="A118" s="41" t="s">
        <v>1</v>
      </c>
      <c r="B118" s="3" t="s">
        <v>990</v>
      </c>
      <c r="C118" s="6" t="s">
        <v>293</v>
      </c>
      <c r="D118" s="3" t="s">
        <v>48</v>
      </c>
      <c r="E118" s="7">
        <v>5</v>
      </c>
      <c r="F118" s="7">
        <v>23</v>
      </c>
      <c r="G118" s="7"/>
      <c r="H118" s="8">
        <v>1.12565840507503E-50</v>
      </c>
      <c r="I118" s="9">
        <v>4.5999999999999996</v>
      </c>
      <c r="J118" s="3"/>
    </row>
    <row r="119" spans="1:10" x14ac:dyDescent="0.3">
      <c r="A119" s="41" t="s">
        <v>1</v>
      </c>
      <c r="B119" s="3" t="s">
        <v>393</v>
      </c>
      <c r="C119" s="6" t="s">
        <v>293</v>
      </c>
      <c r="D119" s="3" t="s">
        <v>48</v>
      </c>
      <c r="E119" s="7">
        <v>56</v>
      </c>
      <c r="F119" s="7">
        <v>92</v>
      </c>
      <c r="G119" s="7"/>
      <c r="H119" s="8">
        <v>8.9677789541082304E-4</v>
      </c>
      <c r="I119" s="9">
        <v>1.6428571428571428</v>
      </c>
      <c r="J119" s="3"/>
    </row>
    <row r="120" spans="1:10" x14ac:dyDescent="0.3">
      <c r="A120" s="41" t="s">
        <v>1</v>
      </c>
      <c r="B120" s="3" t="s">
        <v>991</v>
      </c>
      <c r="C120" s="6" t="s">
        <v>11</v>
      </c>
      <c r="D120" s="3" t="s">
        <v>992</v>
      </c>
      <c r="E120" s="7">
        <v>134</v>
      </c>
      <c r="F120" s="7">
        <v>214</v>
      </c>
      <c r="G120" s="7"/>
      <c r="H120" s="8">
        <v>2.5105797774110098E-4</v>
      </c>
      <c r="I120" s="9">
        <v>1.5970149253731343</v>
      </c>
      <c r="J120" s="3"/>
    </row>
    <row r="121" spans="1:10" x14ac:dyDescent="0.3">
      <c r="A121" s="41" t="s">
        <v>1</v>
      </c>
      <c r="B121" s="3" t="s">
        <v>397</v>
      </c>
      <c r="C121" s="6" t="s">
        <v>293</v>
      </c>
      <c r="D121" s="3" t="s">
        <v>349</v>
      </c>
      <c r="E121" s="7">
        <v>14</v>
      </c>
      <c r="F121" s="7">
        <v>49</v>
      </c>
      <c r="G121" s="7"/>
      <c r="H121" s="8">
        <v>7.4669320207257299E-19</v>
      </c>
      <c r="I121" s="9">
        <v>3.5</v>
      </c>
      <c r="J121" s="3"/>
    </row>
    <row r="122" spans="1:10" x14ac:dyDescent="0.3">
      <c r="A122" s="41" t="s">
        <v>1</v>
      </c>
      <c r="B122" s="3" t="s">
        <v>398</v>
      </c>
      <c r="C122" s="6" t="s">
        <v>21</v>
      </c>
      <c r="D122" s="3" t="s">
        <v>399</v>
      </c>
      <c r="E122" s="7">
        <v>21</v>
      </c>
      <c r="F122" s="7">
        <v>46</v>
      </c>
      <c r="G122" s="7"/>
      <c r="H122" s="8">
        <v>3.5336430247085901E-8</v>
      </c>
      <c r="I122" s="9">
        <v>2.1904761904761907</v>
      </c>
      <c r="J122" s="3"/>
    </row>
    <row r="123" spans="1:10" x14ac:dyDescent="0.3">
      <c r="A123" s="41" t="s">
        <v>405</v>
      </c>
      <c r="B123" s="3" t="s">
        <v>406</v>
      </c>
      <c r="C123" s="6" t="s">
        <v>8</v>
      </c>
      <c r="D123" s="3" t="s">
        <v>407</v>
      </c>
      <c r="E123" s="7">
        <v>55</v>
      </c>
      <c r="F123" s="7">
        <v>92</v>
      </c>
      <c r="G123" s="7"/>
      <c r="H123" s="8">
        <v>3.95013943565967E-4</v>
      </c>
      <c r="I123" s="9">
        <v>1.6727272727272726</v>
      </c>
      <c r="J123" s="3"/>
    </row>
    <row r="124" spans="1:10" x14ac:dyDescent="0.3">
      <c r="A124" s="41" t="s">
        <v>1161</v>
      </c>
      <c r="B124" s="3" t="s">
        <v>1162</v>
      </c>
      <c r="C124" s="6" t="s">
        <v>15</v>
      </c>
      <c r="D124" s="3" t="s">
        <v>1163</v>
      </c>
      <c r="E124" s="7">
        <v>41</v>
      </c>
      <c r="F124" s="7">
        <v>79</v>
      </c>
      <c r="G124" s="7"/>
      <c r="H124" s="8">
        <v>3.6650434263517099E-6</v>
      </c>
      <c r="I124" s="9">
        <v>1.9268292682926829</v>
      </c>
      <c r="J124" s="3"/>
    </row>
    <row r="125" spans="1:10" x14ac:dyDescent="0.3">
      <c r="A125" s="41" t="s">
        <v>1</v>
      </c>
      <c r="B125" s="3" t="s">
        <v>411</v>
      </c>
      <c r="C125" s="6" t="s">
        <v>14</v>
      </c>
      <c r="D125" s="3" t="s">
        <v>412</v>
      </c>
      <c r="E125" s="7">
        <v>20</v>
      </c>
      <c r="F125" s="7">
        <v>33</v>
      </c>
      <c r="G125" s="7"/>
      <c r="H125" s="8">
        <v>7.9292708768579799E-4</v>
      </c>
      <c r="I125" s="9">
        <v>1.65</v>
      </c>
      <c r="J125" s="3"/>
    </row>
    <row r="126" spans="1:10" x14ac:dyDescent="0.3">
      <c r="A126" s="41" t="s">
        <v>1</v>
      </c>
      <c r="B126" s="3" t="s">
        <v>413</v>
      </c>
      <c r="C126" s="6" t="s">
        <v>12</v>
      </c>
      <c r="D126" s="3" t="s">
        <v>48</v>
      </c>
      <c r="E126" s="7">
        <v>17</v>
      </c>
      <c r="F126" s="7">
        <v>41</v>
      </c>
      <c r="G126" s="7"/>
      <c r="H126" s="8">
        <v>1.19932741464852E-11</v>
      </c>
      <c r="I126" s="9">
        <v>2.4117647058823528</v>
      </c>
      <c r="J126" s="3"/>
    </row>
    <row r="127" spans="1:10" x14ac:dyDescent="0.3">
      <c r="A127" s="41" t="s">
        <v>431</v>
      </c>
      <c r="B127" s="3" t="s">
        <v>432</v>
      </c>
      <c r="C127" s="6" t="s">
        <v>20</v>
      </c>
      <c r="D127" s="3" t="s">
        <v>433</v>
      </c>
      <c r="E127" s="7">
        <v>24</v>
      </c>
      <c r="F127" s="7">
        <v>40</v>
      </c>
      <c r="G127" s="7"/>
      <c r="H127" s="8">
        <v>2.3761675494428399E-4</v>
      </c>
      <c r="I127" s="9">
        <v>1.6666666666666667</v>
      </c>
      <c r="J127" s="3"/>
    </row>
    <row r="128" spans="1:10" x14ac:dyDescent="0.3">
      <c r="A128" s="41" t="s">
        <v>1</v>
      </c>
      <c r="B128" s="3" t="s">
        <v>993</v>
      </c>
      <c r="C128" s="6" t="s">
        <v>12</v>
      </c>
      <c r="D128" s="3" t="s">
        <v>48</v>
      </c>
      <c r="E128" s="7">
        <v>17</v>
      </c>
      <c r="F128" s="7">
        <v>26</v>
      </c>
      <c r="G128" s="7"/>
      <c r="H128" s="8">
        <v>6.2550520370550304E-4</v>
      </c>
      <c r="I128" s="9">
        <v>1.5294117647058822</v>
      </c>
      <c r="J128" s="3"/>
    </row>
    <row r="129" spans="1:10" x14ac:dyDescent="0.3">
      <c r="A129" s="41" t="s">
        <v>1</v>
      </c>
      <c r="B129" s="3" t="s">
        <v>437</v>
      </c>
      <c r="C129" s="6" t="s">
        <v>24</v>
      </c>
      <c r="D129" s="3" t="s">
        <v>438</v>
      </c>
      <c r="E129" s="7">
        <v>13</v>
      </c>
      <c r="F129" s="7">
        <v>30</v>
      </c>
      <c r="G129" s="7"/>
      <c r="H129" s="8">
        <v>2.8830266331496302E-9</v>
      </c>
      <c r="I129" s="9">
        <v>2.3076923076923075</v>
      </c>
      <c r="J129" s="3"/>
    </row>
    <row r="130" spans="1:10" x14ac:dyDescent="0.3">
      <c r="A130" s="41" t="s">
        <v>439</v>
      </c>
      <c r="B130" s="3" t="s">
        <v>440</v>
      </c>
      <c r="C130" s="6" t="s">
        <v>11</v>
      </c>
      <c r="D130" s="3" t="s">
        <v>441</v>
      </c>
      <c r="E130" s="7">
        <v>369</v>
      </c>
      <c r="F130" s="7">
        <v>545</v>
      </c>
      <c r="G130" s="7"/>
      <c r="H130" s="8">
        <v>4.4243710407769199E-2</v>
      </c>
      <c r="I130" s="9">
        <v>1.4769647696476964</v>
      </c>
      <c r="J130" s="3"/>
    </row>
    <row r="131" spans="1:10" x14ac:dyDescent="0.3">
      <c r="A131" s="41" t="s">
        <v>442</v>
      </c>
      <c r="B131" s="3" t="s">
        <v>443</v>
      </c>
      <c r="C131" s="6" t="s">
        <v>11</v>
      </c>
      <c r="D131" s="3" t="s">
        <v>444</v>
      </c>
      <c r="E131" s="7">
        <v>85</v>
      </c>
      <c r="F131" s="7">
        <v>125</v>
      </c>
      <c r="G131" s="7"/>
      <c r="H131" s="8">
        <v>7.9337008879366497E-3</v>
      </c>
      <c r="I131" s="9">
        <v>1.4705882352941178</v>
      </c>
      <c r="J131" s="3"/>
    </row>
    <row r="132" spans="1:10" x14ac:dyDescent="0.3">
      <c r="A132" s="41" t="s">
        <v>994</v>
      </c>
      <c r="B132" s="3" t="s">
        <v>995</v>
      </c>
      <c r="C132" s="6" t="s">
        <v>24</v>
      </c>
      <c r="D132" s="3" t="s">
        <v>996</v>
      </c>
      <c r="E132" s="7">
        <v>47</v>
      </c>
      <c r="F132" s="7">
        <v>105</v>
      </c>
      <c r="G132" s="7"/>
      <c r="H132" s="8">
        <v>3.9720515578230099E-11</v>
      </c>
      <c r="I132" s="9">
        <v>2.2340425531914891</v>
      </c>
      <c r="J132" s="3"/>
    </row>
    <row r="133" spans="1:10" x14ac:dyDescent="0.3">
      <c r="A133" s="41" t="s">
        <v>450</v>
      </c>
      <c r="B133" s="3" t="s">
        <v>451</v>
      </c>
      <c r="C133" s="6" t="s">
        <v>14</v>
      </c>
      <c r="D133" s="3" t="s">
        <v>452</v>
      </c>
      <c r="E133" s="7">
        <v>15</v>
      </c>
      <c r="F133" s="7">
        <v>28</v>
      </c>
      <c r="G133" s="7"/>
      <c r="H133" s="8">
        <v>6.7314753870471895E-7</v>
      </c>
      <c r="I133" s="9">
        <v>1.8666666666666667</v>
      </c>
      <c r="J133" s="3"/>
    </row>
    <row r="134" spans="1:10" x14ac:dyDescent="0.3">
      <c r="A134" s="41" t="s">
        <v>453</v>
      </c>
      <c r="B134" s="3" t="s">
        <v>454</v>
      </c>
      <c r="C134" s="6" t="s">
        <v>21</v>
      </c>
      <c r="D134" s="3" t="s">
        <v>455</v>
      </c>
      <c r="E134" s="7">
        <v>39</v>
      </c>
      <c r="F134" s="7">
        <v>71</v>
      </c>
      <c r="G134" s="7"/>
      <c r="H134" s="8">
        <v>4.3420306176121702E-5</v>
      </c>
      <c r="I134" s="9">
        <v>1.8205128205128205</v>
      </c>
      <c r="J134" s="3"/>
    </row>
    <row r="135" spans="1:10" x14ac:dyDescent="0.3">
      <c r="A135" s="41" t="s">
        <v>456</v>
      </c>
      <c r="B135" s="3" t="s">
        <v>457</v>
      </c>
      <c r="C135" s="6" t="s">
        <v>21</v>
      </c>
      <c r="D135" s="3" t="s">
        <v>458</v>
      </c>
      <c r="E135" s="7">
        <v>116</v>
      </c>
      <c r="F135" s="7">
        <v>169</v>
      </c>
      <c r="G135" s="7"/>
      <c r="H135" s="8">
        <v>4.7763503210426599E-3</v>
      </c>
      <c r="I135" s="9">
        <v>1.4568965517241379</v>
      </c>
      <c r="J135" s="3"/>
    </row>
    <row r="136" spans="1:10" x14ac:dyDescent="0.3">
      <c r="A136" s="41" t="s">
        <v>1</v>
      </c>
      <c r="B136" s="3" t="s">
        <v>459</v>
      </c>
      <c r="C136" s="6" t="s">
        <v>293</v>
      </c>
      <c r="D136" s="3" t="s">
        <v>48</v>
      </c>
      <c r="E136" s="7">
        <v>124</v>
      </c>
      <c r="F136" s="7">
        <v>344</v>
      </c>
      <c r="G136" s="7"/>
      <c r="H136" s="8">
        <v>2.8481518165052301E-14</v>
      </c>
      <c r="I136" s="9">
        <v>2.774193548387097</v>
      </c>
      <c r="J136" s="3"/>
    </row>
    <row r="137" spans="1:10" x14ac:dyDescent="0.3">
      <c r="A137" s="41" t="s">
        <v>466</v>
      </c>
      <c r="B137" s="3" t="s">
        <v>467</v>
      </c>
      <c r="C137" s="6" t="s">
        <v>957</v>
      </c>
      <c r="D137" s="3" t="s">
        <v>468</v>
      </c>
      <c r="E137" s="7">
        <v>41</v>
      </c>
      <c r="F137" s="7">
        <v>66</v>
      </c>
      <c r="G137" s="7"/>
      <c r="H137" s="8">
        <v>1.5975886359796299E-3</v>
      </c>
      <c r="I137" s="9">
        <v>1.6097560975609757</v>
      </c>
      <c r="J137" s="3"/>
    </row>
    <row r="138" spans="1:10" x14ac:dyDescent="0.3">
      <c r="A138" s="41" t="s">
        <v>472</v>
      </c>
      <c r="B138" s="3" t="s">
        <v>473</v>
      </c>
      <c r="C138" s="6" t="s">
        <v>8</v>
      </c>
      <c r="D138" s="3" t="s">
        <v>474</v>
      </c>
      <c r="E138" s="7">
        <v>23</v>
      </c>
      <c r="F138" s="7">
        <v>39</v>
      </c>
      <c r="G138" s="7"/>
      <c r="H138" s="8">
        <v>1.97746426055009E-5</v>
      </c>
      <c r="I138" s="9">
        <v>1.6956521739130435</v>
      </c>
      <c r="J138" s="3"/>
    </row>
    <row r="139" spans="1:10" x14ac:dyDescent="0.3">
      <c r="A139" s="41" t="s">
        <v>1</v>
      </c>
      <c r="B139" s="3" t="s">
        <v>475</v>
      </c>
      <c r="C139" s="6" t="s">
        <v>293</v>
      </c>
      <c r="D139" s="3" t="s">
        <v>476</v>
      </c>
      <c r="E139" s="7">
        <v>11</v>
      </c>
      <c r="F139" s="7">
        <v>23</v>
      </c>
      <c r="G139" s="7"/>
      <c r="H139" s="8">
        <v>4.4348173550267801E-8</v>
      </c>
      <c r="I139" s="9">
        <v>2.0909090909090908</v>
      </c>
      <c r="J139" s="3"/>
    </row>
    <row r="140" spans="1:10" x14ac:dyDescent="0.3">
      <c r="A140" s="41" t="s">
        <v>1</v>
      </c>
      <c r="B140" s="3" t="s">
        <v>997</v>
      </c>
      <c r="C140" s="6" t="s">
        <v>293</v>
      </c>
      <c r="D140" s="3" t="s">
        <v>48</v>
      </c>
      <c r="E140" s="7">
        <v>2</v>
      </c>
      <c r="F140" s="7">
        <v>23</v>
      </c>
      <c r="G140" s="7"/>
      <c r="H140" s="8">
        <v>6.1696678173557801E-150</v>
      </c>
      <c r="I140" s="9">
        <v>11.5</v>
      </c>
      <c r="J140" s="3"/>
    </row>
    <row r="141" spans="1:10" x14ac:dyDescent="0.3">
      <c r="A141" s="41" t="s">
        <v>481</v>
      </c>
      <c r="B141" s="3" t="s">
        <v>482</v>
      </c>
      <c r="C141" s="6" t="s">
        <v>959</v>
      </c>
      <c r="D141" s="3" t="s">
        <v>483</v>
      </c>
      <c r="E141" s="7">
        <v>62</v>
      </c>
      <c r="F141" s="7">
        <v>110</v>
      </c>
      <c r="G141" s="7"/>
      <c r="H141" s="8">
        <v>1.0008628096345699E-5</v>
      </c>
      <c r="I141" s="9">
        <v>1.7741935483870968</v>
      </c>
      <c r="J141" s="3"/>
    </row>
    <row r="142" spans="1:10" x14ac:dyDescent="0.3">
      <c r="A142" s="41" t="s">
        <v>484</v>
      </c>
      <c r="B142" s="3" t="s">
        <v>485</v>
      </c>
      <c r="C142" s="6" t="s">
        <v>27</v>
      </c>
      <c r="D142" s="3" t="s">
        <v>486</v>
      </c>
      <c r="E142" s="7">
        <v>82</v>
      </c>
      <c r="F142" s="7">
        <v>159</v>
      </c>
      <c r="G142" s="7"/>
      <c r="H142" s="8">
        <v>5.0901500114712496E-4</v>
      </c>
      <c r="I142" s="9">
        <v>1.9390243902439024</v>
      </c>
      <c r="J142" s="3"/>
    </row>
    <row r="143" spans="1:10" x14ac:dyDescent="0.3">
      <c r="A143" s="41" t="s">
        <v>487</v>
      </c>
      <c r="B143" s="3" t="s">
        <v>488</v>
      </c>
      <c r="C143" s="6" t="s">
        <v>10</v>
      </c>
      <c r="D143" s="3" t="s">
        <v>489</v>
      </c>
      <c r="E143" s="7">
        <v>102</v>
      </c>
      <c r="F143" s="7">
        <v>215</v>
      </c>
      <c r="G143" s="7"/>
      <c r="H143" s="8">
        <v>1.0759310536336E-8</v>
      </c>
      <c r="I143" s="9">
        <v>2.107843137254902</v>
      </c>
      <c r="J143" s="3"/>
    </row>
    <row r="144" spans="1:10" x14ac:dyDescent="0.3">
      <c r="A144" s="41" t="s">
        <v>1164</v>
      </c>
      <c r="B144" s="3" t="s">
        <v>1165</v>
      </c>
      <c r="C144" s="6" t="s">
        <v>18</v>
      </c>
      <c r="D144" s="3" t="s">
        <v>1166</v>
      </c>
      <c r="E144" s="7">
        <v>35</v>
      </c>
      <c r="F144" s="7">
        <v>60</v>
      </c>
      <c r="G144" s="7"/>
      <c r="H144" s="8">
        <v>3.1466487264442601E-5</v>
      </c>
      <c r="I144" s="9">
        <v>1.7142857142857142</v>
      </c>
      <c r="J144" s="3"/>
    </row>
    <row r="145" spans="1:10" x14ac:dyDescent="0.3">
      <c r="A145" s="41" t="s">
        <v>1</v>
      </c>
      <c r="B145" s="3" t="s">
        <v>492</v>
      </c>
      <c r="C145" s="6" t="s">
        <v>293</v>
      </c>
      <c r="D145" s="3" t="s">
        <v>48</v>
      </c>
      <c r="E145" s="7">
        <v>9</v>
      </c>
      <c r="F145" s="7">
        <v>45</v>
      </c>
      <c r="G145" s="7"/>
      <c r="H145" s="8">
        <v>4.6389990936501398E-63</v>
      </c>
      <c r="I145" s="9">
        <v>5</v>
      </c>
      <c r="J145" s="3"/>
    </row>
    <row r="146" spans="1:10" x14ac:dyDescent="0.3">
      <c r="A146" s="41" t="s">
        <v>1</v>
      </c>
      <c r="B146" s="3" t="s">
        <v>998</v>
      </c>
      <c r="C146" s="6" t="s">
        <v>293</v>
      </c>
      <c r="D146" s="3" t="s">
        <v>48</v>
      </c>
      <c r="E146" s="7">
        <v>178</v>
      </c>
      <c r="F146" s="7">
        <v>375</v>
      </c>
      <c r="G146" s="7"/>
      <c r="H146" s="8">
        <v>1.16758648435574E-7</v>
      </c>
      <c r="I146" s="9">
        <v>2.106741573033708</v>
      </c>
      <c r="J146" s="3"/>
    </row>
    <row r="147" spans="1:10" x14ac:dyDescent="0.3">
      <c r="A147" s="41" t="s">
        <v>1</v>
      </c>
      <c r="B147" s="3" t="s">
        <v>999</v>
      </c>
      <c r="C147" s="6" t="s">
        <v>293</v>
      </c>
      <c r="D147" s="3" t="s">
        <v>48</v>
      </c>
      <c r="E147" s="7">
        <v>30</v>
      </c>
      <c r="F147" s="7">
        <v>54</v>
      </c>
      <c r="G147" s="7"/>
      <c r="H147" s="8">
        <v>2.1383946729155099E-6</v>
      </c>
      <c r="I147" s="9">
        <v>1.8</v>
      </c>
      <c r="J147" s="3"/>
    </row>
    <row r="148" spans="1:10" x14ac:dyDescent="0.3">
      <c r="A148" s="41" t="s">
        <v>1</v>
      </c>
      <c r="B148" s="3" t="s">
        <v>1000</v>
      </c>
      <c r="C148" s="6" t="s">
        <v>293</v>
      </c>
      <c r="D148" s="3" t="s">
        <v>1001</v>
      </c>
      <c r="E148" s="7">
        <v>20</v>
      </c>
      <c r="F148" s="7">
        <v>53</v>
      </c>
      <c r="G148" s="7"/>
      <c r="H148" s="8">
        <v>1.8807649329078E-12</v>
      </c>
      <c r="I148" s="9">
        <v>2.65</v>
      </c>
      <c r="J148" s="3"/>
    </row>
    <row r="149" spans="1:10" x14ac:dyDescent="0.3">
      <c r="A149" s="41" t="s">
        <v>498</v>
      </c>
      <c r="B149" s="3" t="s">
        <v>499</v>
      </c>
      <c r="C149" s="6" t="s">
        <v>10</v>
      </c>
      <c r="D149" s="3" t="s">
        <v>500</v>
      </c>
      <c r="E149" s="7">
        <v>13</v>
      </c>
      <c r="F149" s="7">
        <v>25</v>
      </c>
      <c r="G149" s="7"/>
      <c r="H149" s="8">
        <v>3.33804905776341E-7</v>
      </c>
      <c r="I149" s="9">
        <v>1.9230769230769231</v>
      </c>
      <c r="J149" s="3"/>
    </row>
    <row r="150" spans="1:10" x14ac:dyDescent="0.3">
      <c r="A150" s="41" t="s">
        <v>501</v>
      </c>
      <c r="B150" s="3" t="s">
        <v>502</v>
      </c>
      <c r="C150" s="6" t="s">
        <v>16</v>
      </c>
      <c r="D150" s="3" t="s">
        <v>503</v>
      </c>
      <c r="E150" s="7">
        <v>35</v>
      </c>
      <c r="F150" s="7">
        <v>51</v>
      </c>
      <c r="G150" s="7"/>
      <c r="H150" s="8">
        <v>7.4660819006894001E-3</v>
      </c>
      <c r="I150" s="9">
        <v>1.4571428571428571</v>
      </c>
      <c r="J150" s="3"/>
    </row>
    <row r="151" spans="1:10" x14ac:dyDescent="0.3">
      <c r="A151" s="41" t="s">
        <v>504</v>
      </c>
      <c r="B151" s="3" t="s">
        <v>505</v>
      </c>
      <c r="C151" s="6" t="s">
        <v>16</v>
      </c>
      <c r="D151" s="3" t="s">
        <v>506</v>
      </c>
      <c r="E151" s="7">
        <v>37</v>
      </c>
      <c r="F151" s="7">
        <v>56</v>
      </c>
      <c r="G151" s="7"/>
      <c r="H151" s="8">
        <v>4.4439059008507696E-3</v>
      </c>
      <c r="I151" s="9">
        <v>1.5135135135135136</v>
      </c>
      <c r="J151" s="3"/>
    </row>
    <row r="152" spans="1:10" x14ac:dyDescent="0.3">
      <c r="A152" s="41" t="s">
        <v>1167</v>
      </c>
      <c r="B152" s="3" t="s">
        <v>1168</v>
      </c>
      <c r="C152" s="6" t="s">
        <v>11</v>
      </c>
      <c r="D152" s="3" t="s">
        <v>1169</v>
      </c>
      <c r="E152" s="7">
        <v>129</v>
      </c>
      <c r="F152" s="7">
        <v>232</v>
      </c>
      <c r="G152" s="7"/>
      <c r="H152" s="8">
        <v>2.77705232419744E-5</v>
      </c>
      <c r="I152" s="9">
        <v>1.7984496124031009</v>
      </c>
      <c r="J152" s="3"/>
    </row>
    <row r="153" spans="1:10" x14ac:dyDescent="0.3">
      <c r="A153" s="41" t="s">
        <v>509</v>
      </c>
      <c r="B153" s="3" t="s">
        <v>510</v>
      </c>
      <c r="C153" s="6" t="s">
        <v>20</v>
      </c>
      <c r="D153" s="3" t="s">
        <v>511</v>
      </c>
      <c r="E153" s="7">
        <v>33</v>
      </c>
      <c r="F153" s="7">
        <v>61</v>
      </c>
      <c r="G153" s="7"/>
      <c r="H153" s="8">
        <v>2.84391320201052E-6</v>
      </c>
      <c r="I153" s="9">
        <v>1.8484848484848484</v>
      </c>
      <c r="J153" s="3"/>
    </row>
    <row r="154" spans="1:10" x14ac:dyDescent="0.3">
      <c r="A154" s="41" t="s">
        <v>1</v>
      </c>
      <c r="B154" s="3" t="s">
        <v>514</v>
      </c>
      <c r="C154" s="6" t="s">
        <v>293</v>
      </c>
      <c r="D154" s="3" t="s">
        <v>48</v>
      </c>
      <c r="E154" s="7">
        <v>12</v>
      </c>
      <c r="F154" s="7">
        <v>45</v>
      </c>
      <c r="G154" s="7"/>
      <c r="H154" s="8">
        <v>2.4641813623019201E-42</v>
      </c>
      <c r="I154" s="9">
        <v>3.75</v>
      </c>
      <c r="J154" s="3"/>
    </row>
    <row r="155" spans="1:10" x14ac:dyDescent="0.3">
      <c r="A155" s="41" t="s">
        <v>1</v>
      </c>
      <c r="B155" s="3" t="s">
        <v>515</v>
      </c>
      <c r="C155" s="6" t="s">
        <v>12</v>
      </c>
      <c r="D155" s="3" t="s">
        <v>48</v>
      </c>
      <c r="E155" s="7">
        <v>56</v>
      </c>
      <c r="F155" s="7">
        <v>92</v>
      </c>
      <c r="G155" s="7"/>
      <c r="H155" s="8">
        <v>8.84930309555145E-4</v>
      </c>
      <c r="I155" s="9">
        <v>1.6428571428571428</v>
      </c>
      <c r="J155" s="3"/>
    </row>
    <row r="156" spans="1:10" x14ac:dyDescent="0.3">
      <c r="A156" s="41" t="s">
        <v>1</v>
      </c>
      <c r="B156" s="3" t="s">
        <v>1002</v>
      </c>
      <c r="C156" s="6" t="s">
        <v>293</v>
      </c>
      <c r="D156" s="3" t="s">
        <v>48</v>
      </c>
      <c r="E156" s="7">
        <v>94</v>
      </c>
      <c r="F156" s="7">
        <v>154</v>
      </c>
      <c r="G156" s="7"/>
      <c r="H156" s="8">
        <v>4.2392829421221097E-4</v>
      </c>
      <c r="I156" s="9">
        <v>1.6382978723404256</v>
      </c>
      <c r="J156" s="3"/>
    </row>
    <row r="157" spans="1:10" x14ac:dyDescent="0.3">
      <c r="A157" s="41" t="s">
        <v>1</v>
      </c>
      <c r="B157" s="3" t="s">
        <v>519</v>
      </c>
      <c r="C157" s="6" t="s">
        <v>293</v>
      </c>
      <c r="D157" s="3" t="s">
        <v>48</v>
      </c>
      <c r="E157" s="7">
        <v>21</v>
      </c>
      <c r="F157" s="7">
        <v>35</v>
      </c>
      <c r="G157" s="7"/>
      <c r="H157" s="8">
        <v>5.8429204212141501E-4</v>
      </c>
      <c r="I157" s="9">
        <v>1.6666666666666667</v>
      </c>
      <c r="J157" s="3"/>
    </row>
    <row r="158" spans="1:10" x14ac:dyDescent="0.3">
      <c r="A158" s="41" t="s">
        <v>1</v>
      </c>
      <c r="B158" s="3" t="s">
        <v>523</v>
      </c>
      <c r="C158" s="6" t="s">
        <v>10</v>
      </c>
      <c r="D158" s="3" t="s">
        <v>524</v>
      </c>
      <c r="E158" s="7">
        <v>41</v>
      </c>
      <c r="F158" s="7">
        <v>62</v>
      </c>
      <c r="G158" s="7"/>
      <c r="H158" s="8">
        <v>6.5784609170460801E-3</v>
      </c>
      <c r="I158" s="9">
        <v>1.5121951219512195</v>
      </c>
      <c r="J158" s="3"/>
    </row>
    <row r="159" spans="1:10" x14ac:dyDescent="0.3">
      <c r="A159" s="41" t="s">
        <v>528</v>
      </c>
      <c r="B159" s="3" t="s">
        <v>529</v>
      </c>
      <c r="C159" s="6" t="s">
        <v>10</v>
      </c>
      <c r="D159" s="3" t="s">
        <v>530</v>
      </c>
      <c r="E159" s="7">
        <v>15</v>
      </c>
      <c r="F159" s="7">
        <v>28</v>
      </c>
      <c r="G159" s="7"/>
      <c r="H159" s="8">
        <v>5.16136557065777E-5</v>
      </c>
      <c r="I159" s="9">
        <v>1.8666666666666667</v>
      </c>
      <c r="J159" s="3"/>
    </row>
    <row r="160" spans="1:10" x14ac:dyDescent="0.3">
      <c r="A160" s="41" t="s">
        <v>1</v>
      </c>
      <c r="B160" s="3" t="s">
        <v>531</v>
      </c>
      <c r="C160" s="6" t="s">
        <v>293</v>
      </c>
      <c r="D160" s="3" t="s">
        <v>48</v>
      </c>
      <c r="E160" s="7">
        <v>23</v>
      </c>
      <c r="F160" s="7">
        <v>67</v>
      </c>
      <c r="G160" s="7"/>
      <c r="H160" s="8">
        <v>1.8465702336442401E-17</v>
      </c>
      <c r="I160" s="9">
        <v>2.9130434782608696</v>
      </c>
      <c r="J160" s="3"/>
    </row>
    <row r="161" spans="1:10" x14ac:dyDescent="0.3">
      <c r="A161" s="41" t="s">
        <v>1</v>
      </c>
      <c r="B161" s="3" t="s">
        <v>532</v>
      </c>
      <c r="C161" s="6" t="s">
        <v>293</v>
      </c>
      <c r="D161" s="3" t="s">
        <v>48</v>
      </c>
      <c r="E161" s="7">
        <v>23</v>
      </c>
      <c r="F161" s="7">
        <v>49</v>
      </c>
      <c r="G161" s="7"/>
      <c r="H161" s="8">
        <v>5.3990054213839102E-10</v>
      </c>
      <c r="I161" s="9">
        <v>2.1304347826086958</v>
      </c>
      <c r="J161" s="3"/>
    </row>
    <row r="162" spans="1:10" x14ac:dyDescent="0.3">
      <c r="A162" s="41" t="s">
        <v>1</v>
      </c>
      <c r="B162" s="3" t="s">
        <v>533</v>
      </c>
      <c r="C162" s="6" t="s">
        <v>14</v>
      </c>
      <c r="D162" s="3" t="s">
        <v>534</v>
      </c>
      <c r="E162" s="7">
        <v>18</v>
      </c>
      <c r="F162" s="7">
        <v>29</v>
      </c>
      <c r="G162" s="7"/>
      <c r="H162" s="8">
        <v>1.7061080062428301E-4</v>
      </c>
      <c r="I162" s="9">
        <v>1.6111111111111112</v>
      </c>
      <c r="J162" s="3"/>
    </row>
    <row r="163" spans="1:10" x14ac:dyDescent="0.3">
      <c r="A163" s="41" t="s">
        <v>1</v>
      </c>
      <c r="B163" s="3" t="s">
        <v>539</v>
      </c>
      <c r="C163" s="6" t="s">
        <v>293</v>
      </c>
      <c r="D163" s="3" t="s">
        <v>48</v>
      </c>
      <c r="E163" s="7">
        <v>55</v>
      </c>
      <c r="F163" s="7">
        <v>871</v>
      </c>
      <c r="G163" s="7"/>
      <c r="H163" s="8">
        <v>0</v>
      </c>
      <c r="I163" s="9">
        <v>15.836363636363636</v>
      </c>
      <c r="J163" s="3"/>
    </row>
    <row r="164" spans="1:10" x14ac:dyDescent="0.3">
      <c r="A164" s="41" t="s">
        <v>540</v>
      </c>
      <c r="B164" s="3" t="s">
        <v>541</v>
      </c>
      <c r="C164" s="6" t="s">
        <v>26</v>
      </c>
      <c r="D164" s="3" t="s">
        <v>542</v>
      </c>
      <c r="E164" s="7">
        <v>17</v>
      </c>
      <c r="F164" s="7">
        <v>38</v>
      </c>
      <c r="G164" s="7"/>
      <c r="H164" s="8">
        <v>1.08123647223978E-10</v>
      </c>
      <c r="I164" s="9">
        <v>2.2352941176470589</v>
      </c>
      <c r="J164" s="3"/>
    </row>
    <row r="165" spans="1:10" x14ac:dyDescent="0.3">
      <c r="A165" s="41" t="s">
        <v>1009</v>
      </c>
      <c r="B165" s="3" t="s">
        <v>1010</v>
      </c>
      <c r="C165" s="6" t="s">
        <v>26</v>
      </c>
      <c r="D165" s="3" t="s">
        <v>1011</v>
      </c>
      <c r="E165" s="7">
        <v>36</v>
      </c>
      <c r="F165" s="7">
        <v>80</v>
      </c>
      <c r="G165" s="7"/>
      <c r="H165" s="8">
        <v>5.2090946864565003E-11</v>
      </c>
      <c r="I165" s="9">
        <v>2.2222222222222223</v>
      </c>
      <c r="J165" s="3"/>
    </row>
    <row r="166" spans="1:10" x14ac:dyDescent="0.3">
      <c r="A166" s="41" t="s">
        <v>543</v>
      </c>
      <c r="B166" s="3" t="s">
        <v>544</v>
      </c>
      <c r="C166" s="6" t="s">
        <v>960</v>
      </c>
      <c r="D166" s="3" t="s">
        <v>545</v>
      </c>
      <c r="E166" s="7">
        <v>68</v>
      </c>
      <c r="F166" s="7">
        <v>128</v>
      </c>
      <c r="G166" s="7"/>
      <c r="H166" s="8">
        <v>2.4520740003086801E-5</v>
      </c>
      <c r="I166" s="9">
        <v>1.8823529411764706</v>
      </c>
      <c r="J166" s="3"/>
    </row>
    <row r="167" spans="1:10" x14ac:dyDescent="0.3">
      <c r="A167" s="41" t="s">
        <v>549</v>
      </c>
      <c r="B167" s="3" t="s">
        <v>550</v>
      </c>
      <c r="C167" s="6" t="s">
        <v>22</v>
      </c>
      <c r="D167" s="3" t="s">
        <v>551</v>
      </c>
      <c r="E167" s="7">
        <v>11</v>
      </c>
      <c r="F167" s="7">
        <v>46</v>
      </c>
      <c r="G167" s="7"/>
      <c r="H167" s="8">
        <v>2.9376059498883698E-43</v>
      </c>
      <c r="I167" s="9">
        <v>4.1818181818181817</v>
      </c>
      <c r="J167" s="3"/>
    </row>
    <row r="168" spans="1:10" x14ac:dyDescent="0.3">
      <c r="A168" s="41" t="s">
        <v>1170</v>
      </c>
      <c r="B168" s="3" t="s">
        <v>1171</v>
      </c>
      <c r="C168" s="6" t="s">
        <v>10</v>
      </c>
      <c r="D168" s="3" t="s">
        <v>1172</v>
      </c>
      <c r="E168" s="7">
        <v>13</v>
      </c>
      <c r="F168" s="7">
        <v>25</v>
      </c>
      <c r="G168" s="7"/>
      <c r="H168" s="8">
        <v>5.0320362877355203E-7</v>
      </c>
      <c r="I168" s="9">
        <v>1.9230769230769231</v>
      </c>
      <c r="J168" s="3"/>
    </row>
    <row r="169" spans="1:10" x14ac:dyDescent="0.3">
      <c r="A169" s="41" t="s">
        <v>1</v>
      </c>
      <c r="B169" s="3" t="s">
        <v>1012</v>
      </c>
      <c r="C169" s="6" t="s">
        <v>293</v>
      </c>
      <c r="D169" s="3" t="s">
        <v>48</v>
      </c>
      <c r="E169" s="7">
        <v>29</v>
      </c>
      <c r="F169" s="7">
        <v>43</v>
      </c>
      <c r="G169" s="7"/>
      <c r="H169" s="8">
        <v>7.5892698162730499E-4</v>
      </c>
      <c r="I169" s="9">
        <v>1.4827586206896552</v>
      </c>
      <c r="J169" s="3"/>
    </row>
    <row r="170" spans="1:10" x14ac:dyDescent="0.3">
      <c r="A170" s="41" t="s">
        <v>1</v>
      </c>
      <c r="B170" s="3" t="s">
        <v>562</v>
      </c>
      <c r="C170" s="6" t="s">
        <v>22</v>
      </c>
      <c r="D170" s="3" t="s">
        <v>563</v>
      </c>
      <c r="E170" s="7">
        <v>72</v>
      </c>
      <c r="F170" s="7">
        <v>154</v>
      </c>
      <c r="G170" s="7"/>
      <c r="H170" s="8">
        <v>2.89305740104913E-8</v>
      </c>
      <c r="I170" s="9">
        <v>2.1388888888888888</v>
      </c>
      <c r="J170" s="3"/>
    </row>
    <row r="171" spans="1:10" x14ac:dyDescent="0.3">
      <c r="A171" s="41" t="s">
        <v>1</v>
      </c>
      <c r="B171" s="3" t="s">
        <v>564</v>
      </c>
      <c r="C171" s="6" t="s">
        <v>12</v>
      </c>
      <c r="D171" s="3" t="s">
        <v>48</v>
      </c>
      <c r="E171" s="7">
        <v>17</v>
      </c>
      <c r="F171" s="7">
        <v>41</v>
      </c>
      <c r="G171" s="7"/>
      <c r="H171" s="8">
        <v>2.19775330755485E-12</v>
      </c>
      <c r="I171" s="9">
        <v>2.4117647058823528</v>
      </c>
      <c r="J171" s="3"/>
    </row>
    <row r="172" spans="1:10" x14ac:dyDescent="0.3">
      <c r="A172" s="41" t="s">
        <v>568</v>
      </c>
      <c r="B172" s="3" t="s">
        <v>569</v>
      </c>
      <c r="C172" s="6" t="s">
        <v>20</v>
      </c>
      <c r="D172" s="3" t="s">
        <v>570</v>
      </c>
      <c r="E172" s="7">
        <v>20</v>
      </c>
      <c r="F172" s="7">
        <v>34</v>
      </c>
      <c r="G172" s="7"/>
      <c r="H172" s="8">
        <v>6.6760882834904402E-5</v>
      </c>
      <c r="I172" s="9">
        <v>1.7</v>
      </c>
      <c r="J172" s="3"/>
    </row>
    <row r="173" spans="1:10" x14ac:dyDescent="0.3">
      <c r="A173" s="41" t="s">
        <v>1</v>
      </c>
      <c r="B173" s="3" t="s">
        <v>574</v>
      </c>
      <c r="C173" s="6" t="s">
        <v>12</v>
      </c>
      <c r="D173" s="3" t="s">
        <v>575</v>
      </c>
      <c r="E173" s="7">
        <v>16</v>
      </c>
      <c r="F173" s="7">
        <v>30</v>
      </c>
      <c r="G173" s="7"/>
      <c r="H173" s="8">
        <v>1.4743407266135999E-6</v>
      </c>
      <c r="I173" s="9">
        <v>1.875</v>
      </c>
      <c r="J173" s="3"/>
    </row>
    <row r="174" spans="1:10" x14ac:dyDescent="0.3">
      <c r="A174" s="41" t="s">
        <v>1</v>
      </c>
      <c r="B174" s="3" t="s">
        <v>576</v>
      </c>
      <c r="C174" s="6" t="s">
        <v>293</v>
      </c>
      <c r="D174" s="3" t="s">
        <v>48</v>
      </c>
      <c r="E174" s="7">
        <v>26</v>
      </c>
      <c r="F174" s="7">
        <v>60</v>
      </c>
      <c r="G174" s="7"/>
      <c r="H174" s="8">
        <v>6.6110947691046296E-9</v>
      </c>
      <c r="I174" s="9">
        <v>2.3076923076923075</v>
      </c>
      <c r="J174" s="3"/>
    </row>
    <row r="175" spans="1:10" x14ac:dyDescent="0.3">
      <c r="A175" s="41" t="s">
        <v>577</v>
      </c>
      <c r="B175" s="3" t="s">
        <v>578</v>
      </c>
      <c r="C175" s="6" t="s">
        <v>23</v>
      </c>
      <c r="D175" s="3" t="s">
        <v>579</v>
      </c>
      <c r="E175" s="7">
        <v>197</v>
      </c>
      <c r="F175" s="7">
        <v>343</v>
      </c>
      <c r="G175" s="7"/>
      <c r="H175" s="8">
        <v>9.2918307736674705E-5</v>
      </c>
      <c r="I175" s="9">
        <v>1.7411167512690355</v>
      </c>
      <c r="J175" s="3"/>
    </row>
    <row r="176" spans="1:10" x14ac:dyDescent="0.3">
      <c r="A176" s="41" t="s">
        <v>1</v>
      </c>
      <c r="B176" s="3" t="s">
        <v>580</v>
      </c>
      <c r="C176" s="6" t="s">
        <v>293</v>
      </c>
      <c r="D176" s="3" t="s">
        <v>48</v>
      </c>
      <c r="E176" s="7">
        <v>16</v>
      </c>
      <c r="F176" s="7">
        <v>63</v>
      </c>
      <c r="G176" s="7"/>
      <c r="H176" s="8">
        <v>1.2291097085404799E-44</v>
      </c>
      <c r="I176" s="9">
        <v>3.9375</v>
      </c>
      <c r="J176" s="3"/>
    </row>
    <row r="177" spans="1:10" x14ac:dyDescent="0.3">
      <c r="A177" s="41" t="s">
        <v>1013</v>
      </c>
      <c r="B177" s="3" t="s">
        <v>1014</v>
      </c>
      <c r="C177" s="6" t="s">
        <v>10</v>
      </c>
      <c r="D177" s="3" t="s">
        <v>1015</v>
      </c>
      <c r="E177" s="7">
        <v>9</v>
      </c>
      <c r="F177" s="7">
        <v>31</v>
      </c>
      <c r="G177" s="7"/>
      <c r="H177" s="8">
        <v>1.6577258600776E-32</v>
      </c>
      <c r="I177" s="9">
        <v>3.4444444444444446</v>
      </c>
      <c r="J177" s="3"/>
    </row>
    <row r="178" spans="1:10" x14ac:dyDescent="0.3">
      <c r="A178" s="41" t="s">
        <v>1</v>
      </c>
      <c r="B178" s="3" t="s">
        <v>581</v>
      </c>
      <c r="C178" s="6" t="s">
        <v>15</v>
      </c>
      <c r="D178" s="3" t="s">
        <v>48</v>
      </c>
      <c r="E178" s="7">
        <v>44</v>
      </c>
      <c r="F178" s="7">
        <v>66</v>
      </c>
      <c r="G178" s="7"/>
      <c r="H178" s="8">
        <v>3.2868272451478399E-3</v>
      </c>
      <c r="I178" s="9">
        <v>1.5</v>
      </c>
      <c r="J178" s="3"/>
    </row>
    <row r="179" spans="1:10" x14ac:dyDescent="0.3">
      <c r="A179" s="41" t="s">
        <v>1</v>
      </c>
      <c r="B179" s="3" t="s">
        <v>1016</v>
      </c>
      <c r="C179" s="6" t="s">
        <v>293</v>
      </c>
      <c r="D179" s="3" t="s">
        <v>48</v>
      </c>
      <c r="E179" s="7">
        <v>100</v>
      </c>
      <c r="F179" s="7">
        <v>148</v>
      </c>
      <c r="G179" s="7"/>
      <c r="H179" s="8">
        <v>4.1957083201114896E-3</v>
      </c>
      <c r="I179" s="9">
        <v>1.48</v>
      </c>
      <c r="J179" s="3"/>
    </row>
    <row r="180" spans="1:10" x14ac:dyDescent="0.3">
      <c r="A180" s="41" t="s">
        <v>1173</v>
      </c>
      <c r="B180" s="3" t="s">
        <v>1174</v>
      </c>
      <c r="C180" s="6" t="s">
        <v>11</v>
      </c>
      <c r="D180" s="3" t="s">
        <v>1175</v>
      </c>
      <c r="E180" s="7">
        <v>38</v>
      </c>
      <c r="F180" s="7">
        <v>58</v>
      </c>
      <c r="G180" s="7"/>
      <c r="H180" s="8">
        <v>4.9365234119827101E-3</v>
      </c>
      <c r="I180" s="9">
        <v>1.5263157894736843</v>
      </c>
      <c r="J180" s="3"/>
    </row>
    <row r="181" spans="1:10" x14ac:dyDescent="0.3">
      <c r="A181" s="41" t="s">
        <v>1</v>
      </c>
      <c r="B181" s="3" t="s">
        <v>1017</v>
      </c>
      <c r="C181" s="6" t="s">
        <v>12</v>
      </c>
      <c r="D181" s="3" t="s">
        <v>48</v>
      </c>
      <c r="E181" s="7">
        <v>13</v>
      </c>
      <c r="F181" s="7">
        <v>27</v>
      </c>
      <c r="G181" s="7"/>
      <c r="H181" s="8">
        <v>3.8709050628324099E-10</v>
      </c>
      <c r="I181" s="9">
        <v>2.0769230769230771</v>
      </c>
      <c r="J181" s="3"/>
    </row>
    <row r="182" spans="1:10" x14ac:dyDescent="0.3">
      <c r="A182" s="41" t="s">
        <v>1</v>
      </c>
      <c r="B182" s="3" t="s">
        <v>1018</v>
      </c>
      <c r="C182" s="6" t="s">
        <v>17</v>
      </c>
      <c r="D182" s="3" t="s">
        <v>48</v>
      </c>
      <c r="E182" s="7">
        <v>72</v>
      </c>
      <c r="F182" s="7">
        <v>116</v>
      </c>
      <c r="G182" s="7"/>
      <c r="H182" s="8">
        <v>1.50052794978166E-3</v>
      </c>
      <c r="I182" s="9">
        <v>1.6111111111111112</v>
      </c>
      <c r="J182" s="3"/>
    </row>
    <row r="183" spans="1:10" x14ac:dyDescent="0.3">
      <c r="A183" s="41" t="s">
        <v>1</v>
      </c>
      <c r="B183" s="3" t="s">
        <v>585</v>
      </c>
      <c r="C183" s="6" t="s">
        <v>11</v>
      </c>
      <c r="D183" s="3" t="s">
        <v>586</v>
      </c>
      <c r="E183" s="7">
        <v>22</v>
      </c>
      <c r="F183" s="7">
        <v>36</v>
      </c>
      <c r="G183" s="7"/>
      <c r="H183" s="8">
        <v>6.3127880426811799E-5</v>
      </c>
      <c r="I183" s="9">
        <v>1.6363636363636365</v>
      </c>
      <c r="J183" s="3"/>
    </row>
    <row r="184" spans="1:10" x14ac:dyDescent="0.3">
      <c r="A184" s="41" t="s">
        <v>587</v>
      </c>
      <c r="B184" s="3" t="s">
        <v>588</v>
      </c>
      <c r="C184" s="6" t="s">
        <v>11</v>
      </c>
      <c r="D184" s="3" t="s">
        <v>589</v>
      </c>
      <c r="E184" s="7">
        <v>83</v>
      </c>
      <c r="F184" s="7">
        <v>130</v>
      </c>
      <c r="G184" s="7"/>
      <c r="H184" s="8">
        <v>3.0919868115615598E-3</v>
      </c>
      <c r="I184" s="9">
        <v>1.5662650602409638</v>
      </c>
      <c r="J184" s="3"/>
    </row>
    <row r="185" spans="1:10" x14ac:dyDescent="0.3">
      <c r="A185" s="41" t="s">
        <v>590</v>
      </c>
      <c r="B185" s="3" t="s">
        <v>591</v>
      </c>
      <c r="C185" s="6" t="s">
        <v>11</v>
      </c>
      <c r="D185" s="3" t="s">
        <v>592</v>
      </c>
      <c r="E185" s="7">
        <v>22</v>
      </c>
      <c r="F185" s="7">
        <v>47</v>
      </c>
      <c r="G185" s="7"/>
      <c r="H185" s="8">
        <v>1.05306866578474E-9</v>
      </c>
      <c r="I185" s="9">
        <v>2.1363636363636362</v>
      </c>
      <c r="J185" s="3"/>
    </row>
    <row r="186" spans="1:10" x14ac:dyDescent="0.3">
      <c r="A186" s="41" t="s">
        <v>1</v>
      </c>
      <c r="B186" s="3" t="s">
        <v>593</v>
      </c>
      <c r="C186" s="6" t="s">
        <v>24</v>
      </c>
      <c r="D186" s="3" t="s">
        <v>594</v>
      </c>
      <c r="E186" s="7">
        <v>81</v>
      </c>
      <c r="F186" s="7">
        <v>146</v>
      </c>
      <c r="G186" s="7"/>
      <c r="H186" s="8">
        <v>3.6633913930452103E-5</v>
      </c>
      <c r="I186" s="9">
        <v>1.8024691358024691</v>
      </c>
      <c r="J186" s="3"/>
    </row>
    <row r="187" spans="1:10" x14ac:dyDescent="0.3">
      <c r="A187" s="41" t="s">
        <v>1</v>
      </c>
      <c r="B187" s="3" t="s">
        <v>1019</v>
      </c>
      <c r="C187" s="6" t="s">
        <v>293</v>
      </c>
      <c r="D187" s="3" t="s">
        <v>48</v>
      </c>
      <c r="E187" s="7">
        <v>96</v>
      </c>
      <c r="F187" s="7">
        <v>168</v>
      </c>
      <c r="G187" s="7"/>
      <c r="H187" s="8">
        <v>5.5889256646654103E-6</v>
      </c>
      <c r="I187" s="9">
        <v>1.75</v>
      </c>
      <c r="J187" s="3"/>
    </row>
    <row r="188" spans="1:10" x14ac:dyDescent="0.3">
      <c r="A188" s="41" t="s">
        <v>1020</v>
      </c>
      <c r="B188" s="3" t="s">
        <v>1021</v>
      </c>
      <c r="C188" s="6" t="s">
        <v>24</v>
      </c>
      <c r="D188" s="3" t="s">
        <v>1022</v>
      </c>
      <c r="E188" s="7">
        <v>88</v>
      </c>
      <c r="F188" s="7">
        <v>131</v>
      </c>
      <c r="G188" s="7"/>
      <c r="H188" s="8">
        <v>2.0869694003866099E-3</v>
      </c>
      <c r="I188" s="9">
        <v>1.4886363636363635</v>
      </c>
      <c r="J188" s="3"/>
    </row>
    <row r="189" spans="1:10" x14ac:dyDescent="0.3">
      <c r="A189" s="41" t="s">
        <v>1026</v>
      </c>
      <c r="B189" s="3" t="s">
        <v>1027</v>
      </c>
      <c r="C189" s="6" t="s">
        <v>18</v>
      </c>
      <c r="D189" s="3" t="s">
        <v>1028</v>
      </c>
      <c r="E189" s="7">
        <v>265</v>
      </c>
      <c r="F189" s="7">
        <v>418</v>
      </c>
      <c r="G189" s="7"/>
      <c r="H189" s="8">
        <v>1.55672193961392E-2</v>
      </c>
      <c r="I189" s="9">
        <v>1.5773584905660378</v>
      </c>
      <c r="J189" s="3"/>
    </row>
    <row r="190" spans="1:10" x14ac:dyDescent="0.3">
      <c r="A190" s="41" t="s">
        <v>1</v>
      </c>
      <c r="B190" s="3" t="s">
        <v>596</v>
      </c>
      <c r="C190" s="6" t="s">
        <v>17</v>
      </c>
      <c r="D190" s="3" t="s">
        <v>48</v>
      </c>
      <c r="E190" s="7">
        <v>64</v>
      </c>
      <c r="F190" s="7">
        <v>107</v>
      </c>
      <c r="G190" s="7"/>
      <c r="H190" s="8">
        <v>2.7063909862108399E-4</v>
      </c>
      <c r="I190" s="9">
        <v>1.671875</v>
      </c>
      <c r="J190" s="3"/>
    </row>
    <row r="191" spans="1:10" x14ac:dyDescent="0.3">
      <c r="A191" s="41" t="s">
        <v>1032</v>
      </c>
      <c r="B191" s="3" t="s">
        <v>1033</v>
      </c>
      <c r="C191" s="6" t="s">
        <v>1111</v>
      </c>
      <c r="D191" s="3" t="s">
        <v>1034</v>
      </c>
      <c r="E191" s="7">
        <v>10</v>
      </c>
      <c r="F191" s="7">
        <v>24</v>
      </c>
      <c r="G191" s="7"/>
      <c r="H191" s="8">
        <v>5.71392149651617E-11</v>
      </c>
      <c r="I191" s="9">
        <v>2.4</v>
      </c>
      <c r="J191" s="3"/>
    </row>
    <row r="192" spans="1:10" x14ac:dyDescent="0.3">
      <c r="A192" s="41" t="s">
        <v>1</v>
      </c>
      <c r="B192" s="3" t="s">
        <v>1035</v>
      </c>
      <c r="C192" s="6" t="s">
        <v>293</v>
      </c>
      <c r="D192" s="3" t="s">
        <v>48</v>
      </c>
      <c r="E192" s="7">
        <v>43</v>
      </c>
      <c r="F192" s="7">
        <v>91</v>
      </c>
      <c r="G192" s="7"/>
      <c r="H192" s="8">
        <v>3.1697757872769302E-7</v>
      </c>
      <c r="I192" s="9">
        <v>2.1162790697674421</v>
      </c>
      <c r="J192" s="3"/>
    </row>
    <row r="193" spans="1:10" x14ac:dyDescent="0.3">
      <c r="A193" s="41" t="s">
        <v>601</v>
      </c>
      <c r="B193" s="3" t="s">
        <v>602</v>
      </c>
      <c r="C193" s="6" t="s">
        <v>16</v>
      </c>
      <c r="D193" s="3" t="s">
        <v>603</v>
      </c>
      <c r="E193" s="7">
        <v>68</v>
      </c>
      <c r="F193" s="7">
        <v>150</v>
      </c>
      <c r="G193" s="7"/>
      <c r="H193" s="8">
        <v>6.16881365346879E-8</v>
      </c>
      <c r="I193" s="9">
        <v>2.2058823529411766</v>
      </c>
      <c r="J193" s="3"/>
    </row>
    <row r="194" spans="1:10" x14ac:dyDescent="0.3">
      <c r="A194" s="41" t="s">
        <v>1176</v>
      </c>
      <c r="B194" s="3" t="s">
        <v>1177</v>
      </c>
      <c r="C194" s="6" t="s">
        <v>16</v>
      </c>
      <c r="D194" s="3" t="s">
        <v>1178</v>
      </c>
      <c r="E194" s="7">
        <v>192</v>
      </c>
      <c r="F194" s="7">
        <v>298</v>
      </c>
      <c r="G194" s="7"/>
      <c r="H194" s="8">
        <v>6.9316744955048902E-4</v>
      </c>
      <c r="I194" s="9">
        <v>1.5520833333333333</v>
      </c>
      <c r="J194" s="3"/>
    </row>
    <row r="195" spans="1:10" x14ac:dyDescent="0.3">
      <c r="A195" s="41" t="s">
        <v>604</v>
      </c>
      <c r="B195" s="3" t="s">
        <v>605</v>
      </c>
      <c r="C195" s="6" t="s">
        <v>293</v>
      </c>
      <c r="D195" s="3" t="s">
        <v>48</v>
      </c>
      <c r="E195" s="7">
        <v>11</v>
      </c>
      <c r="F195" s="7">
        <v>27</v>
      </c>
      <c r="G195" s="7"/>
      <c r="H195" s="8">
        <v>6.0236370020144097E-16</v>
      </c>
      <c r="I195" s="9">
        <v>2.4545454545454546</v>
      </c>
      <c r="J195" s="3"/>
    </row>
    <row r="196" spans="1:10" x14ac:dyDescent="0.3">
      <c r="A196" s="41" t="s">
        <v>606</v>
      </c>
      <c r="B196" s="3" t="s">
        <v>607</v>
      </c>
      <c r="C196" s="6" t="s">
        <v>24</v>
      </c>
      <c r="D196" s="3" t="s">
        <v>608</v>
      </c>
      <c r="E196" s="7">
        <v>7</v>
      </c>
      <c r="F196" s="7">
        <v>27</v>
      </c>
      <c r="G196" s="7"/>
      <c r="H196" s="8">
        <v>3.2017184661734001E-24</v>
      </c>
      <c r="I196" s="9">
        <v>3.8571428571428572</v>
      </c>
      <c r="J196" s="3"/>
    </row>
    <row r="197" spans="1:10" x14ac:dyDescent="0.3">
      <c r="A197" s="41" t="s">
        <v>1</v>
      </c>
      <c r="B197" s="3" t="s">
        <v>612</v>
      </c>
      <c r="C197" s="6" t="s">
        <v>8</v>
      </c>
      <c r="D197" s="3" t="s">
        <v>613</v>
      </c>
      <c r="E197" s="7">
        <v>11</v>
      </c>
      <c r="F197" s="7">
        <v>23</v>
      </c>
      <c r="G197" s="7"/>
      <c r="H197" s="8">
        <v>4.7837103964026498E-9</v>
      </c>
      <c r="I197" s="9">
        <v>2.0909090909090908</v>
      </c>
      <c r="J197" s="3"/>
    </row>
    <row r="198" spans="1:10" x14ac:dyDescent="0.3">
      <c r="A198" s="41" t="s">
        <v>1</v>
      </c>
      <c r="B198" s="3" t="s">
        <v>1179</v>
      </c>
      <c r="C198" s="6" t="s">
        <v>17</v>
      </c>
      <c r="D198" s="3" t="s">
        <v>1180</v>
      </c>
      <c r="E198" s="7">
        <v>28</v>
      </c>
      <c r="F198" s="7">
        <v>42</v>
      </c>
      <c r="G198" s="7"/>
      <c r="H198" s="8">
        <v>6.2637351219180402E-3</v>
      </c>
      <c r="I198" s="9">
        <v>1.5</v>
      </c>
      <c r="J198" s="3"/>
    </row>
    <row r="199" spans="1:10" x14ac:dyDescent="0.3">
      <c r="A199" s="41" t="s">
        <v>1</v>
      </c>
      <c r="B199" s="3" t="s">
        <v>1036</v>
      </c>
      <c r="C199" s="6" t="s">
        <v>17</v>
      </c>
      <c r="D199" s="3" t="s">
        <v>1037</v>
      </c>
      <c r="E199" s="7">
        <v>21</v>
      </c>
      <c r="F199" s="7">
        <v>37</v>
      </c>
      <c r="G199" s="7"/>
      <c r="H199" s="8">
        <v>3.4401304119384602E-6</v>
      </c>
      <c r="I199" s="9">
        <v>1.7619047619047619</v>
      </c>
      <c r="J199" s="3"/>
    </row>
    <row r="200" spans="1:10" x14ac:dyDescent="0.3">
      <c r="A200" s="41" t="s">
        <v>614</v>
      </c>
      <c r="B200" s="3" t="s">
        <v>615</v>
      </c>
      <c r="C200" s="6" t="s">
        <v>956</v>
      </c>
      <c r="D200" s="3" t="s">
        <v>616</v>
      </c>
      <c r="E200" s="7">
        <v>14</v>
      </c>
      <c r="F200" s="7">
        <v>27</v>
      </c>
      <c r="G200" s="7"/>
      <c r="H200" s="8">
        <v>5.5109105797766399E-8</v>
      </c>
      <c r="I200" s="9">
        <v>1.9285714285714286</v>
      </c>
      <c r="J200" s="3"/>
    </row>
    <row r="201" spans="1:10" x14ac:dyDescent="0.3">
      <c r="A201" s="41" t="s">
        <v>1</v>
      </c>
      <c r="B201" s="3" t="s">
        <v>617</v>
      </c>
      <c r="C201" s="6" t="s">
        <v>12</v>
      </c>
      <c r="D201" s="3" t="s">
        <v>48</v>
      </c>
      <c r="E201" s="7">
        <v>11</v>
      </c>
      <c r="F201" s="7">
        <v>68</v>
      </c>
      <c r="G201" s="7"/>
      <c r="H201" s="8">
        <v>5.4269095063107501E-100</v>
      </c>
      <c r="I201" s="9">
        <v>6.1818181818181817</v>
      </c>
      <c r="J201" s="3"/>
    </row>
    <row r="202" spans="1:10" x14ac:dyDescent="0.3">
      <c r="A202" s="41" t="s">
        <v>1</v>
      </c>
      <c r="B202" s="3" t="s">
        <v>971</v>
      </c>
      <c r="C202" s="6" t="s">
        <v>16</v>
      </c>
      <c r="D202" s="3" t="s">
        <v>972</v>
      </c>
      <c r="E202" s="7">
        <v>64</v>
      </c>
      <c r="F202" s="7">
        <v>94</v>
      </c>
      <c r="G202" s="7"/>
      <c r="H202" s="8">
        <v>3.6995026609947098E-3</v>
      </c>
      <c r="I202" s="9">
        <v>1.46875</v>
      </c>
      <c r="J202" s="3"/>
    </row>
    <row r="203" spans="1:10" x14ac:dyDescent="0.3">
      <c r="A203" s="41" t="s">
        <v>1</v>
      </c>
      <c r="B203" s="3" t="s">
        <v>1181</v>
      </c>
      <c r="C203" s="6" t="s">
        <v>17</v>
      </c>
      <c r="D203" s="3" t="s">
        <v>1087</v>
      </c>
      <c r="E203" s="7">
        <v>40</v>
      </c>
      <c r="F203" s="7">
        <v>110</v>
      </c>
      <c r="G203" s="7"/>
      <c r="H203" s="8">
        <v>1.4718263843293401E-13</v>
      </c>
      <c r="I203" s="9">
        <v>2.75</v>
      </c>
      <c r="J203" s="3"/>
    </row>
    <row r="204" spans="1:10" x14ac:dyDescent="0.3">
      <c r="A204" s="41" t="s">
        <v>1039</v>
      </c>
      <c r="B204" s="3" t="s">
        <v>1040</v>
      </c>
      <c r="C204" s="6" t="s">
        <v>14</v>
      </c>
      <c r="D204" s="3" t="s">
        <v>1041</v>
      </c>
      <c r="E204" s="7">
        <v>5</v>
      </c>
      <c r="F204" s="7">
        <v>23</v>
      </c>
      <c r="G204" s="7"/>
      <c r="H204" s="8">
        <v>8.6809078862540503E-33</v>
      </c>
      <c r="I204" s="9">
        <v>4.5999999999999996</v>
      </c>
      <c r="J204" s="3"/>
    </row>
    <row r="205" spans="1:10" x14ac:dyDescent="0.3">
      <c r="A205" s="41" t="s">
        <v>1</v>
      </c>
      <c r="B205" s="3" t="s">
        <v>618</v>
      </c>
      <c r="C205" s="6" t="s">
        <v>17</v>
      </c>
      <c r="D205" s="3" t="s">
        <v>619</v>
      </c>
      <c r="E205" s="7">
        <v>22</v>
      </c>
      <c r="F205" s="7">
        <v>40</v>
      </c>
      <c r="G205" s="7"/>
      <c r="H205" s="8">
        <v>2.1123922957147999E-5</v>
      </c>
      <c r="I205" s="9">
        <v>1.8181818181818181</v>
      </c>
      <c r="J205" s="3"/>
    </row>
    <row r="206" spans="1:10" x14ac:dyDescent="0.3">
      <c r="A206" s="41" t="s">
        <v>620</v>
      </c>
      <c r="B206" s="3" t="s">
        <v>621</v>
      </c>
      <c r="C206" s="6" t="s">
        <v>21</v>
      </c>
      <c r="D206" s="3" t="s">
        <v>622</v>
      </c>
      <c r="E206" s="7">
        <v>30</v>
      </c>
      <c r="F206" s="7">
        <v>49</v>
      </c>
      <c r="G206" s="7"/>
      <c r="H206" s="8">
        <v>3.19904816622635E-4</v>
      </c>
      <c r="I206" s="9">
        <v>1.6333333333333333</v>
      </c>
      <c r="J206" s="3"/>
    </row>
    <row r="207" spans="1:10" x14ac:dyDescent="0.3">
      <c r="A207" s="41" t="s">
        <v>1</v>
      </c>
      <c r="B207" s="3" t="s">
        <v>623</v>
      </c>
      <c r="C207" s="6" t="s">
        <v>293</v>
      </c>
      <c r="D207" s="3" t="s">
        <v>172</v>
      </c>
      <c r="E207" s="7">
        <v>12</v>
      </c>
      <c r="F207" s="7">
        <v>34</v>
      </c>
      <c r="G207" s="7"/>
      <c r="H207" s="8">
        <v>1.43995041294047E-19</v>
      </c>
      <c r="I207" s="9">
        <v>2.8333333333333335</v>
      </c>
      <c r="J207" s="3"/>
    </row>
    <row r="208" spans="1:10" x14ac:dyDescent="0.3">
      <c r="A208" s="41" t="s">
        <v>1</v>
      </c>
      <c r="B208" s="3" t="s">
        <v>1042</v>
      </c>
      <c r="C208" s="6" t="s">
        <v>293</v>
      </c>
      <c r="D208" s="3" t="s">
        <v>48</v>
      </c>
      <c r="E208" s="7">
        <v>45</v>
      </c>
      <c r="F208" s="7">
        <v>82</v>
      </c>
      <c r="G208" s="7"/>
      <c r="H208" s="8">
        <v>1.68359462803055E-6</v>
      </c>
      <c r="I208" s="9">
        <v>1.8222222222222222</v>
      </c>
      <c r="J208" s="3"/>
    </row>
    <row r="209" spans="1:10" x14ac:dyDescent="0.3">
      <c r="A209" s="41" t="s">
        <v>1043</v>
      </c>
      <c r="B209" s="3" t="s">
        <v>1044</v>
      </c>
      <c r="C209" s="6" t="s">
        <v>293</v>
      </c>
      <c r="D209" s="3" t="s">
        <v>1045</v>
      </c>
      <c r="E209" s="7">
        <v>114</v>
      </c>
      <c r="F209" s="7">
        <v>186</v>
      </c>
      <c r="G209" s="7"/>
      <c r="H209" s="8">
        <v>1.1740360939697799E-3</v>
      </c>
      <c r="I209" s="9">
        <v>1.631578947368421</v>
      </c>
      <c r="J209" s="3"/>
    </row>
    <row r="210" spans="1:10" x14ac:dyDescent="0.3">
      <c r="A210" s="41" t="s">
        <v>1</v>
      </c>
      <c r="B210" s="3" t="s">
        <v>627</v>
      </c>
      <c r="C210" s="6" t="s">
        <v>293</v>
      </c>
      <c r="D210" s="3" t="s">
        <v>48</v>
      </c>
      <c r="E210" s="7">
        <v>109</v>
      </c>
      <c r="F210" s="7">
        <v>236</v>
      </c>
      <c r="G210" s="7"/>
      <c r="H210" s="8">
        <v>8.76729909112499E-8</v>
      </c>
      <c r="I210" s="9">
        <v>2.165137614678899</v>
      </c>
      <c r="J210" s="3"/>
    </row>
    <row r="211" spans="1:10" x14ac:dyDescent="0.3">
      <c r="A211" s="41" t="s">
        <v>628</v>
      </c>
      <c r="B211" s="3" t="s">
        <v>629</v>
      </c>
      <c r="C211" s="6" t="s">
        <v>15</v>
      </c>
      <c r="D211" s="3" t="s">
        <v>630</v>
      </c>
      <c r="E211" s="7">
        <v>54</v>
      </c>
      <c r="F211" s="7">
        <v>117</v>
      </c>
      <c r="G211" s="7"/>
      <c r="H211" s="8">
        <v>1.07052493930812E-7</v>
      </c>
      <c r="I211" s="9">
        <v>2.1666666666666665</v>
      </c>
      <c r="J211" s="3"/>
    </row>
    <row r="212" spans="1:10" x14ac:dyDescent="0.3">
      <c r="A212" s="41" t="s">
        <v>631</v>
      </c>
      <c r="B212" s="3" t="s">
        <v>632</v>
      </c>
      <c r="C212" s="6" t="s">
        <v>956</v>
      </c>
      <c r="D212" s="3" t="s">
        <v>633</v>
      </c>
      <c r="E212" s="7">
        <v>19</v>
      </c>
      <c r="F212" s="7">
        <v>30</v>
      </c>
      <c r="G212" s="7"/>
      <c r="H212" s="8">
        <v>4.1860493045332596E-3</v>
      </c>
      <c r="I212" s="9">
        <v>1.5789473684210527</v>
      </c>
      <c r="J212" s="3"/>
    </row>
    <row r="213" spans="1:10" x14ac:dyDescent="0.3">
      <c r="A213" s="41" t="s">
        <v>1</v>
      </c>
      <c r="B213" s="3" t="s">
        <v>634</v>
      </c>
      <c r="C213" s="6" t="s">
        <v>18</v>
      </c>
      <c r="D213" s="3" t="s">
        <v>635</v>
      </c>
      <c r="E213" s="7">
        <v>35</v>
      </c>
      <c r="F213" s="7">
        <v>72</v>
      </c>
      <c r="G213" s="7"/>
      <c r="H213" s="8">
        <v>7.8123199216136406E-9</v>
      </c>
      <c r="I213" s="9">
        <v>2.0571428571428569</v>
      </c>
      <c r="J213" s="3"/>
    </row>
    <row r="214" spans="1:10" x14ac:dyDescent="0.3">
      <c r="A214" s="41" t="s">
        <v>636</v>
      </c>
      <c r="B214" s="3" t="s">
        <v>637</v>
      </c>
      <c r="C214" s="6" t="s">
        <v>11</v>
      </c>
      <c r="D214" s="3" t="s">
        <v>638</v>
      </c>
      <c r="E214" s="7">
        <v>212</v>
      </c>
      <c r="F214" s="7">
        <v>529</v>
      </c>
      <c r="G214" s="7"/>
      <c r="H214" s="8">
        <v>4.1523315084373899E-11</v>
      </c>
      <c r="I214" s="9">
        <v>2.4952830188679247</v>
      </c>
      <c r="J214" s="3"/>
    </row>
    <row r="215" spans="1:10" x14ac:dyDescent="0.3">
      <c r="A215" s="41" t="s">
        <v>642</v>
      </c>
      <c r="B215" s="3" t="s">
        <v>643</v>
      </c>
      <c r="C215" s="6" t="s">
        <v>23</v>
      </c>
      <c r="D215" s="3" t="s">
        <v>644</v>
      </c>
      <c r="E215" s="7">
        <v>155</v>
      </c>
      <c r="F215" s="7">
        <v>291</v>
      </c>
      <c r="G215" s="7"/>
      <c r="H215" s="8">
        <v>1.3057244959017401E-3</v>
      </c>
      <c r="I215" s="9">
        <v>1.8774193548387097</v>
      </c>
      <c r="J215" s="3"/>
    </row>
    <row r="216" spans="1:10" x14ac:dyDescent="0.3">
      <c r="A216" s="41" t="s">
        <v>1</v>
      </c>
      <c r="B216" s="3" t="s">
        <v>1048</v>
      </c>
      <c r="C216" s="6" t="s">
        <v>293</v>
      </c>
      <c r="D216" s="3" t="s">
        <v>1038</v>
      </c>
      <c r="E216" s="7">
        <v>10</v>
      </c>
      <c r="F216" s="7">
        <v>32</v>
      </c>
      <c r="G216" s="7"/>
      <c r="H216" s="8">
        <v>8.8526128735032693E-15</v>
      </c>
      <c r="I216" s="9">
        <v>3.2</v>
      </c>
      <c r="J216" s="3"/>
    </row>
    <row r="217" spans="1:10" x14ac:dyDescent="0.3">
      <c r="A217" s="41" t="s">
        <v>1182</v>
      </c>
      <c r="B217" s="3" t="s">
        <v>1183</v>
      </c>
      <c r="C217" s="6" t="s">
        <v>8</v>
      </c>
      <c r="D217" s="3" t="s">
        <v>162</v>
      </c>
      <c r="E217" s="7">
        <v>14</v>
      </c>
      <c r="F217" s="7">
        <v>23</v>
      </c>
      <c r="G217" s="7"/>
      <c r="H217" s="8">
        <v>2.49741199866204E-5</v>
      </c>
      <c r="I217" s="9">
        <v>1.6428571428571428</v>
      </c>
      <c r="J217" s="3"/>
    </row>
    <row r="218" spans="1:10" x14ac:dyDescent="0.3">
      <c r="A218" s="41" t="s">
        <v>1</v>
      </c>
      <c r="B218" s="3" t="s">
        <v>646</v>
      </c>
      <c r="C218" s="6" t="s">
        <v>12</v>
      </c>
      <c r="D218" s="3" t="s">
        <v>48</v>
      </c>
      <c r="E218" s="7">
        <v>30</v>
      </c>
      <c r="F218" s="7">
        <v>60</v>
      </c>
      <c r="G218" s="7"/>
      <c r="H218" s="8">
        <v>2.51420279479359E-6</v>
      </c>
      <c r="I218" s="9">
        <v>2</v>
      </c>
      <c r="J218" s="3"/>
    </row>
    <row r="219" spans="1:10" x14ac:dyDescent="0.3">
      <c r="A219" s="41" t="s">
        <v>1</v>
      </c>
      <c r="B219" s="3" t="s">
        <v>647</v>
      </c>
      <c r="C219" s="6" t="s">
        <v>293</v>
      </c>
      <c r="D219" s="3" t="s">
        <v>48</v>
      </c>
      <c r="E219" s="7">
        <v>16</v>
      </c>
      <c r="F219" s="7">
        <v>42</v>
      </c>
      <c r="G219" s="7"/>
      <c r="H219" s="8">
        <v>6.5334220732672E-15</v>
      </c>
      <c r="I219" s="9">
        <v>2.625</v>
      </c>
      <c r="J219" s="3"/>
    </row>
    <row r="220" spans="1:10" x14ac:dyDescent="0.3">
      <c r="A220" s="41" t="s">
        <v>1</v>
      </c>
      <c r="B220" s="3" t="s">
        <v>648</v>
      </c>
      <c r="C220" s="6" t="s">
        <v>17</v>
      </c>
      <c r="D220" s="3" t="s">
        <v>649</v>
      </c>
      <c r="E220" s="7">
        <v>15</v>
      </c>
      <c r="F220" s="7">
        <v>24</v>
      </c>
      <c r="G220" s="7"/>
      <c r="H220" s="8">
        <v>3.0955099903680398E-4</v>
      </c>
      <c r="I220" s="9">
        <v>1.6</v>
      </c>
      <c r="J220" s="3"/>
    </row>
    <row r="221" spans="1:10" x14ac:dyDescent="0.3">
      <c r="A221" s="41" t="s">
        <v>1049</v>
      </c>
      <c r="B221" s="3" t="s">
        <v>1050</v>
      </c>
      <c r="C221" s="6" t="s">
        <v>20</v>
      </c>
      <c r="D221" s="3" t="s">
        <v>1051</v>
      </c>
      <c r="E221" s="7">
        <v>54</v>
      </c>
      <c r="F221" s="7">
        <v>88</v>
      </c>
      <c r="G221" s="7"/>
      <c r="H221" s="8">
        <v>2.37051500830606E-4</v>
      </c>
      <c r="I221" s="9">
        <v>1.6296296296296295</v>
      </c>
      <c r="J221" s="3"/>
    </row>
    <row r="222" spans="1:10" x14ac:dyDescent="0.3">
      <c r="A222" s="41" t="s">
        <v>1</v>
      </c>
      <c r="B222" s="3" t="s">
        <v>650</v>
      </c>
      <c r="C222" s="6" t="s">
        <v>293</v>
      </c>
      <c r="D222" s="3" t="s">
        <v>48</v>
      </c>
      <c r="E222" s="7">
        <v>25</v>
      </c>
      <c r="F222" s="7">
        <v>49</v>
      </c>
      <c r="G222" s="7"/>
      <c r="H222" s="8">
        <v>5.4387940971394402E-8</v>
      </c>
      <c r="I222" s="9">
        <v>1.96</v>
      </c>
      <c r="J222" s="3"/>
    </row>
    <row r="223" spans="1:10" x14ac:dyDescent="0.3">
      <c r="A223" s="41" t="s">
        <v>1</v>
      </c>
      <c r="B223" s="3" t="s">
        <v>659</v>
      </c>
      <c r="C223" s="6" t="s">
        <v>26</v>
      </c>
      <c r="D223" s="3" t="s">
        <v>660</v>
      </c>
      <c r="E223" s="7">
        <v>39</v>
      </c>
      <c r="F223" s="7">
        <v>57</v>
      </c>
      <c r="G223" s="7"/>
      <c r="H223" s="8">
        <v>7.6263956527554801E-3</v>
      </c>
      <c r="I223" s="9">
        <v>1.4615384615384615</v>
      </c>
      <c r="J223" s="3"/>
    </row>
    <row r="224" spans="1:10" x14ac:dyDescent="0.3">
      <c r="A224" s="41" t="s">
        <v>1</v>
      </c>
      <c r="B224" s="3" t="s">
        <v>663</v>
      </c>
      <c r="C224" s="6" t="s">
        <v>25</v>
      </c>
      <c r="D224" s="3" t="s">
        <v>48</v>
      </c>
      <c r="E224" s="7">
        <v>521</v>
      </c>
      <c r="F224" s="7">
        <v>787</v>
      </c>
      <c r="G224" s="7"/>
      <c r="H224" s="8">
        <v>1.29649870016909E-2</v>
      </c>
      <c r="I224" s="9">
        <v>1.510556621880998</v>
      </c>
      <c r="J224" s="3"/>
    </row>
    <row r="225" spans="1:10" x14ac:dyDescent="0.3">
      <c r="A225" s="41" t="s">
        <v>1184</v>
      </c>
      <c r="B225" s="3" t="s">
        <v>1185</v>
      </c>
      <c r="C225" s="6" t="s">
        <v>14</v>
      </c>
      <c r="D225" s="3" t="s">
        <v>1186</v>
      </c>
      <c r="E225" s="7">
        <v>20</v>
      </c>
      <c r="F225" s="7">
        <v>30</v>
      </c>
      <c r="G225" s="7"/>
      <c r="H225" s="8">
        <v>4.0740855594325698E-4</v>
      </c>
      <c r="I225" s="9">
        <v>1.5</v>
      </c>
      <c r="J225" s="3"/>
    </row>
    <row r="226" spans="1:10" x14ac:dyDescent="0.3">
      <c r="A226" s="41" t="s">
        <v>664</v>
      </c>
      <c r="B226" s="3" t="s">
        <v>665</v>
      </c>
      <c r="C226" s="6" t="s">
        <v>18</v>
      </c>
      <c r="D226" s="3" t="s">
        <v>666</v>
      </c>
      <c r="E226" s="7">
        <v>83</v>
      </c>
      <c r="F226" s="7">
        <v>157</v>
      </c>
      <c r="G226" s="7"/>
      <c r="H226" s="8">
        <v>4.0068494531052898E-5</v>
      </c>
      <c r="I226" s="9">
        <v>1.8915662650602409</v>
      </c>
      <c r="J226" s="3"/>
    </row>
    <row r="227" spans="1:10" x14ac:dyDescent="0.3">
      <c r="A227" s="41" t="s">
        <v>1</v>
      </c>
      <c r="B227" s="3" t="s">
        <v>1052</v>
      </c>
      <c r="C227" s="6" t="s">
        <v>12</v>
      </c>
      <c r="D227" s="3" t="s">
        <v>1053</v>
      </c>
      <c r="E227" s="7">
        <v>17</v>
      </c>
      <c r="F227" s="7">
        <v>34</v>
      </c>
      <c r="G227" s="7"/>
      <c r="H227" s="8">
        <v>2.0748200834659801E-6</v>
      </c>
      <c r="I227" s="9">
        <v>2</v>
      </c>
      <c r="J227" s="3"/>
    </row>
    <row r="228" spans="1:10" x14ac:dyDescent="0.3">
      <c r="A228" s="41" t="s">
        <v>1</v>
      </c>
      <c r="B228" s="3" t="s">
        <v>667</v>
      </c>
      <c r="C228" s="6" t="s">
        <v>293</v>
      </c>
      <c r="D228" s="3" t="s">
        <v>668</v>
      </c>
      <c r="E228" s="7">
        <v>16</v>
      </c>
      <c r="F228" s="7">
        <v>43</v>
      </c>
      <c r="G228" s="7"/>
      <c r="H228" s="8">
        <v>2.2847662137283399E-13</v>
      </c>
      <c r="I228" s="9">
        <v>2.6875</v>
      </c>
      <c r="J228" s="3"/>
    </row>
    <row r="229" spans="1:10" x14ac:dyDescent="0.3">
      <c r="A229" s="41" t="s">
        <v>673</v>
      </c>
      <c r="B229" s="3" t="s">
        <v>674</v>
      </c>
      <c r="C229" s="6" t="s">
        <v>959</v>
      </c>
      <c r="D229" s="3" t="s">
        <v>675</v>
      </c>
      <c r="E229" s="7">
        <v>19</v>
      </c>
      <c r="F229" s="7">
        <v>50</v>
      </c>
      <c r="G229" s="7"/>
      <c r="H229" s="8">
        <v>4.9036373326977298E-15</v>
      </c>
      <c r="I229" s="9">
        <v>2.6315789473684212</v>
      </c>
      <c r="J229" s="3"/>
    </row>
    <row r="230" spans="1:10" x14ac:dyDescent="0.3">
      <c r="A230" s="41" t="s">
        <v>676</v>
      </c>
      <c r="B230" s="3" t="s">
        <v>677</v>
      </c>
      <c r="C230" s="6" t="s">
        <v>10</v>
      </c>
      <c r="D230" s="3" t="s">
        <v>678</v>
      </c>
      <c r="E230" s="7">
        <v>23</v>
      </c>
      <c r="F230" s="7">
        <v>35</v>
      </c>
      <c r="G230" s="7"/>
      <c r="H230" s="8">
        <v>3.1360667514702202E-4</v>
      </c>
      <c r="I230" s="9">
        <v>1.5217391304347827</v>
      </c>
      <c r="J230" s="3"/>
    </row>
    <row r="231" spans="1:10" x14ac:dyDescent="0.3">
      <c r="A231" s="41" t="s">
        <v>1</v>
      </c>
      <c r="B231" s="3" t="s">
        <v>682</v>
      </c>
      <c r="C231" s="6" t="s">
        <v>15</v>
      </c>
      <c r="D231" s="3" t="s">
        <v>683</v>
      </c>
      <c r="E231" s="7">
        <v>37</v>
      </c>
      <c r="F231" s="7">
        <v>125</v>
      </c>
      <c r="G231" s="7"/>
      <c r="H231" s="8">
        <v>1.36828401130143E-23</v>
      </c>
      <c r="I231" s="9">
        <v>3.3783783783783785</v>
      </c>
      <c r="J231" s="3"/>
    </row>
    <row r="232" spans="1:10" x14ac:dyDescent="0.3">
      <c r="A232" s="41" t="s">
        <v>1</v>
      </c>
      <c r="B232" s="3" t="s">
        <v>1054</v>
      </c>
      <c r="C232" s="6" t="s">
        <v>24</v>
      </c>
      <c r="D232" s="3" t="s">
        <v>172</v>
      </c>
      <c r="E232" s="7">
        <v>5</v>
      </c>
      <c r="F232" s="7">
        <v>23</v>
      </c>
      <c r="G232" s="7"/>
      <c r="H232" s="8">
        <v>2.8077812813493398E-41</v>
      </c>
      <c r="I232" s="9">
        <v>4.5999999999999996</v>
      </c>
      <c r="J232" s="3"/>
    </row>
    <row r="233" spans="1:10" x14ac:dyDescent="0.3">
      <c r="A233" s="41" t="s">
        <v>1</v>
      </c>
      <c r="B233" s="3" t="s">
        <v>1055</v>
      </c>
      <c r="C233" s="6" t="s">
        <v>293</v>
      </c>
      <c r="D233" s="3" t="s">
        <v>1056</v>
      </c>
      <c r="E233" s="7">
        <v>20</v>
      </c>
      <c r="F233" s="7">
        <v>36</v>
      </c>
      <c r="G233" s="7"/>
      <c r="H233" s="8">
        <v>7.9831425469788895E-6</v>
      </c>
      <c r="I233" s="9">
        <v>1.8</v>
      </c>
      <c r="J233" s="3"/>
    </row>
    <row r="234" spans="1:10" x14ac:dyDescent="0.3">
      <c r="A234" s="41" t="s">
        <v>1057</v>
      </c>
      <c r="B234" s="3" t="s">
        <v>1058</v>
      </c>
      <c r="C234" s="6" t="s">
        <v>10</v>
      </c>
      <c r="D234" s="3" t="s">
        <v>1059</v>
      </c>
      <c r="E234" s="7">
        <v>34</v>
      </c>
      <c r="F234" s="7">
        <v>61</v>
      </c>
      <c r="G234" s="7"/>
      <c r="H234" s="8">
        <v>1.4438446716751399E-4</v>
      </c>
      <c r="I234" s="9">
        <v>1.7941176470588236</v>
      </c>
      <c r="J234" s="3"/>
    </row>
    <row r="235" spans="1:10" x14ac:dyDescent="0.3">
      <c r="A235" s="41" t="s">
        <v>1</v>
      </c>
      <c r="B235" s="3" t="s">
        <v>694</v>
      </c>
      <c r="C235" s="6" t="s">
        <v>12</v>
      </c>
      <c r="D235" s="3" t="s">
        <v>695</v>
      </c>
      <c r="E235" s="7">
        <v>137</v>
      </c>
      <c r="F235" s="7">
        <v>264</v>
      </c>
      <c r="G235" s="7"/>
      <c r="H235" s="8">
        <v>1.0449949587700201E-5</v>
      </c>
      <c r="I235" s="9">
        <v>1.9270072992700731</v>
      </c>
      <c r="J235" s="3"/>
    </row>
    <row r="236" spans="1:10" x14ac:dyDescent="0.3">
      <c r="A236" s="41" t="s">
        <v>1</v>
      </c>
      <c r="B236" s="3" t="s">
        <v>701</v>
      </c>
      <c r="C236" s="6" t="s">
        <v>10</v>
      </c>
      <c r="D236" s="3" t="s">
        <v>702</v>
      </c>
      <c r="E236" s="7">
        <v>60</v>
      </c>
      <c r="F236" s="7">
        <v>102</v>
      </c>
      <c r="G236" s="7"/>
      <c r="H236" s="8">
        <v>4.7319474455437098E-4</v>
      </c>
      <c r="I236" s="9">
        <v>1.7</v>
      </c>
      <c r="J236" s="3"/>
    </row>
    <row r="237" spans="1:10" x14ac:dyDescent="0.3">
      <c r="A237" s="41" t="s">
        <v>1060</v>
      </c>
      <c r="B237" s="3" t="s">
        <v>1061</v>
      </c>
      <c r="C237" s="6" t="s">
        <v>14</v>
      </c>
      <c r="D237" s="3" t="s">
        <v>1062</v>
      </c>
      <c r="E237" s="7">
        <v>7</v>
      </c>
      <c r="F237" s="7">
        <v>27</v>
      </c>
      <c r="G237" s="7"/>
      <c r="H237" s="8">
        <v>7.0350488426053497E-35</v>
      </c>
      <c r="I237" s="9">
        <v>3.8571428571428572</v>
      </c>
      <c r="J237" s="3"/>
    </row>
    <row r="238" spans="1:10" x14ac:dyDescent="0.3">
      <c r="A238" s="41" t="s">
        <v>1</v>
      </c>
      <c r="B238" s="3" t="s">
        <v>703</v>
      </c>
      <c r="C238" s="6" t="s">
        <v>8</v>
      </c>
      <c r="D238" s="3" t="s">
        <v>704</v>
      </c>
      <c r="E238" s="7">
        <v>14</v>
      </c>
      <c r="F238" s="7">
        <v>23</v>
      </c>
      <c r="G238" s="7"/>
      <c r="H238" s="8">
        <v>2.9842354021115899E-5</v>
      </c>
      <c r="I238" s="9">
        <v>1.6428571428571428</v>
      </c>
      <c r="J238" s="3"/>
    </row>
    <row r="239" spans="1:10" x14ac:dyDescent="0.3">
      <c r="A239" s="41" t="s">
        <v>705</v>
      </c>
      <c r="B239" s="3" t="s">
        <v>706</v>
      </c>
      <c r="C239" s="6" t="s">
        <v>19</v>
      </c>
      <c r="D239" s="3" t="s">
        <v>707</v>
      </c>
      <c r="E239" s="7">
        <v>19</v>
      </c>
      <c r="F239" s="7">
        <v>33</v>
      </c>
      <c r="G239" s="7"/>
      <c r="H239" s="8">
        <v>1.34659253777653E-5</v>
      </c>
      <c r="I239" s="9">
        <v>1.736842105263158</v>
      </c>
      <c r="J239" s="3"/>
    </row>
    <row r="240" spans="1:10" x14ac:dyDescent="0.3">
      <c r="A240" s="41" t="s">
        <v>1</v>
      </c>
      <c r="B240" s="3" t="s">
        <v>708</v>
      </c>
      <c r="C240" s="6" t="s">
        <v>21</v>
      </c>
      <c r="D240" s="3" t="s">
        <v>709</v>
      </c>
      <c r="E240" s="7">
        <v>13</v>
      </c>
      <c r="F240" s="7">
        <v>26</v>
      </c>
      <c r="G240" s="7"/>
      <c r="H240" s="8">
        <v>5.2552916877178599E-8</v>
      </c>
      <c r="I240" s="9">
        <v>2</v>
      </c>
      <c r="J240" s="3"/>
    </row>
    <row r="241" spans="1:10" x14ac:dyDescent="0.3">
      <c r="A241" s="41" t="s">
        <v>1</v>
      </c>
      <c r="B241" s="3" t="s">
        <v>1187</v>
      </c>
      <c r="C241" s="6" t="s">
        <v>26</v>
      </c>
      <c r="D241" s="3" t="s">
        <v>1188</v>
      </c>
      <c r="E241" s="7">
        <v>23</v>
      </c>
      <c r="F241" s="7">
        <v>37</v>
      </c>
      <c r="G241" s="7"/>
      <c r="H241" s="8">
        <v>1.0757923423624099E-4</v>
      </c>
      <c r="I241" s="9">
        <v>1.6086956521739131</v>
      </c>
      <c r="J241" s="3"/>
    </row>
    <row r="242" spans="1:10" x14ac:dyDescent="0.3">
      <c r="A242" s="41" t="s">
        <v>1064</v>
      </c>
      <c r="B242" s="3" t="s">
        <v>1065</v>
      </c>
      <c r="C242" s="6" t="s">
        <v>8</v>
      </c>
      <c r="D242" s="3" t="s">
        <v>1066</v>
      </c>
      <c r="E242" s="7">
        <v>10</v>
      </c>
      <c r="F242" s="7">
        <v>23</v>
      </c>
      <c r="G242" s="7"/>
      <c r="H242" s="8">
        <v>1.2430400450237101E-9</v>
      </c>
      <c r="I242" s="9">
        <v>2.2999999999999998</v>
      </c>
      <c r="J242" s="3"/>
    </row>
    <row r="243" spans="1:10" x14ac:dyDescent="0.3">
      <c r="A243" s="41" t="s">
        <v>714</v>
      </c>
      <c r="B243" s="3" t="s">
        <v>715</v>
      </c>
      <c r="C243" s="6" t="s">
        <v>18</v>
      </c>
      <c r="D243" s="3" t="s">
        <v>716</v>
      </c>
      <c r="E243" s="7">
        <v>59</v>
      </c>
      <c r="F243" s="7">
        <v>103</v>
      </c>
      <c r="G243" s="7"/>
      <c r="H243" s="8">
        <v>5.4864649729155503E-5</v>
      </c>
      <c r="I243" s="9">
        <v>1.7457627118644068</v>
      </c>
      <c r="J243" s="3"/>
    </row>
    <row r="244" spans="1:10" x14ac:dyDescent="0.3">
      <c r="A244" s="41" t="s">
        <v>717</v>
      </c>
      <c r="B244" s="3" t="s">
        <v>718</v>
      </c>
      <c r="C244" s="6" t="s">
        <v>22</v>
      </c>
      <c r="D244" s="3" t="s">
        <v>719</v>
      </c>
      <c r="E244" s="7">
        <v>17</v>
      </c>
      <c r="F244" s="7">
        <v>36</v>
      </c>
      <c r="G244" s="7"/>
      <c r="H244" s="8">
        <v>6.7427472745332802E-8</v>
      </c>
      <c r="I244" s="9">
        <v>2.1176470588235294</v>
      </c>
      <c r="J244" s="3"/>
    </row>
    <row r="245" spans="1:10" x14ac:dyDescent="0.3">
      <c r="A245" s="41" t="s">
        <v>1</v>
      </c>
      <c r="B245" s="3" t="s">
        <v>720</v>
      </c>
      <c r="C245" s="6" t="s">
        <v>293</v>
      </c>
      <c r="D245" s="3" t="s">
        <v>721</v>
      </c>
      <c r="E245" s="7">
        <v>14</v>
      </c>
      <c r="F245" s="7">
        <v>32</v>
      </c>
      <c r="G245" s="7"/>
      <c r="H245" s="8">
        <v>8.0572689367368201E-9</v>
      </c>
      <c r="I245" s="9">
        <v>2.2857142857142856</v>
      </c>
      <c r="J245" s="3"/>
    </row>
    <row r="246" spans="1:10" x14ac:dyDescent="0.3">
      <c r="A246" s="41" t="s">
        <v>1</v>
      </c>
      <c r="B246" s="3" t="s">
        <v>723</v>
      </c>
      <c r="C246" s="6" t="s">
        <v>13</v>
      </c>
      <c r="D246" s="3" t="s">
        <v>724</v>
      </c>
      <c r="E246" s="7">
        <v>24</v>
      </c>
      <c r="F246" s="7">
        <v>50</v>
      </c>
      <c r="G246" s="7"/>
      <c r="H246" s="8">
        <v>1.02979268696784E-9</v>
      </c>
      <c r="I246" s="9">
        <v>2.0833333333333335</v>
      </c>
      <c r="J246" s="3"/>
    </row>
    <row r="247" spans="1:10" x14ac:dyDescent="0.3">
      <c r="A247" s="41" t="s">
        <v>725</v>
      </c>
      <c r="B247" s="3" t="s">
        <v>726</v>
      </c>
      <c r="C247" s="6" t="s">
        <v>19</v>
      </c>
      <c r="D247" s="3" t="s">
        <v>424</v>
      </c>
      <c r="E247" s="7">
        <v>21</v>
      </c>
      <c r="F247" s="7">
        <v>40</v>
      </c>
      <c r="G247" s="7"/>
      <c r="H247" s="8">
        <v>1.51227440661875E-6</v>
      </c>
      <c r="I247" s="9">
        <v>1.9047619047619047</v>
      </c>
      <c r="J247" s="3"/>
    </row>
    <row r="248" spans="1:10" x14ac:dyDescent="0.3">
      <c r="A248" s="41" t="s">
        <v>727</v>
      </c>
      <c r="B248" s="3" t="s">
        <v>728</v>
      </c>
      <c r="C248" s="6" t="s">
        <v>16</v>
      </c>
      <c r="D248" s="3" t="s">
        <v>729</v>
      </c>
      <c r="E248" s="7">
        <v>67</v>
      </c>
      <c r="F248" s="7">
        <v>108</v>
      </c>
      <c r="G248" s="7"/>
      <c r="H248" s="8">
        <v>1.4213089762883E-3</v>
      </c>
      <c r="I248" s="9">
        <v>1.6119402985074627</v>
      </c>
      <c r="J248" s="3"/>
    </row>
    <row r="249" spans="1:10" x14ac:dyDescent="0.3">
      <c r="A249" s="41" t="s">
        <v>1</v>
      </c>
      <c r="B249" s="3" t="s">
        <v>730</v>
      </c>
      <c r="C249" s="6" t="s">
        <v>14</v>
      </c>
      <c r="D249" s="3" t="s">
        <v>731</v>
      </c>
      <c r="E249" s="7">
        <v>14</v>
      </c>
      <c r="F249" s="7">
        <v>32</v>
      </c>
      <c r="G249" s="7"/>
      <c r="H249" s="8">
        <v>1.4844347774339201E-12</v>
      </c>
      <c r="I249" s="9">
        <v>2.2857142857142856</v>
      </c>
      <c r="J249" s="3"/>
    </row>
    <row r="250" spans="1:10" x14ac:dyDescent="0.3">
      <c r="A250" s="41" t="s">
        <v>1</v>
      </c>
      <c r="B250" s="3" t="s">
        <v>737</v>
      </c>
      <c r="C250" s="6" t="s">
        <v>293</v>
      </c>
      <c r="D250" s="3" t="s">
        <v>48</v>
      </c>
      <c r="E250" s="7">
        <v>470</v>
      </c>
      <c r="F250" s="7">
        <v>999</v>
      </c>
      <c r="G250" s="7"/>
      <c r="H250" s="8">
        <v>3.40132413412871E-7</v>
      </c>
      <c r="I250" s="9">
        <v>2.1255319148936169</v>
      </c>
      <c r="J250" s="3"/>
    </row>
    <row r="251" spans="1:10" x14ac:dyDescent="0.3">
      <c r="A251" s="41" t="s">
        <v>1</v>
      </c>
      <c r="B251" s="3" t="s">
        <v>741</v>
      </c>
      <c r="C251" s="6" t="s">
        <v>293</v>
      </c>
      <c r="D251" s="3" t="s">
        <v>48</v>
      </c>
      <c r="E251" s="7">
        <v>26</v>
      </c>
      <c r="F251" s="7">
        <v>57</v>
      </c>
      <c r="G251" s="7"/>
      <c r="H251" s="8">
        <v>5.5412357150902802E-8</v>
      </c>
      <c r="I251" s="9">
        <v>2.1923076923076925</v>
      </c>
      <c r="J251" s="3"/>
    </row>
    <row r="252" spans="1:10" x14ac:dyDescent="0.3">
      <c r="A252" s="41" t="s">
        <v>1</v>
      </c>
      <c r="B252" s="3" t="s">
        <v>743</v>
      </c>
      <c r="C252" s="6" t="s">
        <v>10</v>
      </c>
      <c r="D252" s="3" t="s">
        <v>48</v>
      </c>
      <c r="E252" s="7">
        <v>26</v>
      </c>
      <c r="F252" s="7">
        <v>39</v>
      </c>
      <c r="G252" s="7"/>
      <c r="H252" s="8">
        <v>8.3996311563628492E-3</v>
      </c>
      <c r="I252" s="9">
        <v>1.5</v>
      </c>
      <c r="J252" s="3"/>
    </row>
    <row r="253" spans="1:10" x14ac:dyDescent="0.3">
      <c r="A253" s="41" t="s">
        <v>1</v>
      </c>
      <c r="B253" s="3" t="s">
        <v>1074</v>
      </c>
      <c r="C253" s="6" t="s">
        <v>17</v>
      </c>
      <c r="D253" s="3" t="s">
        <v>1075</v>
      </c>
      <c r="E253" s="7">
        <v>13</v>
      </c>
      <c r="F253" s="7">
        <v>29</v>
      </c>
      <c r="G253" s="7"/>
      <c r="H253" s="8">
        <v>1.2869685013203199E-7</v>
      </c>
      <c r="I253" s="9">
        <v>2.2307692307692308</v>
      </c>
      <c r="J253" s="3"/>
    </row>
    <row r="254" spans="1:10" x14ac:dyDescent="0.3">
      <c r="A254" s="41" t="s">
        <v>1</v>
      </c>
      <c r="B254" s="3" t="s">
        <v>1189</v>
      </c>
      <c r="C254" s="6" t="s">
        <v>20</v>
      </c>
      <c r="D254" s="3" t="s">
        <v>1190</v>
      </c>
      <c r="E254" s="7">
        <v>20</v>
      </c>
      <c r="F254" s="7">
        <v>34</v>
      </c>
      <c r="G254" s="7"/>
      <c r="H254" s="8">
        <v>1.22110470197557E-4</v>
      </c>
      <c r="I254" s="9">
        <v>1.7</v>
      </c>
      <c r="J254" s="3"/>
    </row>
    <row r="255" spans="1:10" x14ac:dyDescent="0.3">
      <c r="A255" s="41" t="s">
        <v>1</v>
      </c>
      <c r="B255" s="3" t="s">
        <v>756</v>
      </c>
      <c r="C255" s="6" t="s">
        <v>11</v>
      </c>
      <c r="D255" s="3" t="s">
        <v>586</v>
      </c>
      <c r="E255" s="7">
        <v>34</v>
      </c>
      <c r="F255" s="7">
        <v>53</v>
      </c>
      <c r="G255" s="7"/>
      <c r="H255" s="8">
        <v>4.4251735145240303E-3</v>
      </c>
      <c r="I255" s="9">
        <v>1.5588235294117647</v>
      </c>
      <c r="J255" s="3"/>
    </row>
    <row r="256" spans="1:10" x14ac:dyDescent="0.3">
      <c r="A256" s="41" t="s">
        <v>760</v>
      </c>
      <c r="B256" s="3" t="s">
        <v>761</v>
      </c>
      <c r="C256" s="6" t="s">
        <v>10</v>
      </c>
      <c r="D256" s="3" t="s">
        <v>762</v>
      </c>
      <c r="E256" s="7">
        <v>102</v>
      </c>
      <c r="F256" s="7">
        <v>149</v>
      </c>
      <c r="G256" s="7"/>
      <c r="H256" s="8">
        <v>4.0278082968932503E-3</v>
      </c>
      <c r="I256" s="9">
        <v>1.4607843137254901</v>
      </c>
      <c r="J256" s="3"/>
    </row>
    <row r="257" spans="1:10" x14ac:dyDescent="0.3">
      <c r="A257" s="41" t="s">
        <v>1</v>
      </c>
      <c r="B257" s="3" t="s">
        <v>763</v>
      </c>
      <c r="C257" s="6" t="s">
        <v>17</v>
      </c>
      <c r="D257" s="3" t="s">
        <v>48</v>
      </c>
      <c r="E257" s="7">
        <v>22</v>
      </c>
      <c r="F257" s="7">
        <v>37</v>
      </c>
      <c r="G257" s="7"/>
      <c r="H257" s="8">
        <v>4.94435931054665E-4</v>
      </c>
      <c r="I257" s="9">
        <v>1.6818181818181819</v>
      </c>
      <c r="J257" s="3"/>
    </row>
    <row r="258" spans="1:10" x14ac:dyDescent="0.3">
      <c r="A258" s="41" t="s">
        <v>1079</v>
      </c>
      <c r="B258" s="3" t="s">
        <v>1080</v>
      </c>
      <c r="C258" s="6" t="s">
        <v>963</v>
      </c>
      <c r="D258" s="3" t="s">
        <v>975</v>
      </c>
      <c r="E258" s="7">
        <v>48</v>
      </c>
      <c r="F258" s="7">
        <v>86</v>
      </c>
      <c r="G258" s="7"/>
      <c r="H258" s="8">
        <v>2.3901496352312399E-6</v>
      </c>
      <c r="I258" s="9">
        <v>1.7916666666666667</v>
      </c>
      <c r="J258" s="3"/>
    </row>
    <row r="259" spans="1:10" x14ac:dyDescent="0.3">
      <c r="A259" s="41" t="s">
        <v>1</v>
      </c>
      <c r="B259" s="3" t="s">
        <v>1191</v>
      </c>
      <c r="C259" s="6" t="s">
        <v>293</v>
      </c>
      <c r="D259" s="3" t="s">
        <v>48</v>
      </c>
      <c r="E259" s="7">
        <v>22</v>
      </c>
      <c r="F259" s="7">
        <v>33</v>
      </c>
      <c r="G259" s="7"/>
      <c r="H259" s="8">
        <v>5.2863532972664603E-3</v>
      </c>
      <c r="I259" s="9">
        <v>1.5</v>
      </c>
      <c r="J259" s="3"/>
    </row>
    <row r="260" spans="1:10" x14ac:dyDescent="0.3">
      <c r="A260" s="41" t="s">
        <v>1</v>
      </c>
      <c r="B260" s="3" t="s">
        <v>1192</v>
      </c>
      <c r="C260" s="6" t="s">
        <v>293</v>
      </c>
      <c r="D260" s="3" t="s">
        <v>975</v>
      </c>
      <c r="E260" s="7">
        <v>40</v>
      </c>
      <c r="F260" s="7">
        <v>59</v>
      </c>
      <c r="G260" s="7"/>
      <c r="H260" s="8">
        <v>1.0494496595507101E-3</v>
      </c>
      <c r="I260" s="9">
        <v>1.4750000000000001</v>
      </c>
      <c r="J260" s="3"/>
    </row>
    <row r="261" spans="1:10" x14ac:dyDescent="0.3">
      <c r="A261" s="41" t="s">
        <v>1</v>
      </c>
      <c r="B261" s="3" t="s">
        <v>764</v>
      </c>
      <c r="C261" s="6" t="s">
        <v>293</v>
      </c>
      <c r="D261" s="3" t="s">
        <v>48</v>
      </c>
      <c r="E261" s="7">
        <v>36</v>
      </c>
      <c r="F261" s="7">
        <v>56</v>
      </c>
      <c r="G261" s="7"/>
      <c r="H261" s="8">
        <v>2.3854246310918998E-3</v>
      </c>
      <c r="I261" s="9">
        <v>1.5555555555555556</v>
      </c>
      <c r="J261" s="3"/>
    </row>
    <row r="262" spans="1:10" x14ac:dyDescent="0.3">
      <c r="A262" s="41" t="s">
        <v>768</v>
      </c>
      <c r="B262" s="3" t="s">
        <v>769</v>
      </c>
      <c r="C262" s="6" t="s">
        <v>12</v>
      </c>
      <c r="D262" s="3" t="s">
        <v>770</v>
      </c>
      <c r="E262" s="7">
        <v>19</v>
      </c>
      <c r="F262" s="7">
        <v>41</v>
      </c>
      <c r="G262" s="7"/>
      <c r="H262" s="8">
        <v>1.5440823858175499E-7</v>
      </c>
      <c r="I262" s="9">
        <v>2.1578947368421053</v>
      </c>
      <c r="J262" s="3"/>
    </row>
    <row r="263" spans="1:10" x14ac:dyDescent="0.3">
      <c r="A263" s="41" t="s">
        <v>1</v>
      </c>
      <c r="B263" s="3" t="s">
        <v>771</v>
      </c>
      <c r="C263" s="6" t="s">
        <v>11</v>
      </c>
      <c r="D263" s="3" t="s">
        <v>772</v>
      </c>
      <c r="E263" s="7">
        <v>24</v>
      </c>
      <c r="F263" s="7">
        <v>46</v>
      </c>
      <c r="G263" s="7"/>
      <c r="H263" s="8">
        <v>1.2906780259858399E-7</v>
      </c>
      <c r="I263" s="9">
        <v>1.9166666666666667</v>
      </c>
      <c r="J263" s="3"/>
    </row>
    <row r="264" spans="1:10" x14ac:dyDescent="0.3">
      <c r="A264" s="41" t="s">
        <v>773</v>
      </c>
      <c r="B264" s="3" t="s">
        <v>774</v>
      </c>
      <c r="C264" s="6" t="s">
        <v>10</v>
      </c>
      <c r="D264" s="3" t="s">
        <v>775</v>
      </c>
      <c r="E264" s="7">
        <v>95</v>
      </c>
      <c r="F264" s="7">
        <v>176</v>
      </c>
      <c r="G264" s="7"/>
      <c r="H264" s="8">
        <v>2.25980607747725E-6</v>
      </c>
      <c r="I264" s="9">
        <v>1.8526315789473684</v>
      </c>
      <c r="J264" s="3"/>
    </row>
    <row r="265" spans="1:10" x14ac:dyDescent="0.3">
      <c r="A265" s="41" t="s">
        <v>776</v>
      </c>
      <c r="B265" s="3" t="s">
        <v>777</v>
      </c>
      <c r="C265" s="6" t="s">
        <v>10</v>
      </c>
      <c r="D265" s="3" t="s">
        <v>778</v>
      </c>
      <c r="E265" s="7">
        <v>13</v>
      </c>
      <c r="F265" s="7">
        <v>32</v>
      </c>
      <c r="G265" s="7"/>
      <c r="H265" s="8">
        <v>2.9953426198009298E-13</v>
      </c>
      <c r="I265" s="9">
        <v>2.4615384615384617</v>
      </c>
      <c r="J265" s="3"/>
    </row>
    <row r="266" spans="1:10" x14ac:dyDescent="0.3">
      <c r="A266" s="41" t="s">
        <v>1</v>
      </c>
      <c r="B266" s="3" t="s">
        <v>779</v>
      </c>
      <c r="C266" s="6" t="s">
        <v>962</v>
      </c>
      <c r="D266" s="3" t="s">
        <v>780</v>
      </c>
      <c r="E266" s="7">
        <v>12</v>
      </c>
      <c r="F266" s="7">
        <v>23</v>
      </c>
      <c r="G266" s="7"/>
      <c r="H266" s="8">
        <v>1.7779004318720099E-8</v>
      </c>
      <c r="I266" s="9">
        <v>1.9166666666666667</v>
      </c>
      <c r="J266" s="3"/>
    </row>
    <row r="267" spans="1:10" x14ac:dyDescent="0.3">
      <c r="A267" s="41" t="s">
        <v>1</v>
      </c>
      <c r="B267" s="3" t="s">
        <v>781</v>
      </c>
      <c r="C267" s="6" t="s">
        <v>17</v>
      </c>
      <c r="D267" s="3" t="s">
        <v>48</v>
      </c>
      <c r="E267" s="7">
        <v>24</v>
      </c>
      <c r="F267" s="7">
        <v>56</v>
      </c>
      <c r="G267" s="7"/>
      <c r="H267" s="8">
        <v>3.65349822512692E-11</v>
      </c>
      <c r="I267" s="9">
        <v>2.3333333333333335</v>
      </c>
      <c r="J267" s="3"/>
    </row>
    <row r="268" spans="1:10" x14ac:dyDescent="0.3">
      <c r="A268" s="41" t="s">
        <v>790</v>
      </c>
      <c r="B268" s="3" t="s">
        <v>791</v>
      </c>
      <c r="C268" s="6" t="s">
        <v>12</v>
      </c>
      <c r="D268" s="3" t="s">
        <v>770</v>
      </c>
      <c r="E268" s="7">
        <v>18</v>
      </c>
      <c r="F268" s="7">
        <v>41</v>
      </c>
      <c r="G268" s="7"/>
      <c r="H268" s="8">
        <v>1.69045345396294E-8</v>
      </c>
      <c r="I268" s="9">
        <v>2.2777777777777777</v>
      </c>
      <c r="J268" s="3"/>
    </row>
    <row r="269" spans="1:10" x14ac:dyDescent="0.3">
      <c r="A269" s="41" t="s">
        <v>1</v>
      </c>
      <c r="B269" s="3" t="s">
        <v>1084</v>
      </c>
      <c r="C269" s="6" t="s">
        <v>293</v>
      </c>
      <c r="D269" s="3" t="s">
        <v>1085</v>
      </c>
      <c r="E269" s="7">
        <v>104</v>
      </c>
      <c r="F269" s="7">
        <v>154</v>
      </c>
      <c r="G269" s="7"/>
      <c r="H269" s="8">
        <v>7.8239433434426596E-3</v>
      </c>
      <c r="I269" s="9">
        <v>1.4807692307692308</v>
      </c>
      <c r="J269" s="3"/>
    </row>
    <row r="270" spans="1:10" x14ac:dyDescent="0.3">
      <c r="A270" s="41" t="s">
        <v>795</v>
      </c>
      <c r="B270" s="3" t="s">
        <v>796</v>
      </c>
      <c r="C270" s="6" t="s">
        <v>24</v>
      </c>
      <c r="D270" s="3" t="s">
        <v>797</v>
      </c>
      <c r="E270" s="7">
        <v>37</v>
      </c>
      <c r="F270" s="7">
        <v>122</v>
      </c>
      <c r="G270" s="7"/>
      <c r="H270" s="8">
        <v>6.8797194364033097E-24</v>
      </c>
      <c r="I270" s="9">
        <v>3.2972972972972974</v>
      </c>
      <c r="J270" s="3"/>
    </row>
    <row r="271" spans="1:10" x14ac:dyDescent="0.3">
      <c r="A271" s="41" t="s">
        <v>798</v>
      </c>
      <c r="B271" s="3" t="s">
        <v>799</v>
      </c>
      <c r="C271" s="6" t="s">
        <v>16</v>
      </c>
      <c r="D271" s="3" t="s">
        <v>797</v>
      </c>
      <c r="E271" s="7">
        <v>16</v>
      </c>
      <c r="F271" s="7">
        <v>101</v>
      </c>
      <c r="G271" s="7"/>
      <c r="H271" s="8">
        <v>1.6591989836205101E-138</v>
      </c>
      <c r="I271" s="9">
        <v>6.3125</v>
      </c>
      <c r="J271" s="3"/>
    </row>
    <row r="272" spans="1:10" x14ac:dyDescent="0.3">
      <c r="A272" s="41" t="s">
        <v>1</v>
      </c>
      <c r="B272" s="3" t="s">
        <v>1193</v>
      </c>
      <c r="C272" s="6" t="s">
        <v>293</v>
      </c>
      <c r="D272" s="3" t="s">
        <v>48</v>
      </c>
      <c r="E272" s="7">
        <v>116</v>
      </c>
      <c r="F272" s="7">
        <v>200</v>
      </c>
      <c r="G272" s="7"/>
      <c r="H272" s="8">
        <v>2.4860905609529698E-4</v>
      </c>
      <c r="I272" s="9">
        <v>1.7241379310344827</v>
      </c>
      <c r="J272" s="3"/>
    </row>
    <row r="273" spans="1:10" x14ac:dyDescent="0.3">
      <c r="A273" s="41" t="s">
        <v>800</v>
      </c>
      <c r="B273" s="3" t="s">
        <v>801</v>
      </c>
      <c r="C273" s="6" t="s">
        <v>22</v>
      </c>
      <c r="D273" s="3" t="s">
        <v>802</v>
      </c>
      <c r="E273" s="7">
        <v>19</v>
      </c>
      <c r="F273" s="7">
        <v>30</v>
      </c>
      <c r="G273" s="7"/>
      <c r="H273" s="8">
        <v>1.0687330481303501E-4</v>
      </c>
      <c r="I273" s="9">
        <v>1.5789473684210527</v>
      </c>
      <c r="J273" s="3"/>
    </row>
    <row r="274" spans="1:10" x14ac:dyDescent="0.3">
      <c r="A274" s="41" t="s">
        <v>1</v>
      </c>
      <c r="B274" s="3" t="s">
        <v>1086</v>
      </c>
      <c r="C274" s="6" t="s">
        <v>1113</v>
      </c>
      <c r="D274" s="3" t="s">
        <v>48</v>
      </c>
      <c r="E274" s="7">
        <v>69</v>
      </c>
      <c r="F274" s="7">
        <v>110</v>
      </c>
      <c r="G274" s="7"/>
      <c r="H274" s="8">
        <v>8.3442321439134803E-4</v>
      </c>
      <c r="I274" s="9">
        <v>1.5942028985507246</v>
      </c>
      <c r="J274" s="3"/>
    </row>
    <row r="275" spans="1:10" x14ac:dyDescent="0.3">
      <c r="A275" s="41" t="s">
        <v>1</v>
      </c>
      <c r="B275" s="3" t="s">
        <v>1194</v>
      </c>
      <c r="C275" s="6" t="s">
        <v>17</v>
      </c>
      <c r="D275" s="3" t="s">
        <v>652</v>
      </c>
      <c r="E275" s="7">
        <v>56</v>
      </c>
      <c r="F275" s="7">
        <v>93</v>
      </c>
      <c r="G275" s="7"/>
      <c r="H275" s="8">
        <v>1.98659810319232E-4</v>
      </c>
      <c r="I275" s="9">
        <v>1.6607142857142858</v>
      </c>
      <c r="J275" s="3"/>
    </row>
    <row r="276" spans="1:10" x14ac:dyDescent="0.3">
      <c r="A276" s="41" t="s">
        <v>1</v>
      </c>
      <c r="B276" s="3" t="s">
        <v>803</v>
      </c>
      <c r="C276" s="6" t="s">
        <v>17</v>
      </c>
      <c r="D276" s="3" t="s">
        <v>804</v>
      </c>
      <c r="E276" s="7">
        <v>26</v>
      </c>
      <c r="F276" s="7">
        <v>55</v>
      </c>
      <c r="G276" s="7"/>
      <c r="H276" s="8">
        <v>8.3247780704760604E-10</v>
      </c>
      <c r="I276" s="9">
        <v>2.1153846153846154</v>
      </c>
      <c r="J276" s="3"/>
    </row>
    <row r="277" spans="1:10" x14ac:dyDescent="0.3">
      <c r="A277" s="41" t="s">
        <v>1</v>
      </c>
      <c r="B277" s="3" t="s">
        <v>807</v>
      </c>
      <c r="C277" s="6" t="s">
        <v>19</v>
      </c>
      <c r="D277" s="3" t="s">
        <v>808</v>
      </c>
      <c r="E277" s="7">
        <v>9</v>
      </c>
      <c r="F277" s="7">
        <v>25</v>
      </c>
      <c r="G277" s="7"/>
      <c r="H277" s="8">
        <v>1.7749706908419901E-12</v>
      </c>
      <c r="I277" s="9">
        <v>2.7777777777777777</v>
      </c>
      <c r="J277" s="3"/>
    </row>
    <row r="278" spans="1:10" x14ac:dyDescent="0.3">
      <c r="A278" s="41" t="s">
        <v>1</v>
      </c>
      <c r="B278" s="3" t="s">
        <v>809</v>
      </c>
      <c r="C278" s="6" t="s">
        <v>293</v>
      </c>
      <c r="D278" s="3" t="s">
        <v>349</v>
      </c>
      <c r="E278" s="7">
        <v>21</v>
      </c>
      <c r="F278" s="7">
        <v>35</v>
      </c>
      <c r="G278" s="7"/>
      <c r="H278" s="8">
        <v>6.8734616129816704E-5</v>
      </c>
      <c r="I278" s="9">
        <v>1.6666666666666667</v>
      </c>
      <c r="J278" s="3"/>
    </row>
    <row r="279" spans="1:10" x14ac:dyDescent="0.3">
      <c r="A279" s="41" t="s">
        <v>1</v>
      </c>
      <c r="B279" s="3" t="s">
        <v>1088</v>
      </c>
      <c r="C279" s="6" t="s">
        <v>12</v>
      </c>
      <c r="D279" s="3" t="s">
        <v>1089</v>
      </c>
      <c r="E279" s="7">
        <v>17</v>
      </c>
      <c r="F279" s="7">
        <v>40</v>
      </c>
      <c r="G279" s="7"/>
      <c r="H279" s="8">
        <v>3.2780404829663902E-13</v>
      </c>
      <c r="I279" s="9">
        <v>2.3529411764705883</v>
      </c>
      <c r="J279" s="3"/>
    </row>
    <row r="280" spans="1:10" x14ac:dyDescent="0.3">
      <c r="A280" s="41" t="s">
        <v>1</v>
      </c>
      <c r="B280" s="3" t="s">
        <v>810</v>
      </c>
      <c r="C280" s="6" t="s">
        <v>24</v>
      </c>
      <c r="D280" s="3" t="s">
        <v>811</v>
      </c>
      <c r="E280" s="7">
        <v>15</v>
      </c>
      <c r="F280" s="7">
        <v>30</v>
      </c>
      <c r="G280" s="7"/>
      <c r="H280" s="8">
        <v>6.69987557183E-7</v>
      </c>
      <c r="I280" s="9">
        <v>2</v>
      </c>
      <c r="J280" s="3"/>
    </row>
    <row r="281" spans="1:10" x14ac:dyDescent="0.3">
      <c r="A281" s="41" t="s">
        <v>1</v>
      </c>
      <c r="B281" s="3" t="s">
        <v>1090</v>
      </c>
      <c r="C281" s="6" t="s">
        <v>293</v>
      </c>
      <c r="D281" s="3" t="s">
        <v>48</v>
      </c>
      <c r="E281" s="7">
        <v>9</v>
      </c>
      <c r="F281" s="7">
        <v>34</v>
      </c>
      <c r="G281" s="7"/>
      <c r="H281" s="8">
        <v>9.3576082925087996E-35</v>
      </c>
      <c r="I281" s="9">
        <v>3.7777777777777777</v>
      </c>
      <c r="J281" s="3"/>
    </row>
    <row r="282" spans="1:10" x14ac:dyDescent="0.3">
      <c r="A282" s="41" t="s">
        <v>818</v>
      </c>
      <c r="B282" s="3" t="s">
        <v>819</v>
      </c>
      <c r="C282" s="6" t="s">
        <v>10</v>
      </c>
      <c r="D282" s="3" t="s">
        <v>820</v>
      </c>
      <c r="E282" s="7">
        <v>11</v>
      </c>
      <c r="F282" s="7">
        <v>24</v>
      </c>
      <c r="G282" s="7"/>
      <c r="H282" s="8">
        <v>1.31200187408518E-9</v>
      </c>
      <c r="I282" s="9">
        <v>2.1818181818181817</v>
      </c>
      <c r="J282" s="3"/>
    </row>
    <row r="283" spans="1:10" x14ac:dyDescent="0.3">
      <c r="A283" s="41" t="s">
        <v>1</v>
      </c>
      <c r="B283" s="3" t="s">
        <v>821</v>
      </c>
      <c r="C283" s="6" t="s">
        <v>17</v>
      </c>
      <c r="D283" s="3" t="s">
        <v>822</v>
      </c>
      <c r="E283" s="7">
        <v>17</v>
      </c>
      <c r="F283" s="7">
        <v>33</v>
      </c>
      <c r="G283" s="7"/>
      <c r="H283" s="8">
        <v>2.9537363577729401E-8</v>
      </c>
      <c r="I283" s="9">
        <v>1.9411764705882353</v>
      </c>
      <c r="J283" s="3"/>
    </row>
    <row r="284" spans="1:10" x14ac:dyDescent="0.3">
      <c r="A284" s="41" t="s">
        <v>1</v>
      </c>
      <c r="B284" s="3" t="s">
        <v>1195</v>
      </c>
      <c r="C284" s="6" t="s">
        <v>10</v>
      </c>
      <c r="D284" s="3" t="s">
        <v>1196</v>
      </c>
      <c r="E284" s="7">
        <v>8</v>
      </c>
      <c r="F284" s="7">
        <v>26</v>
      </c>
      <c r="G284" s="7"/>
      <c r="H284" s="8">
        <v>5.5647539612344399E-26</v>
      </c>
      <c r="I284" s="9">
        <v>3.25</v>
      </c>
      <c r="J284" s="3"/>
    </row>
    <row r="285" spans="1:10" x14ac:dyDescent="0.3">
      <c r="A285" s="41" t="s">
        <v>1</v>
      </c>
      <c r="B285" s="3" t="s">
        <v>1197</v>
      </c>
      <c r="C285" s="6" t="s">
        <v>10</v>
      </c>
      <c r="D285" s="3" t="s">
        <v>825</v>
      </c>
      <c r="E285" s="7">
        <v>44</v>
      </c>
      <c r="F285" s="7">
        <v>64</v>
      </c>
      <c r="G285" s="7"/>
      <c r="H285" s="8">
        <v>1.3456412559844E-2</v>
      </c>
      <c r="I285" s="9">
        <v>1.4545454545454546</v>
      </c>
      <c r="J285" s="3"/>
    </row>
    <row r="286" spans="1:10" x14ac:dyDescent="0.3">
      <c r="A286" s="41" t="s">
        <v>1</v>
      </c>
      <c r="B286" s="3" t="s">
        <v>824</v>
      </c>
      <c r="C286" s="6" t="s">
        <v>293</v>
      </c>
      <c r="D286" s="3" t="s">
        <v>825</v>
      </c>
      <c r="E286" s="7">
        <v>9</v>
      </c>
      <c r="F286" s="7">
        <v>39</v>
      </c>
      <c r="G286" s="7"/>
      <c r="H286" s="8">
        <v>5.4075040670272304E-47</v>
      </c>
      <c r="I286" s="9">
        <v>4.333333333333333</v>
      </c>
      <c r="J286" s="3"/>
    </row>
    <row r="287" spans="1:10" x14ac:dyDescent="0.3">
      <c r="A287" s="41" t="s">
        <v>1</v>
      </c>
      <c r="B287" s="3" t="s">
        <v>1091</v>
      </c>
      <c r="C287" s="6" t="s">
        <v>293</v>
      </c>
      <c r="D287" s="3" t="s">
        <v>1092</v>
      </c>
      <c r="E287" s="7">
        <v>85</v>
      </c>
      <c r="F287" s="7">
        <v>153</v>
      </c>
      <c r="G287" s="7"/>
      <c r="H287" s="8">
        <v>7.0280413822052998E-5</v>
      </c>
      <c r="I287" s="9">
        <v>1.8</v>
      </c>
      <c r="J287" s="3"/>
    </row>
    <row r="288" spans="1:10" x14ac:dyDescent="0.3">
      <c r="A288" s="41" t="s">
        <v>1</v>
      </c>
      <c r="B288" s="3" t="s">
        <v>1198</v>
      </c>
      <c r="C288" s="6" t="s">
        <v>293</v>
      </c>
      <c r="D288" s="3" t="s">
        <v>1196</v>
      </c>
      <c r="E288" s="7">
        <v>14</v>
      </c>
      <c r="F288" s="7">
        <v>33</v>
      </c>
      <c r="G288" s="7"/>
      <c r="H288" s="8">
        <v>6.3538836261513497E-10</v>
      </c>
      <c r="I288" s="9">
        <v>2.3571428571428572</v>
      </c>
      <c r="J288" s="3"/>
    </row>
    <row r="289" spans="1:10" x14ac:dyDescent="0.3">
      <c r="A289" s="41" t="s">
        <v>1199</v>
      </c>
      <c r="B289" s="3" t="s">
        <v>1200</v>
      </c>
      <c r="C289" s="6" t="s">
        <v>10</v>
      </c>
      <c r="D289" s="3" t="s">
        <v>1201</v>
      </c>
      <c r="E289" s="7">
        <v>16</v>
      </c>
      <c r="F289" s="7">
        <v>32</v>
      </c>
      <c r="G289" s="7"/>
      <c r="H289" s="8">
        <v>1.3377983876819E-5</v>
      </c>
      <c r="I289" s="9">
        <v>2</v>
      </c>
      <c r="J289" s="3"/>
    </row>
    <row r="290" spans="1:10" x14ac:dyDescent="0.3">
      <c r="A290" s="41" t="s">
        <v>826</v>
      </c>
      <c r="B290" s="3" t="s">
        <v>827</v>
      </c>
      <c r="C290" s="6" t="s">
        <v>10</v>
      </c>
      <c r="D290" s="3" t="s">
        <v>828</v>
      </c>
      <c r="E290" s="7">
        <v>29</v>
      </c>
      <c r="F290" s="7">
        <v>48</v>
      </c>
      <c r="G290" s="7"/>
      <c r="H290" s="8">
        <v>2.99098944365292E-5</v>
      </c>
      <c r="I290" s="9">
        <v>1.6551724137931034</v>
      </c>
      <c r="J290" s="3"/>
    </row>
    <row r="291" spans="1:10" x14ac:dyDescent="0.3">
      <c r="A291" s="41" t="s">
        <v>829</v>
      </c>
      <c r="B291" s="3" t="s">
        <v>830</v>
      </c>
      <c r="C291" s="6" t="s">
        <v>964</v>
      </c>
      <c r="D291" s="3" t="s">
        <v>831</v>
      </c>
      <c r="E291" s="7">
        <v>47</v>
      </c>
      <c r="F291" s="7">
        <v>81</v>
      </c>
      <c r="G291" s="7"/>
      <c r="H291" s="8">
        <v>1.81352163278543E-4</v>
      </c>
      <c r="I291" s="9">
        <v>1.7234042553191489</v>
      </c>
      <c r="J291" s="3"/>
    </row>
    <row r="292" spans="1:10" x14ac:dyDescent="0.3">
      <c r="A292" s="41" t="s">
        <v>1</v>
      </c>
      <c r="B292" s="3" t="s">
        <v>1202</v>
      </c>
      <c r="C292" s="6" t="s">
        <v>12</v>
      </c>
      <c r="D292" s="3" t="s">
        <v>48</v>
      </c>
      <c r="E292" s="7">
        <v>20</v>
      </c>
      <c r="F292" s="7">
        <v>39</v>
      </c>
      <c r="G292" s="7"/>
      <c r="H292" s="8">
        <v>5.2039996067935398E-8</v>
      </c>
      <c r="I292" s="9">
        <v>1.95</v>
      </c>
      <c r="J292" s="3"/>
    </row>
    <row r="293" spans="1:10" x14ac:dyDescent="0.3">
      <c r="A293" s="41" t="s">
        <v>1093</v>
      </c>
      <c r="B293" s="3" t="s">
        <v>1094</v>
      </c>
      <c r="C293" s="6" t="s">
        <v>11</v>
      </c>
      <c r="D293" s="3" t="s">
        <v>1095</v>
      </c>
      <c r="E293" s="7">
        <v>30</v>
      </c>
      <c r="F293" s="7">
        <v>44</v>
      </c>
      <c r="G293" s="7"/>
      <c r="H293" s="8">
        <v>1.12378577624942E-2</v>
      </c>
      <c r="I293" s="9">
        <v>1.4666666666666666</v>
      </c>
      <c r="J293" s="3"/>
    </row>
    <row r="294" spans="1:10" x14ac:dyDescent="0.3">
      <c r="A294" s="41" t="s">
        <v>1</v>
      </c>
      <c r="B294" s="3" t="s">
        <v>1096</v>
      </c>
      <c r="C294" s="6" t="s">
        <v>293</v>
      </c>
      <c r="D294" s="3" t="s">
        <v>48</v>
      </c>
      <c r="E294" s="7">
        <v>27</v>
      </c>
      <c r="F294" s="7">
        <v>51</v>
      </c>
      <c r="G294" s="7"/>
      <c r="H294" s="8">
        <v>3.03762423748457E-5</v>
      </c>
      <c r="I294" s="9">
        <v>1.8888888888888888</v>
      </c>
      <c r="J294" s="3"/>
    </row>
    <row r="295" spans="1:10" x14ac:dyDescent="0.3">
      <c r="A295" s="41" t="s">
        <v>1</v>
      </c>
      <c r="B295" s="3" t="s">
        <v>832</v>
      </c>
      <c r="C295" s="6" t="s">
        <v>293</v>
      </c>
      <c r="D295" s="3" t="s">
        <v>48</v>
      </c>
      <c r="E295" s="7">
        <v>22</v>
      </c>
      <c r="F295" s="7">
        <v>39</v>
      </c>
      <c r="G295" s="7"/>
      <c r="H295" s="8">
        <v>9.2174397134980295E-6</v>
      </c>
      <c r="I295" s="9">
        <v>1.7727272727272727</v>
      </c>
      <c r="J295" s="3"/>
    </row>
    <row r="296" spans="1:10" x14ac:dyDescent="0.3">
      <c r="A296" s="41" t="s">
        <v>1</v>
      </c>
      <c r="B296" s="3" t="s">
        <v>833</v>
      </c>
      <c r="C296" s="6" t="s">
        <v>293</v>
      </c>
      <c r="D296" s="3" t="s">
        <v>48</v>
      </c>
      <c r="E296" s="7">
        <v>89</v>
      </c>
      <c r="F296" s="7">
        <v>156</v>
      </c>
      <c r="G296" s="7"/>
      <c r="H296" s="8">
        <v>1.82949129473681E-4</v>
      </c>
      <c r="I296" s="9">
        <v>1.752808988764045</v>
      </c>
      <c r="J296" s="3"/>
    </row>
    <row r="297" spans="1:10" x14ac:dyDescent="0.3">
      <c r="A297" s="41" t="s">
        <v>1</v>
      </c>
      <c r="B297" s="3" t="s">
        <v>1100</v>
      </c>
      <c r="C297" s="6" t="s">
        <v>17</v>
      </c>
      <c r="D297" s="3" t="s">
        <v>48</v>
      </c>
      <c r="E297" s="7">
        <v>12</v>
      </c>
      <c r="F297" s="7">
        <v>25</v>
      </c>
      <c r="G297" s="7"/>
      <c r="H297" s="8">
        <v>1.7323069840021599E-10</v>
      </c>
      <c r="I297" s="9">
        <v>2.0833333333333335</v>
      </c>
      <c r="J297" s="3"/>
    </row>
    <row r="298" spans="1:10" x14ac:dyDescent="0.3">
      <c r="A298" s="41" t="s">
        <v>837</v>
      </c>
      <c r="B298" s="3" t="s">
        <v>838</v>
      </c>
      <c r="C298" s="6" t="s">
        <v>293</v>
      </c>
      <c r="D298" s="3" t="s">
        <v>48</v>
      </c>
      <c r="E298" s="7">
        <v>18</v>
      </c>
      <c r="F298" s="7">
        <v>54</v>
      </c>
      <c r="G298" s="7"/>
      <c r="H298" s="8">
        <v>5.6997642761345701E-18</v>
      </c>
      <c r="I298" s="9">
        <v>3</v>
      </c>
      <c r="J298" s="3"/>
    </row>
    <row r="299" spans="1:10" x14ac:dyDescent="0.3">
      <c r="A299" s="41" t="s">
        <v>1</v>
      </c>
      <c r="B299" s="3" t="s">
        <v>839</v>
      </c>
      <c r="C299" s="6" t="s">
        <v>293</v>
      </c>
      <c r="D299" s="3" t="s">
        <v>349</v>
      </c>
      <c r="E299" s="7">
        <v>20</v>
      </c>
      <c r="F299" s="7">
        <v>41</v>
      </c>
      <c r="G299" s="7"/>
      <c r="H299" s="8">
        <v>1.07643959173479E-8</v>
      </c>
      <c r="I299" s="9">
        <v>2.0499999999999998</v>
      </c>
      <c r="J299" s="3"/>
    </row>
    <row r="300" spans="1:10" x14ac:dyDescent="0.3">
      <c r="A300" s="41" t="s">
        <v>1</v>
      </c>
      <c r="B300" s="3" t="s">
        <v>840</v>
      </c>
      <c r="C300" s="6" t="s">
        <v>293</v>
      </c>
      <c r="D300" s="3" t="s">
        <v>48</v>
      </c>
      <c r="E300" s="7">
        <v>52</v>
      </c>
      <c r="F300" s="7">
        <v>85</v>
      </c>
      <c r="G300" s="7"/>
      <c r="H300" s="8">
        <v>1.2590803499106401E-3</v>
      </c>
      <c r="I300" s="9">
        <v>1.6346153846153846</v>
      </c>
      <c r="J300" s="3"/>
    </row>
    <row r="301" spans="1:10" x14ac:dyDescent="0.3">
      <c r="A301" s="41" t="s">
        <v>1203</v>
      </c>
      <c r="B301" s="3" t="s">
        <v>1204</v>
      </c>
      <c r="C301" s="6" t="s">
        <v>15</v>
      </c>
      <c r="D301" s="3" t="s">
        <v>1205</v>
      </c>
      <c r="E301" s="7">
        <v>166</v>
      </c>
      <c r="F301" s="7">
        <v>281</v>
      </c>
      <c r="G301" s="7"/>
      <c r="H301" s="8">
        <v>4.5075409610552701E-4</v>
      </c>
      <c r="I301" s="9">
        <v>1.6927710843373494</v>
      </c>
      <c r="J301" s="3"/>
    </row>
    <row r="302" spans="1:10" x14ac:dyDescent="0.3">
      <c r="A302" s="41" t="s">
        <v>1</v>
      </c>
      <c r="B302" s="3" t="s">
        <v>841</v>
      </c>
      <c r="C302" s="6" t="s">
        <v>13</v>
      </c>
      <c r="D302" s="3" t="s">
        <v>842</v>
      </c>
      <c r="E302" s="7">
        <v>47</v>
      </c>
      <c r="F302" s="7">
        <v>80</v>
      </c>
      <c r="G302" s="7"/>
      <c r="H302" s="8">
        <v>3.95013943565967E-4</v>
      </c>
      <c r="I302" s="9">
        <v>1.7021276595744681</v>
      </c>
      <c r="J302" s="3"/>
    </row>
    <row r="303" spans="1:10" x14ac:dyDescent="0.3">
      <c r="A303" s="41" t="s">
        <v>1</v>
      </c>
      <c r="B303" s="3" t="s">
        <v>844</v>
      </c>
      <c r="C303" s="6" t="s">
        <v>12</v>
      </c>
      <c r="D303" s="3" t="s">
        <v>48</v>
      </c>
      <c r="E303" s="7">
        <v>77</v>
      </c>
      <c r="F303" s="7">
        <v>117</v>
      </c>
      <c r="G303" s="7"/>
      <c r="H303" s="8">
        <v>4.4251735145240303E-3</v>
      </c>
      <c r="I303" s="9">
        <v>1.5194805194805194</v>
      </c>
      <c r="J303" s="3"/>
    </row>
    <row r="304" spans="1:10" x14ac:dyDescent="0.3">
      <c r="A304" s="41" t="s">
        <v>1</v>
      </c>
      <c r="B304" s="3" t="s">
        <v>848</v>
      </c>
      <c r="C304" s="6" t="s">
        <v>15</v>
      </c>
      <c r="D304" s="3" t="s">
        <v>849</v>
      </c>
      <c r="E304" s="7">
        <v>31</v>
      </c>
      <c r="F304" s="7">
        <v>75</v>
      </c>
      <c r="G304" s="7"/>
      <c r="H304" s="8">
        <v>3.3719827293995301E-13</v>
      </c>
      <c r="I304" s="9">
        <v>2.4193548387096775</v>
      </c>
      <c r="J304" s="3"/>
    </row>
    <row r="305" spans="1:10" x14ac:dyDescent="0.3">
      <c r="A305" s="41" t="s">
        <v>1206</v>
      </c>
      <c r="B305" s="3" t="s">
        <v>1207</v>
      </c>
      <c r="C305" s="6" t="s">
        <v>16</v>
      </c>
      <c r="D305" s="3" t="s">
        <v>1208</v>
      </c>
      <c r="E305" s="7">
        <v>147</v>
      </c>
      <c r="F305" s="7">
        <v>284</v>
      </c>
      <c r="G305" s="7"/>
      <c r="H305" s="8">
        <v>2.6927963125562699E-6</v>
      </c>
      <c r="I305" s="9">
        <v>1.9319727891156462</v>
      </c>
      <c r="J305" s="3"/>
    </row>
    <row r="306" spans="1:10" x14ac:dyDescent="0.3">
      <c r="A306" s="41" t="s">
        <v>1209</v>
      </c>
      <c r="B306" s="3" t="s">
        <v>1210</v>
      </c>
      <c r="C306" s="6" t="s">
        <v>16</v>
      </c>
      <c r="D306" s="3" t="s">
        <v>1211</v>
      </c>
      <c r="E306" s="7">
        <v>178</v>
      </c>
      <c r="F306" s="7">
        <v>294</v>
      </c>
      <c r="G306" s="7"/>
      <c r="H306" s="8">
        <v>1.77380202641876E-4</v>
      </c>
      <c r="I306" s="9">
        <v>1.651685393258427</v>
      </c>
      <c r="J306" s="3"/>
    </row>
    <row r="307" spans="1:10" x14ac:dyDescent="0.3">
      <c r="A307" s="41" t="s">
        <v>1</v>
      </c>
      <c r="B307" s="3" t="s">
        <v>1101</v>
      </c>
      <c r="C307" s="6" t="s">
        <v>293</v>
      </c>
      <c r="D307" s="3" t="s">
        <v>1102</v>
      </c>
      <c r="E307" s="7">
        <v>185</v>
      </c>
      <c r="F307" s="7">
        <v>278</v>
      </c>
      <c r="G307" s="7"/>
      <c r="H307" s="8">
        <v>6.2637351219180402E-3</v>
      </c>
      <c r="I307" s="9">
        <v>1.5027027027027027</v>
      </c>
      <c r="J307" s="3"/>
    </row>
    <row r="308" spans="1:10" x14ac:dyDescent="0.3">
      <c r="A308" s="41" t="s">
        <v>1</v>
      </c>
      <c r="B308" s="3" t="s">
        <v>850</v>
      </c>
      <c r="C308" s="6" t="s">
        <v>17</v>
      </c>
      <c r="D308" s="3" t="s">
        <v>48</v>
      </c>
      <c r="E308" s="7">
        <v>56</v>
      </c>
      <c r="F308" s="7">
        <v>184</v>
      </c>
      <c r="G308" s="7"/>
      <c r="H308" s="8">
        <v>2.00984289455787E-21</v>
      </c>
      <c r="I308" s="9">
        <v>3.2857142857142856</v>
      </c>
      <c r="J308" s="3"/>
    </row>
    <row r="309" spans="1:10" x14ac:dyDescent="0.3">
      <c r="A309" s="41" t="s">
        <v>1103</v>
      </c>
      <c r="B309" s="3" t="s">
        <v>1104</v>
      </c>
      <c r="C309" s="6" t="s">
        <v>8</v>
      </c>
      <c r="D309" s="3" t="s">
        <v>1105</v>
      </c>
      <c r="E309" s="7">
        <v>39</v>
      </c>
      <c r="F309" s="7">
        <v>62</v>
      </c>
      <c r="G309" s="7"/>
      <c r="H309" s="8">
        <v>2.4008462266252501E-3</v>
      </c>
      <c r="I309" s="9">
        <v>1.5897435897435896</v>
      </c>
      <c r="J309" s="3"/>
    </row>
    <row r="310" spans="1:10" x14ac:dyDescent="0.3">
      <c r="A310" s="41" t="s">
        <v>1</v>
      </c>
      <c r="B310" s="3" t="s">
        <v>852</v>
      </c>
      <c r="C310" s="6" t="s">
        <v>17</v>
      </c>
      <c r="D310" s="3" t="s">
        <v>853</v>
      </c>
      <c r="E310" s="7">
        <v>30</v>
      </c>
      <c r="F310" s="7">
        <v>73</v>
      </c>
      <c r="G310" s="7"/>
      <c r="H310" s="8">
        <v>3.7292902391151698E-10</v>
      </c>
      <c r="I310" s="9">
        <v>2.4333333333333331</v>
      </c>
      <c r="J310" s="3"/>
    </row>
    <row r="311" spans="1:10" x14ac:dyDescent="0.3">
      <c r="A311" s="41" t="s">
        <v>1</v>
      </c>
      <c r="B311" s="3" t="s">
        <v>854</v>
      </c>
      <c r="C311" s="6" t="s">
        <v>293</v>
      </c>
      <c r="D311" s="3" t="s">
        <v>48</v>
      </c>
      <c r="E311" s="7">
        <v>15</v>
      </c>
      <c r="F311" s="7">
        <v>24</v>
      </c>
      <c r="G311" s="7"/>
      <c r="H311" s="8">
        <v>4.9429858451091797E-4</v>
      </c>
      <c r="I311" s="9">
        <v>1.6</v>
      </c>
      <c r="J311" s="3"/>
    </row>
    <row r="312" spans="1:10" x14ac:dyDescent="0.3">
      <c r="A312" s="41" t="s">
        <v>1212</v>
      </c>
      <c r="B312" s="3" t="s">
        <v>1213</v>
      </c>
      <c r="C312" s="6" t="s">
        <v>17</v>
      </c>
      <c r="D312" s="3" t="s">
        <v>697</v>
      </c>
      <c r="E312" s="7">
        <v>9</v>
      </c>
      <c r="F312" s="7">
        <v>27</v>
      </c>
      <c r="G312" s="7"/>
      <c r="H312" s="8">
        <v>5.01157888210509E-21</v>
      </c>
      <c r="I312" s="9">
        <v>3</v>
      </c>
      <c r="J312" s="3"/>
    </row>
    <row r="313" spans="1:10" x14ac:dyDescent="0.3">
      <c r="A313" s="41" t="s">
        <v>1214</v>
      </c>
      <c r="B313" s="3" t="s">
        <v>1215</v>
      </c>
      <c r="C313" s="6" t="s">
        <v>16</v>
      </c>
      <c r="D313" s="3" t="s">
        <v>1216</v>
      </c>
      <c r="E313" s="7">
        <v>24</v>
      </c>
      <c r="F313" s="7">
        <v>55</v>
      </c>
      <c r="G313" s="7"/>
      <c r="H313" s="8">
        <v>1.0759310536336E-8</v>
      </c>
      <c r="I313" s="9">
        <v>2.2916666666666665</v>
      </c>
      <c r="J313" s="3"/>
    </row>
    <row r="314" spans="1:10" x14ac:dyDescent="0.3">
      <c r="A314" s="41" t="s">
        <v>1</v>
      </c>
      <c r="B314" s="3" t="s">
        <v>855</v>
      </c>
      <c r="C314" s="6" t="s">
        <v>293</v>
      </c>
      <c r="D314" s="3" t="s">
        <v>48</v>
      </c>
      <c r="E314" s="7">
        <v>25</v>
      </c>
      <c r="F314" s="7">
        <v>51</v>
      </c>
      <c r="G314" s="7"/>
      <c r="H314" s="8">
        <v>1.91612711903053E-8</v>
      </c>
      <c r="I314" s="9">
        <v>2.04</v>
      </c>
      <c r="J314" s="3"/>
    </row>
    <row r="315" spans="1:10" x14ac:dyDescent="0.3">
      <c r="A315" s="41" t="s">
        <v>856</v>
      </c>
      <c r="B315" s="3" t="s">
        <v>857</v>
      </c>
      <c r="C315" s="6" t="s">
        <v>16</v>
      </c>
      <c r="D315" s="3" t="s">
        <v>858</v>
      </c>
      <c r="E315" s="7">
        <v>36</v>
      </c>
      <c r="F315" s="7">
        <v>74</v>
      </c>
      <c r="G315" s="7"/>
      <c r="H315" s="8">
        <v>3.0189629188967299E-9</v>
      </c>
      <c r="I315" s="9">
        <v>2.0555555555555554</v>
      </c>
      <c r="J315" s="3"/>
    </row>
    <row r="316" spans="1:10" x14ac:dyDescent="0.3">
      <c r="A316" s="41" t="s">
        <v>1</v>
      </c>
      <c r="B316" s="3" t="s">
        <v>1217</v>
      </c>
      <c r="C316" s="6" t="s">
        <v>17</v>
      </c>
      <c r="D316" s="3" t="s">
        <v>48</v>
      </c>
      <c r="E316" s="7">
        <v>16</v>
      </c>
      <c r="F316" s="7">
        <v>24</v>
      </c>
      <c r="G316" s="7"/>
      <c r="H316" s="8">
        <v>1.48000613982429E-3</v>
      </c>
      <c r="I316" s="9">
        <v>1.5</v>
      </c>
      <c r="J316" s="3"/>
    </row>
    <row r="317" spans="1:10" x14ac:dyDescent="0.3">
      <c r="A317" s="41" t="s">
        <v>859</v>
      </c>
      <c r="B317" s="3" t="s">
        <v>860</v>
      </c>
      <c r="C317" s="6" t="s">
        <v>11</v>
      </c>
      <c r="D317" s="3" t="s">
        <v>861</v>
      </c>
      <c r="E317" s="7">
        <v>32</v>
      </c>
      <c r="F317" s="7">
        <v>73</v>
      </c>
      <c r="G317" s="7"/>
      <c r="H317" s="8">
        <v>1.66610623490466E-10</v>
      </c>
      <c r="I317" s="9">
        <v>2.28125</v>
      </c>
      <c r="J317" s="3"/>
    </row>
    <row r="318" spans="1:10" x14ac:dyDescent="0.3">
      <c r="A318" s="41" t="s">
        <v>862</v>
      </c>
      <c r="B318" s="3" t="s">
        <v>863</v>
      </c>
      <c r="C318" s="6" t="s">
        <v>293</v>
      </c>
      <c r="D318" s="3" t="s">
        <v>864</v>
      </c>
      <c r="E318" s="7">
        <v>466</v>
      </c>
      <c r="F318" s="7">
        <v>835</v>
      </c>
      <c r="G318" s="7"/>
      <c r="H318" s="8">
        <v>8.5877957996213693E-5</v>
      </c>
      <c r="I318" s="9">
        <v>1.7918454935622317</v>
      </c>
      <c r="J318" s="3"/>
    </row>
    <row r="319" spans="1:10" x14ac:dyDescent="0.3">
      <c r="A319" s="41" t="s">
        <v>868</v>
      </c>
      <c r="B319" s="3" t="s">
        <v>869</v>
      </c>
      <c r="C319" s="6" t="s">
        <v>11</v>
      </c>
      <c r="D319" s="3" t="s">
        <v>870</v>
      </c>
      <c r="E319" s="7">
        <v>461</v>
      </c>
      <c r="F319" s="7">
        <v>722</v>
      </c>
      <c r="G319" s="7"/>
      <c r="H319" s="8">
        <v>1.27187382380969E-2</v>
      </c>
      <c r="I319" s="9">
        <v>1.5661605206073752</v>
      </c>
      <c r="J319" s="3"/>
    </row>
    <row r="320" spans="1:10" x14ac:dyDescent="0.3">
      <c r="A320" s="41" t="s">
        <v>1</v>
      </c>
      <c r="B320" s="3" t="s">
        <v>1218</v>
      </c>
      <c r="C320" s="6" t="s">
        <v>1224</v>
      </c>
      <c r="D320" s="3" t="s">
        <v>1219</v>
      </c>
      <c r="E320" s="7">
        <v>8</v>
      </c>
      <c r="F320" s="7">
        <v>26</v>
      </c>
      <c r="G320" s="7"/>
      <c r="H320" s="8">
        <v>3.1348554421316297E-23</v>
      </c>
      <c r="I320" s="9">
        <v>3.25</v>
      </c>
      <c r="J320" s="3"/>
    </row>
    <row r="321" spans="1:10" x14ac:dyDescent="0.3">
      <c r="A321" s="41" t="s">
        <v>1139</v>
      </c>
      <c r="B321" s="3" t="s">
        <v>1140</v>
      </c>
      <c r="C321" s="6" t="s">
        <v>11</v>
      </c>
      <c r="D321" s="3" t="s">
        <v>1141</v>
      </c>
      <c r="E321" s="7">
        <v>135</v>
      </c>
      <c r="F321" s="7">
        <v>204</v>
      </c>
      <c r="G321" s="7"/>
      <c r="H321" s="8">
        <v>5.9593843172509901E-3</v>
      </c>
      <c r="I321" s="9">
        <v>1.5111111111111111</v>
      </c>
      <c r="J321" s="3"/>
    </row>
    <row r="322" spans="1:10" x14ac:dyDescent="0.3">
      <c r="A322" s="41" t="s">
        <v>1</v>
      </c>
      <c r="B322" s="3" t="s">
        <v>880</v>
      </c>
      <c r="C322" s="6" t="s">
        <v>293</v>
      </c>
      <c r="D322" s="3" t="s">
        <v>48</v>
      </c>
      <c r="E322" s="7">
        <v>14</v>
      </c>
      <c r="F322" s="7">
        <v>31</v>
      </c>
      <c r="G322" s="7"/>
      <c r="H322" s="8">
        <v>1.25405013918001E-11</v>
      </c>
      <c r="I322" s="9">
        <v>2.2142857142857144</v>
      </c>
      <c r="J322" s="3"/>
    </row>
    <row r="323" spans="1:10" x14ac:dyDescent="0.3">
      <c r="A323" s="41" t="s">
        <v>1</v>
      </c>
      <c r="B323" s="3" t="s">
        <v>881</v>
      </c>
      <c r="C323" s="6" t="s">
        <v>293</v>
      </c>
      <c r="D323" s="3" t="s">
        <v>48</v>
      </c>
      <c r="E323" s="7">
        <v>26</v>
      </c>
      <c r="F323" s="7">
        <v>99</v>
      </c>
      <c r="G323" s="7"/>
      <c r="H323" s="8">
        <v>3.0940905923684701E-31</v>
      </c>
      <c r="I323" s="9">
        <v>3.8076923076923075</v>
      </c>
      <c r="J323" s="3"/>
    </row>
    <row r="324" spans="1:10" x14ac:dyDescent="0.3">
      <c r="A324" s="41" t="s">
        <v>1</v>
      </c>
      <c r="B324" s="3" t="s">
        <v>1106</v>
      </c>
      <c r="C324" s="6" t="s">
        <v>20</v>
      </c>
      <c r="D324" s="3" t="s">
        <v>48</v>
      </c>
      <c r="E324" s="7">
        <v>5</v>
      </c>
      <c r="F324" s="7">
        <v>32</v>
      </c>
      <c r="G324" s="7"/>
      <c r="H324" s="8">
        <v>4.2823879714921598E-88</v>
      </c>
      <c r="I324" s="9">
        <v>6.4</v>
      </c>
      <c r="J324" s="3"/>
    </row>
    <row r="325" spans="1:10" x14ac:dyDescent="0.3">
      <c r="A325" s="41" t="s">
        <v>885</v>
      </c>
      <c r="B325" s="3" t="s">
        <v>886</v>
      </c>
      <c r="C325" s="6" t="s">
        <v>22</v>
      </c>
      <c r="D325" s="3" t="s">
        <v>887</v>
      </c>
      <c r="E325" s="7">
        <v>17</v>
      </c>
      <c r="F325" s="7">
        <v>27</v>
      </c>
      <c r="G325" s="7"/>
      <c r="H325" s="8">
        <v>1.9094962294843401E-3</v>
      </c>
      <c r="I325" s="9">
        <v>1.588235294117647</v>
      </c>
      <c r="J325" s="3"/>
    </row>
    <row r="326" spans="1:10" x14ac:dyDescent="0.3">
      <c r="A326" s="41" t="s">
        <v>1</v>
      </c>
      <c r="B326" s="3" t="s">
        <v>888</v>
      </c>
      <c r="C326" s="6" t="s">
        <v>293</v>
      </c>
      <c r="D326" s="3" t="s">
        <v>48</v>
      </c>
      <c r="E326" s="7">
        <v>18</v>
      </c>
      <c r="F326" s="7">
        <v>42</v>
      </c>
      <c r="G326" s="7"/>
      <c r="H326" s="8">
        <v>9.0431092829124105E-14</v>
      </c>
      <c r="I326" s="9">
        <v>2.3333333333333335</v>
      </c>
      <c r="J326" s="3"/>
    </row>
    <row r="327" spans="1:10" x14ac:dyDescent="0.3">
      <c r="A327" s="41" t="s">
        <v>889</v>
      </c>
      <c r="B327" s="3" t="s">
        <v>890</v>
      </c>
      <c r="C327" s="6" t="s">
        <v>10</v>
      </c>
      <c r="D327" s="3" t="s">
        <v>891</v>
      </c>
      <c r="E327" s="7">
        <v>23</v>
      </c>
      <c r="F327" s="7">
        <v>41</v>
      </c>
      <c r="G327" s="7"/>
      <c r="H327" s="8">
        <v>1.4707889766231401E-4</v>
      </c>
      <c r="I327" s="9">
        <v>1.7826086956521738</v>
      </c>
      <c r="J327" s="3"/>
    </row>
    <row r="328" spans="1:10" x14ac:dyDescent="0.3">
      <c r="A328" s="41" t="s">
        <v>1</v>
      </c>
      <c r="B328" s="3" t="s">
        <v>892</v>
      </c>
      <c r="C328" s="6" t="s">
        <v>12</v>
      </c>
      <c r="D328" s="3" t="s">
        <v>48</v>
      </c>
      <c r="E328" s="7">
        <v>44</v>
      </c>
      <c r="F328" s="7">
        <v>96</v>
      </c>
      <c r="G328" s="7"/>
      <c r="H328" s="8">
        <v>3.22597611569071E-10</v>
      </c>
      <c r="I328" s="9">
        <v>2.1818181818181817</v>
      </c>
      <c r="J328" s="3"/>
    </row>
    <row r="329" spans="1:10" x14ac:dyDescent="0.3">
      <c r="A329" s="41" t="s">
        <v>1</v>
      </c>
      <c r="B329" s="3" t="s">
        <v>1220</v>
      </c>
      <c r="C329" s="6" t="s">
        <v>15</v>
      </c>
      <c r="D329" s="3" t="s">
        <v>1221</v>
      </c>
      <c r="E329" s="7">
        <v>50</v>
      </c>
      <c r="F329" s="7">
        <v>73</v>
      </c>
      <c r="G329" s="7"/>
      <c r="H329" s="8">
        <v>9.7555855299079897E-3</v>
      </c>
      <c r="I329" s="9">
        <v>1.46</v>
      </c>
      <c r="J329" s="3"/>
    </row>
    <row r="330" spans="1:10" x14ac:dyDescent="0.3">
      <c r="A330" s="41" t="s">
        <v>1</v>
      </c>
      <c r="B330" s="3" t="s">
        <v>896</v>
      </c>
      <c r="C330" s="6" t="s">
        <v>293</v>
      </c>
      <c r="D330" s="3" t="s">
        <v>48</v>
      </c>
      <c r="E330" s="7">
        <v>77</v>
      </c>
      <c r="F330" s="7">
        <v>163</v>
      </c>
      <c r="G330" s="7"/>
      <c r="H330" s="8">
        <v>1.9116602005350199E-7</v>
      </c>
      <c r="I330" s="9">
        <v>2.116883116883117</v>
      </c>
      <c r="J330" s="3"/>
    </row>
    <row r="331" spans="1:10" x14ac:dyDescent="0.3">
      <c r="A331" s="41" t="s">
        <v>906</v>
      </c>
      <c r="B331" s="3" t="s">
        <v>907</v>
      </c>
      <c r="C331" s="6" t="s">
        <v>24</v>
      </c>
      <c r="D331" s="3" t="s">
        <v>905</v>
      </c>
      <c r="E331" s="7">
        <v>25</v>
      </c>
      <c r="F331" s="7">
        <v>60</v>
      </c>
      <c r="G331" s="7"/>
      <c r="H331" s="8">
        <v>4.7024884400774901E-10</v>
      </c>
      <c r="I331" s="9">
        <v>2.4</v>
      </c>
      <c r="J331" s="3"/>
    </row>
    <row r="332" spans="1:10" x14ac:dyDescent="0.3">
      <c r="A332" s="41" t="s">
        <v>1</v>
      </c>
      <c r="B332" s="3" t="s">
        <v>1107</v>
      </c>
      <c r="C332" s="6" t="s">
        <v>293</v>
      </c>
      <c r="D332" s="3" t="s">
        <v>48</v>
      </c>
      <c r="E332" s="7">
        <v>26</v>
      </c>
      <c r="F332" s="7">
        <v>44</v>
      </c>
      <c r="G332" s="7"/>
      <c r="H332" s="8">
        <v>2.4629996222955899E-5</v>
      </c>
      <c r="I332" s="9">
        <v>1.6923076923076923</v>
      </c>
      <c r="J332" s="3"/>
    </row>
    <row r="333" spans="1:10" x14ac:dyDescent="0.3">
      <c r="A333" s="41" t="s">
        <v>1222</v>
      </c>
      <c r="B333" s="3" t="s">
        <v>1223</v>
      </c>
      <c r="C333" s="6" t="s">
        <v>293</v>
      </c>
      <c r="D333" s="3" t="s">
        <v>48</v>
      </c>
      <c r="E333" s="7">
        <v>33</v>
      </c>
      <c r="F333" s="7">
        <v>50</v>
      </c>
      <c r="G333" s="7"/>
      <c r="H333" s="8">
        <v>1.2697265743609101E-3</v>
      </c>
      <c r="I333" s="9">
        <v>1.5151515151515151</v>
      </c>
      <c r="J333" s="3"/>
    </row>
    <row r="334" spans="1:10" x14ac:dyDescent="0.3">
      <c r="A334" s="41" t="s">
        <v>1</v>
      </c>
      <c r="B334" s="3" t="s">
        <v>908</v>
      </c>
      <c r="C334" s="6" t="s">
        <v>293</v>
      </c>
      <c r="D334" s="3" t="s">
        <v>48</v>
      </c>
      <c r="E334" s="7">
        <v>11</v>
      </c>
      <c r="F334" s="7">
        <v>32</v>
      </c>
      <c r="G334" s="7"/>
      <c r="H334" s="8">
        <v>6.5035591900378901E-19</v>
      </c>
      <c r="I334" s="9">
        <v>2.9090909090909092</v>
      </c>
      <c r="J334" s="3"/>
    </row>
    <row r="335" spans="1:10" x14ac:dyDescent="0.3">
      <c r="A335" s="41" t="s">
        <v>1</v>
      </c>
      <c r="B335" s="3" t="s">
        <v>909</v>
      </c>
      <c r="C335" s="6" t="s">
        <v>20</v>
      </c>
      <c r="D335" s="3" t="s">
        <v>910</v>
      </c>
      <c r="E335" s="7">
        <v>23</v>
      </c>
      <c r="F335" s="7">
        <v>92</v>
      </c>
      <c r="G335" s="7"/>
      <c r="H335" s="8">
        <v>4.0249319980929099E-35</v>
      </c>
      <c r="I335" s="9">
        <v>4</v>
      </c>
      <c r="J335" s="3"/>
    </row>
    <row r="336" spans="1:10" x14ac:dyDescent="0.3">
      <c r="A336" s="41" t="s">
        <v>911</v>
      </c>
      <c r="B336" s="3" t="s">
        <v>912</v>
      </c>
      <c r="C336" s="6" t="s">
        <v>11</v>
      </c>
      <c r="D336" s="3" t="s">
        <v>913</v>
      </c>
      <c r="E336" s="7">
        <v>293</v>
      </c>
      <c r="F336" s="7">
        <v>512</v>
      </c>
      <c r="G336" s="7"/>
      <c r="H336" s="8">
        <v>1.52914739806461E-5</v>
      </c>
      <c r="I336" s="9">
        <v>1.7474402730375427</v>
      </c>
      <c r="J336" s="3"/>
    </row>
    <row r="337" spans="1:10" x14ac:dyDescent="0.3">
      <c r="A337" s="41" t="s">
        <v>914</v>
      </c>
      <c r="B337" s="3" t="s">
        <v>915</v>
      </c>
      <c r="C337" s="6" t="s">
        <v>11</v>
      </c>
      <c r="D337" s="3" t="s">
        <v>916</v>
      </c>
      <c r="E337" s="7">
        <v>44</v>
      </c>
      <c r="F337" s="7">
        <v>66</v>
      </c>
      <c r="G337" s="7"/>
      <c r="H337" s="8">
        <v>8.2970061753196208E-3</v>
      </c>
      <c r="I337" s="9">
        <v>1.5</v>
      </c>
      <c r="J337" s="3"/>
    </row>
    <row r="338" spans="1:10" x14ac:dyDescent="0.3">
      <c r="A338" s="41" t="s">
        <v>1</v>
      </c>
      <c r="B338" s="3" t="s">
        <v>917</v>
      </c>
      <c r="C338" s="6" t="s">
        <v>17</v>
      </c>
      <c r="D338" s="3" t="s">
        <v>918</v>
      </c>
      <c r="E338" s="7">
        <v>15</v>
      </c>
      <c r="F338" s="7">
        <v>38</v>
      </c>
      <c r="G338" s="7"/>
      <c r="H338" s="8">
        <v>1.1829810149493E-14</v>
      </c>
      <c r="I338" s="9">
        <v>2.5333333333333332</v>
      </c>
      <c r="J338" s="3"/>
    </row>
    <row r="339" spans="1:10" x14ac:dyDescent="0.3">
      <c r="A339" s="42" t="s">
        <v>1</v>
      </c>
      <c r="B339" s="16" t="s">
        <v>1247</v>
      </c>
      <c r="C339" s="6"/>
      <c r="D339" s="16" t="s">
        <v>48</v>
      </c>
      <c r="E339" s="6">
        <v>6</v>
      </c>
      <c r="F339" s="6">
        <v>32</v>
      </c>
      <c r="G339" s="6"/>
      <c r="H339" s="21">
        <v>3.95525999828078E-50</v>
      </c>
      <c r="I339" s="9">
        <v>5.333333333333333</v>
      </c>
      <c r="J339" s="3"/>
    </row>
    <row r="340" spans="1:10" x14ac:dyDescent="0.3">
      <c r="A340" s="42" t="s">
        <v>1</v>
      </c>
      <c r="B340" s="16" t="s">
        <v>1250</v>
      </c>
      <c r="C340" s="6"/>
      <c r="D340" s="16" t="s">
        <v>1251</v>
      </c>
      <c r="E340" s="6">
        <v>33</v>
      </c>
      <c r="F340" s="6">
        <v>147</v>
      </c>
      <c r="G340" s="6"/>
      <c r="H340" s="21">
        <v>1.69866106387952E-54</v>
      </c>
      <c r="I340" s="9">
        <v>4.4545454545454541</v>
      </c>
      <c r="J340" s="3"/>
    </row>
    <row r="341" spans="1:10" x14ac:dyDescent="0.3">
      <c r="A341" s="42" t="s">
        <v>1</v>
      </c>
      <c r="B341" s="16" t="s">
        <v>1252</v>
      </c>
      <c r="C341" s="6"/>
      <c r="D341" s="16" t="s">
        <v>48</v>
      </c>
      <c r="E341" s="6">
        <v>19</v>
      </c>
      <c r="F341" s="6">
        <v>101</v>
      </c>
      <c r="G341" s="6"/>
      <c r="H341" s="21">
        <v>3.2734406829747299E-91</v>
      </c>
      <c r="I341" s="9">
        <v>5.3157894736842106</v>
      </c>
      <c r="J341" s="3"/>
    </row>
    <row r="342" spans="1:10" x14ac:dyDescent="0.3">
      <c r="A342" s="42" t="s">
        <v>1253</v>
      </c>
      <c r="B342" s="16" t="s">
        <v>1254</v>
      </c>
      <c r="C342" s="6"/>
      <c r="D342" s="16" t="s">
        <v>1255</v>
      </c>
      <c r="E342" s="6">
        <v>26</v>
      </c>
      <c r="F342" s="6">
        <v>169</v>
      </c>
      <c r="G342" s="6"/>
      <c r="H342" s="21">
        <v>1.38992417352709E-136</v>
      </c>
      <c r="I342" s="9">
        <v>6.5</v>
      </c>
      <c r="J342" s="3"/>
    </row>
    <row r="343" spans="1:10" x14ac:dyDescent="0.3">
      <c r="A343" s="42" t="s">
        <v>1</v>
      </c>
      <c r="B343" s="16" t="s">
        <v>1316</v>
      </c>
      <c r="C343" s="6"/>
      <c r="D343" s="16" t="s">
        <v>48</v>
      </c>
      <c r="E343" s="6">
        <v>18</v>
      </c>
      <c r="F343" s="6">
        <v>27</v>
      </c>
      <c r="G343" s="6"/>
      <c r="H343" s="21">
        <v>1.4793426462072401E-3</v>
      </c>
      <c r="I343" s="9">
        <v>1.5</v>
      </c>
      <c r="J343" s="3"/>
    </row>
    <row r="344" spans="1:10" x14ac:dyDescent="0.3">
      <c r="A344" s="42" t="s">
        <v>1</v>
      </c>
      <c r="B344" s="16" t="s">
        <v>1256</v>
      </c>
      <c r="C344" s="6"/>
      <c r="D344" s="16" t="s">
        <v>48</v>
      </c>
      <c r="E344" s="6">
        <v>11</v>
      </c>
      <c r="F344" s="6">
        <v>43</v>
      </c>
      <c r="G344" s="6"/>
      <c r="H344" s="21">
        <v>1.4315525983268401E-25</v>
      </c>
      <c r="I344" s="9">
        <v>3.9090909090909092</v>
      </c>
      <c r="J344" s="3"/>
    </row>
    <row r="345" spans="1:10" x14ac:dyDescent="0.3">
      <c r="A345" s="42" t="s">
        <v>1</v>
      </c>
      <c r="B345" s="16" t="s">
        <v>1257</v>
      </c>
      <c r="C345" s="6"/>
      <c r="D345" s="16" t="s">
        <v>48</v>
      </c>
      <c r="E345" s="6">
        <v>27</v>
      </c>
      <c r="F345" s="6">
        <v>47</v>
      </c>
      <c r="G345" s="6"/>
      <c r="H345" s="21">
        <v>2.8544913973745399E-4</v>
      </c>
      <c r="I345" s="9">
        <v>1.7407407407407407</v>
      </c>
      <c r="J345" s="3"/>
    </row>
    <row r="346" spans="1:10" x14ac:dyDescent="0.3">
      <c r="A346" s="42" t="s">
        <v>1</v>
      </c>
      <c r="B346" s="16" t="s">
        <v>1317</v>
      </c>
      <c r="C346" s="6"/>
      <c r="D346" s="16" t="s">
        <v>48</v>
      </c>
      <c r="E346" s="6">
        <v>8</v>
      </c>
      <c r="F346" s="6">
        <v>77</v>
      </c>
      <c r="G346" s="6"/>
      <c r="H346" s="21">
        <v>1.91963817362118E-243</v>
      </c>
      <c r="I346" s="9">
        <v>9.625</v>
      </c>
      <c r="J346" s="3"/>
    </row>
    <row r="347" spans="1:10" x14ac:dyDescent="0.3">
      <c r="A347" s="42" t="s">
        <v>1</v>
      </c>
      <c r="B347" s="16" t="s">
        <v>1258</v>
      </c>
      <c r="C347" s="6"/>
      <c r="D347" s="16" t="s">
        <v>48</v>
      </c>
      <c r="E347" s="6">
        <v>5</v>
      </c>
      <c r="F347" s="6">
        <v>69</v>
      </c>
      <c r="G347" s="6"/>
      <c r="H347" s="21">
        <v>0</v>
      </c>
      <c r="I347" s="9">
        <v>13.8</v>
      </c>
      <c r="J347" s="3"/>
    </row>
    <row r="348" spans="1:10" x14ac:dyDescent="0.3">
      <c r="A348" s="42" t="s">
        <v>1</v>
      </c>
      <c r="B348" s="16" t="s">
        <v>1318</v>
      </c>
      <c r="C348" s="6"/>
      <c r="D348" s="16" t="s">
        <v>48</v>
      </c>
      <c r="E348" s="6">
        <v>66</v>
      </c>
      <c r="F348" s="6">
        <v>112</v>
      </c>
      <c r="G348" s="6"/>
      <c r="H348" s="21">
        <v>2.4032453045978601E-5</v>
      </c>
      <c r="I348" s="9">
        <v>1.696969696969697</v>
      </c>
      <c r="J348" s="3"/>
    </row>
    <row r="349" spans="1:10" x14ac:dyDescent="0.3">
      <c r="A349" s="42" t="s">
        <v>1</v>
      </c>
      <c r="B349" s="16" t="s">
        <v>1245</v>
      </c>
      <c r="C349" s="6"/>
      <c r="D349" s="16" t="s">
        <v>1246</v>
      </c>
      <c r="E349" s="6">
        <v>16</v>
      </c>
      <c r="F349" s="6">
        <v>36</v>
      </c>
      <c r="G349" s="6"/>
      <c r="H349" s="21">
        <v>1.3198831994874299E-7</v>
      </c>
      <c r="I349" s="9">
        <v>2.25</v>
      </c>
      <c r="J349" s="3"/>
    </row>
    <row r="350" spans="1:10" x14ac:dyDescent="0.3">
      <c r="A350" s="41" t="s">
        <v>1</v>
      </c>
      <c r="B350" s="3" t="s">
        <v>923</v>
      </c>
      <c r="C350" s="6"/>
      <c r="D350" s="3" t="s">
        <v>924</v>
      </c>
      <c r="E350" s="7">
        <v>27</v>
      </c>
      <c r="F350" s="7">
        <v>91</v>
      </c>
      <c r="G350" s="7"/>
      <c r="H350" s="8">
        <v>1.1258729362628101E-18</v>
      </c>
      <c r="I350" s="9">
        <v>3.3703703703703702</v>
      </c>
      <c r="J350" s="3"/>
    </row>
    <row r="351" spans="1:10" x14ac:dyDescent="0.3">
      <c r="A351" s="41" t="s">
        <v>1</v>
      </c>
      <c r="B351" s="3" t="s">
        <v>925</v>
      </c>
      <c r="C351" s="6"/>
      <c r="D351" s="3" t="s">
        <v>926</v>
      </c>
      <c r="E351" s="7">
        <v>49</v>
      </c>
      <c r="F351" s="7">
        <v>156</v>
      </c>
      <c r="G351" s="7"/>
      <c r="H351" s="8">
        <v>1.08193900274299E-19</v>
      </c>
      <c r="I351" s="9">
        <v>3.1836734693877551</v>
      </c>
      <c r="J351" s="3"/>
    </row>
    <row r="352" spans="1:10" x14ac:dyDescent="0.3">
      <c r="A352" s="41" t="s">
        <v>1</v>
      </c>
      <c r="B352" s="3" t="s">
        <v>927</v>
      </c>
      <c r="C352" s="6"/>
      <c r="D352" s="3" t="s">
        <v>924</v>
      </c>
      <c r="E352" s="7">
        <v>35</v>
      </c>
      <c r="F352" s="7">
        <v>75</v>
      </c>
      <c r="G352" s="7"/>
      <c r="H352" s="8">
        <v>4.4297127034915E-7</v>
      </c>
      <c r="I352" s="9">
        <v>2.1428571428571428</v>
      </c>
      <c r="J352" s="3"/>
    </row>
    <row r="353" spans="1:10" x14ac:dyDescent="0.3">
      <c r="A353" s="41" t="s">
        <v>1</v>
      </c>
      <c r="B353" s="3" t="s">
        <v>928</v>
      </c>
      <c r="C353" s="6"/>
      <c r="D353" s="3" t="s">
        <v>926</v>
      </c>
      <c r="E353" s="7">
        <v>49</v>
      </c>
      <c r="F353" s="7">
        <v>145</v>
      </c>
      <c r="G353" s="7"/>
      <c r="H353" s="8">
        <v>2.7379416492135199E-16</v>
      </c>
      <c r="I353" s="9">
        <v>2.9591836734693877</v>
      </c>
      <c r="J353" s="3"/>
    </row>
    <row r="354" spans="1:10" x14ac:dyDescent="0.3">
      <c r="A354" s="41" t="s">
        <v>1</v>
      </c>
      <c r="B354" s="3" t="s">
        <v>1108</v>
      </c>
      <c r="C354" s="6"/>
      <c r="D354" s="3" t="s">
        <v>930</v>
      </c>
      <c r="E354" s="7">
        <v>97</v>
      </c>
      <c r="F354" s="7">
        <v>153</v>
      </c>
      <c r="G354" s="7"/>
      <c r="H354" s="8">
        <v>5.45283607027783E-4</v>
      </c>
      <c r="I354" s="9">
        <v>1.5773195876288659</v>
      </c>
      <c r="J354" s="3"/>
    </row>
    <row r="355" spans="1:10" x14ac:dyDescent="0.3">
      <c r="A355" s="41" t="s">
        <v>1</v>
      </c>
      <c r="B355" s="3" t="s">
        <v>935</v>
      </c>
      <c r="C355" s="6"/>
      <c r="D355" s="3" t="s">
        <v>924</v>
      </c>
      <c r="E355" s="7">
        <v>34</v>
      </c>
      <c r="F355" s="7">
        <v>85</v>
      </c>
      <c r="G355" s="7"/>
      <c r="H355" s="8">
        <v>3.7515139314778198E-10</v>
      </c>
      <c r="I355" s="9">
        <v>2.5</v>
      </c>
      <c r="J355" s="3"/>
    </row>
    <row r="356" spans="1:10" x14ac:dyDescent="0.3">
      <c r="A356" s="41" t="s">
        <v>1</v>
      </c>
      <c r="B356" s="3" t="s">
        <v>936</v>
      </c>
      <c r="C356" s="6"/>
      <c r="D356" s="3" t="s">
        <v>926</v>
      </c>
      <c r="E356" s="7">
        <v>51</v>
      </c>
      <c r="F356" s="7">
        <v>152</v>
      </c>
      <c r="G356" s="7"/>
      <c r="H356" s="8">
        <v>5.2978807811378701E-17</v>
      </c>
      <c r="I356" s="9">
        <v>2.9803921568627452</v>
      </c>
      <c r="J356" s="3"/>
    </row>
    <row r="357" spans="1:10" x14ac:dyDescent="0.3">
      <c r="A357" s="41" t="s">
        <v>1</v>
      </c>
      <c r="B357" s="3" t="s">
        <v>937</v>
      </c>
      <c r="C357" s="6"/>
      <c r="D357" s="3" t="s">
        <v>938</v>
      </c>
      <c r="E357" s="7">
        <v>25</v>
      </c>
      <c r="F357" s="7">
        <v>37</v>
      </c>
      <c r="G357" s="7"/>
      <c r="H357" s="8">
        <v>2.6521593819801601E-2</v>
      </c>
      <c r="I357" s="9">
        <v>1.48</v>
      </c>
      <c r="J357" s="3"/>
    </row>
    <row r="358" spans="1:10" x14ac:dyDescent="0.3">
      <c r="A358" s="41" t="s">
        <v>1</v>
      </c>
      <c r="B358" s="3" t="s">
        <v>941</v>
      </c>
      <c r="C358" s="6"/>
      <c r="D358" s="3" t="s">
        <v>940</v>
      </c>
      <c r="E358" s="7">
        <v>64</v>
      </c>
      <c r="F358" s="7">
        <v>95</v>
      </c>
      <c r="G358" s="7"/>
      <c r="H358" s="8">
        <v>7.6263956527554801E-3</v>
      </c>
      <c r="I358" s="9">
        <v>1.484375</v>
      </c>
      <c r="J358" s="3"/>
    </row>
    <row r="359" spans="1:10" x14ac:dyDescent="0.3">
      <c r="A359" s="41" t="s">
        <v>1</v>
      </c>
      <c r="B359" s="3" t="s">
        <v>942</v>
      </c>
      <c r="C359" s="6"/>
      <c r="D359" s="3" t="s">
        <v>943</v>
      </c>
      <c r="E359" s="7">
        <v>29</v>
      </c>
      <c r="F359" s="7">
        <v>43</v>
      </c>
      <c r="G359" s="7"/>
      <c r="H359" s="8">
        <v>2.1097234086027799E-2</v>
      </c>
      <c r="I359" s="9">
        <v>1.4827586206896552</v>
      </c>
      <c r="J359" s="3"/>
    </row>
    <row r="360" spans="1:10" x14ac:dyDescent="0.3">
      <c r="A360" s="41" t="s">
        <v>1</v>
      </c>
      <c r="B360" s="3" t="s">
        <v>952</v>
      </c>
      <c r="C360" s="6"/>
      <c r="D360" s="3" t="s">
        <v>924</v>
      </c>
      <c r="E360" s="7">
        <v>19</v>
      </c>
      <c r="F360" s="7">
        <v>36</v>
      </c>
      <c r="G360" s="7"/>
      <c r="H360" s="8">
        <v>1.0599925761046901E-5</v>
      </c>
      <c r="I360" s="9">
        <v>1.8947368421052631</v>
      </c>
      <c r="J360" s="3"/>
    </row>
    <row r="361" spans="1:10" x14ac:dyDescent="0.3">
      <c r="A361" s="41" t="s">
        <v>1</v>
      </c>
      <c r="B361" s="3" t="s">
        <v>953</v>
      </c>
      <c r="C361" s="6"/>
      <c r="D361" s="3" t="s">
        <v>940</v>
      </c>
      <c r="E361" s="7">
        <v>53</v>
      </c>
      <c r="F361" s="7">
        <v>106</v>
      </c>
      <c r="G361" s="7"/>
      <c r="H361" s="8">
        <v>1.51227440661875E-6</v>
      </c>
      <c r="I361" s="9">
        <v>2</v>
      </c>
      <c r="J361" s="3"/>
    </row>
    <row r="362" spans="1:10" x14ac:dyDescent="0.3">
      <c r="A362" s="41" t="s">
        <v>1</v>
      </c>
      <c r="B362" s="3" t="s">
        <v>292</v>
      </c>
      <c r="C362" s="6"/>
      <c r="D362" s="3" t="s">
        <v>1327</v>
      </c>
      <c r="E362" s="7">
        <v>59</v>
      </c>
      <c r="F362" s="7">
        <v>86</v>
      </c>
      <c r="G362" s="7"/>
      <c r="H362" s="8">
        <v>7.0450608504937203E-3</v>
      </c>
      <c r="I362" s="9">
        <v>1.4576271186440677</v>
      </c>
      <c r="J362" s="3"/>
    </row>
    <row r="363" spans="1:10" x14ac:dyDescent="0.3">
      <c r="A363" s="41" t="s">
        <v>1</v>
      </c>
      <c r="B363" s="3" t="s">
        <v>292</v>
      </c>
      <c r="C363" s="6"/>
      <c r="D363" s="3" t="s">
        <v>1295</v>
      </c>
      <c r="E363" s="7">
        <v>32</v>
      </c>
      <c r="F363" s="7">
        <v>47</v>
      </c>
      <c r="G363" s="7"/>
      <c r="H363" s="8">
        <v>9.9477842394783602E-3</v>
      </c>
      <c r="I363" s="9">
        <v>1.46875</v>
      </c>
      <c r="J363" s="3"/>
    </row>
    <row r="364" spans="1:10" x14ac:dyDescent="0.3">
      <c r="A364" s="41" t="s">
        <v>1</v>
      </c>
      <c r="B364" s="3" t="s">
        <v>292</v>
      </c>
      <c r="C364" s="6"/>
      <c r="D364" s="3" t="s">
        <v>1296</v>
      </c>
      <c r="E364" s="7">
        <v>44</v>
      </c>
      <c r="F364" s="7">
        <v>67</v>
      </c>
      <c r="G364" s="7"/>
      <c r="H364" s="8">
        <v>5.1504625581348601E-3</v>
      </c>
      <c r="I364" s="9">
        <v>1.5227272727272727</v>
      </c>
      <c r="J364" s="3"/>
    </row>
    <row r="365" spans="1:10" x14ac:dyDescent="0.3">
      <c r="A365" s="41" t="s">
        <v>1</v>
      </c>
      <c r="B365" s="3" t="s">
        <v>292</v>
      </c>
      <c r="C365" s="6"/>
      <c r="D365" s="3" t="s">
        <v>1340</v>
      </c>
      <c r="E365" s="7">
        <v>122</v>
      </c>
      <c r="F365" s="7">
        <v>194</v>
      </c>
      <c r="G365" s="7"/>
      <c r="H365" s="8">
        <v>4.3063782332750404E-3</v>
      </c>
      <c r="I365" s="9">
        <v>1.5901639344262295</v>
      </c>
      <c r="J365" s="3"/>
    </row>
    <row r="366" spans="1:10" x14ac:dyDescent="0.3">
      <c r="A366" s="41" t="s">
        <v>1</v>
      </c>
      <c r="B366" s="3" t="s">
        <v>292</v>
      </c>
      <c r="C366" s="6"/>
      <c r="D366" s="3" t="s">
        <v>1328</v>
      </c>
      <c r="E366" s="7">
        <v>95</v>
      </c>
      <c r="F366" s="7">
        <v>153</v>
      </c>
      <c r="G366" s="7"/>
      <c r="H366" s="8">
        <v>8.1237131998272098E-4</v>
      </c>
      <c r="I366" s="9">
        <v>1.6105263157894736</v>
      </c>
      <c r="J366" s="3"/>
    </row>
    <row r="367" spans="1:10" x14ac:dyDescent="0.3">
      <c r="A367" s="41" t="s">
        <v>1</v>
      </c>
      <c r="B367" s="3" t="s">
        <v>292</v>
      </c>
      <c r="C367" s="6"/>
      <c r="D367" s="3" t="s">
        <v>1352</v>
      </c>
      <c r="E367" s="7">
        <v>98</v>
      </c>
      <c r="F367" s="7">
        <v>164</v>
      </c>
      <c r="G367" s="7"/>
      <c r="H367" s="8">
        <v>4.6919642657156899E-4</v>
      </c>
      <c r="I367" s="9">
        <v>1.6734693877551021</v>
      </c>
      <c r="J367" s="3"/>
    </row>
    <row r="368" spans="1:10" x14ac:dyDescent="0.3">
      <c r="A368" s="41" t="s">
        <v>1</v>
      </c>
      <c r="B368" s="3" t="s">
        <v>292</v>
      </c>
      <c r="C368" s="6"/>
      <c r="D368" s="3" t="s">
        <v>1353</v>
      </c>
      <c r="E368" s="7">
        <v>305</v>
      </c>
      <c r="F368" s="7">
        <v>511</v>
      </c>
      <c r="G368" s="7"/>
      <c r="H368" s="8">
        <v>5.8429204212141501E-4</v>
      </c>
      <c r="I368" s="9">
        <v>1.6754098360655738</v>
      </c>
      <c r="J368" s="3"/>
    </row>
    <row r="369" spans="1:10" x14ac:dyDescent="0.3">
      <c r="A369" s="41" t="s">
        <v>1</v>
      </c>
      <c r="B369" s="3" t="s">
        <v>292</v>
      </c>
      <c r="C369" s="6"/>
      <c r="D369" s="3" t="s">
        <v>1282</v>
      </c>
      <c r="E369" s="7">
        <v>61</v>
      </c>
      <c r="F369" s="7">
        <v>103</v>
      </c>
      <c r="G369" s="7"/>
      <c r="H369" s="8">
        <v>2.0246281687739702E-3</v>
      </c>
      <c r="I369" s="9">
        <v>1.6885245901639345</v>
      </c>
      <c r="J369" s="3"/>
    </row>
    <row r="370" spans="1:10" x14ac:dyDescent="0.3">
      <c r="A370" s="41" t="s">
        <v>1</v>
      </c>
      <c r="B370" s="3" t="s">
        <v>292</v>
      </c>
      <c r="C370" s="6"/>
      <c r="D370" s="3" t="s">
        <v>1321</v>
      </c>
      <c r="E370" s="7">
        <v>94</v>
      </c>
      <c r="F370" s="7">
        <v>159</v>
      </c>
      <c r="G370" s="7"/>
      <c r="H370" s="8">
        <v>2.3193627609253301E-5</v>
      </c>
      <c r="I370" s="9">
        <v>1.6914893617021276</v>
      </c>
      <c r="J370" s="3"/>
    </row>
    <row r="371" spans="1:10" x14ac:dyDescent="0.3">
      <c r="A371" s="41" t="s">
        <v>1</v>
      </c>
      <c r="B371" s="3" t="s">
        <v>292</v>
      </c>
      <c r="C371" s="6"/>
      <c r="D371" s="3" t="s">
        <v>1322</v>
      </c>
      <c r="E371" s="7">
        <v>99</v>
      </c>
      <c r="F371" s="7">
        <v>172</v>
      </c>
      <c r="G371" s="7"/>
      <c r="H371" s="8">
        <v>2.3377798209213901E-4</v>
      </c>
      <c r="I371" s="9">
        <v>1.7373737373737375</v>
      </c>
      <c r="J371" s="3"/>
    </row>
    <row r="372" spans="1:10" x14ac:dyDescent="0.3">
      <c r="A372" s="41" t="s">
        <v>1</v>
      </c>
      <c r="B372" s="3" t="s">
        <v>292</v>
      </c>
      <c r="C372" s="6"/>
      <c r="D372" s="3" t="s">
        <v>1354</v>
      </c>
      <c r="E372" s="7">
        <v>52</v>
      </c>
      <c r="F372" s="7">
        <v>91</v>
      </c>
      <c r="G372" s="7"/>
      <c r="H372" s="8">
        <v>1.06877387682346E-4</v>
      </c>
      <c r="I372" s="9">
        <v>1.75</v>
      </c>
      <c r="J372" s="3"/>
    </row>
    <row r="373" spans="1:10" x14ac:dyDescent="0.3">
      <c r="A373" s="41" t="s">
        <v>1</v>
      </c>
      <c r="B373" s="3" t="s">
        <v>292</v>
      </c>
      <c r="C373" s="6"/>
      <c r="D373" s="3" t="s">
        <v>1326</v>
      </c>
      <c r="E373" s="7">
        <v>216</v>
      </c>
      <c r="F373" s="7">
        <v>384</v>
      </c>
      <c r="G373" s="7"/>
      <c r="H373" s="8">
        <v>3.8841212398434503E-6</v>
      </c>
      <c r="I373" s="9">
        <v>1.7777777777777777</v>
      </c>
      <c r="J373" s="3"/>
    </row>
    <row r="374" spans="1:10" x14ac:dyDescent="0.3">
      <c r="A374" s="41" t="s">
        <v>1</v>
      </c>
      <c r="B374" s="3" t="s">
        <v>292</v>
      </c>
      <c r="C374" s="6"/>
      <c r="D374" s="3" t="s">
        <v>1280</v>
      </c>
      <c r="E374" s="7">
        <v>41</v>
      </c>
      <c r="F374" s="7">
        <v>73</v>
      </c>
      <c r="G374" s="7"/>
      <c r="H374" s="8">
        <v>1.06877387682346E-4</v>
      </c>
      <c r="I374" s="9">
        <v>1.7804878048780488</v>
      </c>
      <c r="J374" s="3"/>
    </row>
    <row r="375" spans="1:10" x14ac:dyDescent="0.3">
      <c r="A375" s="41" t="s">
        <v>1</v>
      </c>
      <c r="B375" s="3" t="s">
        <v>292</v>
      </c>
      <c r="C375" s="6"/>
      <c r="D375" s="3" t="s">
        <v>1355</v>
      </c>
      <c r="E375" s="7">
        <v>72</v>
      </c>
      <c r="F375" s="7">
        <v>137</v>
      </c>
      <c r="G375" s="7"/>
      <c r="H375" s="8">
        <v>4.7766705829572503E-6</v>
      </c>
      <c r="I375" s="9">
        <v>1.9027777777777777</v>
      </c>
      <c r="J375" s="3"/>
    </row>
    <row r="376" spans="1:10" x14ac:dyDescent="0.3">
      <c r="A376" s="41" t="s">
        <v>1</v>
      </c>
      <c r="B376" s="3" t="s">
        <v>292</v>
      </c>
      <c r="C376" s="6"/>
      <c r="D376" s="3" t="s">
        <v>1356</v>
      </c>
      <c r="E376" s="7">
        <v>149</v>
      </c>
      <c r="F376" s="7">
        <v>292</v>
      </c>
      <c r="G376" s="7"/>
      <c r="H376" s="8">
        <v>3.7705493684625299E-8</v>
      </c>
      <c r="I376" s="9">
        <v>1.9597315436241611</v>
      </c>
      <c r="J376" s="3"/>
    </row>
    <row r="377" spans="1:10" x14ac:dyDescent="0.3">
      <c r="A377" s="41" t="s">
        <v>1</v>
      </c>
      <c r="B377" s="3" t="s">
        <v>292</v>
      </c>
      <c r="C377" s="6"/>
      <c r="D377" s="3" t="s">
        <v>1283</v>
      </c>
      <c r="E377" s="7">
        <v>55</v>
      </c>
      <c r="F377" s="7">
        <v>110</v>
      </c>
      <c r="G377" s="7"/>
      <c r="H377" s="8">
        <v>3.9494086606104902E-5</v>
      </c>
      <c r="I377" s="9">
        <v>2</v>
      </c>
      <c r="J377" s="3"/>
    </row>
    <row r="378" spans="1:10" x14ac:dyDescent="0.3">
      <c r="A378" s="41" t="s">
        <v>1</v>
      </c>
      <c r="B378" s="3" t="s">
        <v>292</v>
      </c>
      <c r="C378" s="6"/>
      <c r="D378" s="3" t="s">
        <v>1294</v>
      </c>
      <c r="E378" s="7">
        <v>106</v>
      </c>
      <c r="F378" s="7">
        <v>238</v>
      </c>
      <c r="G378" s="7"/>
      <c r="H378" s="8">
        <v>1.8744879947249001E-10</v>
      </c>
      <c r="I378" s="9">
        <v>2.2452830188679247</v>
      </c>
      <c r="J378" s="3"/>
    </row>
    <row r="379" spans="1:10" x14ac:dyDescent="0.3">
      <c r="A379" s="41" t="s">
        <v>1</v>
      </c>
      <c r="B379" s="3" t="s">
        <v>292</v>
      </c>
      <c r="C379" s="6"/>
      <c r="D379" s="3" t="s">
        <v>1331</v>
      </c>
      <c r="E379" s="7">
        <v>1007</v>
      </c>
      <c r="F379" s="7">
        <v>2350</v>
      </c>
      <c r="G379" s="7"/>
      <c r="H379" s="8">
        <v>1.7875117856019799E-12</v>
      </c>
      <c r="I379" s="9">
        <v>2.333664349553128</v>
      </c>
      <c r="J379" s="3"/>
    </row>
    <row r="380" spans="1:10" x14ac:dyDescent="0.3">
      <c r="A380" s="41" t="s">
        <v>1</v>
      </c>
      <c r="B380" s="3" t="s">
        <v>292</v>
      </c>
      <c r="C380" s="6"/>
      <c r="D380" s="3" t="s">
        <v>1291</v>
      </c>
      <c r="E380" s="7">
        <v>46</v>
      </c>
      <c r="F380" s="7">
        <v>112</v>
      </c>
      <c r="G380" s="7"/>
      <c r="H380" s="8">
        <v>1.3857556783738601E-10</v>
      </c>
      <c r="I380" s="9">
        <v>2.4347826086956523</v>
      </c>
      <c r="J380" s="3"/>
    </row>
    <row r="381" spans="1:10" x14ac:dyDescent="0.3">
      <c r="A381" s="41" t="s">
        <v>1</v>
      </c>
      <c r="B381" s="3" t="s">
        <v>292</v>
      </c>
      <c r="C381" s="6"/>
      <c r="D381" s="3" t="s">
        <v>1357</v>
      </c>
      <c r="E381" s="7">
        <v>119</v>
      </c>
      <c r="F381" s="7">
        <v>296</v>
      </c>
      <c r="G381" s="7"/>
      <c r="H381" s="8">
        <v>3.9087773943480001E-11</v>
      </c>
      <c r="I381" s="9">
        <v>2.4873949579831933</v>
      </c>
      <c r="J381" s="3"/>
    </row>
    <row r="382" spans="1:10" x14ac:dyDescent="0.3">
      <c r="A382" s="41" t="s">
        <v>1</v>
      </c>
      <c r="B382" s="3" t="s">
        <v>292</v>
      </c>
      <c r="C382" s="6"/>
      <c r="D382" s="3" t="s">
        <v>1301</v>
      </c>
      <c r="E382" s="7">
        <v>14</v>
      </c>
      <c r="F382" s="7">
        <v>37</v>
      </c>
      <c r="G382" s="7"/>
      <c r="H382" s="8">
        <v>2.07377646044197E-11</v>
      </c>
      <c r="I382" s="9">
        <v>2.6428571428571428</v>
      </c>
      <c r="J382" s="3"/>
    </row>
    <row r="383" spans="1:10" x14ac:dyDescent="0.3">
      <c r="A383" s="41" t="s">
        <v>1</v>
      </c>
      <c r="B383" s="3" t="s">
        <v>292</v>
      </c>
      <c r="C383" s="6"/>
      <c r="D383" s="3" t="s">
        <v>1333</v>
      </c>
      <c r="E383" s="7">
        <v>41</v>
      </c>
      <c r="F383" s="7">
        <v>121</v>
      </c>
      <c r="G383" s="7"/>
      <c r="H383" s="8">
        <v>8.5146401688252398E-17</v>
      </c>
      <c r="I383" s="9">
        <v>2.9512195121951219</v>
      </c>
      <c r="J383" s="3"/>
    </row>
    <row r="384" spans="1:10" x14ac:dyDescent="0.3">
      <c r="A384" s="41" t="s">
        <v>1</v>
      </c>
      <c r="B384" s="3" t="s">
        <v>292</v>
      </c>
      <c r="C384" s="6"/>
      <c r="D384" s="3" t="s">
        <v>1329</v>
      </c>
      <c r="E384" s="7">
        <v>179</v>
      </c>
      <c r="F384" s="7">
        <v>572</v>
      </c>
      <c r="G384" s="7"/>
      <c r="H384" s="8">
        <v>1.5449559105323699E-27</v>
      </c>
      <c r="I384" s="9">
        <v>3.1955307262569832</v>
      </c>
      <c r="J384" s="3"/>
    </row>
    <row r="385" spans="1:10" x14ac:dyDescent="0.3">
      <c r="A385" s="41" t="s">
        <v>1</v>
      </c>
      <c r="B385" s="3" t="s">
        <v>292</v>
      </c>
      <c r="C385" s="6"/>
      <c r="D385" s="3" t="s">
        <v>1293</v>
      </c>
      <c r="E385" s="7">
        <v>77</v>
      </c>
      <c r="F385" s="7">
        <v>252</v>
      </c>
      <c r="G385" s="7"/>
      <c r="H385" s="8">
        <v>5.1517868080642099E-22</v>
      </c>
      <c r="I385" s="9">
        <v>3.2727272727272729</v>
      </c>
      <c r="J385" s="3"/>
    </row>
    <row r="386" spans="1:10" x14ac:dyDescent="0.3">
      <c r="A386" s="41" t="s">
        <v>1</v>
      </c>
      <c r="B386" s="3" t="s">
        <v>292</v>
      </c>
      <c r="C386" s="6"/>
      <c r="D386" s="3" t="s">
        <v>1304</v>
      </c>
      <c r="E386" s="7">
        <v>11</v>
      </c>
      <c r="F386" s="7">
        <v>37</v>
      </c>
      <c r="G386" s="7"/>
      <c r="H386" s="8">
        <v>2.0040363955116E-18</v>
      </c>
      <c r="I386" s="9">
        <v>3.3636363636363638</v>
      </c>
      <c r="J386" s="3"/>
    </row>
    <row r="387" spans="1:10" x14ac:dyDescent="0.3">
      <c r="A387" s="41" t="s">
        <v>1</v>
      </c>
      <c r="B387" s="3" t="s">
        <v>292</v>
      </c>
      <c r="C387" s="6"/>
      <c r="D387" s="3" t="s">
        <v>1288</v>
      </c>
      <c r="E387" s="7">
        <v>13</v>
      </c>
      <c r="F387" s="7">
        <v>44</v>
      </c>
      <c r="G387" s="7"/>
      <c r="H387" s="8">
        <v>3.0971489319481197E-20</v>
      </c>
      <c r="I387" s="9">
        <v>3.3846153846153846</v>
      </c>
      <c r="J387" s="3"/>
    </row>
    <row r="388" spans="1:10" x14ac:dyDescent="0.3">
      <c r="A388" s="41" t="s">
        <v>1</v>
      </c>
      <c r="B388" s="3" t="s">
        <v>292</v>
      </c>
      <c r="C388" s="6"/>
      <c r="D388" s="3" t="s">
        <v>1292</v>
      </c>
      <c r="E388" s="7">
        <v>13</v>
      </c>
      <c r="F388" s="7">
        <v>46</v>
      </c>
      <c r="G388" s="7"/>
      <c r="H388" s="8">
        <v>5.1270375545200599E-17</v>
      </c>
      <c r="I388" s="9">
        <v>3.5384615384615383</v>
      </c>
      <c r="J388" s="3"/>
    </row>
    <row r="389" spans="1:10" x14ac:dyDescent="0.3">
      <c r="A389" s="41" t="s">
        <v>1</v>
      </c>
      <c r="B389" s="3" t="s">
        <v>292</v>
      </c>
      <c r="C389" s="6"/>
      <c r="D389" s="3" t="s">
        <v>1300</v>
      </c>
      <c r="E389" s="7">
        <v>17</v>
      </c>
      <c r="F389" s="7">
        <v>63</v>
      </c>
      <c r="G389" s="7"/>
      <c r="H389" s="8">
        <v>1.0836777081780801E-26</v>
      </c>
      <c r="I389" s="9">
        <v>3.7058823529411766</v>
      </c>
      <c r="J389" s="3"/>
    </row>
    <row r="390" spans="1:10" x14ac:dyDescent="0.3">
      <c r="A390" s="41" t="s">
        <v>1</v>
      </c>
      <c r="B390" s="3" t="s">
        <v>292</v>
      </c>
      <c r="D390" s="3" t="s">
        <v>1334</v>
      </c>
      <c r="E390" s="7">
        <v>23</v>
      </c>
      <c r="F390" s="7">
        <v>105</v>
      </c>
      <c r="G390" s="7"/>
      <c r="H390" s="8">
        <v>3.1579608049754499E-45</v>
      </c>
      <c r="I390" s="9">
        <v>4.5652173913043477</v>
      </c>
      <c r="J390" s="3"/>
    </row>
    <row r="391" spans="1:10" x14ac:dyDescent="0.3">
      <c r="A391" s="41" t="s">
        <v>1</v>
      </c>
      <c r="B391" s="3" t="s">
        <v>292</v>
      </c>
      <c r="D391" s="3" t="s">
        <v>1310</v>
      </c>
      <c r="E391" s="7">
        <v>13</v>
      </c>
      <c r="F391" s="7">
        <v>62</v>
      </c>
      <c r="G391" s="7"/>
      <c r="H391" s="8">
        <v>9.6296775665096797E-47</v>
      </c>
      <c r="I391" s="9">
        <v>4.7692307692307692</v>
      </c>
      <c r="J391" s="3"/>
    </row>
    <row r="392" spans="1:10" x14ac:dyDescent="0.3">
      <c r="A392" s="41" t="s">
        <v>1</v>
      </c>
      <c r="B392" s="3" t="s">
        <v>292</v>
      </c>
      <c r="D392" s="3" t="s">
        <v>1305</v>
      </c>
      <c r="E392" s="7">
        <v>37</v>
      </c>
      <c r="F392" s="7">
        <v>177</v>
      </c>
      <c r="G392" s="7"/>
      <c r="H392" s="8">
        <v>2.2023947562260899E-54</v>
      </c>
      <c r="I392" s="9">
        <v>4.7837837837837842</v>
      </c>
    </row>
    <row r="393" spans="1:10" x14ac:dyDescent="0.3">
      <c r="A393" s="41" t="s">
        <v>1</v>
      </c>
      <c r="B393" s="3" t="s">
        <v>292</v>
      </c>
      <c r="D393" s="3" t="s">
        <v>1325</v>
      </c>
      <c r="E393" s="7">
        <v>26</v>
      </c>
      <c r="F393" s="7">
        <v>130</v>
      </c>
      <c r="G393" s="7"/>
      <c r="H393" s="8">
        <v>1.8850784545678301E-57</v>
      </c>
      <c r="I393" s="9">
        <v>5</v>
      </c>
    </row>
    <row r="394" spans="1:10" x14ac:dyDescent="0.3">
      <c r="A394" s="41" t="s">
        <v>1</v>
      </c>
      <c r="B394" s="3" t="s">
        <v>292</v>
      </c>
      <c r="D394" s="3" t="s">
        <v>1358</v>
      </c>
      <c r="E394" s="7">
        <v>22</v>
      </c>
      <c r="F394" s="7">
        <v>113</v>
      </c>
      <c r="G394" s="7"/>
      <c r="H394" s="8">
        <v>2.7251335739744702E-54</v>
      </c>
      <c r="I394" s="9">
        <v>5.1363636363636367</v>
      </c>
    </row>
    <row r="395" spans="1:10" x14ac:dyDescent="0.3">
      <c r="A395" s="41" t="s">
        <v>1</v>
      </c>
      <c r="B395" s="3" t="s">
        <v>292</v>
      </c>
      <c r="D395" s="3" t="s">
        <v>1298</v>
      </c>
      <c r="E395" s="7">
        <v>18</v>
      </c>
      <c r="F395" s="7">
        <v>116</v>
      </c>
      <c r="G395" s="7"/>
      <c r="H395" s="8">
        <v>2.3157902737981102E-87</v>
      </c>
      <c r="I395" s="9">
        <v>6.4444444444444446</v>
      </c>
    </row>
    <row r="396" spans="1:10" x14ac:dyDescent="0.3">
      <c r="A396" s="41" t="s">
        <v>1</v>
      </c>
      <c r="B396" s="3" t="s">
        <v>292</v>
      </c>
      <c r="D396" s="3" t="s">
        <v>1299</v>
      </c>
      <c r="E396" s="7">
        <v>10</v>
      </c>
      <c r="F396" s="7">
        <v>72</v>
      </c>
      <c r="G396" s="7"/>
      <c r="H396" s="8">
        <v>1.7755970465806101E-103</v>
      </c>
      <c r="I396" s="9">
        <v>7.2</v>
      </c>
    </row>
    <row r="397" spans="1:10" x14ac:dyDescent="0.3">
      <c r="A397" s="41" t="s">
        <v>1</v>
      </c>
      <c r="B397" s="3" t="s">
        <v>292</v>
      </c>
      <c r="D397" s="3" t="s">
        <v>1335</v>
      </c>
      <c r="E397" s="7">
        <v>12</v>
      </c>
      <c r="F397" s="7">
        <v>89</v>
      </c>
      <c r="G397" s="7"/>
      <c r="H397" s="8">
        <v>1.8063793834439101E-109</v>
      </c>
      <c r="I397" s="9">
        <v>7.416666666666667</v>
      </c>
    </row>
    <row r="398" spans="1:10" x14ac:dyDescent="0.3">
      <c r="A398" s="41" t="s">
        <v>1</v>
      </c>
      <c r="B398" s="3" t="s">
        <v>292</v>
      </c>
      <c r="D398" s="3" t="s">
        <v>1307</v>
      </c>
      <c r="E398" s="7">
        <v>16</v>
      </c>
      <c r="F398" s="7">
        <v>130</v>
      </c>
      <c r="G398" s="7"/>
      <c r="H398" s="8">
        <v>4.1262900845069299E-153</v>
      </c>
      <c r="I398" s="9">
        <v>8.125</v>
      </c>
    </row>
    <row r="399" spans="1:10" x14ac:dyDescent="0.3">
      <c r="A399" s="41" t="s">
        <v>1</v>
      </c>
      <c r="B399" s="3" t="s">
        <v>292</v>
      </c>
      <c r="D399" s="3" t="s">
        <v>1359</v>
      </c>
      <c r="E399" s="7">
        <v>6</v>
      </c>
      <c r="F399" s="7">
        <v>97</v>
      </c>
      <c r="G399" s="7"/>
      <c r="H399" s="8">
        <v>0</v>
      </c>
      <c r="I399" s="9">
        <v>16.166666666666668</v>
      </c>
    </row>
    <row r="400" spans="1:10" x14ac:dyDescent="0.3">
      <c r="A400" s="41" t="s">
        <v>1</v>
      </c>
      <c r="B400" s="3" t="s">
        <v>292</v>
      </c>
      <c r="D400" s="3" t="s">
        <v>1313</v>
      </c>
      <c r="E400" s="7">
        <v>8</v>
      </c>
      <c r="F400" s="7">
        <v>153</v>
      </c>
      <c r="G400" s="7"/>
      <c r="H400" s="8">
        <v>0</v>
      </c>
      <c r="I400" s="9">
        <v>19.125</v>
      </c>
    </row>
    <row r="401" spans="1:9" x14ac:dyDescent="0.3">
      <c r="A401" s="41" t="s">
        <v>1</v>
      </c>
      <c r="B401" s="3" t="s">
        <v>292</v>
      </c>
      <c r="D401" s="3" t="s">
        <v>1314</v>
      </c>
      <c r="E401" s="7">
        <v>2</v>
      </c>
      <c r="F401" s="7">
        <v>45</v>
      </c>
      <c r="G401" s="7"/>
      <c r="H401" s="8">
        <v>0</v>
      </c>
      <c r="I401" s="9">
        <v>22.5</v>
      </c>
    </row>
    <row r="402" spans="1:9" x14ac:dyDescent="0.3">
      <c r="A402" s="43" t="s">
        <v>1</v>
      </c>
      <c r="B402" s="12" t="s">
        <v>292</v>
      </c>
      <c r="C402" s="4"/>
      <c r="D402" s="12" t="s">
        <v>1315</v>
      </c>
      <c r="E402" s="13">
        <v>1</v>
      </c>
      <c r="F402" s="13">
        <v>29</v>
      </c>
      <c r="G402" s="13"/>
      <c r="H402" s="15">
        <v>1.1095436427117199E-186</v>
      </c>
      <c r="I402" s="14">
        <v>29</v>
      </c>
    </row>
    <row r="403" spans="1:9" x14ac:dyDescent="0.3">
      <c r="A403" s="44" t="s">
        <v>1</v>
      </c>
      <c r="B403" s="1" t="s">
        <v>292</v>
      </c>
      <c r="C403" s="1"/>
      <c r="D403" s="1" t="s">
        <v>1351</v>
      </c>
      <c r="E403" s="22">
        <v>47</v>
      </c>
      <c r="F403" s="22">
        <v>108</v>
      </c>
      <c r="G403" s="22"/>
      <c r="H403" s="17">
        <v>6.1049436935237202E-9</v>
      </c>
      <c r="I403" s="11">
        <v>2.2978723404255321</v>
      </c>
    </row>
  </sheetData>
  <mergeCells count="10">
    <mergeCell ref="C5:C6"/>
    <mergeCell ref="B5:B6"/>
    <mergeCell ref="A5:A6"/>
    <mergeCell ref="E4:F4"/>
    <mergeCell ref="H4:I4"/>
    <mergeCell ref="E5:E6"/>
    <mergeCell ref="F5:F6"/>
    <mergeCell ref="H5:H6"/>
    <mergeCell ref="I5:I6"/>
    <mergeCell ref="D5:D6"/>
  </mergeCells>
  <pageMargins left="0.25" right="0.25" top="0.75" bottom="0.75" header="0.3" footer="0.3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7"/>
  <sheetViews>
    <sheetView zoomScaleNormal="100" workbookViewId="0">
      <selection activeCell="I30" sqref="I30"/>
    </sheetView>
  </sheetViews>
  <sheetFormatPr defaultColWidth="9.109375" defaultRowHeight="14.4" x14ac:dyDescent="0.3"/>
  <cols>
    <col min="1" max="1" width="6.6640625" style="16" customWidth="1"/>
    <col min="2" max="2" width="14" style="16" bestFit="1" customWidth="1"/>
    <col min="3" max="3" width="6.33203125" style="16" customWidth="1"/>
    <col min="4" max="4" width="84.109375" style="16" bestFit="1" customWidth="1"/>
    <col min="5" max="5" width="9.6640625" style="16" customWidth="1"/>
    <col min="6" max="6" width="11.5546875" style="16" customWidth="1"/>
    <col min="7" max="7" width="2.33203125" style="16" customWidth="1"/>
    <col min="8" max="8" width="12.109375" style="16" customWidth="1"/>
    <col min="9" max="9" width="9.5546875" style="16" customWidth="1"/>
    <col min="10" max="10" width="28.5546875" style="16" customWidth="1"/>
    <col min="11" max="16384" width="9.109375" style="16"/>
  </cols>
  <sheetData>
    <row r="2" spans="1:10" x14ac:dyDescent="0.3">
      <c r="A2" s="2" t="s">
        <v>1873</v>
      </c>
    </row>
    <row r="4" spans="1:10" x14ac:dyDescent="0.3">
      <c r="E4" s="101" t="s">
        <v>4</v>
      </c>
      <c r="F4" s="101"/>
      <c r="G4" s="5"/>
      <c r="H4" s="101" t="s">
        <v>6</v>
      </c>
      <c r="I4" s="101"/>
    </row>
    <row r="5" spans="1:10" x14ac:dyDescent="0.3">
      <c r="A5" s="102" t="s">
        <v>3</v>
      </c>
      <c r="B5" s="102" t="s">
        <v>0</v>
      </c>
      <c r="C5" s="104" t="s">
        <v>7</v>
      </c>
      <c r="D5" s="102" t="s">
        <v>2</v>
      </c>
      <c r="E5" s="104" t="s">
        <v>1427</v>
      </c>
      <c r="F5" s="104" t="s">
        <v>1428</v>
      </c>
      <c r="G5" s="29"/>
      <c r="H5" s="114" t="s">
        <v>1426</v>
      </c>
      <c r="I5" s="113" t="s">
        <v>5</v>
      </c>
    </row>
    <row r="6" spans="1:10" ht="15" thickBot="1" x14ac:dyDescent="0.35">
      <c r="A6" s="103"/>
      <c r="B6" s="103"/>
      <c r="C6" s="105"/>
      <c r="D6" s="103"/>
      <c r="E6" s="105"/>
      <c r="F6" s="105"/>
      <c r="G6" s="30"/>
      <c r="H6" s="103"/>
      <c r="I6" s="107"/>
    </row>
    <row r="7" spans="1:10" ht="15" thickTop="1" x14ac:dyDescent="0.3">
      <c r="A7" s="26"/>
      <c r="B7" s="26"/>
      <c r="C7" s="26"/>
      <c r="D7" s="26"/>
      <c r="E7" s="26"/>
      <c r="F7" s="26"/>
      <c r="G7" s="26"/>
      <c r="H7" s="26"/>
      <c r="I7" s="5"/>
    </row>
    <row r="8" spans="1:10" x14ac:dyDescent="0.3">
      <c r="A8" s="100" t="s">
        <v>1336</v>
      </c>
      <c r="B8" s="100"/>
      <c r="C8" s="100"/>
      <c r="D8" s="100"/>
      <c r="E8" s="26"/>
      <c r="F8" s="26"/>
      <c r="G8" s="26"/>
      <c r="H8" s="26"/>
      <c r="I8" s="5"/>
    </row>
    <row r="9" spans="1:10" x14ac:dyDescent="0.3">
      <c r="A9" s="26"/>
      <c r="B9" s="26"/>
      <c r="C9" s="26"/>
      <c r="D9" s="26"/>
      <c r="E9" s="26"/>
      <c r="F9" s="26"/>
      <c r="G9" s="26"/>
      <c r="H9" s="26"/>
      <c r="I9" s="5"/>
    </row>
    <row r="10" spans="1:10" ht="15" customHeight="1" x14ac:dyDescent="0.3">
      <c r="A10" s="41" t="s">
        <v>1</v>
      </c>
      <c r="B10" s="3" t="s">
        <v>30</v>
      </c>
      <c r="C10" s="6" t="s">
        <v>17</v>
      </c>
      <c r="D10" s="3" t="s">
        <v>31</v>
      </c>
      <c r="E10" s="7">
        <v>151</v>
      </c>
      <c r="F10" s="7">
        <v>64</v>
      </c>
      <c r="G10" s="7"/>
      <c r="H10" s="8">
        <v>5.11302408110096E-4</v>
      </c>
      <c r="I10" s="9">
        <v>-2.359375</v>
      </c>
      <c r="J10" s="3"/>
    </row>
    <row r="11" spans="1:10" x14ac:dyDescent="0.3">
      <c r="A11" s="41" t="s">
        <v>1</v>
      </c>
      <c r="B11" s="3" t="s">
        <v>47</v>
      </c>
      <c r="C11" s="6" t="s">
        <v>293</v>
      </c>
      <c r="D11" s="3" t="s">
        <v>48</v>
      </c>
      <c r="E11" s="7">
        <v>1356</v>
      </c>
      <c r="F11" s="7">
        <v>678</v>
      </c>
      <c r="G11" s="7"/>
      <c r="H11" s="8">
        <v>1.0447329351243101E-2</v>
      </c>
      <c r="I11" s="9">
        <v>-2</v>
      </c>
      <c r="J11" s="3"/>
    </row>
    <row r="12" spans="1:10" x14ac:dyDescent="0.3">
      <c r="A12" s="41" t="s">
        <v>165</v>
      </c>
      <c r="B12" s="3" t="s">
        <v>166</v>
      </c>
      <c r="C12" s="6" t="s">
        <v>296</v>
      </c>
      <c r="D12" s="3" t="s">
        <v>167</v>
      </c>
      <c r="E12" s="7">
        <v>1299</v>
      </c>
      <c r="F12" s="7">
        <v>370</v>
      </c>
      <c r="G12" s="7"/>
      <c r="H12" s="8">
        <v>4.2251339037073902E-8</v>
      </c>
      <c r="I12" s="9">
        <v>-3.5108108108108107</v>
      </c>
      <c r="J12" s="3"/>
    </row>
    <row r="13" spans="1:10" x14ac:dyDescent="0.3">
      <c r="A13" s="41" t="s">
        <v>179</v>
      </c>
      <c r="B13" s="3" t="s">
        <v>180</v>
      </c>
      <c r="C13" s="6" t="s">
        <v>13</v>
      </c>
      <c r="D13" s="3" t="s">
        <v>181</v>
      </c>
      <c r="E13" s="7">
        <v>314</v>
      </c>
      <c r="F13" s="7">
        <v>128</v>
      </c>
      <c r="G13" s="7"/>
      <c r="H13" s="8">
        <v>3.1535528063751901E-3</v>
      </c>
      <c r="I13" s="9">
        <v>-2.453125</v>
      </c>
      <c r="J13" s="3"/>
    </row>
    <row r="14" spans="1:10" x14ac:dyDescent="0.3">
      <c r="A14" s="41" t="s">
        <v>182</v>
      </c>
      <c r="B14" s="3" t="s">
        <v>183</v>
      </c>
      <c r="C14" s="6" t="s">
        <v>295</v>
      </c>
      <c r="D14" s="3" t="s">
        <v>184</v>
      </c>
      <c r="E14" s="7">
        <v>433</v>
      </c>
      <c r="F14" s="7">
        <v>241</v>
      </c>
      <c r="G14" s="7"/>
      <c r="H14" s="8">
        <v>4.3663510478114398E-2</v>
      </c>
      <c r="I14" s="9">
        <v>-1.796680497925311</v>
      </c>
      <c r="J14" s="3"/>
    </row>
    <row r="15" spans="1:10" x14ac:dyDescent="0.3">
      <c r="A15" s="41" t="s">
        <v>1</v>
      </c>
      <c r="B15" s="3" t="s">
        <v>193</v>
      </c>
      <c r="C15" s="6" t="s">
        <v>24</v>
      </c>
      <c r="D15" s="3" t="s">
        <v>194</v>
      </c>
      <c r="E15" s="7">
        <v>156</v>
      </c>
      <c r="F15" s="7">
        <v>55</v>
      </c>
      <c r="G15" s="7"/>
      <c r="H15" s="8">
        <v>2.1355459823099699E-3</v>
      </c>
      <c r="I15" s="9">
        <v>-2.836363636363636</v>
      </c>
      <c r="J15" s="3"/>
    </row>
    <row r="16" spans="1:10" x14ac:dyDescent="0.3">
      <c r="A16" s="41" t="s">
        <v>195</v>
      </c>
      <c r="B16" s="3" t="s">
        <v>196</v>
      </c>
      <c r="C16" s="6" t="s">
        <v>8</v>
      </c>
      <c r="D16" s="3" t="s">
        <v>197</v>
      </c>
      <c r="E16" s="7">
        <v>140</v>
      </c>
      <c r="F16" s="7">
        <v>46</v>
      </c>
      <c r="G16" s="7"/>
      <c r="H16" s="8">
        <v>2.8235009786860101E-8</v>
      </c>
      <c r="I16" s="9">
        <v>-3.0434782608695654</v>
      </c>
      <c r="J16" s="3"/>
    </row>
    <row r="17" spans="1:10" x14ac:dyDescent="0.3">
      <c r="A17" s="41" t="s">
        <v>198</v>
      </c>
      <c r="B17" s="3" t="s">
        <v>199</v>
      </c>
      <c r="C17" s="6" t="s">
        <v>8</v>
      </c>
      <c r="D17" s="3" t="s">
        <v>200</v>
      </c>
      <c r="E17" s="7">
        <v>38</v>
      </c>
      <c r="F17" s="7">
        <v>9</v>
      </c>
      <c r="G17" s="7"/>
      <c r="H17" s="8">
        <v>2.3835175471653501E-6</v>
      </c>
      <c r="I17" s="9">
        <v>-4.2222222222222223</v>
      </c>
      <c r="J17" s="3"/>
    </row>
    <row r="18" spans="1:10" x14ac:dyDescent="0.3">
      <c r="A18" s="41" t="s">
        <v>232</v>
      </c>
      <c r="B18" s="3" t="s">
        <v>233</v>
      </c>
      <c r="C18" s="6" t="s">
        <v>294</v>
      </c>
      <c r="D18" s="3" t="s">
        <v>234</v>
      </c>
      <c r="E18" s="7">
        <v>451</v>
      </c>
      <c r="F18" s="7">
        <v>231</v>
      </c>
      <c r="G18" s="7"/>
      <c r="H18" s="8">
        <v>2.08752451927748E-2</v>
      </c>
      <c r="I18" s="9">
        <v>-1.9523809523809523</v>
      </c>
      <c r="J18" s="3"/>
    </row>
    <row r="19" spans="1:10" x14ac:dyDescent="0.3">
      <c r="A19" s="41" t="s">
        <v>1</v>
      </c>
      <c r="B19" s="3" t="s">
        <v>277</v>
      </c>
      <c r="C19" s="6" t="s">
        <v>10</v>
      </c>
      <c r="D19" s="3" t="s">
        <v>276</v>
      </c>
      <c r="E19" s="7">
        <v>35</v>
      </c>
      <c r="F19" s="7">
        <v>12</v>
      </c>
      <c r="G19" s="7"/>
      <c r="H19" s="8">
        <v>8.7131566745538708E-3</v>
      </c>
      <c r="I19" s="9">
        <v>-2.9166666666666665</v>
      </c>
      <c r="J19" s="3"/>
    </row>
    <row r="20" spans="1:10" x14ac:dyDescent="0.3">
      <c r="A20" s="41" t="s">
        <v>1</v>
      </c>
      <c r="B20" s="3" t="s">
        <v>1238</v>
      </c>
      <c r="C20" s="6"/>
      <c r="D20" s="16" t="s">
        <v>48</v>
      </c>
      <c r="E20" s="7">
        <v>644</v>
      </c>
      <c r="F20" s="7">
        <v>254</v>
      </c>
      <c r="G20" s="7"/>
      <c r="H20" s="8">
        <v>1.58949912729997E-2</v>
      </c>
      <c r="I20" s="9">
        <v>-2.5354330708661417</v>
      </c>
      <c r="J20" s="3"/>
    </row>
    <row r="21" spans="1:10" x14ac:dyDescent="0.3">
      <c r="A21" s="41" t="s">
        <v>1</v>
      </c>
      <c r="B21" s="3" t="s">
        <v>1239</v>
      </c>
      <c r="C21" s="6"/>
      <c r="D21" s="16" t="s">
        <v>48</v>
      </c>
      <c r="E21" s="7">
        <v>1372</v>
      </c>
      <c r="F21" s="7">
        <v>577</v>
      </c>
      <c r="G21" s="7"/>
      <c r="H21" s="8">
        <v>4.7495166159307201E-3</v>
      </c>
      <c r="I21" s="9">
        <v>-2.3778162911611784</v>
      </c>
      <c r="J21" s="3"/>
    </row>
    <row r="22" spans="1:10" x14ac:dyDescent="0.3">
      <c r="A22" s="41" t="s">
        <v>1</v>
      </c>
      <c r="B22" s="3" t="s">
        <v>1240</v>
      </c>
      <c r="C22" s="6"/>
      <c r="D22" s="16" t="s">
        <v>48</v>
      </c>
      <c r="E22" s="7">
        <v>128</v>
      </c>
      <c r="F22" s="7">
        <v>31</v>
      </c>
      <c r="G22" s="7"/>
      <c r="H22" s="8">
        <v>6.0950195969593705E-7</v>
      </c>
      <c r="I22" s="9">
        <v>-4.129032258064516</v>
      </c>
      <c r="J22" s="3"/>
    </row>
    <row r="23" spans="1:10" x14ac:dyDescent="0.3">
      <c r="A23" s="41" t="s">
        <v>1</v>
      </c>
      <c r="B23" s="3" t="s">
        <v>1241</v>
      </c>
      <c r="C23" s="6"/>
      <c r="D23" s="16" t="s">
        <v>48</v>
      </c>
      <c r="E23" s="7">
        <v>40</v>
      </c>
      <c r="F23" s="7">
        <v>9</v>
      </c>
      <c r="G23" s="7"/>
      <c r="H23" s="8">
        <v>1.4957810553211401E-4</v>
      </c>
      <c r="I23" s="9">
        <v>-4.4444444444444446</v>
      </c>
      <c r="J23" s="3"/>
    </row>
    <row r="24" spans="1:10" x14ac:dyDescent="0.3">
      <c r="A24" s="41" t="s">
        <v>1</v>
      </c>
      <c r="B24" s="3" t="s">
        <v>1114</v>
      </c>
      <c r="C24" s="6"/>
      <c r="D24" s="3" t="s">
        <v>1109</v>
      </c>
      <c r="E24" s="7">
        <v>154</v>
      </c>
      <c r="F24" s="7">
        <v>47</v>
      </c>
      <c r="G24" s="7"/>
      <c r="H24" s="8">
        <v>2.3404033939906799E-2</v>
      </c>
      <c r="I24" s="9">
        <v>-3.2765957446808511</v>
      </c>
      <c r="J24" s="3"/>
    </row>
    <row r="25" spans="1:10" x14ac:dyDescent="0.3">
      <c r="A25" s="41" t="s">
        <v>1</v>
      </c>
      <c r="B25" s="3" t="s">
        <v>287</v>
      </c>
      <c r="C25" s="6"/>
      <c r="D25" s="3" t="s">
        <v>288</v>
      </c>
      <c r="E25" s="7">
        <v>436</v>
      </c>
      <c r="F25" s="7">
        <v>122</v>
      </c>
      <c r="G25" s="7"/>
      <c r="H25" s="8">
        <v>5.69826363127521E-5</v>
      </c>
      <c r="I25" s="9">
        <v>-3.5737704918032787</v>
      </c>
      <c r="J25" s="3"/>
    </row>
    <row r="26" spans="1:10" x14ac:dyDescent="0.3">
      <c r="A26" s="41" t="s">
        <v>1</v>
      </c>
      <c r="B26" s="3" t="s">
        <v>292</v>
      </c>
      <c r="C26" s="6"/>
      <c r="D26" s="3" t="s">
        <v>1259</v>
      </c>
      <c r="E26" s="7">
        <v>233</v>
      </c>
      <c r="F26" s="7">
        <v>49</v>
      </c>
      <c r="G26" s="7"/>
      <c r="H26" s="8">
        <v>1.9733737725499599E-7</v>
      </c>
      <c r="I26" s="9">
        <v>-4.7551020408163263</v>
      </c>
      <c r="J26" s="3"/>
    </row>
    <row r="27" spans="1:10" x14ac:dyDescent="0.3">
      <c r="A27" s="41" t="s">
        <v>1</v>
      </c>
      <c r="B27" s="3" t="s">
        <v>292</v>
      </c>
      <c r="C27" s="6"/>
      <c r="D27" s="3" t="s">
        <v>1260</v>
      </c>
      <c r="E27" s="7">
        <v>198</v>
      </c>
      <c r="F27" s="7">
        <v>45</v>
      </c>
      <c r="G27" s="7"/>
      <c r="H27" s="8">
        <v>1.0200667829189201E-7</v>
      </c>
      <c r="I27" s="9">
        <v>-4.4000000000000004</v>
      </c>
      <c r="J27" s="3"/>
    </row>
    <row r="28" spans="1:10" x14ac:dyDescent="0.3">
      <c r="A28" s="41" t="s">
        <v>1</v>
      </c>
      <c r="B28" s="3" t="s">
        <v>292</v>
      </c>
      <c r="C28" s="6"/>
      <c r="D28" s="3" t="s">
        <v>1261</v>
      </c>
      <c r="E28" s="7">
        <v>179</v>
      </c>
      <c r="F28" s="7">
        <v>51</v>
      </c>
      <c r="G28" s="7"/>
      <c r="H28" s="8">
        <v>4.4588716022412999E-3</v>
      </c>
      <c r="I28" s="9">
        <v>-3.5098039215686279</v>
      </c>
      <c r="J28" s="3"/>
    </row>
    <row r="29" spans="1:10" x14ac:dyDescent="0.3">
      <c r="A29" s="41" t="s">
        <v>1</v>
      </c>
      <c r="B29" s="3" t="s">
        <v>292</v>
      </c>
      <c r="C29" s="6"/>
      <c r="D29" s="3" t="s">
        <v>1262</v>
      </c>
      <c r="E29" s="7">
        <v>136</v>
      </c>
      <c r="F29" s="7">
        <v>41</v>
      </c>
      <c r="G29" s="7"/>
      <c r="H29" s="8">
        <v>2.2942121953696298E-2</v>
      </c>
      <c r="I29" s="9">
        <v>-3.3170731707317076</v>
      </c>
      <c r="J29" s="3"/>
    </row>
    <row r="30" spans="1:10" x14ac:dyDescent="0.3">
      <c r="A30" s="41" t="s">
        <v>1</v>
      </c>
      <c r="B30" s="3" t="s">
        <v>292</v>
      </c>
      <c r="C30" s="6"/>
      <c r="D30" s="3" t="s">
        <v>1263</v>
      </c>
      <c r="E30" s="7">
        <v>120</v>
      </c>
      <c r="F30" s="7">
        <v>38</v>
      </c>
      <c r="G30" s="7"/>
      <c r="H30" s="8">
        <v>4.6509428237625399E-3</v>
      </c>
      <c r="I30" s="9">
        <v>-3.1578947368421053</v>
      </c>
      <c r="J30" s="3"/>
    </row>
    <row r="31" spans="1:10" x14ac:dyDescent="0.3">
      <c r="A31" s="3"/>
      <c r="B31" s="3"/>
      <c r="D31" s="3"/>
      <c r="E31" s="7"/>
      <c r="F31" s="7"/>
      <c r="G31" s="7"/>
      <c r="H31" s="8"/>
      <c r="I31" s="9"/>
      <c r="J31" s="3"/>
    </row>
    <row r="32" spans="1:10" x14ac:dyDescent="0.3">
      <c r="A32" s="100" t="s">
        <v>1337</v>
      </c>
      <c r="B32" s="100"/>
      <c r="C32" s="100"/>
      <c r="D32" s="100"/>
      <c r="E32" s="7"/>
      <c r="F32" s="7"/>
      <c r="G32" s="7"/>
      <c r="H32" s="8"/>
      <c r="I32" s="9"/>
      <c r="J32" s="3"/>
    </row>
    <row r="33" spans="1:10" x14ac:dyDescent="0.3">
      <c r="A33" s="3"/>
      <c r="B33" s="3"/>
      <c r="C33" s="6"/>
      <c r="D33" s="3"/>
      <c r="E33" s="7"/>
      <c r="F33" s="7"/>
      <c r="G33" s="7"/>
      <c r="H33" s="8"/>
      <c r="I33" s="9"/>
    </row>
    <row r="34" spans="1:10" ht="15.75" customHeight="1" x14ac:dyDescent="0.3">
      <c r="A34" s="41" t="s">
        <v>979</v>
      </c>
      <c r="B34" s="3" t="s">
        <v>980</v>
      </c>
      <c r="C34" s="7" t="s">
        <v>22</v>
      </c>
      <c r="D34" s="3" t="s">
        <v>981</v>
      </c>
      <c r="E34" s="7">
        <v>21</v>
      </c>
      <c r="F34" s="7">
        <v>48</v>
      </c>
      <c r="G34" s="7"/>
      <c r="H34" s="8">
        <v>1.9948366462557101E-8</v>
      </c>
      <c r="I34" s="9">
        <v>2.2857142857142856</v>
      </c>
      <c r="J34" s="3"/>
    </row>
    <row r="35" spans="1:10" x14ac:dyDescent="0.3">
      <c r="A35" s="41" t="s">
        <v>1</v>
      </c>
      <c r="B35" s="3" t="s">
        <v>311</v>
      </c>
      <c r="C35" s="7" t="s">
        <v>20</v>
      </c>
      <c r="D35" s="3" t="s">
        <v>312</v>
      </c>
      <c r="E35" s="7">
        <v>15</v>
      </c>
      <c r="F35" s="7">
        <v>30</v>
      </c>
      <c r="G35" s="7"/>
      <c r="H35" s="8">
        <v>1.6438071398691001E-8</v>
      </c>
      <c r="I35" s="9">
        <v>2</v>
      </c>
      <c r="J35" s="3"/>
    </row>
    <row r="36" spans="1:10" x14ac:dyDescent="0.3">
      <c r="A36" s="41" t="s">
        <v>1</v>
      </c>
      <c r="B36" s="3" t="s">
        <v>313</v>
      </c>
      <c r="C36" s="7" t="s">
        <v>293</v>
      </c>
      <c r="D36" s="3" t="s">
        <v>48</v>
      </c>
      <c r="E36" s="7">
        <v>15</v>
      </c>
      <c r="F36" s="7">
        <v>164</v>
      </c>
      <c r="G36" s="7"/>
      <c r="H36" s="8">
        <v>0</v>
      </c>
      <c r="I36" s="9">
        <v>10.933333333333334</v>
      </c>
      <c r="J36" s="3"/>
    </row>
    <row r="37" spans="1:10" x14ac:dyDescent="0.3">
      <c r="A37" s="41" t="s">
        <v>1</v>
      </c>
      <c r="B37" s="3" t="s">
        <v>314</v>
      </c>
      <c r="C37" s="7" t="s">
        <v>293</v>
      </c>
      <c r="D37" s="3" t="s">
        <v>48</v>
      </c>
      <c r="E37" s="7">
        <v>62</v>
      </c>
      <c r="F37" s="7">
        <v>102</v>
      </c>
      <c r="G37" s="7"/>
      <c r="H37" s="8">
        <v>5.6193221554767196E-4</v>
      </c>
      <c r="I37" s="9">
        <v>1.6451612903225807</v>
      </c>
      <c r="J37" s="3"/>
    </row>
    <row r="38" spans="1:10" x14ac:dyDescent="0.3">
      <c r="A38" s="41" t="s">
        <v>315</v>
      </c>
      <c r="B38" s="3" t="s">
        <v>316</v>
      </c>
      <c r="C38" s="7" t="s">
        <v>23</v>
      </c>
      <c r="D38" s="3" t="s">
        <v>317</v>
      </c>
      <c r="E38" s="7">
        <v>309</v>
      </c>
      <c r="F38" s="7">
        <v>604</v>
      </c>
      <c r="G38" s="7"/>
      <c r="H38" s="8">
        <v>1.6404631257300999E-3</v>
      </c>
      <c r="I38" s="9">
        <v>1.9546925566343043</v>
      </c>
      <c r="J38" s="3"/>
    </row>
    <row r="39" spans="1:10" x14ac:dyDescent="0.3">
      <c r="A39" s="41" t="s">
        <v>1</v>
      </c>
      <c r="B39" s="3" t="s">
        <v>321</v>
      </c>
      <c r="C39" s="7" t="s">
        <v>24</v>
      </c>
      <c r="D39" s="3" t="s">
        <v>322</v>
      </c>
      <c r="E39" s="7">
        <v>39</v>
      </c>
      <c r="F39" s="7">
        <v>148</v>
      </c>
      <c r="G39" s="7"/>
      <c r="H39" s="8">
        <v>2.7526431778324002E-29</v>
      </c>
      <c r="I39" s="9">
        <v>3.7948717948717947</v>
      </c>
      <c r="J39" s="3"/>
    </row>
    <row r="40" spans="1:10" x14ac:dyDescent="0.3">
      <c r="A40" s="41" t="s">
        <v>1</v>
      </c>
      <c r="B40" s="3" t="s">
        <v>323</v>
      </c>
      <c r="C40" s="7" t="s">
        <v>293</v>
      </c>
      <c r="D40" s="3" t="s">
        <v>48</v>
      </c>
      <c r="E40" s="7">
        <v>53</v>
      </c>
      <c r="F40" s="7">
        <v>79</v>
      </c>
      <c r="G40" s="7"/>
      <c r="H40" s="8">
        <v>1.2899977928336999E-2</v>
      </c>
      <c r="I40" s="9">
        <v>1.4905660377358489</v>
      </c>
      <c r="J40" s="3"/>
    </row>
    <row r="41" spans="1:10" x14ac:dyDescent="0.3">
      <c r="A41" s="41" t="s">
        <v>1</v>
      </c>
      <c r="B41" s="3" t="s">
        <v>330</v>
      </c>
      <c r="C41" s="7" t="s">
        <v>293</v>
      </c>
      <c r="D41" s="3" t="s">
        <v>48</v>
      </c>
      <c r="E41" s="7">
        <v>34</v>
      </c>
      <c r="F41" s="7">
        <v>54</v>
      </c>
      <c r="G41" s="7"/>
      <c r="H41" s="8">
        <v>3.9247911929701402E-5</v>
      </c>
      <c r="I41" s="9">
        <v>1.588235294117647</v>
      </c>
      <c r="J41" s="3"/>
    </row>
    <row r="42" spans="1:10" x14ac:dyDescent="0.3">
      <c r="A42" s="41" t="s">
        <v>334</v>
      </c>
      <c r="B42" s="3" t="s">
        <v>335</v>
      </c>
      <c r="C42" s="7" t="s">
        <v>14</v>
      </c>
      <c r="D42" s="3" t="s">
        <v>336</v>
      </c>
      <c r="E42" s="7">
        <v>21</v>
      </c>
      <c r="F42" s="7">
        <v>61</v>
      </c>
      <c r="G42" s="7"/>
      <c r="H42" s="8">
        <v>8.6468442885045501E-22</v>
      </c>
      <c r="I42" s="9">
        <v>2.9047619047619047</v>
      </c>
      <c r="J42" s="3"/>
    </row>
    <row r="43" spans="1:10" x14ac:dyDescent="0.3">
      <c r="A43" s="41" t="s">
        <v>339</v>
      </c>
      <c r="B43" s="3" t="s">
        <v>340</v>
      </c>
      <c r="C43" s="7" t="s">
        <v>293</v>
      </c>
      <c r="D43" s="3" t="s">
        <v>341</v>
      </c>
      <c r="E43" s="7">
        <v>19</v>
      </c>
      <c r="F43" s="7">
        <v>28</v>
      </c>
      <c r="G43" s="7"/>
      <c r="H43" s="8">
        <v>4.58042232173304E-4</v>
      </c>
      <c r="I43" s="9">
        <v>1.4736842105263157</v>
      </c>
      <c r="J43" s="3"/>
    </row>
    <row r="44" spans="1:10" x14ac:dyDescent="0.3">
      <c r="A44" s="41" t="s">
        <v>342</v>
      </c>
      <c r="B44" s="3" t="s">
        <v>343</v>
      </c>
      <c r="C44" s="7" t="s">
        <v>293</v>
      </c>
      <c r="D44" s="3" t="s">
        <v>344</v>
      </c>
      <c r="E44" s="7">
        <v>57</v>
      </c>
      <c r="F44" s="7">
        <v>104</v>
      </c>
      <c r="G44" s="7"/>
      <c r="H44" s="8">
        <v>1.48923919528753E-4</v>
      </c>
      <c r="I44" s="9">
        <v>1.8245614035087718</v>
      </c>
      <c r="J44" s="3"/>
    </row>
    <row r="45" spans="1:10" x14ac:dyDescent="0.3">
      <c r="A45" s="41" t="s">
        <v>355</v>
      </c>
      <c r="B45" s="3" t="s">
        <v>356</v>
      </c>
      <c r="C45" s="7" t="s">
        <v>16</v>
      </c>
      <c r="D45" s="3" t="s">
        <v>357</v>
      </c>
      <c r="E45" s="7">
        <v>67</v>
      </c>
      <c r="F45" s="7">
        <v>127</v>
      </c>
      <c r="G45" s="7"/>
      <c r="H45" s="8">
        <v>2.23784671955325E-5</v>
      </c>
      <c r="I45" s="9">
        <v>1.8955223880597014</v>
      </c>
      <c r="J45" s="3"/>
    </row>
    <row r="46" spans="1:10" x14ac:dyDescent="0.3">
      <c r="A46" s="41" t="s">
        <v>1</v>
      </c>
      <c r="B46" s="3" t="s">
        <v>989</v>
      </c>
      <c r="C46" s="7" t="s">
        <v>293</v>
      </c>
      <c r="D46" s="3" t="s">
        <v>48</v>
      </c>
      <c r="E46" s="7">
        <v>115</v>
      </c>
      <c r="F46" s="7">
        <v>225</v>
      </c>
      <c r="G46" s="7"/>
      <c r="H46" s="8">
        <v>3.0214671084390001E-6</v>
      </c>
      <c r="I46" s="9">
        <v>1.9565217391304348</v>
      </c>
      <c r="J46" s="3"/>
    </row>
    <row r="47" spans="1:10" x14ac:dyDescent="0.3">
      <c r="A47" s="41" t="s">
        <v>1</v>
      </c>
      <c r="B47" s="3" t="s">
        <v>388</v>
      </c>
      <c r="C47" s="7" t="s">
        <v>18</v>
      </c>
      <c r="D47" s="3" t="s">
        <v>48</v>
      </c>
      <c r="E47" s="7">
        <v>19</v>
      </c>
      <c r="F47" s="7">
        <v>43</v>
      </c>
      <c r="G47" s="7"/>
      <c r="H47" s="8">
        <v>4.8530627671018697E-9</v>
      </c>
      <c r="I47" s="9">
        <v>2.263157894736842</v>
      </c>
      <c r="J47" s="3"/>
    </row>
    <row r="48" spans="1:10" x14ac:dyDescent="0.3">
      <c r="A48" s="41" t="s">
        <v>1</v>
      </c>
      <c r="B48" s="3" t="s">
        <v>1115</v>
      </c>
      <c r="C48" s="7" t="s">
        <v>24</v>
      </c>
      <c r="D48" s="3" t="s">
        <v>1116</v>
      </c>
      <c r="E48" s="7">
        <v>72</v>
      </c>
      <c r="F48" s="7">
        <v>106</v>
      </c>
      <c r="G48" s="7"/>
      <c r="H48" s="8">
        <v>1.2899977928336999E-2</v>
      </c>
      <c r="I48" s="9">
        <v>1.4722222222222223</v>
      </c>
      <c r="J48" s="3"/>
    </row>
    <row r="49" spans="1:10" x14ac:dyDescent="0.3">
      <c r="A49" s="41" t="s">
        <v>1</v>
      </c>
      <c r="B49" s="3" t="s">
        <v>397</v>
      </c>
      <c r="C49" s="7" t="s">
        <v>293</v>
      </c>
      <c r="D49" s="3" t="s">
        <v>349</v>
      </c>
      <c r="E49" s="7">
        <v>14</v>
      </c>
      <c r="F49" s="7">
        <v>31</v>
      </c>
      <c r="G49" s="7"/>
      <c r="H49" s="8">
        <v>8.8506630047297605E-7</v>
      </c>
      <c r="I49" s="9">
        <v>2.2142857142857144</v>
      </c>
      <c r="J49" s="3"/>
    </row>
    <row r="50" spans="1:10" x14ac:dyDescent="0.3">
      <c r="A50" s="41" t="s">
        <v>1117</v>
      </c>
      <c r="B50" s="3" t="s">
        <v>1118</v>
      </c>
      <c r="C50" s="7" t="s">
        <v>11</v>
      </c>
      <c r="D50" s="3" t="s">
        <v>1119</v>
      </c>
      <c r="E50" s="7">
        <v>158</v>
      </c>
      <c r="F50" s="7">
        <v>257</v>
      </c>
      <c r="G50" s="7"/>
      <c r="H50" s="8">
        <v>2.6925575617588599E-2</v>
      </c>
      <c r="I50" s="9">
        <v>1.6265822784810127</v>
      </c>
      <c r="J50" s="3"/>
    </row>
    <row r="51" spans="1:10" x14ac:dyDescent="0.3">
      <c r="A51" s="41" t="s">
        <v>1</v>
      </c>
      <c r="B51" s="3" t="s">
        <v>1120</v>
      </c>
      <c r="C51" s="7" t="s">
        <v>16</v>
      </c>
      <c r="D51" s="3" t="s">
        <v>1121</v>
      </c>
      <c r="E51" s="7">
        <v>257</v>
      </c>
      <c r="F51" s="7">
        <v>411</v>
      </c>
      <c r="G51" s="7"/>
      <c r="H51" s="8">
        <v>5.4307731122053698E-3</v>
      </c>
      <c r="I51" s="9">
        <v>1.5992217898832686</v>
      </c>
      <c r="J51" s="3"/>
    </row>
    <row r="52" spans="1:10" x14ac:dyDescent="0.3">
      <c r="A52" s="41" t="s">
        <v>1</v>
      </c>
      <c r="B52" s="3" t="s">
        <v>459</v>
      </c>
      <c r="C52" s="7" t="s">
        <v>293</v>
      </c>
      <c r="D52" s="3" t="s">
        <v>48</v>
      </c>
      <c r="E52" s="7">
        <v>124</v>
      </c>
      <c r="F52" s="7">
        <v>190</v>
      </c>
      <c r="G52" s="7"/>
      <c r="H52" s="8">
        <v>6.4882097400165298E-3</v>
      </c>
      <c r="I52" s="9">
        <v>1.532258064516129</v>
      </c>
      <c r="J52" s="3"/>
    </row>
    <row r="53" spans="1:10" x14ac:dyDescent="0.3">
      <c r="A53" s="41" t="s">
        <v>484</v>
      </c>
      <c r="B53" s="3" t="s">
        <v>485</v>
      </c>
      <c r="C53" s="7" t="s">
        <v>27</v>
      </c>
      <c r="D53" s="3" t="s">
        <v>486</v>
      </c>
      <c r="E53" s="7">
        <v>82</v>
      </c>
      <c r="F53" s="7">
        <v>137</v>
      </c>
      <c r="G53" s="7"/>
      <c r="H53" s="8">
        <v>3.3017015863638199E-2</v>
      </c>
      <c r="I53" s="9">
        <v>1.6707317073170731</v>
      </c>
      <c r="J53" s="3"/>
    </row>
    <row r="54" spans="1:10" x14ac:dyDescent="0.3">
      <c r="A54" s="41" t="s">
        <v>487</v>
      </c>
      <c r="B54" s="3" t="s">
        <v>488</v>
      </c>
      <c r="C54" s="7" t="s">
        <v>10</v>
      </c>
      <c r="D54" s="3" t="s">
        <v>489</v>
      </c>
      <c r="E54" s="7">
        <v>102</v>
      </c>
      <c r="F54" s="7">
        <v>232</v>
      </c>
      <c r="G54" s="7"/>
      <c r="H54" s="8">
        <v>7.53113213824765E-10</v>
      </c>
      <c r="I54" s="9">
        <v>2.2745098039215685</v>
      </c>
      <c r="J54" s="3"/>
    </row>
    <row r="55" spans="1:10" x14ac:dyDescent="0.3">
      <c r="A55" s="41" t="s">
        <v>1</v>
      </c>
      <c r="B55" s="3" t="s">
        <v>492</v>
      </c>
      <c r="C55" s="7" t="s">
        <v>293</v>
      </c>
      <c r="D55" s="3" t="s">
        <v>48</v>
      </c>
      <c r="E55" s="7">
        <v>9</v>
      </c>
      <c r="F55" s="7">
        <v>23</v>
      </c>
      <c r="G55" s="7"/>
      <c r="H55" s="8">
        <v>2.8766800024839499E-13</v>
      </c>
      <c r="I55" s="9">
        <v>2.5555555555555554</v>
      </c>
      <c r="J55" s="3"/>
    </row>
    <row r="56" spans="1:10" x14ac:dyDescent="0.3">
      <c r="A56" s="41" t="s">
        <v>1</v>
      </c>
      <c r="B56" s="3" t="s">
        <v>998</v>
      </c>
      <c r="C56" s="7" t="s">
        <v>293</v>
      </c>
      <c r="D56" s="3" t="s">
        <v>48</v>
      </c>
      <c r="E56" s="7">
        <v>178</v>
      </c>
      <c r="F56" s="7">
        <v>344</v>
      </c>
      <c r="G56" s="7"/>
      <c r="H56" s="8">
        <v>6.1961911777664197E-6</v>
      </c>
      <c r="I56" s="9">
        <v>1.9325842696629214</v>
      </c>
      <c r="J56" s="3"/>
    </row>
    <row r="57" spans="1:10" x14ac:dyDescent="0.3">
      <c r="A57" s="41" t="s">
        <v>1</v>
      </c>
      <c r="B57" s="3" t="s">
        <v>999</v>
      </c>
      <c r="C57" s="7" t="s">
        <v>293</v>
      </c>
      <c r="D57" s="3" t="s">
        <v>48</v>
      </c>
      <c r="E57" s="7">
        <v>30</v>
      </c>
      <c r="F57" s="7">
        <v>52</v>
      </c>
      <c r="G57" s="7"/>
      <c r="H57" s="8">
        <v>8.3324907358274904E-6</v>
      </c>
      <c r="I57" s="9">
        <v>1.7333333333333334</v>
      </c>
      <c r="J57" s="3"/>
    </row>
    <row r="58" spans="1:10" x14ac:dyDescent="0.3">
      <c r="A58" s="41" t="s">
        <v>1</v>
      </c>
      <c r="B58" s="3" t="s">
        <v>1000</v>
      </c>
      <c r="C58" s="7" t="s">
        <v>293</v>
      </c>
      <c r="D58" s="3" t="s">
        <v>1001</v>
      </c>
      <c r="E58" s="7">
        <v>20</v>
      </c>
      <c r="F58" s="7">
        <v>38</v>
      </c>
      <c r="G58" s="7"/>
      <c r="H58" s="8">
        <v>6.1165796966010199E-6</v>
      </c>
      <c r="I58" s="9">
        <v>1.9</v>
      </c>
      <c r="J58" s="3"/>
    </row>
    <row r="59" spans="1:10" x14ac:dyDescent="0.3">
      <c r="A59" s="41" t="s">
        <v>501</v>
      </c>
      <c r="B59" s="3" t="s">
        <v>502</v>
      </c>
      <c r="C59" s="7" t="s">
        <v>16</v>
      </c>
      <c r="D59" s="3" t="s">
        <v>503</v>
      </c>
      <c r="E59" s="7">
        <v>35</v>
      </c>
      <c r="F59" s="7">
        <v>86</v>
      </c>
      <c r="G59" s="7"/>
      <c r="H59" s="8">
        <v>2.1861049543577001E-10</v>
      </c>
      <c r="I59" s="9">
        <v>2.4571428571428573</v>
      </c>
      <c r="J59" s="3"/>
    </row>
    <row r="60" spans="1:10" x14ac:dyDescent="0.3">
      <c r="A60" s="41" t="s">
        <v>504</v>
      </c>
      <c r="B60" s="3" t="s">
        <v>505</v>
      </c>
      <c r="C60" s="7" t="s">
        <v>16</v>
      </c>
      <c r="D60" s="3" t="s">
        <v>506</v>
      </c>
      <c r="E60" s="7">
        <v>37</v>
      </c>
      <c r="F60" s="7">
        <v>93</v>
      </c>
      <c r="G60" s="7"/>
      <c r="H60" s="8">
        <v>9.6143121521554297E-11</v>
      </c>
      <c r="I60" s="9">
        <v>2.5135135135135136</v>
      </c>
      <c r="J60" s="3"/>
    </row>
    <row r="61" spans="1:10" x14ac:dyDescent="0.3">
      <c r="A61" s="41" t="s">
        <v>504</v>
      </c>
      <c r="B61" s="3" t="s">
        <v>507</v>
      </c>
      <c r="C61" s="7" t="s">
        <v>16</v>
      </c>
      <c r="D61" s="3" t="s">
        <v>508</v>
      </c>
      <c r="E61" s="7">
        <v>49</v>
      </c>
      <c r="F61" s="7">
        <v>82</v>
      </c>
      <c r="G61" s="7"/>
      <c r="H61" s="8">
        <v>1.40384301554245E-3</v>
      </c>
      <c r="I61" s="9">
        <v>1.6734693877551021</v>
      </c>
      <c r="J61" s="3"/>
    </row>
    <row r="62" spans="1:10" x14ac:dyDescent="0.3">
      <c r="A62" s="41" t="s">
        <v>1</v>
      </c>
      <c r="B62" s="3" t="s">
        <v>514</v>
      </c>
      <c r="C62" s="7" t="s">
        <v>293</v>
      </c>
      <c r="D62" s="3" t="s">
        <v>48</v>
      </c>
      <c r="E62" s="7">
        <v>12</v>
      </c>
      <c r="F62" s="7">
        <v>21</v>
      </c>
      <c r="G62" s="7"/>
      <c r="H62" s="8">
        <v>1.1292923403706299E-6</v>
      </c>
      <c r="I62" s="9">
        <v>1.75</v>
      </c>
      <c r="J62" s="3"/>
    </row>
    <row r="63" spans="1:10" x14ac:dyDescent="0.3">
      <c r="A63" s="41" t="s">
        <v>84</v>
      </c>
      <c r="B63" s="3" t="s">
        <v>85</v>
      </c>
      <c r="C63" s="7" t="s">
        <v>297</v>
      </c>
      <c r="D63" s="3" t="s">
        <v>86</v>
      </c>
      <c r="E63" s="7">
        <v>74</v>
      </c>
      <c r="F63" s="7">
        <v>115</v>
      </c>
      <c r="G63" s="7"/>
      <c r="H63" s="8">
        <v>5.0884852483346699E-3</v>
      </c>
      <c r="I63" s="9">
        <v>1.5540540540540539</v>
      </c>
      <c r="J63" s="3"/>
    </row>
    <row r="64" spans="1:10" x14ac:dyDescent="0.3">
      <c r="A64" s="41" t="s">
        <v>1</v>
      </c>
      <c r="B64" s="3" t="s">
        <v>1122</v>
      </c>
      <c r="C64" s="7" t="s">
        <v>963</v>
      </c>
      <c r="D64" s="3" t="s">
        <v>1123</v>
      </c>
      <c r="E64" s="7">
        <v>26</v>
      </c>
      <c r="F64" s="7">
        <v>40</v>
      </c>
      <c r="G64" s="7"/>
      <c r="H64" s="8">
        <v>5.1652925372924503E-4</v>
      </c>
      <c r="I64" s="9">
        <v>1.5384615384615385</v>
      </c>
      <c r="J64" s="3"/>
    </row>
    <row r="65" spans="1:10" x14ac:dyDescent="0.3">
      <c r="A65" s="41" t="s">
        <v>1124</v>
      </c>
      <c r="B65" s="3" t="s">
        <v>1125</v>
      </c>
      <c r="C65" s="7" t="s">
        <v>15</v>
      </c>
      <c r="D65" s="3" t="s">
        <v>1126</v>
      </c>
      <c r="E65" s="7">
        <v>483</v>
      </c>
      <c r="F65" s="7">
        <v>1190</v>
      </c>
      <c r="G65" s="7"/>
      <c r="H65" s="8">
        <v>4.70198069175971E-2</v>
      </c>
      <c r="I65" s="9">
        <v>2.4637681159420288</v>
      </c>
      <c r="J65" s="3"/>
    </row>
    <row r="66" spans="1:10" x14ac:dyDescent="0.3">
      <c r="A66" s="41" t="s">
        <v>1003</v>
      </c>
      <c r="B66" s="3" t="s">
        <v>1004</v>
      </c>
      <c r="C66" s="7" t="s">
        <v>23</v>
      </c>
      <c r="D66" s="3" t="s">
        <v>1005</v>
      </c>
      <c r="E66" s="7">
        <v>362</v>
      </c>
      <c r="F66" s="7">
        <v>542</v>
      </c>
      <c r="G66" s="7"/>
      <c r="H66" s="8">
        <v>3.0559271816723198E-2</v>
      </c>
      <c r="I66" s="9">
        <v>1.4972375690607735</v>
      </c>
      <c r="J66" s="3"/>
    </row>
    <row r="67" spans="1:10" x14ac:dyDescent="0.3">
      <c r="A67" s="41" t="s">
        <v>1</v>
      </c>
      <c r="B67" s="3" t="s">
        <v>539</v>
      </c>
      <c r="C67" s="7" t="s">
        <v>293</v>
      </c>
      <c r="D67" s="3" t="s">
        <v>48</v>
      </c>
      <c r="E67" s="7">
        <v>55</v>
      </c>
      <c r="F67" s="7">
        <v>950</v>
      </c>
      <c r="G67" s="7"/>
      <c r="H67" s="8">
        <v>0</v>
      </c>
      <c r="I67" s="9">
        <v>17.272727272727273</v>
      </c>
      <c r="J67" s="3"/>
    </row>
    <row r="68" spans="1:10" x14ac:dyDescent="0.3">
      <c r="A68" s="41" t="s">
        <v>1006</v>
      </c>
      <c r="B68" s="3" t="s">
        <v>1007</v>
      </c>
      <c r="C68" s="7" t="s">
        <v>14</v>
      </c>
      <c r="D68" s="3" t="s">
        <v>1008</v>
      </c>
      <c r="E68" s="7">
        <v>82</v>
      </c>
      <c r="F68" s="7">
        <v>126</v>
      </c>
      <c r="G68" s="7"/>
      <c r="H68" s="8">
        <v>3.6219303563122299E-3</v>
      </c>
      <c r="I68" s="9">
        <v>1.5365853658536586</v>
      </c>
      <c r="J68" s="3"/>
    </row>
    <row r="69" spans="1:10" x14ac:dyDescent="0.3">
      <c r="A69" s="41" t="s">
        <v>549</v>
      </c>
      <c r="B69" s="3" t="s">
        <v>550</v>
      </c>
      <c r="C69" s="7" t="s">
        <v>22</v>
      </c>
      <c r="D69" s="3" t="s">
        <v>551</v>
      </c>
      <c r="E69" s="7">
        <v>11</v>
      </c>
      <c r="F69" s="7">
        <v>25</v>
      </c>
      <c r="G69" s="7"/>
      <c r="H69" s="8">
        <v>1.22201061639757E-9</v>
      </c>
      <c r="I69" s="9">
        <v>2.2727272727272729</v>
      </c>
      <c r="J69" s="3"/>
    </row>
    <row r="70" spans="1:10" x14ac:dyDescent="0.3">
      <c r="A70" s="41" t="s">
        <v>1</v>
      </c>
      <c r="B70" s="3" t="s">
        <v>562</v>
      </c>
      <c r="C70" s="7" t="s">
        <v>22</v>
      </c>
      <c r="D70" s="3" t="s">
        <v>563</v>
      </c>
      <c r="E70" s="7">
        <v>72</v>
      </c>
      <c r="F70" s="7">
        <v>107</v>
      </c>
      <c r="G70" s="7"/>
      <c r="H70" s="8">
        <v>9.4815512842477603E-3</v>
      </c>
      <c r="I70" s="9">
        <v>1.4861111111111112</v>
      </c>
      <c r="J70" s="3"/>
    </row>
    <row r="71" spans="1:10" x14ac:dyDescent="0.3">
      <c r="A71" s="41" t="s">
        <v>1127</v>
      </c>
      <c r="B71" s="3" t="s">
        <v>1128</v>
      </c>
      <c r="C71" s="7" t="s">
        <v>8</v>
      </c>
      <c r="D71" s="3" t="s">
        <v>1129</v>
      </c>
      <c r="E71" s="7">
        <v>244</v>
      </c>
      <c r="F71" s="7">
        <v>386</v>
      </c>
      <c r="G71" s="7"/>
      <c r="H71" s="8">
        <v>4.5874424516569798E-2</v>
      </c>
      <c r="I71" s="9">
        <v>1.5819672131147542</v>
      </c>
      <c r="J71" s="3"/>
    </row>
    <row r="72" spans="1:10" x14ac:dyDescent="0.3">
      <c r="A72" s="41" t="s">
        <v>1</v>
      </c>
      <c r="B72" s="3" t="s">
        <v>576</v>
      </c>
      <c r="C72" s="7" t="s">
        <v>293</v>
      </c>
      <c r="D72" s="3" t="s">
        <v>48</v>
      </c>
      <c r="E72" s="7">
        <v>26</v>
      </c>
      <c r="F72" s="7">
        <v>39</v>
      </c>
      <c r="G72" s="7"/>
      <c r="H72" s="8">
        <v>2.1336791093858401E-3</v>
      </c>
      <c r="I72" s="9">
        <v>1.5</v>
      </c>
      <c r="J72" s="3"/>
    </row>
    <row r="73" spans="1:10" x14ac:dyDescent="0.3">
      <c r="A73" s="41" t="s">
        <v>577</v>
      </c>
      <c r="B73" s="3" t="s">
        <v>578</v>
      </c>
      <c r="C73" s="7" t="s">
        <v>23</v>
      </c>
      <c r="D73" s="3" t="s">
        <v>579</v>
      </c>
      <c r="E73" s="7">
        <v>197</v>
      </c>
      <c r="F73" s="7">
        <v>400</v>
      </c>
      <c r="G73" s="7"/>
      <c r="H73" s="8">
        <v>2.1091510928471101E-6</v>
      </c>
      <c r="I73" s="9">
        <v>2.030456852791878</v>
      </c>
      <c r="J73" s="3"/>
    </row>
    <row r="74" spans="1:10" x14ac:dyDescent="0.3">
      <c r="A74" s="41" t="s">
        <v>1</v>
      </c>
      <c r="B74" s="3" t="s">
        <v>580</v>
      </c>
      <c r="C74" s="7" t="s">
        <v>293</v>
      </c>
      <c r="D74" s="3" t="s">
        <v>48</v>
      </c>
      <c r="E74" s="7">
        <v>16</v>
      </c>
      <c r="F74" s="7">
        <v>26</v>
      </c>
      <c r="G74" s="7"/>
      <c r="H74" s="8">
        <v>4.3566342540842902E-5</v>
      </c>
      <c r="I74" s="9">
        <v>1.625</v>
      </c>
      <c r="J74" s="3"/>
    </row>
    <row r="75" spans="1:10" x14ac:dyDescent="0.3">
      <c r="A75" s="41" t="s">
        <v>582</v>
      </c>
      <c r="B75" s="3" t="s">
        <v>583</v>
      </c>
      <c r="C75" s="7" t="s">
        <v>23</v>
      </c>
      <c r="D75" s="3" t="s">
        <v>584</v>
      </c>
      <c r="E75" s="7">
        <v>368</v>
      </c>
      <c r="F75" s="7">
        <v>648</v>
      </c>
      <c r="G75" s="7"/>
      <c r="H75" s="8">
        <v>8.7686049516445402E-3</v>
      </c>
      <c r="I75" s="9">
        <v>1.7608695652173914</v>
      </c>
      <c r="J75" s="3"/>
    </row>
    <row r="76" spans="1:10" x14ac:dyDescent="0.3">
      <c r="A76" s="41" t="s">
        <v>1130</v>
      </c>
      <c r="B76" s="3" t="s">
        <v>1131</v>
      </c>
      <c r="C76" s="7" t="s">
        <v>14</v>
      </c>
      <c r="D76" s="3" t="s">
        <v>1132</v>
      </c>
      <c r="E76" s="7">
        <v>109</v>
      </c>
      <c r="F76" s="7">
        <v>171</v>
      </c>
      <c r="G76" s="7"/>
      <c r="H76" s="8">
        <v>5.5848196430924304E-3</v>
      </c>
      <c r="I76" s="9">
        <v>1.5688073394495412</v>
      </c>
      <c r="J76" s="3"/>
    </row>
    <row r="77" spans="1:10" x14ac:dyDescent="0.3">
      <c r="A77" s="41" t="s">
        <v>1026</v>
      </c>
      <c r="B77" s="3" t="s">
        <v>1027</v>
      </c>
      <c r="C77" s="7" t="s">
        <v>18</v>
      </c>
      <c r="D77" s="3" t="s">
        <v>1028</v>
      </c>
      <c r="E77" s="7">
        <v>265</v>
      </c>
      <c r="F77" s="7">
        <v>485</v>
      </c>
      <c r="G77" s="7"/>
      <c r="H77" s="8">
        <v>7.3423424912756096E-3</v>
      </c>
      <c r="I77" s="9">
        <v>1.8301886792452831</v>
      </c>
      <c r="J77" s="3"/>
    </row>
    <row r="78" spans="1:10" x14ac:dyDescent="0.3">
      <c r="A78" s="41" t="s">
        <v>1029</v>
      </c>
      <c r="B78" s="3" t="s">
        <v>1030</v>
      </c>
      <c r="C78" s="7" t="s">
        <v>15</v>
      </c>
      <c r="D78" s="3" t="s">
        <v>1031</v>
      </c>
      <c r="E78" s="7">
        <v>346</v>
      </c>
      <c r="F78" s="7">
        <v>607</v>
      </c>
      <c r="G78" s="7"/>
      <c r="H78" s="8">
        <v>7.4674882445329403E-3</v>
      </c>
      <c r="I78" s="9">
        <v>1.754335260115607</v>
      </c>
      <c r="J78" s="3"/>
    </row>
    <row r="79" spans="1:10" x14ac:dyDescent="0.3">
      <c r="A79" s="41" t="s">
        <v>1</v>
      </c>
      <c r="B79" s="3" t="s">
        <v>596</v>
      </c>
      <c r="C79" s="7" t="s">
        <v>17</v>
      </c>
      <c r="D79" s="3" t="s">
        <v>48</v>
      </c>
      <c r="E79" s="7">
        <v>64</v>
      </c>
      <c r="F79" s="7">
        <v>106</v>
      </c>
      <c r="G79" s="7"/>
      <c r="H79" s="8">
        <v>1.2710003379694699E-3</v>
      </c>
      <c r="I79" s="9">
        <v>1.65625</v>
      </c>
      <c r="J79" s="3"/>
    </row>
    <row r="80" spans="1:10" x14ac:dyDescent="0.3">
      <c r="A80" s="41" t="s">
        <v>1</v>
      </c>
      <c r="B80" s="3" t="s">
        <v>598</v>
      </c>
      <c r="C80" s="7" t="s">
        <v>24</v>
      </c>
      <c r="D80" s="3" t="s">
        <v>599</v>
      </c>
      <c r="E80" s="7">
        <v>52</v>
      </c>
      <c r="F80" s="7">
        <v>86</v>
      </c>
      <c r="G80" s="7"/>
      <c r="H80" s="8">
        <v>1.3402305844338899E-3</v>
      </c>
      <c r="I80" s="9">
        <v>1.6538461538461537</v>
      </c>
      <c r="J80" s="3"/>
    </row>
    <row r="81" spans="1:10" x14ac:dyDescent="0.3">
      <c r="A81" s="41" t="s">
        <v>1</v>
      </c>
      <c r="B81" s="3" t="s">
        <v>600</v>
      </c>
      <c r="C81" s="7" t="s">
        <v>24</v>
      </c>
      <c r="D81" s="3" t="s">
        <v>599</v>
      </c>
      <c r="E81" s="7">
        <v>97</v>
      </c>
      <c r="F81" s="7">
        <v>163</v>
      </c>
      <c r="G81" s="7"/>
      <c r="H81" s="8">
        <v>5.3136869846525595E-4</v>
      </c>
      <c r="I81" s="9">
        <v>1.6804123711340206</v>
      </c>
      <c r="J81" s="3"/>
    </row>
    <row r="82" spans="1:10" x14ac:dyDescent="0.3">
      <c r="A82" s="41" t="s">
        <v>1</v>
      </c>
      <c r="B82" s="3" t="s">
        <v>1035</v>
      </c>
      <c r="C82" s="7" t="s">
        <v>293</v>
      </c>
      <c r="D82" s="3" t="s">
        <v>48</v>
      </c>
      <c r="E82" s="7">
        <v>43</v>
      </c>
      <c r="F82" s="7">
        <v>79</v>
      </c>
      <c r="G82" s="7"/>
      <c r="H82" s="8">
        <v>1.2286483056346399E-4</v>
      </c>
      <c r="I82" s="9">
        <v>1.8372093023255813</v>
      </c>
      <c r="J82" s="3"/>
    </row>
    <row r="83" spans="1:10" x14ac:dyDescent="0.3">
      <c r="A83" s="41" t="s">
        <v>1</v>
      </c>
      <c r="B83" s="3" t="s">
        <v>612</v>
      </c>
      <c r="C83" s="7" t="s">
        <v>8</v>
      </c>
      <c r="D83" s="3" t="s">
        <v>613</v>
      </c>
      <c r="E83" s="7">
        <v>11</v>
      </c>
      <c r="F83" s="7">
        <v>22</v>
      </c>
      <c r="G83" s="7"/>
      <c r="H83" s="8">
        <v>2.8428136164670301E-8</v>
      </c>
      <c r="I83" s="9">
        <v>2</v>
      </c>
      <c r="J83" s="3"/>
    </row>
    <row r="84" spans="1:10" x14ac:dyDescent="0.3">
      <c r="A84" s="41" t="s">
        <v>614</v>
      </c>
      <c r="B84" s="3" t="s">
        <v>615</v>
      </c>
      <c r="C84" s="7" t="s">
        <v>956</v>
      </c>
      <c r="D84" s="3" t="s">
        <v>616</v>
      </c>
      <c r="E84" s="7">
        <v>14</v>
      </c>
      <c r="F84" s="7">
        <v>25</v>
      </c>
      <c r="G84" s="7"/>
      <c r="H84" s="8">
        <v>7.7032440799662E-7</v>
      </c>
      <c r="I84" s="9">
        <v>1.7857142857142858</v>
      </c>
      <c r="J84" s="3"/>
    </row>
    <row r="85" spans="1:10" x14ac:dyDescent="0.3">
      <c r="A85" s="41" t="s">
        <v>1</v>
      </c>
      <c r="B85" s="3" t="s">
        <v>617</v>
      </c>
      <c r="C85" s="7" t="s">
        <v>12</v>
      </c>
      <c r="D85" s="3" t="s">
        <v>48</v>
      </c>
      <c r="E85" s="7">
        <v>11</v>
      </c>
      <c r="F85" s="7">
        <v>25</v>
      </c>
      <c r="G85" s="7"/>
      <c r="H85" s="8">
        <v>7.2454072076205499E-9</v>
      </c>
      <c r="I85" s="9">
        <v>2.2727272727272729</v>
      </c>
      <c r="J85" s="3"/>
    </row>
    <row r="86" spans="1:10" x14ac:dyDescent="0.3">
      <c r="A86" s="41" t="s">
        <v>1043</v>
      </c>
      <c r="B86" s="3" t="s">
        <v>1044</v>
      </c>
      <c r="C86" s="7" t="s">
        <v>293</v>
      </c>
      <c r="D86" s="3" t="s">
        <v>1045</v>
      </c>
      <c r="E86" s="7">
        <v>114</v>
      </c>
      <c r="F86" s="7">
        <v>202</v>
      </c>
      <c r="G86" s="7"/>
      <c r="H86" s="8">
        <v>4.1351649623504302E-4</v>
      </c>
      <c r="I86" s="9">
        <v>1.7719298245614035</v>
      </c>
      <c r="J86" s="3"/>
    </row>
    <row r="87" spans="1:10" x14ac:dyDescent="0.3">
      <c r="A87" s="41" t="s">
        <v>1</v>
      </c>
      <c r="B87" s="3" t="s">
        <v>627</v>
      </c>
      <c r="C87" s="7" t="s">
        <v>293</v>
      </c>
      <c r="D87" s="3" t="s">
        <v>48</v>
      </c>
      <c r="E87" s="7">
        <v>109</v>
      </c>
      <c r="F87" s="7">
        <v>293</v>
      </c>
      <c r="G87" s="7"/>
      <c r="H87" s="8">
        <v>1.8848902747333799E-12</v>
      </c>
      <c r="I87" s="9">
        <v>2.6880733944954129</v>
      </c>
      <c r="J87" s="3"/>
    </row>
    <row r="88" spans="1:10" x14ac:dyDescent="0.3">
      <c r="A88" s="41" t="s">
        <v>628</v>
      </c>
      <c r="B88" s="3" t="s">
        <v>629</v>
      </c>
      <c r="C88" s="7" t="s">
        <v>15</v>
      </c>
      <c r="D88" s="3" t="s">
        <v>630</v>
      </c>
      <c r="E88" s="7">
        <v>54</v>
      </c>
      <c r="F88" s="7">
        <v>140</v>
      </c>
      <c r="G88" s="7"/>
      <c r="H88" s="8">
        <v>2.8619099112507001E-11</v>
      </c>
      <c r="I88" s="9">
        <v>2.5925925925925926</v>
      </c>
      <c r="J88" s="3"/>
    </row>
    <row r="89" spans="1:10" x14ac:dyDescent="0.3">
      <c r="A89" s="41" t="s">
        <v>1</v>
      </c>
      <c r="B89" s="3" t="s">
        <v>1046</v>
      </c>
      <c r="C89" s="7" t="s">
        <v>16</v>
      </c>
      <c r="D89" s="3" t="s">
        <v>1047</v>
      </c>
      <c r="E89" s="7">
        <v>90</v>
      </c>
      <c r="F89" s="7">
        <v>133</v>
      </c>
      <c r="G89" s="7"/>
      <c r="H89" s="8">
        <v>1.39963283602833E-2</v>
      </c>
      <c r="I89" s="9">
        <v>1.4777777777777779</v>
      </c>
      <c r="J89" s="3"/>
    </row>
    <row r="90" spans="1:10" x14ac:dyDescent="0.3">
      <c r="A90" s="41" t="s">
        <v>642</v>
      </c>
      <c r="B90" s="3" t="s">
        <v>643</v>
      </c>
      <c r="C90" s="7" t="s">
        <v>23</v>
      </c>
      <c r="D90" s="3" t="s">
        <v>644</v>
      </c>
      <c r="E90" s="7">
        <v>155</v>
      </c>
      <c r="F90" s="7">
        <v>288</v>
      </c>
      <c r="G90" s="7"/>
      <c r="H90" s="8">
        <v>4.9244140389624299E-3</v>
      </c>
      <c r="I90" s="9">
        <v>1.8580645161290323</v>
      </c>
      <c r="J90" s="3"/>
    </row>
    <row r="91" spans="1:10" x14ac:dyDescent="0.3">
      <c r="A91" s="41" t="s">
        <v>1</v>
      </c>
      <c r="B91" s="3" t="s">
        <v>646</v>
      </c>
      <c r="C91" s="7" t="s">
        <v>12</v>
      </c>
      <c r="D91" s="3" t="s">
        <v>48</v>
      </c>
      <c r="E91" s="7">
        <v>30</v>
      </c>
      <c r="F91" s="7">
        <v>44</v>
      </c>
      <c r="G91" s="7"/>
      <c r="H91" s="8">
        <v>8.3209009563521407E-3</v>
      </c>
      <c r="I91" s="9">
        <v>1.4666666666666666</v>
      </c>
      <c r="J91" s="3"/>
    </row>
    <row r="92" spans="1:10" x14ac:dyDescent="0.3">
      <c r="A92" s="41" t="s">
        <v>1</v>
      </c>
      <c r="B92" s="3" t="s">
        <v>647</v>
      </c>
      <c r="C92" s="7" t="s">
        <v>293</v>
      </c>
      <c r="D92" s="3" t="s">
        <v>48</v>
      </c>
      <c r="E92" s="7">
        <v>16</v>
      </c>
      <c r="F92" s="7">
        <v>29</v>
      </c>
      <c r="G92" s="7"/>
      <c r="H92" s="8">
        <v>3.0652063430817998E-6</v>
      </c>
      <c r="I92" s="9">
        <v>1.8125</v>
      </c>
      <c r="J92" s="3"/>
    </row>
    <row r="93" spans="1:10" x14ac:dyDescent="0.3">
      <c r="A93" s="41" t="s">
        <v>1</v>
      </c>
      <c r="B93" s="3" t="s">
        <v>663</v>
      </c>
      <c r="C93" s="7" t="s">
        <v>25</v>
      </c>
      <c r="D93" s="3" t="s">
        <v>48</v>
      </c>
      <c r="E93" s="7">
        <v>521</v>
      </c>
      <c r="F93" s="7">
        <v>1202</v>
      </c>
      <c r="G93" s="7"/>
      <c r="H93" s="8">
        <v>1.0744914991757801E-5</v>
      </c>
      <c r="I93" s="9">
        <v>2.307101727447217</v>
      </c>
      <c r="J93" s="3"/>
    </row>
    <row r="94" spans="1:10" x14ac:dyDescent="0.3">
      <c r="A94" s="41" t="s">
        <v>664</v>
      </c>
      <c r="B94" s="3" t="s">
        <v>665</v>
      </c>
      <c r="C94" s="7" t="s">
        <v>18</v>
      </c>
      <c r="D94" s="3" t="s">
        <v>666</v>
      </c>
      <c r="E94" s="7">
        <v>83</v>
      </c>
      <c r="F94" s="7">
        <v>142</v>
      </c>
      <c r="G94" s="7"/>
      <c r="H94" s="8">
        <v>2.5661435232886198E-3</v>
      </c>
      <c r="I94" s="9">
        <v>1.7108433734939759</v>
      </c>
      <c r="J94" s="3"/>
    </row>
    <row r="95" spans="1:10" x14ac:dyDescent="0.3">
      <c r="A95" s="41" t="s">
        <v>676</v>
      </c>
      <c r="B95" s="3" t="s">
        <v>677</v>
      </c>
      <c r="C95" s="7" t="s">
        <v>10</v>
      </c>
      <c r="D95" s="3" t="s">
        <v>678</v>
      </c>
      <c r="E95" s="7">
        <v>23</v>
      </c>
      <c r="F95" s="7">
        <v>34</v>
      </c>
      <c r="G95" s="7"/>
      <c r="H95" s="8">
        <v>4.1351649623504302E-4</v>
      </c>
      <c r="I95" s="9">
        <v>1.4782608695652173</v>
      </c>
      <c r="J95" s="3"/>
    </row>
    <row r="96" spans="1:10" x14ac:dyDescent="0.3">
      <c r="A96" s="41" t="s">
        <v>1</v>
      </c>
      <c r="B96" s="3" t="s">
        <v>682</v>
      </c>
      <c r="C96" s="7" t="s">
        <v>15</v>
      </c>
      <c r="D96" s="3" t="s">
        <v>683</v>
      </c>
      <c r="E96" s="7">
        <v>37</v>
      </c>
      <c r="F96" s="7">
        <v>88</v>
      </c>
      <c r="G96" s="7"/>
      <c r="H96" s="8">
        <v>1.2675025418129999E-9</v>
      </c>
      <c r="I96" s="9">
        <v>2.3783783783783785</v>
      </c>
      <c r="J96" s="3"/>
    </row>
    <row r="97" spans="1:10" x14ac:dyDescent="0.3">
      <c r="A97" s="41" t="s">
        <v>1057</v>
      </c>
      <c r="B97" s="3" t="s">
        <v>1058</v>
      </c>
      <c r="C97" s="7" t="s">
        <v>10</v>
      </c>
      <c r="D97" s="3" t="s">
        <v>1059</v>
      </c>
      <c r="E97" s="7">
        <v>34</v>
      </c>
      <c r="F97" s="7">
        <v>58</v>
      </c>
      <c r="G97" s="7"/>
      <c r="H97" s="8">
        <v>8.3457920648928802E-4</v>
      </c>
      <c r="I97" s="9">
        <v>1.7058823529411764</v>
      </c>
      <c r="J97" s="3"/>
    </row>
    <row r="98" spans="1:10" x14ac:dyDescent="0.3">
      <c r="A98" s="41" t="s">
        <v>714</v>
      </c>
      <c r="B98" s="3" t="s">
        <v>715</v>
      </c>
      <c r="C98" s="7" t="s">
        <v>18</v>
      </c>
      <c r="D98" s="3" t="s">
        <v>716</v>
      </c>
      <c r="E98" s="7">
        <v>59</v>
      </c>
      <c r="F98" s="7">
        <v>94</v>
      </c>
      <c r="G98" s="7"/>
      <c r="H98" s="8">
        <v>2.18548048380041E-3</v>
      </c>
      <c r="I98" s="9">
        <v>1.5932203389830508</v>
      </c>
      <c r="J98" s="3"/>
    </row>
    <row r="99" spans="1:10" x14ac:dyDescent="0.3">
      <c r="A99" s="41" t="s">
        <v>1</v>
      </c>
      <c r="B99" s="3" t="s">
        <v>723</v>
      </c>
      <c r="C99" s="7" t="s">
        <v>13</v>
      </c>
      <c r="D99" s="3" t="s">
        <v>724</v>
      </c>
      <c r="E99" s="7">
        <v>24</v>
      </c>
      <c r="F99" s="7">
        <v>44</v>
      </c>
      <c r="G99" s="7"/>
      <c r="H99" s="8">
        <v>1.97412802233387E-7</v>
      </c>
      <c r="I99" s="9">
        <v>1.8333333333333333</v>
      </c>
      <c r="J99" s="3"/>
    </row>
    <row r="100" spans="1:10" x14ac:dyDescent="0.3">
      <c r="A100" s="41" t="s">
        <v>1</v>
      </c>
      <c r="B100" s="3" t="s">
        <v>730</v>
      </c>
      <c r="C100" s="7" t="s">
        <v>14</v>
      </c>
      <c r="D100" s="3" t="s">
        <v>731</v>
      </c>
      <c r="E100" s="7">
        <v>14</v>
      </c>
      <c r="F100" s="7">
        <v>22</v>
      </c>
      <c r="G100" s="7"/>
      <c r="H100" s="8">
        <v>2.0592726186089999E-5</v>
      </c>
      <c r="I100" s="9">
        <v>1.5714285714285714</v>
      </c>
      <c r="J100" s="3"/>
    </row>
    <row r="101" spans="1:10" x14ac:dyDescent="0.3">
      <c r="A101" s="41" t="s">
        <v>1067</v>
      </c>
      <c r="B101" s="3" t="s">
        <v>1068</v>
      </c>
      <c r="C101" s="7" t="s">
        <v>15</v>
      </c>
      <c r="D101" s="3" t="s">
        <v>1069</v>
      </c>
      <c r="E101" s="7">
        <v>107</v>
      </c>
      <c r="F101" s="7">
        <v>196</v>
      </c>
      <c r="G101" s="7"/>
      <c r="H101" s="8">
        <v>8.3324907358274904E-6</v>
      </c>
      <c r="I101" s="9">
        <v>1.8317757009345794</v>
      </c>
      <c r="J101" s="3"/>
    </row>
    <row r="102" spans="1:10" x14ac:dyDescent="0.3">
      <c r="A102" s="41" t="s">
        <v>1070</v>
      </c>
      <c r="B102" s="3" t="s">
        <v>1071</v>
      </c>
      <c r="C102" s="7" t="s">
        <v>18</v>
      </c>
      <c r="D102" s="3" t="s">
        <v>1072</v>
      </c>
      <c r="E102" s="7">
        <v>176</v>
      </c>
      <c r="F102" s="7">
        <v>291</v>
      </c>
      <c r="G102" s="7"/>
      <c r="H102" s="8">
        <v>1.2783361076870901E-3</v>
      </c>
      <c r="I102" s="9">
        <v>1.6534090909090908</v>
      </c>
      <c r="J102" s="3"/>
    </row>
    <row r="103" spans="1:10" x14ac:dyDescent="0.3">
      <c r="A103" s="41" t="s">
        <v>1</v>
      </c>
      <c r="B103" s="3" t="s">
        <v>737</v>
      </c>
      <c r="C103" s="7" t="s">
        <v>293</v>
      </c>
      <c r="D103" s="3" t="s">
        <v>48</v>
      </c>
      <c r="E103" s="7">
        <v>470</v>
      </c>
      <c r="F103" s="7">
        <v>887</v>
      </c>
      <c r="G103" s="7"/>
      <c r="H103" s="8">
        <v>1.06303280141586E-4</v>
      </c>
      <c r="I103" s="9">
        <v>1.8872340425531915</v>
      </c>
      <c r="J103" s="3"/>
    </row>
    <row r="104" spans="1:10" x14ac:dyDescent="0.3">
      <c r="A104" s="41" t="s">
        <v>744</v>
      </c>
      <c r="B104" s="3" t="s">
        <v>745</v>
      </c>
      <c r="C104" s="7" t="s">
        <v>11</v>
      </c>
      <c r="D104" s="3" t="s">
        <v>746</v>
      </c>
      <c r="E104" s="7">
        <v>60</v>
      </c>
      <c r="F104" s="7">
        <v>88</v>
      </c>
      <c r="G104" s="7"/>
      <c r="H104" s="8">
        <v>1.32012020102662E-2</v>
      </c>
      <c r="I104" s="9">
        <v>1.4666666666666666</v>
      </c>
      <c r="J104" s="3"/>
    </row>
    <row r="105" spans="1:10" x14ac:dyDescent="0.3">
      <c r="A105" s="41" t="s">
        <v>1</v>
      </c>
      <c r="B105" s="3" t="s">
        <v>1074</v>
      </c>
      <c r="C105" s="7" t="s">
        <v>17</v>
      </c>
      <c r="D105" s="3" t="s">
        <v>1075</v>
      </c>
      <c r="E105" s="7">
        <v>13</v>
      </c>
      <c r="F105" s="7">
        <v>25</v>
      </c>
      <c r="G105" s="7"/>
      <c r="H105" s="8">
        <v>8.3324907358274904E-6</v>
      </c>
      <c r="I105" s="9">
        <v>1.9230769230769231</v>
      </c>
      <c r="J105" s="3"/>
    </row>
    <row r="106" spans="1:10" x14ac:dyDescent="0.3">
      <c r="A106" s="41" t="s">
        <v>1076</v>
      </c>
      <c r="B106" s="3" t="s">
        <v>1077</v>
      </c>
      <c r="C106" s="7" t="s">
        <v>1112</v>
      </c>
      <c r="D106" s="3" t="s">
        <v>1078</v>
      </c>
      <c r="E106" s="7">
        <v>301</v>
      </c>
      <c r="F106" s="7">
        <v>569</v>
      </c>
      <c r="G106" s="7"/>
      <c r="H106" s="8">
        <v>1.74580022048887E-3</v>
      </c>
      <c r="I106" s="9">
        <v>1.8903654485049834</v>
      </c>
      <c r="J106" s="3"/>
    </row>
    <row r="107" spans="1:10" x14ac:dyDescent="0.3">
      <c r="A107" s="41" t="s">
        <v>760</v>
      </c>
      <c r="B107" s="3" t="s">
        <v>761</v>
      </c>
      <c r="C107" s="7" t="s">
        <v>10</v>
      </c>
      <c r="D107" s="3" t="s">
        <v>762</v>
      </c>
      <c r="E107" s="7">
        <v>102</v>
      </c>
      <c r="F107" s="7">
        <v>174</v>
      </c>
      <c r="G107" s="7"/>
      <c r="H107" s="8">
        <v>2.0571372100054201E-4</v>
      </c>
      <c r="I107" s="9">
        <v>1.7058823529411764</v>
      </c>
      <c r="J107" s="3"/>
    </row>
    <row r="108" spans="1:10" x14ac:dyDescent="0.3">
      <c r="A108" s="41" t="s">
        <v>1</v>
      </c>
      <c r="B108" s="3" t="s">
        <v>763</v>
      </c>
      <c r="C108" s="7" t="s">
        <v>17</v>
      </c>
      <c r="D108" s="3" t="s">
        <v>48</v>
      </c>
      <c r="E108" s="7">
        <v>22</v>
      </c>
      <c r="F108" s="7">
        <v>36</v>
      </c>
      <c r="G108" s="7"/>
      <c r="H108" s="8">
        <v>1.2710003379694699E-3</v>
      </c>
      <c r="I108" s="9">
        <v>1.6363636363636365</v>
      </c>
      <c r="J108" s="3"/>
    </row>
    <row r="109" spans="1:10" x14ac:dyDescent="0.3">
      <c r="A109" s="41" t="s">
        <v>1133</v>
      </c>
      <c r="B109" s="3" t="s">
        <v>1134</v>
      </c>
      <c r="C109" s="7" t="s">
        <v>9</v>
      </c>
      <c r="D109" s="3" t="s">
        <v>1135</v>
      </c>
      <c r="E109" s="7">
        <v>337</v>
      </c>
      <c r="F109" s="7">
        <v>756</v>
      </c>
      <c r="G109" s="7"/>
      <c r="H109" s="8">
        <v>1.3143049227193801E-2</v>
      </c>
      <c r="I109" s="9">
        <v>2.2433234421364987</v>
      </c>
      <c r="J109" s="3"/>
    </row>
    <row r="110" spans="1:10" x14ac:dyDescent="0.3">
      <c r="A110" s="41" t="s">
        <v>768</v>
      </c>
      <c r="B110" s="3" t="s">
        <v>769</v>
      </c>
      <c r="C110" s="7" t="s">
        <v>12</v>
      </c>
      <c r="D110" s="3" t="s">
        <v>770</v>
      </c>
      <c r="E110" s="7">
        <v>19</v>
      </c>
      <c r="F110" s="7">
        <v>46</v>
      </c>
      <c r="G110" s="7"/>
      <c r="H110" s="8">
        <v>1.30071427558939E-9</v>
      </c>
      <c r="I110" s="9">
        <v>2.4210526315789473</v>
      </c>
      <c r="J110" s="3"/>
    </row>
    <row r="111" spans="1:10" x14ac:dyDescent="0.3">
      <c r="A111" s="41" t="s">
        <v>776</v>
      </c>
      <c r="B111" s="3" t="s">
        <v>777</v>
      </c>
      <c r="C111" s="7" t="s">
        <v>10</v>
      </c>
      <c r="D111" s="3" t="s">
        <v>778</v>
      </c>
      <c r="E111" s="7">
        <v>13</v>
      </c>
      <c r="F111" s="7">
        <v>23</v>
      </c>
      <c r="G111" s="7"/>
      <c r="H111" s="8">
        <v>9.5656985044652001E-6</v>
      </c>
      <c r="I111" s="9">
        <v>1.7692307692307692</v>
      </c>
      <c r="J111" s="3"/>
    </row>
    <row r="112" spans="1:10" x14ac:dyDescent="0.3">
      <c r="A112" s="41" t="s">
        <v>1</v>
      </c>
      <c r="B112" s="3" t="s">
        <v>781</v>
      </c>
      <c r="C112" s="7" t="s">
        <v>17</v>
      </c>
      <c r="D112" s="3" t="s">
        <v>48</v>
      </c>
      <c r="E112" s="7">
        <v>24</v>
      </c>
      <c r="F112" s="7">
        <v>38</v>
      </c>
      <c r="G112" s="7"/>
      <c r="H112" s="8">
        <v>4.2727597917463701E-4</v>
      </c>
      <c r="I112" s="9">
        <v>1.5833333333333333</v>
      </c>
      <c r="J112" s="3"/>
    </row>
    <row r="113" spans="1:10" x14ac:dyDescent="0.3">
      <c r="A113" s="41" t="s">
        <v>1081</v>
      </c>
      <c r="B113" s="3" t="s">
        <v>1082</v>
      </c>
      <c r="C113" s="7" t="s">
        <v>10</v>
      </c>
      <c r="D113" s="3" t="s">
        <v>1083</v>
      </c>
      <c r="E113" s="7">
        <v>122</v>
      </c>
      <c r="F113" s="7">
        <v>256</v>
      </c>
      <c r="G113" s="7"/>
      <c r="H113" s="8">
        <v>3.5714361899245597E-8</v>
      </c>
      <c r="I113" s="9">
        <v>2.098360655737705</v>
      </c>
      <c r="J113" s="3"/>
    </row>
    <row r="114" spans="1:10" x14ac:dyDescent="0.3">
      <c r="A114" s="41" t="s">
        <v>782</v>
      </c>
      <c r="B114" s="3" t="s">
        <v>783</v>
      </c>
      <c r="C114" s="7" t="s">
        <v>963</v>
      </c>
      <c r="D114" s="3" t="s">
        <v>784</v>
      </c>
      <c r="E114" s="7">
        <v>94</v>
      </c>
      <c r="F114" s="7">
        <v>174</v>
      </c>
      <c r="G114" s="7"/>
      <c r="H114" s="8">
        <v>3.27329985035301E-5</v>
      </c>
      <c r="I114" s="9">
        <v>1.8510638297872339</v>
      </c>
      <c r="J114" s="3"/>
    </row>
    <row r="115" spans="1:10" x14ac:dyDescent="0.3">
      <c r="A115" s="41" t="s">
        <v>790</v>
      </c>
      <c r="B115" s="3" t="s">
        <v>791</v>
      </c>
      <c r="C115" s="7" t="s">
        <v>12</v>
      </c>
      <c r="D115" s="3" t="s">
        <v>770</v>
      </c>
      <c r="E115" s="7">
        <v>18</v>
      </c>
      <c r="F115" s="7">
        <v>42</v>
      </c>
      <c r="G115" s="7"/>
      <c r="H115" s="8">
        <v>9.1021056297045504E-9</v>
      </c>
      <c r="I115" s="9">
        <v>2.3333333333333335</v>
      </c>
      <c r="J115" s="3"/>
    </row>
    <row r="116" spans="1:10" x14ac:dyDescent="0.3">
      <c r="A116" s="41" t="s">
        <v>792</v>
      </c>
      <c r="B116" s="3" t="s">
        <v>793</v>
      </c>
      <c r="C116" s="7" t="s">
        <v>12</v>
      </c>
      <c r="D116" s="3" t="s">
        <v>794</v>
      </c>
      <c r="E116" s="7">
        <v>43</v>
      </c>
      <c r="F116" s="7">
        <v>72</v>
      </c>
      <c r="G116" s="7"/>
      <c r="H116" s="8">
        <v>5.1652925372924503E-4</v>
      </c>
      <c r="I116" s="9">
        <v>1.6744186046511629</v>
      </c>
      <c r="J116" s="3"/>
    </row>
    <row r="117" spans="1:10" x14ac:dyDescent="0.3">
      <c r="A117" s="41" t="s">
        <v>795</v>
      </c>
      <c r="B117" s="3" t="s">
        <v>796</v>
      </c>
      <c r="C117" s="7" t="s">
        <v>24</v>
      </c>
      <c r="D117" s="3" t="s">
        <v>797</v>
      </c>
      <c r="E117" s="7">
        <v>37</v>
      </c>
      <c r="F117" s="7">
        <v>117</v>
      </c>
      <c r="G117" s="7"/>
      <c r="H117" s="8">
        <v>6.5957841933687097E-21</v>
      </c>
      <c r="I117" s="9">
        <v>3.1621621621621623</v>
      </c>
      <c r="J117" s="3"/>
    </row>
    <row r="118" spans="1:10" x14ac:dyDescent="0.3">
      <c r="A118" s="41" t="s">
        <v>798</v>
      </c>
      <c r="B118" s="3" t="s">
        <v>799</v>
      </c>
      <c r="C118" s="7" t="s">
        <v>16</v>
      </c>
      <c r="D118" s="3" t="s">
        <v>797</v>
      </c>
      <c r="E118" s="7">
        <v>16</v>
      </c>
      <c r="F118" s="7">
        <v>124</v>
      </c>
      <c r="G118" s="7"/>
      <c r="H118" s="8">
        <v>1.3769624518505601E-225</v>
      </c>
      <c r="I118" s="9">
        <v>7.75</v>
      </c>
      <c r="J118" s="3"/>
    </row>
    <row r="119" spans="1:10" x14ac:dyDescent="0.3">
      <c r="A119" s="41" t="s">
        <v>1</v>
      </c>
      <c r="B119" s="3" t="s">
        <v>803</v>
      </c>
      <c r="C119" s="7" t="s">
        <v>17</v>
      </c>
      <c r="D119" s="3" t="s">
        <v>804</v>
      </c>
      <c r="E119" s="7">
        <v>26</v>
      </c>
      <c r="F119" s="7">
        <v>40</v>
      </c>
      <c r="G119" s="7"/>
      <c r="H119" s="8">
        <v>2.19741376477719E-4</v>
      </c>
      <c r="I119" s="9">
        <v>1.5384615384615385</v>
      </c>
      <c r="J119" s="3"/>
    </row>
    <row r="120" spans="1:10" x14ac:dyDescent="0.3">
      <c r="A120" s="41" t="s">
        <v>1</v>
      </c>
      <c r="B120" s="3" t="s">
        <v>809</v>
      </c>
      <c r="C120" s="7" t="s">
        <v>293</v>
      </c>
      <c r="D120" s="3" t="s">
        <v>349</v>
      </c>
      <c r="E120" s="7">
        <v>21</v>
      </c>
      <c r="F120" s="7">
        <v>32</v>
      </c>
      <c r="G120" s="7"/>
      <c r="H120" s="8">
        <v>2.7770178982168401E-4</v>
      </c>
      <c r="I120" s="9">
        <v>1.5238095238095237</v>
      </c>
      <c r="J120" s="3"/>
    </row>
    <row r="121" spans="1:10" x14ac:dyDescent="0.3">
      <c r="A121" s="41" t="s">
        <v>1</v>
      </c>
      <c r="B121" s="3" t="s">
        <v>1088</v>
      </c>
      <c r="C121" s="7" t="s">
        <v>12</v>
      </c>
      <c r="D121" s="3" t="s">
        <v>1089</v>
      </c>
      <c r="E121" s="7">
        <v>17</v>
      </c>
      <c r="F121" s="7">
        <v>37</v>
      </c>
      <c r="G121" s="7"/>
      <c r="H121" s="8">
        <v>4.3431031224462102E-11</v>
      </c>
      <c r="I121" s="9">
        <v>2.1764705882352939</v>
      </c>
      <c r="J121" s="3"/>
    </row>
    <row r="122" spans="1:10" x14ac:dyDescent="0.3">
      <c r="A122" s="41" t="s">
        <v>1093</v>
      </c>
      <c r="B122" s="3" t="s">
        <v>1094</v>
      </c>
      <c r="C122" s="7" t="s">
        <v>11</v>
      </c>
      <c r="D122" s="3" t="s">
        <v>1095</v>
      </c>
      <c r="E122" s="7">
        <v>30</v>
      </c>
      <c r="F122" s="7">
        <v>44</v>
      </c>
      <c r="G122" s="7"/>
      <c r="H122" s="8">
        <v>1.4237316557279001E-2</v>
      </c>
      <c r="I122" s="9">
        <v>1.4666666666666666</v>
      </c>
      <c r="J122" s="3"/>
    </row>
    <row r="123" spans="1:10" x14ac:dyDescent="0.3">
      <c r="A123" s="41" t="s">
        <v>1097</v>
      </c>
      <c r="B123" s="3" t="s">
        <v>1098</v>
      </c>
      <c r="C123" s="7" t="s">
        <v>23</v>
      </c>
      <c r="D123" s="3" t="s">
        <v>1099</v>
      </c>
      <c r="E123" s="7">
        <v>218</v>
      </c>
      <c r="F123" s="7">
        <v>397</v>
      </c>
      <c r="G123" s="7"/>
      <c r="H123" s="8">
        <v>8.4878588021835202E-3</v>
      </c>
      <c r="I123" s="9">
        <v>1.8211009174311927</v>
      </c>
      <c r="J123" s="3"/>
    </row>
    <row r="124" spans="1:10" x14ac:dyDescent="0.3">
      <c r="A124" s="41" t="s">
        <v>1</v>
      </c>
      <c r="B124" s="3" t="s">
        <v>833</v>
      </c>
      <c r="C124" s="7" t="s">
        <v>293</v>
      </c>
      <c r="D124" s="3" t="s">
        <v>48</v>
      </c>
      <c r="E124" s="7">
        <v>89</v>
      </c>
      <c r="F124" s="7">
        <v>148</v>
      </c>
      <c r="G124" s="7"/>
      <c r="H124" s="8">
        <v>9.2150750339768E-4</v>
      </c>
      <c r="I124" s="9">
        <v>1.6629213483146068</v>
      </c>
      <c r="J124" s="3"/>
    </row>
    <row r="125" spans="1:10" x14ac:dyDescent="0.3">
      <c r="A125" s="41" t="s">
        <v>834</v>
      </c>
      <c r="B125" s="3" t="s">
        <v>835</v>
      </c>
      <c r="C125" s="7" t="s">
        <v>23</v>
      </c>
      <c r="D125" s="3" t="s">
        <v>836</v>
      </c>
      <c r="E125" s="7">
        <v>127</v>
      </c>
      <c r="F125" s="7">
        <v>237</v>
      </c>
      <c r="G125" s="7"/>
      <c r="H125" s="8">
        <v>6.14374100757551E-3</v>
      </c>
      <c r="I125" s="9">
        <v>1.8661417322834646</v>
      </c>
      <c r="J125" s="3"/>
    </row>
    <row r="126" spans="1:10" x14ac:dyDescent="0.3">
      <c r="A126" s="41" t="s">
        <v>1103</v>
      </c>
      <c r="B126" s="3" t="s">
        <v>1104</v>
      </c>
      <c r="C126" s="7" t="s">
        <v>8</v>
      </c>
      <c r="D126" s="3" t="s">
        <v>1105</v>
      </c>
      <c r="E126" s="7">
        <v>39</v>
      </c>
      <c r="F126" s="7">
        <v>59</v>
      </c>
      <c r="G126" s="7"/>
      <c r="H126" s="8">
        <v>6.2097443506170403E-3</v>
      </c>
      <c r="I126" s="9">
        <v>1.5128205128205128</v>
      </c>
      <c r="J126" s="3"/>
    </row>
    <row r="127" spans="1:10" x14ac:dyDescent="0.3">
      <c r="A127" s="41" t="s">
        <v>1136</v>
      </c>
      <c r="B127" s="3" t="s">
        <v>1137</v>
      </c>
      <c r="C127" s="7" t="s">
        <v>27</v>
      </c>
      <c r="D127" s="3" t="s">
        <v>1138</v>
      </c>
      <c r="E127" s="7">
        <v>35</v>
      </c>
      <c r="F127" s="7">
        <v>53</v>
      </c>
      <c r="G127" s="7"/>
      <c r="H127" s="8">
        <v>1.1876328524210601E-2</v>
      </c>
      <c r="I127" s="9">
        <v>1.5142857142857142</v>
      </c>
      <c r="J127" s="3"/>
    </row>
    <row r="128" spans="1:10" x14ac:dyDescent="0.3">
      <c r="A128" s="41" t="s">
        <v>859</v>
      </c>
      <c r="B128" s="3" t="s">
        <v>860</v>
      </c>
      <c r="C128" s="7" t="s">
        <v>11</v>
      </c>
      <c r="D128" s="3" t="s">
        <v>861</v>
      </c>
      <c r="E128" s="7">
        <v>32</v>
      </c>
      <c r="F128" s="7">
        <v>55</v>
      </c>
      <c r="G128" s="7"/>
      <c r="H128" s="8">
        <v>1.0744914991757801E-5</v>
      </c>
      <c r="I128" s="9">
        <v>1.71875</v>
      </c>
      <c r="J128" s="3"/>
    </row>
    <row r="129" spans="1:10" x14ac:dyDescent="0.3">
      <c r="A129" s="41" t="s">
        <v>1139</v>
      </c>
      <c r="B129" s="3" t="s">
        <v>1140</v>
      </c>
      <c r="C129" s="7" t="s">
        <v>11</v>
      </c>
      <c r="D129" s="3" t="s">
        <v>1141</v>
      </c>
      <c r="E129" s="7">
        <v>135</v>
      </c>
      <c r="F129" s="7">
        <v>205</v>
      </c>
      <c r="G129" s="7"/>
      <c r="H129" s="8">
        <v>6.8435673908946301E-3</v>
      </c>
      <c r="I129" s="9">
        <v>1.5185185185185186</v>
      </c>
      <c r="J129" s="3"/>
    </row>
    <row r="130" spans="1:10" x14ac:dyDescent="0.3">
      <c r="A130" s="41" t="s">
        <v>1</v>
      </c>
      <c r="B130" s="3" t="s">
        <v>880</v>
      </c>
      <c r="C130" s="7" t="s">
        <v>293</v>
      </c>
      <c r="D130" s="3" t="s">
        <v>48</v>
      </c>
      <c r="E130" s="7">
        <v>14</v>
      </c>
      <c r="F130" s="7">
        <v>27</v>
      </c>
      <c r="G130" s="7"/>
      <c r="H130" s="8">
        <v>1.7050775160863401E-8</v>
      </c>
      <c r="I130" s="9">
        <v>1.9285714285714286</v>
      </c>
      <c r="J130" s="3"/>
    </row>
    <row r="131" spans="1:10" x14ac:dyDescent="0.3">
      <c r="A131" s="41" t="s">
        <v>1</v>
      </c>
      <c r="B131" s="3" t="s">
        <v>881</v>
      </c>
      <c r="C131" s="7" t="s">
        <v>293</v>
      </c>
      <c r="D131" s="3" t="s">
        <v>48</v>
      </c>
      <c r="E131" s="7">
        <v>26</v>
      </c>
      <c r="F131" s="7">
        <v>81</v>
      </c>
      <c r="G131" s="7"/>
      <c r="H131" s="8">
        <v>1.3803588274131999E-19</v>
      </c>
      <c r="I131" s="9">
        <v>3.1153846153846154</v>
      </c>
      <c r="J131" s="3"/>
    </row>
    <row r="132" spans="1:10" x14ac:dyDescent="0.3">
      <c r="A132" s="41" t="s">
        <v>1</v>
      </c>
      <c r="B132" s="3" t="s">
        <v>892</v>
      </c>
      <c r="C132" s="7" t="s">
        <v>12</v>
      </c>
      <c r="D132" s="3" t="s">
        <v>48</v>
      </c>
      <c r="E132" s="7">
        <v>44</v>
      </c>
      <c r="F132" s="7">
        <v>65</v>
      </c>
      <c r="G132" s="7"/>
      <c r="H132" s="8">
        <v>6.0514258119808903E-4</v>
      </c>
      <c r="I132" s="9">
        <v>1.4772727272727273</v>
      </c>
      <c r="J132" s="3"/>
    </row>
    <row r="133" spans="1:10" x14ac:dyDescent="0.3">
      <c r="A133" s="41" t="s">
        <v>1</v>
      </c>
      <c r="B133" s="3" t="s">
        <v>896</v>
      </c>
      <c r="C133" s="7" t="s">
        <v>293</v>
      </c>
      <c r="D133" s="3" t="s">
        <v>48</v>
      </c>
      <c r="E133" s="7">
        <v>77</v>
      </c>
      <c r="F133" s="7">
        <v>112</v>
      </c>
      <c r="G133" s="7"/>
      <c r="H133" s="8">
        <v>1.2899977928336999E-2</v>
      </c>
      <c r="I133" s="9">
        <v>1.4545454545454546</v>
      </c>
      <c r="J133" s="3"/>
    </row>
    <row r="134" spans="1:10" x14ac:dyDescent="0.3">
      <c r="A134" s="41" t="s">
        <v>1</v>
      </c>
      <c r="B134" s="3" t="s">
        <v>909</v>
      </c>
      <c r="C134" s="7" t="s">
        <v>20</v>
      </c>
      <c r="D134" s="3" t="s">
        <v>910</v>
      </c>
      <c r="E134" s="7">
        <v>23</v>
      </c>
      <c r="F134" s="7">
        <v>71</v>
      </c>
      <c r="G134" s="7"/>
      <c r="H134" s="8">
        <v>3.7428013094533199E-18</v>
      </c>
      <c r="I134" s="9">
        <v>3.0869565217391304</v>
      </c>
      <c r="J134" s="3"/>
    </row>
    <row r="135" spans="1:10" x14ac:dyDescent="0.3">
      <c r="A135" s="41" t="s">
        <v>1</v>
      </c>
      <c r="B135" s="3" t="s">
        <v>917</v>
      </c>
      <c r="C135" s="7" t="s">
        <v>17</v>
      </c>
      <c r="D135" s="3" t="s">
        <v>918</v>
      </c>
      <c r="E135" s="7">
        <v>15</v>
      </c>
      <c r="F135" s="7">
        <v>25</v>
      </c>
      <c r="G135" s="7"/>
      <c r="H135" s="8">
        <v>2.0592726186089999E-5</v>
      </c>
      <c r="I135" s="9">
        <v>1.6666666666666667</v>
      </c>
      <c r="J135" s="3"/>
    </row>
    <row r="136" spans="1:10" x14ac:dyDescent="0.3">
      <c r="A136" s="42" t="s">
        <v>691</v>
      </c>
      <c r="B136" s="16" t="s">
        <v>1338</v>
      </c>
      <c r="C136" s="6"/>
      <c r="D136" s="16" t="s">
        <v>1339</v>
      </c>
      <c r="E136" s="6">
        <v>87</v>
      </c>
      <c r="F136" s="6">
        <v>145</v>
      </c>
      <c r="G136" s="6"/>
      <c r="H136" s="21">
        <v>1.1026682137054401E-3</v>
      </c>
      <c r="I136" s="9">
        <v>1.6666666666666667</v>
      </c>
      <c r="J136" s="3"/>
    </row>
    <row r="137" spans="1:10" x14ac:dyDescent="0.3">
      <c r="A137" s="42" t="s">
        <v>1</v>
      </c>
      <c r="B137" s="16" t="s">
        <v>1250</v>
      </c>
      <c r="C137" s="6"/>
      <c r="D137" s="16" t="s">
        <v>1251</v>
      </c>
      <c r="E137" s="6">
        <v>33</v>
      </c>
      <c r="F137" s="6">
        <v>137</v>
      </c>
      <c r="G137" s="6"/>
      <c r="H137" s="21">
        <v>9.33626492241188E-46</v>
      </c>
      <c r="I137" s="9">
        <v>4.1515151515151514</v>
      </c>
      <c r="J137" s="3"/>
    </row>
    <row r="138" spans="1:10" x14ac:dyDescent="0.3">
      <c r="A138" s="42" t="s">
        <v>1</v>
      </c>
      <c r="B138" s="16" t="s">
        <v>1252</v>
      </c>
      <c r="C138" s="6"/>
      <c r="D138" s="16" t="s">
        <v>48</v>
      </c>
      <c r="E138" s="6">
        <v>19</v>
      </c>
      <c r="F138" s="6">
        <v>80</v>
      </c>
      <c r="G138" s="6"/>
      <c r="H138" s="21">
        <v>4.8653051212048301E-53</v>
      </c>
      <c r="I138" s="9">
        <v>4.2105263157894735</v>
      </c>
      <c r="J138" s="3"/>
    </row>
    <row r="139" spans="1:10" x14ac:dyDescent="0.3">
      <c r="A139" s="42" t="s">
        <v>1253</v>
      </c>
      <c r="B139" s="16" t="s">
        <v>1254</v>
      </c>
      <c r="C139" s="6"/>
      <c r="D139" s="16" t="s">
        <v>1255</v>
      </c>
      <c r="E139" s="6">
        <v>26</v>
      </c>
      <c r="F139" s="6">
        <v>113</v>
      </c>
      <c r="G139" s="6"/>
      <c r="H139" s="21">
        <v>1.29689919129966E-51</v>
      </c>
      <c r="I139" s="9">
        <v>4.3461538461538458</v>
      </c>
      <c r="J139" s="3"/>
    </row>
    <row r="140" spans="1:10" x14ac:dyDescent="0.3">
      <c r="A140" s="42" t="s">
        <v>1</v>
      </c>
      <c r="B140" s="16" t="s">
        <v>1256</v>
      </c>
      <c r="C140" s="6"/>
      <c r="D140" s="16" t="s">
        <v>48</v>
      </c>
      <c r="E140" s="6">
        <v>11</v>
      </c>
      <c r="F140" s="6">
        <v>27</v>
      </c>
      <c r="G140" s="6"/>
      <c r="H140" s="21">
        <v>1.71615814855421E-8</v>
      </c>
      <c r="I140" s="9">
        <v>2.4545454545454546</v>
      </c>
      <c r="J140" s="3"/>
    </row>
    <row r="141" spans="1:10" x14ac:dyDescent="0.3">
      <c r="A141" s="42" t="s">
        <v>1</v>
      </c>
      <c r="B141" s="16" t="s">
        <v>1317</v>
      </c>
      <c r="C141" s="6"/>
      <c r="D141" s="16" t="s">
        <v>48</v>
      </c>
      <c r="E141" s="6">
        <v>8</v>
      </c>
      <c r="F141" s="6">
        <v>32</v>
      </c>
      <c r="G141" s="6"/>
      <c r="H141" s="21">
        <v>3.1251663973662099E-31</v>
      </c>
      <c r="I141" s="9">
        <v>4</v>
      </c>
      <c r="J141" s="3"/>
    </row>
    <row r="142" spans="1:10" x14ac:dyDescent="0.3">
      <c r="A142" s="42" t="s">
        <v>1</v>
      </c>
      <c r="B142" s="16" t="s">
        <v>1258</v>
      </c>
      <c r="C142" s="6"/>
      <c r="D142" s="16" t="s">
        <v>48</v>
      </c>
      <c r="E142" s="6">
        <v>5</v>
      </c>
      <c r="F142" s="6">
        <v>30</v>
      </c>
      <c r="G142" s="6"/>
      <c r="H142" s="21">
        <v>9.5845709907316094E-55</v>
      </c>
      <c r="I142" s="9">
        <v>6</v>
      </c>
      <c r="J142" s="3"/>
    </row>
    <row r="143" spans="1:10" x14ac:dyDescent="0.3">
      <c r="A143" s="41" t="s">
        <v>921</v>
      </c>
      <c r="B143" s="3" t="s">
        <v>922</v>
      </c>
      <c r="C143" s="7"/>
      <c r="D143" s="3" t="s">
        <v>1</v>
      </c>
      <c r="E143" s="7">
        <v>22</v>
      </c>
      <c r="F143" s="7">
        <v>48</v>
      </c>
      <c r="G143" s="7"/>
      <c r="H143" s="8">
        <v>2.2115080059822799E-9</v>
      </c>
      <c r="I143" s="9">
        <v>2.1818181818181817</v>
      </c>
      <c r="J143" s="3"/>
    </row>
    <row r="144" spans="1:10" x14ac:dyDescent="0.3">
      <c r="A144" s="41" t="s">
        <v>1</v>
      </c>
      <c r="B144" s="3" t="s">
        <v>923</v>
      </c>
      <c r="C144" s="7"/>
      <c r="D144" s="3" t="s">
        <v>924</v>
      </c>
      <c r="E144" s="7">
        <v>27</v>
      </c>
      <c r="F144" s="7">
        <v>60</v>
      </c>
      <c r="G144" s="7"/>
      <c r="H144" s="8">
        <v>4.7972784560766497E-7</v>
      </c>
      <c r="I144" s="9">
        <v>2.2222222222222223</v>
      </c>
      <c r="J144" s="3"/>
    </row>
    <row r="145" spans="1:10" x14ac:dyDescent="0.3">
      <c r="A145" s="41" t="s">
        <v>1</v>
      </c>
      <c r="B145" s="3" t="s">
        <v>925</v>
      </c>
      <c r="C145" s="7"/>
      <c r="D145" s="3" t="s">
        <v>926</v>
      </c>
      <c r="E145" s="7">
        <v>49</v>
      </c>
      <c r="F145" s="7">
        <v>94</v>
      </c>
      <c r="G145" s="7"/>
      <c r="H145" s="8">
        <v>5.6878915684368802E-6</v>
      </c>
      <c r="I145" s="9">
        <v>1.9183673469387754</v>
      </c>
      <c r="J145" s="3"/>
    </row>
    <row r="146" spans="1:10" x14ac:dyDescent="0.3">
      <c r="A146" s="41" t="s">
        <v>1</v>
      </c>
      <c r="B146" s="3" t="s">
        <v>927</v>
      </c>
      <c r="C146" s="7"/>
      <c r="D146" s="3" t="s">
        <v>924</v>
      </c>
      <c r="E146" s="7">
        <v>35</v>
      </c>
      <c r="F146" s="7">
        <v>51</v>
      </c>
      <c r="G146" s="7"/>
      <c r="H146" s="8">
        <v>4.2544721592648101E-3</v>
      </c>
      <c r="I146" s="9">
        <v>1.4571428571428571</v>
      </c>
      <c r="J146" s="3"/>
    </row>
    <row r="147" spans="1:10" x14ac:dyDescent="0.3">
      <c r="A147" s="41" t="s">
        <v>1</v>
      </c>
      <c r="B147" s="3" t="s">
        <v>935</v>
      </c>
      <c r="C147" s="7"/>
      <c r="D147" s="3" t="s">
        <v>924</v>
      </c>
      <c r="E147" s="7">
        <v>34</v>
      </c>
      <c r="F147" s="7">
        <v>68</v>
      </c>
      <c r="G147" s="7"/>
      <c r="H147" s="8">
        <v>3.8746771355624003E-6</v>
      </c>
      <c r="I147" s="9">
        <v>2</v>
      </c>
      <c r="J147" s="3"/>
    </row>
    <row r="148" spans="1:10" x14ac:dyDescent="0.3">
      <c r="A148" s="41" t="s">
        <v>1</v>
      </c>
      <c r="B148" s="3" t="s">
        <v>936</v>
      </c>
      <c r="C148" s="7"/>
      <c r="D148" s="3" t="s">
        <v>926</v>
      </c>
      <c r="E148" s="7">
        <v>51</v>
      </c>
      <c r="F148" s="7">
        <v>86</v>
      </c>
      <c r="G148" s="7"/>
      <c r="H148" s="8">
        <v>1.3678135635025699E-4</v>
      </c>
      <c r="I148" s="9">
        <v>1.6862745098039216</v>
      </c>
      <c r="J148" s="3"/>
    </row>
    <row r="149" spans="1:10" x14ac:dyDescent="0.3">
      <c r="A149" s="41" t="s">
        <v>1</v>
      </c>
      <c r="B149" s="3" t="s">
        <v>1110</v>
      </c>
      <c r="C149" s="7"/>
      <c r="D149" s="3" t="s">
        <v>286</v>
      </c>
      <c r="E149" s="7">
        <v>43</v>
      </c>
      <c r="F149" s="7">
        <v>67</v>
      </c>
      <c r="G149" s="7"/>
      <c r="H149" s="8">
        <v>6.8429574178128204E-4</v>
      </c>
      <c r="I149" s="9">
        <v>1.558139534883721</v>
      </c>
      <c r="J149" s="3"/>
    </row>
    <row r="150" spans="1:10" x14ac:dyDescent="0.3">
      <c r="A150" s="41" t="s">
        <v>1</v>
      </c>
      <c r="B150" s="3" t="s">
        <v>941</v>
      </c>
      <c r="C150" s="7"/>
      <c r="D150" s="3" t="s">
        <v>940</v>
      </c>
      <c r="E150" s="7">
        <v>64</v>
      </c>
      <c r="F150" s="7">
        <v>107</v>
      </c>
      <c r="G150" s="7"/>
      <c r="H150" s="8">
        <v>2.6844984923795901E-4</v>
      </c>
      <c r="I150" s="9">
        <v>1.671875</v>
      </c>
      <c r="J150" s="3"/>
    </row>
    <row r="151" spans="1:10" x14ac:dyDescent="0.3">
      <c r="A151" s="41" t="s">
        <v>1</v>
      </c>
      <c r="B151" s="3" t="s">
        <v>952</v>
      </c>
      <c r="C151" s="7"/>
      <c r="D151" s="3" t="s">
        <v>924</v>
      </c>
      <c r="E151" s="7">
        <v>19</v>
      </c>
      <c r="F151" s="7">
        <v>31</v>
      </c>
      <c r="G151" s="7"/>
      <c r="H151" s="8">
        <v>3.0813523123705301E-4</v>
      </c>
      <c r="I151" s="9">
        <v>1.631578947368421</v>
      </c>
      <c r="J151" s="3"/>
    </row>
    <row r="152" spans="1:10" x14ac:dyDescent="0.3">
      <c r="A152" s="41" t="s">
        <v>1</v>
      </c>
      <c r="B152" s="3" t="s">
        <v>953</v>
      </c>
      <c r="C152" s="7"/>
      <c r="D152" s="3" t="s">
        <v>940</v>
      </c>
      <c r="E152" s="7">
        <v>53</v>
      </c>
      <c r="F152" s="7">
        <v>96</v>
      </c>
      <c r="G152" s="7"/>
      <c r="H152" s="8">
        <v>2.0592726186089999E-5</v>
      </c>
      <c r="I152" s="9">
        <v>1.8113207547169812</v>
      </c>
      <c r="J152" s="3"/>
    </row>
    <row r="153" spans="1:10" x14ac:dyDescent="0.3">
      <c r="A153" s="41" t="s">
        <v>1</v>
      </c>
      <c r="B153" s="3" t="s">
        <v>292</v>
      </c>
      <c r="C153" s="7"/>
      <c r="D153" s="3" t="s">
        <v>1325</v>
      </c>
      <c r="E153" s="7">
        <v>26</v>
      </c>
      <c r="F153" s="7">
        <v>38</v>
      </c>
      <c r="G153" s="7"/>
      <c r="H153" s="8">
        <v>3.3256215395684099E-3</v>
      </c>
      <c r="I153" s="9">
        <v>1.4615384615384615</v>
      </c>
      <c r="J153" s="3"/>
    </row>
    <row r="154" spans="1:10" x14ac:dyDescent="0.3">
      <c r="A154" s="41" t="s">
        <v>1</v>
      </c>
      <c r="B154" s="3" t="s">
        <v>292</v>
      </c>
      <c r="C154" s="7"/>
      <c r="D154" s="3" t="s">
        <v>1340</v>
      </c>
      <c r="E154" s="7">
        <v>122</v>
      </c>
      <c r="F154" s="7">
        <v>187</v>
      </c>
      <c r="G154" s="7"/>
      <c r="H154" s="8">
        <v>3.3038458543564299E-3</v>
      </c>
      <c r="I154" s="9">
        <v>1.5327868852459017</v>
      </c>
      <c r="J154" s="3"/>
    </row>
    <row r="155" spans="1:10" x14ac:dyDescent="0.3">
      <c r="A155" s="41" t="s">
        <v>1</v>
      </c>
      <c r="B155" s="3" t="s">
        <v>292</v>
      </c>
      <c r="C155" s="7"/>
      <c r="D155" s="3" t="s">
        <v>1285</v>
      </c>
      <c r="E155" s="7">
        <v>95</v>
      </c>
      <c r="F155" s="7">
        <v>148</v>
      </c>
      <c r="G155" s="7"/>
      <c r="H155" s="8">
        <v>1.27177701493735E-4</v>
      </c>
      <c r="I155" s="9">
        <v>1.5578947368421052</v>
      </c>
      <c r="J155" s="3"/>
    </row>
    <row r="156" spans="1:10" x14ac:dyDescent="0.3">
      <c r="A156" s="41" t="s">
        <v>1</v>
      </c>
      <c r="B156" s="3" t="s">
        <v>292</v>
      </c>
      <c r="C156" s="7"/>
      <c r="D156" s="3" t="s">
        <v>1341</v>
      </c>
      <c r="E156" s="7">
        <v>41</v>
      </c>
      <c r="F156" s="7">
        <v>64</v>
      </c>
      <c r="G156" s="7"/>
      <c r="H156" s="8">
        <v>7.5683544613120801E-4</v>
      </c>
      <c r="I156" s="9">
        <v>1.5609756097560976</v>
      </c>
      <c r="J156" s="3"/>
    </row>
    <row r="157" spans="1:10" x14ac:dyDescent="0.3">
      <c r="A157" s="41" t="s">
        <v>1</v>
      </c>
      <c r="B157" s="3" t="s">
        <v>292</v>
      </c>
      <c r="C157" s="7"/>
      <c r="D157" s="3" t="s">
        <v>1278</v>
      </c>
      <c r="E157" s="7">
        <v>22</v>
      </c>
      <c r="F157" s="7">
        <v>35</v>
      </c>
      <c r="G157" s="7"/>
      <c r="H157" s="8">
        <v>2.1355459823099699E-3</v>
      </c>
      <c r="I157" s="9">
        <v>1.5909090909090908</v>
      </c>
      <c r="J157" s="3"/>
    </row>
    <row r="158" spans="1:10" x14ac:dyDescent="0.3">
      <c r="A158" s="41" t="s">
        <v>1</v>
      </c>
      <c r="B158" s="3" t="s">
        <v>292</v>
      </c>
      <c r="C158" s="7"/>
      <c r="D158" s="3" t="s">
        <v>1295</v>
      </c>
      <c r="E158" s="7">
        <v>32</v>
      </c>
      <c r="F158" s="7">
        <v>53</v>
      </c>
      <c r="G158" s="7"/>
      <c r="H158" s="8">
        <v>3.1567470327709699E-4</v>
      </c>
      <c r="I158" s="9">
        <v>1.65625</v>
      </c>
      <c r="J158" s="3"/>
    </row>
    <row r="159" spans="1:10" x14ac:dyDescent="0.3">
      <c r="A159" s="41" t="s">
        <v>1</v>
      </c>
      <c r="B159" s="3" t="s">
        <v>292</v>
      </c>
      <c r="C159" s="7"/>
      <c r="D159" s="3" t="s">
        <v>1328</v>
      </c>
      <c r="E159" s="7">
        <v>95</v>
      </c>
      <c r="F159" s="7">
        <v>159</v>
      </c>
      <c r="G159" s="7"/>
      <c r="H159" s="8">
        <v>3.02845158444351E-4</v>
      </c>
      <c r="I159" s="9">
        <v>1.6736842105263159</v>
      </c>
      <c r="J159" s="3"/>
    </row>
    <row r="160" spans="1:10" x14ac:dyDescent="0.3">
      <c r="A160" s="41" t="s">
        <v>1</v>
      </c>
      <c r="B160" s="3" t="s">
        <v>292</v>
      </c>
      <c r="C160" s="7"/>
      <c r="D160" s="3" t="s">
        <v>1294</v>
      </c>
      <c r="E160" s="7">
        <v>106</v>
      </c>
      <c r="F160" s="7">
        <v>181</v>
      </c>
      <c r="G160" s="7"/>
      <c r="H160" s="8">
        <v>1.25520090446519E-5</v>
      </c>
      <c r="I160" s="9">
        <v>1.7075471698113207</v>
      </c>
      <c r="J160" s="3"/>
    </row>
    <row r="161" spans="1:10" x14ac:dyDescent="0.3">
      <c r="A161" s="41" t="s">
        <v>1</v>
      </c>
      <c r="B161" s="3" t="s">
        <v>292</v>
      </c>
      <c r="C161" s="7"/>
      <c r="D161" s="3" t="s">
        <v>1342</v>
      </c>
      <c r="E161" s="7">
        <v>112</v>
      </c>
      <c r="F161" s="7">
        <v>197</v>
      </c>
      <c r="G161" s="7"/>
      <c r="H161" s="8">
        <v>2.0592726186089999E-5</v>
      </c>
      <c r="I161" s="9">
        <v>1.7589285714285714</v>
      </c>
      <c r="J161" s="3"/>
    </row>
    <row r="162" spans="1:10" x14ac:dyDescent="0.3">
      <c r="A162" s="41" t="s">
        <v>1</v>
      </c>
      <c r="B162" s="3" t="s">
        <v>292</v>
      </c>
      <c r="C162" s="7"/>
      <c r="D162" s="3" t="s">
        <v>1310</v>
      </c>
      <c r="E162" s="7">
        <v>13</v>
      </c>
      <c r="F162" s="7">
        <v>23</v>
      </c>
      <c r="G162" s="7"/>
      <c r="H162" s="8">
        <v>1.2591488147468399E-4</v>
      </c>
      <c r="I162" s="9">
        <v>1.7692307692307692</v>
      </c>
      <c r="J162" s="3"/>
    </row>
    <row r="163" spans="1:10" x14ac:dyDescent="0.3">
      <c r="A163" s="41" t="s">
        <v>1</v>
      </c>
      <c r="B163" s="3" t="s">
        <v>292</v>
      </c>
      <c r="C163" s="7"/>
      <c r="D163" s="3" t="s">
        <v>1292</v>
      </c>
      <c r="E163" s="7">
        <v>13</v>
      </c>
      <c r="F163" s="7">
        <v>23</v>
      </c>
      <c r="G163" s="7"/>
      <c r="H163" s="8">
        <v>1.08485790192655E-3</v>
      </c>
      <c r="I163" s="9">
        <v>1.7692307692307692</v>
      </c>
      <c r="J163" s="3"/>
    </row>
    <row r="164" spans="1:10" x14ac:dyDescent="0.3">
      <c r="A164" s="41" t="s">
        <v>1</v>
      </c>
      <c r="B164" s="3" t="s">
        <v>292</v>
      </c>
      <c r="C164" s="7"/>
      <c r="D164" s="3" t="s">
        <v>1301</v>
      </c>
      <c r="E164" s="7">
        <v>14</v>
      </c>
      <c r="F164" s="7">
        <v>25</v>
      </c>
      <c r="G164" s="7"/>
      <c r="H164" s="8">
        <v>1.13528025356608E-4</v>
      </c>
      <c r="I164" s="9">
        <v>1.7857142857142858</v>
      </c>
      <c r="J164" s="3"/>
    </row>
    <row r="165" spans="1:10" x14ac:dyDescent="0.3">
      <c r="A165" s="41" t="s">
        <v>1</v>
      </c>
      <c r="B165" s="3" t="s">
        <v>292</v>
      </c>
      <c r="C165" s="7"/>
      <c r="D165" s="3" t="s">
        <v>1282</v>
      </c>
      <c r="E165" s="7">
        <v>61</v>
      </c>
      <c r="F165" s="7">
        <v>110</v>
      </c>
      <c r="G165" s="7"/>
      <c r="H165" s="8">
        <v>1.18924772847546E-4</v>
      </c>
      <c r="I165" s="9">
        <v>1.8032786885245902</v>
      </c>
      <c r="J165" s="3"/>
    </row>
    <row r="166" spans="1:10" x14ac:dyDescent="0.3">
      <c r="A166" s="41" t="s">
        <v>1</v>
      </c>
      <c r="B166" s="3" t="s">
        <v>292</v>
      </c>
      <c r="C166" s="7"/>
      <c r="D166" s="3" t="s">
        <v>1293</v>
      </c>
      <c r="E166" s="7">
        <v>77</v>
      </c>
      <c r="F166" s="7">
        <v>139</v>
      </c>
      <c r="G166" s="7"/>
      <c r="H166" s="8">
        <v>1.1858526682900399E-5</v>
      </c>
      <c r="I166" s="9">
        <v>1.8051948051948052</v>
      </c>
      <c r="J166" s="3"/>
    </row>
    <row r="167" spans="1:10" x14ac:dyDescent="0.3">
      <c r="A167" s="41" t="s">
        <v>1</v>
      </c>
      <c r="B167" s="3" t="s">
        <v>292</v>
      </c>
      <c r="C167" s="7"/>
      <c r="D167" s="3" t="s">
        <v>1343</v>
      </c>
      <c r="E167" s="7">
        <v>1007</v>
      </c>
      <c r="F167" s="7">
        <v>1861</v>
      </c>
      <c r="G167" s="7"/>
      <c r="H167" s="8">
        <v>5.1489406494373404E-7</v>
      </c>
      <c r="I167" s="9">
        <v>1.8480635551142006</v>
      </c>
      <c r="J167" s="3"/>
    </row>
    <row r="168" spans="1:10" x14ac:dyDescent="0.3">
      <c r="A168" s="41" t="s">
        <v>1</v>
      </c>
      <c r="B168" s="3" t="s">
        <v>292</v>
      </c>
      <c r="C168" s="7"/>
      <c r="D168" s="3" t="s">
        <v>1300</v>
      </c>
      <c r="E168" s="7">
        <v>17</v>
      </c>
      <c r="F168" s="7">
        <v>32</v>
      </c>
      <c r="G168" s="7"/>
      <c r="H168" s="8">
        <v>1.3050434847495699E-5</v>
      </c>
      <c r="I168" s="9">
        <v>1.8823529411764706</v>
      </c>
      <c r="J168" s="3"/>
    </row>
    <row r="169" spans="1:10" x14ac:dyDescent="0.3">
      <c r="A169" s="41" t="s">
        <v>1</v>
      </c>
      <c r="B169" s="3" t="s">
        <v>292</v>
      </c>
      <c r="C169" s="7"/>
      <c r="D169" s="3" t="s">
        <v>1322</v>
      </c>
      <c r="E169" s="7">
        <v>99</v>
      </c>
      <c r="F169" s="7">
        <v>190</v>
      </c>
      <c r="G169" s="7"/>
      <c r="H169" s="8">
        <v>5.5074035361386196E-6</v>
      </c>
      <c r="I169" s="9">
        <v>1.9191919191919191</v>
      </c>
      <c r="J169" s="3"/>
    </row>
    <row r="170" spans="1:10" x14ac:dyDescent="0.3">
      <c r="A170" s="41" t="s">
        <v>1</v>
      </c>
      <c r="B170" s="3" t="s">
        <v>292</v>
      </c>
      <c r="C170" s="7"/>
      <c r="D170" s="3" t="s">
        <v>1305</v>
      </c>
      <c r="E170" s="7">
        <v>37</v>
      </c>
      <c r="F170" s="7">
        <v>79</v>
      </c>
      <c r="G170" s="7"/>
      <c r="H170" s="8">
        <v>4.3058223840927602E-8</v>
      </c>
      <c r="I170" s="9">
        <v>2.1351351351351351</v>
      </c>
      <c r="J170" s="3"/>
    </row>
    <row r="171" spans="1:10" x14ac:dyDescent="0.3">
      <c r="A171" s="41" t="s">
        <v>1</v>
      </c>
      <c r="B171" s="3" t="s">
        <v>292</v>
      </c>
      <c r="C171" s="7"/>
      <c r="D171" s="3" t="s">
        <v>1283</v>
      </c>
      <c r="E171" s="7">
        <v>55</v>
      </c>
      <c r="F171" s="7">
        <v>119</v>
      </c>
      <c r="G171" s="7"/>
      <c r="H171" s="8">
        <v>7.3907647123643202E-7</v>
      </c>
      <c r="I171" s="9">
        <v>2.1636363636363636</v>
      </c>
      <c r="J171" s="3"/>
    </row>
    <row r="172" spans="1:10" x14ac:dyDescent="0.3">
      <c r="A172" s="41" t="s">
        <v>1</v>
      </c>
      <c r="B172" s="3" t="s">
        <v>292</v>
      </c>
      <c r="C172" s="7"/>
      <c r="D172" s="3" t="s">
        <v>1302</v>
      </c>
      <c r="E172" s="7">
        <v>52</v>
      </c>
      <c r="F172" s="7">
        <v>122</v>
      </c>
      <c r="G172" s="7"/>
      <c r="H172" s="8">
        <v>2.6088641190106598E-10</v>
      </c>
      <c r="I172" s="9">
        <v>2.3461538461538463</v>
      </c>
      <c r="J172" s="3"/>
    </row>
    <row r="173" spans="1:10" x14ac:dyDescent="0.3">
      <c r="A173" s="41" t="s">
        <v>1</v>
      </c>
      <c r="B173" s="3" t="s">
        <v>292</v>
      </c>
      <c r="C173" s="7"/>
      <c r="D173" s="3" t="s">
        <v>1330</v>
      </c>
      <c r="E173" s="7">
        <v>45</v>
      </c>
      <c r="F173" s="7">
        <v>106</v>
      </c>
      <c r="G173" s="7"/>
      <c r="H173" s="8">
        <v>8.0774815978609595E-10</v>
      </c>
      <c r="I173" s="9">
        <v>2.3555555555555556</v>
      </c>
      <c r="J173" s="3"/>
    </row>
    <row r="174" spans="1:10" x14ac:dyDescent="0.3">
      <c r="A174" s="41" t="s">
        <v>1</v>
      </c>
      <c r="B174" s="3" t="s">
        <v>292</v>
      </c>
      <c r="C174" s="7"/>
      <c r="D174" s="3" t="s">
        <v>1332</v>
      </c>
      <c r="E174" s="7">
        <v>119</v>
      </c>
      <c r="F174" s="7">
        <v>291</v>
      </c>
      <c r="G174" s="7"/>
      <c r="H174" s="8">
        <v>5.4427438196785603E-11</v>
      </c>
      <c r="I174" s="9">
        <v>2.4453781512605044</v>
      </c>
      <c r="J174" s="3"/>
    </row>
    <row r="175" spans="1:10" x14ac:dyDescent="0.3">
      <c r="A175" s="41" t="s">
        <v>1</v>
      </c>
      <c r="B175" s="3" t="s">
        <v>292</v>
      </c>
      <c r="C175" s="7"/>
      <c r="D175" s="3" t="s">
        <v>1329</v>
      </c>
      <c r="E175" s="7">
        <v>179</v>
      </c>
      <c r="F175" s="7">
        <v>470</v>
      </c>
      <c r="G175" s="7"/>
      <c r="H175" s="8">
        <v>8.3887219906401605E-17</v>
      </c>
      <c r="I175" s="9">
        <v>2.6256983240223462</v>
      </c>
      <c r="J175" s="3"/>
    </row>
    <row r="176" spans="1:10" x14ac:dyDescent="0.3">
      <c r="A176" s="41" t="s">
        <v>1</v>
      </c>
      <c r="B176" s="3" t="s">
        <v>292</v>
      </c>
      <c r="C176" s="7"/>
      <c r="D176" s="3" t="s">
        <v>1333</v>
      </c>
      <c r="E176" s="7">
        <v>41</v>
      </c>
      <c r="F176" s="7">
        <v>108</v>
      </c>
      <c r="G176" s="7"/>
      <c r="H176" s="8">
        <v>3.3760045772107799E-12</v>
      </c>
      <c r="I176" s="9">
        <v>2.6341463414634148</v>
      </c>
      <c r="J176" s="3"/>
    </row>
    <row r="177" spans="1:10" x14ac:dyDescent="0.3">
      <c r="A177" s="41" t="s">
        <v>1</v>
      </c>
      <c r="B177" s="3" t="s">
        <v>292</v>
      </c>
      <c r="C177" s="7"/>
      <c r="D177" s="3" t="s">
        <v>1291</v>
      </c>
      <c r="E177" s="7">
        <v>46</v>
      </c>
      <c r="F177" s="7">
        <v>123</v>
      </c>
      <c r="G177" s="7"/>
      <c r="H177" s="8">
        <v>2.5877650742743099E-14</v>
      </c>
      <c r="I177" s="9">
        <v>2.6739130434782608</v>
      </c>
      <c r="J177" s="3"/>
    </row>
    <row r="178" spans="1:10" x14ac:dyDescent="0.3">
      <c r="A178" s="41" t="s">
        <v>1</v>
      </c>
      <c r="B178" s="3" t="s">
        <v>292</v>
      </c>
      <c r="C178" s="7"/>
      <c r="D178" s="3" t="s">
        <v>1344</v>
      </c>
      <c r="E178" s="7">
        <v>94</v>
      </c>
      <c r="F178" s="7">
        <v>267</v>
      </c>
      <c r="G178" s="7"/>
      <c r="H178" s="8">
        <v>2.4826952975000301E-21</v>
      </c>
      <c r="I178" s="9">
        <v>2.8404255319148937</v>
      </c>
      <c r="J178" s="3"/>
    </row>
    <row r="179" spans="1:10" x14ac:dyDescent="0.3">
      <c r="A179" s="41" t="s">
        <v>1</v>
      </c>
      <c r="B179" s="3" t="s">
        <v>292</v>
      </c>
      <c r="C179" s="7"/>
      <c r="D179" s="3" t="s">
        <v>1307</v>
      </c>
      <c r="E179" s="7">
        <v>16</v>
      </c>
      <c r="F179" s="7">
        <v>48</v>
      </c>
      <c r="G179" s="7"/>
      <c r="H179" s="8">
        <v>2.28151962733709E-14</v>
      </c>
      <c r="I179" s="9">
        <v>3</v>
      </c>
      <c r="J179" s="3"/>
    </row>
    <row r="180" spans="1:10" x14ac:dyDescent="0.3">
      <c r="A180" s="41" t="s">
        <v>1</v>
      </c>
      <c r="B180" s="3" t="s">
        <v>292</v>
      </c>
      <c r="C180" s="7"/>
      <c r="D180" s="3" t="s">
        <v>1299</v>
      </c>
      <c r="E180" s="7">
        <v>10</v>
      </c>
      <c r="F180" s="7">
        <v>31</v>
      </c>
      <c r="G180" s="7"/>
      <c r="H180" s="8">
        <v>3.0696157228259202E-14</v>
      </c>
      <c r="I180" s="9">
        <v>3.1</v>
      </c>
    </row>
    <row r="181" spans="1:10" x14ac:dyDescent="0.3">
      <c r="A181" s="41" t="s">
        <v>1</v>
      </c>
      <c r="B181" s="3" t="s">
        <v>292</v>
      </c>
      <c r="C181" s="7"/>
      <c r="D181" s="3" t="s">
        <v>1298</v>
      </c>
      <c r="E181" s="7">
        <v>18</v>
      </c>
      <c r="F181" s="7">
        <v>63</v>
      </c>
      <c r="G181" s="7"/>
      <c r="H181" s="8">
        <v>4.1643624390316898E-21</v>
      </c>
      <c r="I181" s="9">
        <v>3.5</v>
      </c>
    </row>
    <row r="182" spans="1:10" x14ac:dyDescent="0.3">
      <c r="A182" s="41" t="s">
        <v>1</v>
      </c>
      <c r="B182" s="3" t="s">
        <v>292</v>
      </c>
      <c r="C182" s="7"/>
      <c r="D182" s="3" t="s">
        <v>1304</v>
      </c>
      <c r="E182" s="7">
        <v>11</v>
      </c>
      <c r="F182" s="7">
        <v>40</v>
      </c>
      <c r="G182" s="7"/>
      <c r="H182" s="8">
        <v>3.1433072686778899E-24</v>
      </c>
      <c r="I182" s="9">
        <v>3.6363636363636362</v>
      </c>
    </row>
    <row r="183" spans="1:10" x14ac:dyDescent="0.3">
      <c r="A183" s="41" t="s">
        <v>1</v>
      </c>
      <c r="B183" s="3" t="s">
        <v>292</v>
      </c>
      <c r="C183" s="7"/>
      <c r="D183" s="3" t="s">
        <v>1335</v>
      </c>
      <c r="E183" s="7">
        <v>12</v>
      </c>
      <c r="F183" s="7">
        <v>68</v>
      </c>
      <c r="G183" s="7"/>
      <c r="H183" s="8">
        <v>4.0748415642097902E-59</v>
      </c>
      <c r="I183" s="9">
        <v>5.666666666666667</v>
      </c>
    </row>
    <row r="184" spans="1:10" x14ac:dyDescent="0.3">
      <c r="A184" s="41" t="s">
        <v>1</v>
      </c>
      <c r="B184" s="3" t="s">
        <v>292</v>
      </c>
      <c r="C184" s="7"/>
      <c r="D184" s="3" t="s">
        <v>1311</v>
      </c>
      <c r="E184" s="7">
        <v>6</v>
      </c>
      <c r="F184" s="7">
        <v>38</v>
      </c>
      <c r="G184" s="7"/>
      <c r="H184" s="8">
        <v>1.98272290995266E-59</v>
      </c>
      <c r="I184" s="9">
        <v>6.333333333333333</v>
      </c>
    </row>
    <row r="185" spans="1:10" x14ac:dyDescent="0.3">
      <c r="A185" s="41" t="s">
        <v>1</v>
      </c>
      <c r="B185" s="3" t="s">
        <v>292</v>
      </c>
      <c r="C185" s="7"/>
      <c r="D185" s="3" t="s">
        <v>1313</v>
      </c>
      <c r="E185" s="7">
        <v>8</v>
      </c>
      <c r="F185" s="7">
        <v>67</v>
      </c>
      <c r="G185" s="7"/>
      <c r="H185" s="8">
        <v>7.1367613195433996E-132</v>
      </c>
      <c r="I185" s="9">
        <v>8.375</v>
      </c>
    </row>
    <row r="186" spans="1:10" x14ac:dyDescent="0.3">
      <c r="A186" s="43" t="s">
        <v>1</v>
      </c>
      <c r="B186" s="12" t="s">
        <v>292</v>
      </c>
      <c r="C186" s="13"/>
      <c r="D186" s="12" t="s">
        <v>1314</v>
      </c>
      <c r="E186" s="13">
        <v>2</v>
      </c>
      <c r="F186" s="13">
        <v>34</v>
      </c>
      <c r="G186" s="13"/>
      <c r="H186" s="15">
        <v>1.7204152807565499E-277</v>
      </c>
      <c r="I186" s="14">
        <v>17</v>
      </c>
    </row>
    <row r="187" spans="1:10" x14ac:dyDescent="0.3">
      <c r="A187" s="44" t="s">
        <v>1</v>
      </c>
      <c r="B187" s="1" t="s">
        <v>292</v>
      </c>
      <c r="C187" s="1"/>
      <c r="D187" s="1" t="s">
        <v>1351</v>
      </c>
      <c r="E187" s="22">
        <v>47</v>
      </c>
      <c r="F187" s="22">
        <v>85</v>
      </c>
      <c r="G187" s="22"/>
      <c r="H187" s="17">
        <v>2.3912848855321199E-5</v>
      </c>
      <c r="I187" s="11">
        <v>1.8085106382978724</v>
      </c>
    </row>
  </sheetData>
  <mergeCells count="12">
    <mergeCell ref="E4:F4"/>
    <mergeCell ref="H4:I4"/>
    <mergeCell ref="A8:D8"/>
    <mergeCell ref="A32:D32"/>
    <mergeCell ref="C5:C6"/>
    <mergeCell ref="E5:E6"/>
    <mergeCell ref="F5:F6"/>
    <mergeCell ref="I5:I6"/>
    <mergeCell ref="H5:H6"/>
    <mergeCell ref="D5:D6"/>
    <mergeCell ref="B5:B6"/>
    <mergeCell ref="A5:A6"/>
  </mergeCells>
  <pageMargins left="0.25" right="0.25" top="0.75" bottom="0.75" header="0.3" footer="0.3"/>
  <pageSetup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8" workbookViewId="0">
      <selection activeCell="H45" sqref="H45"/>
    </sheetView>
  </sheetViews>
  <sheetFormatPr defaultColWidth="9.109375" defaultRowHeight="14.4" x14ac:dyDescent="0.3"/>
  <cols>
    <col min="1" max="1" width="13.109375" style="16" customWidth="1"/>
    <col min="2" max="2" width="12.33203125" style="16" customWidth="1"/>
    <col min="3" max="4" width="9.109375" style="16"/>
    <col min="5" max="6" width="13.88671875" style="16" bestFit="1" customWidth="1"/>
    <col min="7" max="7" width="11.33203125" style="16" bestFit="1" customWidth="1"/>
    <col min="8" max="8" width="50.6640625" style="16" bestFit="1" customWidth="1"/>
    <col min="9" max="16384" width="9.109375" style="16"/>
  </cols>
  <sheetData>
    <row r="1" spans="1:8" x14ac:dyDescent="0.3">
      <c r="A1" s="2" t="s">
        <v>1840</v>
      </c>
    </row>
    <row r="3" spans="1:8" x14ac:dyDescent="0.3">
      <c r="A3" s="106" t="s">
        <v>1225</v>
      </c>
      <c r="B3" s="106" t="s">
        <v>1226</v>
      </c>
      <c r="C3" s="34"/>
      <c r="D3" s="34"/>
      <c r="E3" s="34"/>
      <c r="F3" s="34"/>
      <c r="G3" s="34"/>
    </row>
    <row r="4" spans="1:8" x14ac:dyDescent="0.3">
      <c r="A4" s="116"/>
      <c r="B4" s="116"/>
      <c r="C4" s="35" t="s">
        <v>1361</v>
      </c>
      <c r="D4" s="35" t="s">
        <v>1227</v>
      </c>
      <c r="E4" s="10" t="s">
        <v>1362</v>
      </c>
      <c r="F4" s="10" t="s">
        <v>1363</v>
      </c>
      <c r="G4" s="10" t="s">
        <v>1424</v>
      </c>
      <c r="H4" s="33" t="s">
        <v>1423</v>
      </c>
    </row>
    <row r="5" spans="1:8" x14ac:dyDescent="0.3">
      <c r="A5" s="37"/>
      <c r="B5" s="37"/>
      <c r="C5" s="5"/>
      <c r="D5" s="5"/>
      <c r="E5" s="26"/>
      <c r="F5" s="26"/>
      <c r="G5" s="26"/>
      <c r="H5" s="46"/>
    </row>
    <row r="6" spans="1:8" x14ac:dyDescent="0.3">
      <c r="A6" s="100" t="s">
        <v>1440</v>
      </c>
      <c r="B6" s="100"/>
      <c r="C6" s="100"/>
      <c r="D6" s="100"/>
      <c r="E6" s="26"/>
      <c r="F6" s="26"/>
      <c r="G6" s="26"/>
      <c r="H6" s="46"/>
    </row>
    <row r="7" spans="1:8" x14ac:dyDescent="0.3">
      <c r="A7" s="34">
        <v>1465</v>
      </c>
      <c r="B7" s="34">
        <v>1482</v>
      </c>
      <c r="C7" s="34">
        <v>17</v>
      </c>
      <c r="D7" s="34" t="s">
        <v>1228</v>
      </c>
      <c r="E7" s="45" t="s">
        <v>979</v>
      </c>
      <c r="F7" s="45" t="s">
        <v>299</v>
      </c>
      <c r="G7" s="34" t="s">
        <v>1364</v>
      </c>
      <c r="H7" s="16" t="s">
        <v>1431</v>
      </c>
    </row>
    <row r="8" spans="1:8" x14ac:dyDescent="0.3">
      <c r="A8" s="34">
        <v>59713</v>
      </c>
      <c r="B8" s="34">
        <v>59732</v>
      </c>
      <c r="C8" s="34">
        <v>19</v>
      </c>
      <c r="D8" s="34" t="s">
        <v>1228</v>
      </c>
      <c r="E8" s="34" t="s">
        <v>1365</v>
      </c>
      <c r="F8" s="34" t="s">
        <v>1366</v>
      </c>
      <c r="G8" s="34" t="s">
        <v>1364</v>
      </c>
      <c r="H8" s="16" t="s">
        <v>1367</v>
      </c>
    </row>
    <row r="9" spans="1:8" x14ac:dyDescent="0.3">
      <c r="A9" s="34">
        <v>71942</v>
      </c>
      <c r="B9" s="34">
        <v>71926</v>
      </c>
      <c r="C9" s="34">
        <v>16</v>
      </c>
      <c r="D9" s="34" t="s">
        <v>1</v>
      </c>
      <c r="E9" s="34" t="s">
        <v>1369</v>
      </c>
      <c r="F9" s="34" t="s">
        <v>1370</v>
      </c>
      <c r="G9" s="34" t="s">
        <v>1373</v>
      </c>
      <c r="H9" s="16" t="s">
        <v>1371</v>
      </c>
    </row>
    <row r="10" spans="1:8" x14ac:dyDescent="0.3">
      <c r="A10" s="34">
        <v>197874</v>
      </c>
      <c r="B10" s="34">
        <v>197897</v>
      </c>
      <c r="C10" s="34">
        <v>23</v>
      </c>
      <c r="D10" s="34" t="s">
        <v>1228</v>
      </c>
      <c r="E10" s="34" t="s">
        <v>1374</v>
      </c>
      <c r="F10" s="34" t="s">
        <v>1375</v>
      </c>
      <c r="G10" s="34" t="s">
        <v>1376</v>
      </c>
      <c r="H10" s="16" t="s">
        <v>1432</v>
      </c>
    </row>
    <row r="11" spans="1:8" x14ac:dyDescent="0.3">
      <c r="A11" s="34">
        <v>198048</v>
      </c>
      <c r="B11" s="34">
        <v>198071</v>
      </c>
      <c r="C11" s="34">
        <v>23</v>
      </c>
      <c r="D11" s="34" t="s">
        <v>1228</v>
      </c>
      <c r="E11" s="34" t="s">
        <v>1374</v>
      </c>
      <c r="F11" s="34" t="s">
        <v>1375</v>
      </c>
      <c r="G11" s="34" t="s">
        <v>1376</v>
      </c>
      <c r="H11" s="16" t="s">
        <v>1432</v>
      </c>
    </row>
    <row r="12" spans="1:8" x14ac:dyDescent="0.3">
      <c r="A12" s="34">
        <v>198494</v>
      </c>
      <c r="B12" s="34">
        <v>198503</v>
      </c>
      <c r="C12" s="34">
        <v>9</v>
      </c>
      <c r="D12" s="34" t="s">
        <v>1228</v>
      </c>
      <c r="E12" s="34" t="s">
        <v>1374</v>
      </c>
      <c r="F12" s="34" t="s">
        <v>1375</v>
      </c>
      <c r="G12" s="34" t="s">
        <v>1376</v>
      </c>
      <c r="H12" s="16" t="s">
        <v>1432</v>
      </c>
    </row>
    <row r="13" spans="1:8" x14ac:dyDescent="0.3">
      <c r="A13" s="34">
        <v>198556</v>
      </c>
      <c r="B13" s="34">
        <v>198593</v>
      </c>
      <c r="C13" s="34">
        <v>37</v>
      </c>
      <c r="D13" s="34" t="s">
        <v>1228</v>
      </c>
      <c r="E13" s="34" t="s">
        <v>1374</v>
      </c>
      <c r="F13" s="34" t="s">
        <v>1375</v>
      </c>
      <c r="G13" s="34" t="s">
        <v>1376</v>
      </c>
      <c r="H13" s="16" t="s">
        <v>1432</v>
      </c>
    </row>
    <row r="14" spans="1:8" x14ac:dyDescent="0.3">
      <c r="A14" s="34">
        <v>210449</v>
      </c>
      <c r="B14" s="34">
        <v>210518</v>
      </c>
      <c r="C14" s="34">
        <v>69</v>
      </c>
      <c r="D14" s="34" t="s">
        <v>1228</v>
      </c>
      <c r="E14" s="34" t="s">
        <v>1377</v>
      </c>
      <c r="F14" s="45" t="s">
        <v>405</v>
      </c>
      <c r="G14" s="34" t="s">
        <v>1364</v>
      </c>
      <c r="H14" s="16" t="s">
        <v>1378</v>
      </c>
    </row>
    <row r="15" spans="1:8" x14ac:dyDescent="0.3">
      <c r="A15" s="34">
        <v>388537</v>
      </c>
      <c r="B15" s="34">
        <v>388618</v>
      </c>
      <c r="C15" s="34">
        <v>81</v>
      </c>
      <c r="D15" s="34" t="s">
        <v>1228</v>
      </c>
      <c r="E15" s="34" t="s">
        <v>1379</v>
      </c>
      <c r="F15" s="34" t="s">
        <v>1380</v>
      </c>
      <c r="G15" s="34" t="s">
        <v>1368</v>
      </c>
      <c r="H15" s="16" t="s">
        <v>1381</v>
      </c>
    </row>
    <row r="16" spans="1:8" x14ac:dyDescent="0.3">
      <c r="A16" s="34">
        <v>409962</v>
      </c>
      <c r="B16" s="34">
        <v>409982</v>
      </c>
      <c r="C16" s="34">
        <v>20</v>
      </c>
      <c r="D16" s="34" t="s">
        <v>1228</v>
      </c>
      <c r="E16" s="34" t="s">
        <v>1382</v>
      </c>
      <c r="F16" s="45" t="s">
        <v>501</v>
      </c>
      <c r="G16" s="34" t="s">
        <v>1364</v>
      </c>
      <c r="H16" s="16" t="s">
        <v>1433</v>
      </c>
    </row>
    <row r="17" spans="1:8" x14ac:dyDescent="0.3">
      <c r="A17" s="34">
        <v>419785</v>
      </c>
      <c r="B17" s="34">
        <v>419741</v>
      </c>
      <c r="C17" s="34">
        <v>44</v>
      </c>
      <c r="D17" s="34" t="s">
        <v>1</v>
      </c>
      <c r="E17" s="34" t="s">
        <v>1383</v>
      </c>
      <c r="F17" s="34" t="s">
        <v>1384</v>
      </c>
      <c r="G17" s="34" t="s">
        <v>1386</v>
      </c>
      <c r="H17" s="16" t="s">
        <v>1385</v>
      </c>
    </row>
    <row r="18" spans="1:8" x14ac:dyDescent="0.3">
      <c r="A18" s="34">
        <v>479304</v>
      </c>
      <c r="B18" s="34">
        <v>479243</v>
      </c>
      <c r="C18" s="34">
        <v>61</v>
      </c>
      <c r="D18" s="34" t="s">
        <v>1</v>
      </c>
      <c r="E18" s="45" t="s">
        <v>1387</v>
      </c>
      <c r="F18" s="45" t="s">
        <v>1124</v>
      </c>
      <c r="G18" s="34" t="s">
        <v>1386</v>
      </c>
      <c r="H18" s="16" t="s">
        <v>1434</v>
      </c>
    </row>
    <row r="19" spans="1:8" x14ac:dyDescent="0.3">
      <c r="A19" s="34">
        <v>644706</v>
      </c>
      <c r="B19" s="34">
        <v>644551</v>
      </c>
      <c r="C19" s="34">
        <v>155</v>
      </c>
      <c r="D19" s="34" t="s">
        <v>1</v>
      </c>
      <c r="E19" s="45" t="s">
        <v>1388</v>
      </c>
      <c r="F19" s="45" t="s">
        <v>577</v>
      </c>
      <c r="G19" s="34" t="s">
        <v>1386</v>
      </c>
      <c r="H19" s="16" t="s">
        <v>1435</v>
      </c>
    </row>
    <row r="20" spans="1:8" x14ac:dyDescent="0.3">
      <c r="A20" s="34">
        <v>726401</v>
      </c>
      <c r="B20" s="34">
        <v>726300</v>
      </c>
      <c r="C20" s="34">
        <v>101</v>
      </c>
      <c r="D20" s="34" t="s">
        <v>1</v>
      </c>
      <c r="E20" s="34" t="s">
        <v>1389</v>
      </c>
      <c r="F20" s="34" t="s">
        <v>1390</v>
      </c>
      <c r="G20" s="34" t="s">
        <v>1372</v>
      </c>
      <c r="H20" s="16" t="s">
        <v>1391</v>
      </c>
    </row>
    <row r="21" spans="1:8" x14ac:dyDescent="0.3">
      <c r="A21" s="34">
        <v>815016</v>
      </c>
      <c r="B21" s="34">
        <v>815125</v>
      </c>
      <c r="C21" s="34">
        <v>109</v>
      </c>
      <c r="D21" s="34" t="s">
        <v>1228</v>
      </c>
      <c r="E21" s="45" t="s">
        <v>628</v>
      </c>
      <c r="F21" s="45" t="s">
        <v>1392</v>
      </c>
      <c r="G21" s="34" t="s">
        <v>1364</v>
      </c>
      <c r="H21" s="16" t="s">
        <v>1393</v>
      </c>
    </row>
    <row r="22" spans="1:8" x14ac:dyDescent="0.3">
      <c r="A22" s="34">
        <v>828765</v>
      </c>
      <c r="B22" s="34">
        <v>828741</v>
      </c>
      <c r="C22" s="34">
        <v>24</v>
      </c>
      <c r="D22" s="34" t="s">
        <v>1</v>
      </c>
      <c r="E22" s="45" t="s">
        <v>642</v>
      </c>
      <c r="F22" s="34" t="s">
        <v>1394</v>
      </c>
      <c r="G22" s="34" t="s">
        <v>1373</v>
      </c>
      <c r="H22" s="16" t="s">
        <v>1436</v>
      </c>
    </row>
    <row r="23" spans="1:8" x14ac:dyDescent="0.3">
      <c r="A23" s="34">
        <v>914526</v>
      </c>
      <c r="B23" s="34">
        <v>914537</v>
      </c>
      <c r="C23" s="34">
        <v>11</v>
      </c>
      <c r="D23" s="34" t="s">
        <v>1228</v>
      </c>
      <c r="E23" s="34" t="s">
        <v>1395</v>
      </c>
      <c r="F23" s="34" t="s">
        <v>1396</v>
      </c>
      <c r="G23" s="34" t="s">
        <v>1364</v>
      </c>
      <c r="H23" s="16" t="s">
        <v>1397</v>
      </c>
    </row>
    <row r="24" spans="1:8" x14ac:dyDescent="0.3">
      <c r="A24" s="34">
        <v>1053999</v>
      </c>
      <c r="B24" s="34">
        <v>1053977</v>
      </c>
      <c r="C24" s="34">
        <v>22</v>
      </c>
      <c r="D24" s="34" t="s">
        <v>1</v>
      </c>
      <c r="E24" s="45" t="s">
        <v>1063</v>
      </c>
      <c r="F24" s="45" t="s">
        <v>1398</v>
      </c>
      <c r="G24" s="34" t="s">
        <v>1372</v>
      </c>
      <c r="H24" s="16" t="s">
        <v>1437</v>
      </c>
    </row>
    <row r="25" spans="1:8" x14ac:dyDescent="0.3">
      <c r="A25" s="34">
        <v>1163099</v>
      </c>
      <c r="B25" s="34">
        <v>1163109</v>
      </c>
      <c r="C25" s="34">
        <v>10</v>
      </c>
      <c r="D25" s="34" t="s">
        <v>1228</v>
      </c>
      <c r="E25" s="45" t="s">
        <v>1067</v>
      </c>
      <c r="F25" s="45" t="s">
        <v>1070</v>
      </c>
      <c r="G25" s="34" t="s">
        <v>1364</v>
      </c>
      <c r="H25" s="16" t="s">
        <v>1400</v>
      </c>
    </row>
    <row r="26" spans="1:8" x14ac:dyDescent="0.3">
      <c r="A26" s="34">
        <v>1175070</v>
      </c>
      <c r="B26" s="34">
        <v>1175140</v>
      </c>
      <c r="C26" s="34">
        <v>70</v>
      </c>
      <c r="D26" s="34" t="s">
        <v>1228</v>
      </c>
      <c r="E26" s="34" t="s">
        <v>1399</v>
      </c>
      <c r="F26" s="45" t="s">
        <v>1073</v>
      </c>
      <c r="G26" s="34" t="s">
        <v>1364</v>
      </c>
      <c r="H26" s="16" t="s">
        <v>1401</v>
      </c>
    </row>
    <row r="27" spans="1:8" x14ac:dyDescent="0.3">
      <c r="A27" s="34">
        <v>1259305</v>
      </c>
      <c r="B27" s="34">
        <v>1259340</v>
      </c>
      <c r="C27" s="34">
        <v>35</v>
      </c>
      <c r="D27" s="34" t="s">
        <v>1228</v>
      </c>
      <c r="E27" s="34" t="s">
        <v>1402</v>
      </c>
      <c r="F27" s="45" t="s">
        <v>773</v>
      </c>
      <c r="G27" s="34" t="s">
        <v>1364</v>
      </c>
      <c r="H27" s="16" t="s">
        <v>1438</v>
      </c>
    </row>
    <row r="28" spans="1:8" x14ac:dyDescent="0.3">
      <c r="A28" s="34">
        <v>1386282</v>
      </c>
      <c r="B28" s="34">
        <v>1386313</v>
      </c>
      <c r="C28" s="34">
        <v>31</v>
      </c>
      <c r="D28" s="34" t="s">
        <v>1228</v>
      </c>
      <c r="E28" s="34" t="s">
        <v>1404</v>
      </c>
      <c r="F28" s="45" t="s">
        <v>1403</v>
      </c>
      <c r="G28" s="34" t="s">
        <v>1364</v>
      </c>
      <c r="H28" s="16" t="s">
        <v>1400</v>
      </c>
    </row>
    <row r="29" spans="1:8" x14ac:dyDescent="0.3">
      <c r="A29" s="34">
        <v>1463578</v>
      </c>
      <c r="B29" s="34">
        <v>1463560</v>
      </c>
      <c r="C29" s="34">
        <v>18</v>
      </c>
      <c r="D29" s="34" t="s">
        <v>1</v>
      </c>
      <c r="E29" s="34" t="s">
        <v>1406</v>
      </c>
      <c r="F29" s="45" t="s">
        <v>1405</v>
      </c>
      <c r="G29" s="34" t="s">
        <v>1372</v>
      </c>
      <c r="H29" s="16" t="s">
        <v>1407</v>
      </c>
    </row>
    <row r="30" spans="1:8" x14ac:dyDescent="0.3">
      <c r="A30" s="34">
        <v>1555303</v>
      </c>
      <c r="B30" s="34">
        <v>1555269</v>
      </c>
      <c r="C30" s="34">
        <v>34</v>
      </c>
      <c r="D30" s="34" t="s">
        <v>1</v>
      </c>
      <c r="E30" s="45" t="s">
        <v>1409</v>
      </c>
      <c r="F30" s="34" t="s">
        <v>1410</v>
      </c>
      <c r="G30" s="34" t="s">
        <v>1411</v>
      </c>
      <c r="H30" s="16" t="s">
        <v>1408</v>
      </c>
    </row>
    <row r="31" spans="1:8" x14ac:dyDescent="0.3">
      <c r="A31" s="58">
        <v>1572367</v>
      </c>
      <c r="B31" s="58">
        <v>1572461</v>
      </c>
      <c r="C31" s="58">
        <v>94</v>
      </c>
      <c r="D31" s="58" t="s">
        <v>1228</v>
      </c>
      <c r="E31" s="58" t="s">
        <v>1413</v>
      </c>
      <c r="F31" s="45" t="s">
        <v>1412</v>
      </c>
      <c r="G31" s="58" t="s">
        <v>1368</v>
      </c>
      <c r="H31" s="64" t="s">
        <v>1414</v>
      </c>
    </row>
    <row r="32" spans="1:8" x14ac:dyDescent="0.3">
      <c r="A32" s="18">
        <v>31479</v>
      </c>
      <c r="B32" s="18">
        <v>31504</v>
      </c>
      <c r="C32" s="18">
        <v>25</v>
      </c>
      <c r="D32" s="18" t="s">
        <v>1228</v>
      </c>
      <c r="E32" s="18" t="s">
        <v>1420</v>
      </c>
      <c r="F32" s="18" t="s">
        <v>1421</v>
      </c>
      <c r="G32" s="18" t="s">
        <v>1364</v>
      </c>
      <c r="H32" s="4" t="s">
        <v>1422</v>
      </c>
    </row>
    <row r="34" spans="1:8" x14ac:dyDescent="0.3">
      <c r="A34" s="100" t="s">
        <v>1439</v>
      </c>
      <c r="B34" s="100"/>
      <c r="C34" s="100"/>
      <c r="D34" s="100"/>
    </row>
    <row r="35" spans="1:8" x14ac:dyDescent="0.3">
      <c r="A35" s="16">
        <v>845047</v>
      </c>
      <c r="B35" s="16">
        <v>844961</v>
      </c>
      <c r="C35" s="16">
        <v>86</v>
      </c>
      <c r="D35" s="16" t="s">
        <v>1</v>
      </c>
      <c r="E35" s="16" t="s">
        <v>1182</v>
      </c>
      <c r="F35" s="16" t="s">
        <v>1415</v>
      </c>
      <c r="G35" s="16" t="s">
        <v>1386</v>
      </c>
      <c r="H35" s="16" t="s">
        <v>1416</v>
      </c>
    </row>
    <row r="36" spans="1:8" x14ac:dyDescent="0.3">
      <c r="A36" s="16">
        <v>1331076</v>
      </c>
      <c r="B36" s="16">
        <v>1331182</v>
      </c>
      <c r="C36" s="16">
        <v>-106</v>
      </c>
      <c r="D36" s="16" t="s">
        <v>1228</v>
      </c>
      <c r="E36" s="16" t="s">
        <v>1419</v>
      </c>
      <c r="F36" s="16" t="s">
        <v>1417</v>
      </c>
      <c r="G36" s="16" t="s">
        <v>1364</v>
      </c>
      <c r="H36" s="16" t="s">
        <v>1418</v>
      </c>
    </row>
    <row r="37" spans="1:8" x14ac:dyDescent="0.3">
      <c r="A37" s="1">
        <v>1331258</v>
      </c>
      <c r="B37" s="1">
        <v>1331434</v>
      </c>
      <c r="C37" s="1">
        <v>-176</v>
      </c>
      <c r="D37" s="1" t="s">
        <v>1228</v>
      </c>
      <c r="E37" s="1" t="s">
        <v>1419</v>
      </c>
      <c r="F37" s="1" t="s">
        <v>1417</v>
      </c>
      <c r="G37" s="1" t="s">
        <v>1364</v>
      </c>
      <c r="H37" s="1" t="s">
        <v>1418</v>
      </c>
    </row>
    <row r="39" spans="1:8" x14ac:dyDescent="0.3">
      <c r="A39" s="94" t="s">
        <v>2078</v>
      </c>
      <c r="B39" s="95"/>
      <c r="C39" s="95"/>
      <c r="D39" s="95"/>
      <c r="E39" s="95"/>
      <c r="F39" s="95"/>
    </row>
    <row r="40" spans="1:8" x14ac:dyDescent="0.3">
      <c r="A40" s="94" t="s">
        <v>2079</v>
      </c>
      <c r="B40" s="95"/>
      <c r="C40" s="95"/>
      <c r="D40" s="95"/>
      <c r="E40" s="95"/>
      <c r="F40" s="95"/>
    </row>
    <row r="41" spans="1:8" x14ac:dyDescent="0.3">
      <c r="A41" s="115" t="s">
        <v>2080</v>
      </c>
      <c r="B41" s="115"/>
      <c r="C41" s="115"/>
      <c r="D41" s="115"/>
      <c r="E41" s="115"/>
      <c r="F41" s="95"/>
    </row>
    <row r="42" spans="1:8" x14ac:dyDescent="0.3">
      <c r="A42" s="115" t="s">
        <v>2081</v>
      </c>
      <c r="B42" s="115"/>
      <c r="C42" s="115"/>
      <c r="D42" s="115"/>
      <c r="E42" s="115"/>
      <c r="F42" s="95"/>
    </row>
    <row r="43" spans="1:8" ht="15.6" x14ac:dyDescent="0.3">
      <c r="A43" s="93"/>
      <c r="B43"/>
      <c r="C43"/>
      <c r="D43"/>
      <c r="E43"/>
      <c r="F43"/>
    </row>
  </sheetData>
  <sortState ref="A3:L36">
    <sortCondition ref="A3:A36"/>
  </sortState>
  <mergeCells count="6">
    <mergeCell ref="A42:E42"/>
    <mergeCell ref="A3:A4"/>
    <mergeCell ref="B3:B4"/>
    <mergeCell ref="A34:D34"/>
    <mergeCell ref="A6:D6"/>
    <mergeCell ref="A41:E4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2DD200099084EAEF242F13933C48E" ma:contentTypeVersion="7" ma:contentTypeDescription="Create a new document." ma:contentTypeScope="" ma:versionID="2d913875ce4670ef9b7de9581d354d6a">
  <xsd:schema xmlns:xsd="http://www.w3.org/2001/XMLSchema" xmlns:p="http://schemas.microsoft.com/office/2006/metadata/properties" xmlns:ns2="018c3ce0-25d7-4964-8f5f-0766fc370baa" targetNamespace="http://schemas.microsoft.com/office/2006/metadata/properties" ma:root="true" ma:fieldsID="5b048e0c7ee6cc25658af98c0a1f5fda" ns2:_="">
    <xsd:import namespace="018c3ce0-25d7-4964-8f5f-0766fc370baa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18c3ce0-25d7-4964-8f5f-0766fc370baa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sDeleted xmlns="018c3ce0-25d7-4964-8f5f-0766fc370baa">false</IsDeleted>
    <TitleName xmlns="018c3ce0-25d7-4964-8f5f-0766fc370baa">Data Sheet 1.XLSX</TitleName>
    <DocumentType xmlns="018c3ce0-25d7-4964-8f5f-0766fc370baa">Data Sheet</DocumentType>
    <DocumentId xmlns="018c3ce0-25d7-4964-8f5f-0766fc370baa">Data Sheet 1.XLSX</DocumentId>
    <FileFormat xmlns="018c3ce0-25d7-4964-8f5f-0766fc370baa">XLSX</FileFormat>
    <StageName xmlns="018c3ce0-25d7-4964-8f5f-0766fc370baa" xsi:nil="true"/>
    <Checked_x0020_Out_x0020_To xmlns="018c3ce0-25d7-4964-8f5f-0766fc370baa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D0B13083-3E47-4463-805E-D5B10A126109}"/>
</file>

<file path=customXml/itemProps2.xml><?xml version="1.0" encoding="utf-8"?>
<ds:datastoreItem xmlns:ds="http://schemas.openxmlformats.org/officeDocument/2006/customXml" ds:itemID="{41384AAC-5D3E-42FB-8AE8-F79B66C6EC55}"/>
</file>

<file path=customXml/itemProps3.xml><?xml version="1.0" encoding="utf-8"?>
<ds:datastoreItem xmlns:ds="http://schemas.openxmlformats.org/officeDocument/2006/customXml" ds:itemID="{C1784A3F-F0D3-4171-8388-83B380144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S1 - RNAseq mapping statistics</vt:lpstr>
      <vt:lpstr>S2-Sheep 24hr genes diff exp</vt:lpstr>
      <vt:lpstr>S3-Sheep 2 hr genes diff exp</vt:lpstr>
      <vt:lpstr>S4-Bile 24hr genes diff exp</vt:lpstr>
      <vt:lpstr>S5-Bile 2 hr genes diff exp</vt:lpstr>
      <vt:lpstr>S6-ncRNA diff exp</vt:lpstr>
    </vt:vector>
  </TitlesOfParts>
  <Company>Iowa State Univeresity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Kreuder, Amanda J [VDPAM]</dc:creator>
  <cp:lastModifiedBy>Kreuder, Amanda J [VDPAM]</cp:lastModifiedBy>
  <cp:lastPrinted>2015-12-17T01:47:28Z</cp:lastPrinted>
  <dcterms:created xsi:type="dcterms:W3CDTF">2015-11-12T19:37:48Z</dcterms:created>
  <dcterms:modified xsi:type="dcterms:W3CDTF">2017-03-15T02:17:20Z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0x0101002E92DD200099084EAEF242F13933C48E</vt:lpwstr>
  </property>
</Properties>
</file>