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0_ncr:100000_{3E929487-4E73-4EDD-92D8-B6DF88F46A08}" xr6:coauthVersionLast="31" xr6:coauthVersionMax="31" xr10:uidLastSave="{00000000-0000-0000-0000-000000000000}"/>
  <bookViews>
    <workbookView xWindow="0" yWindow="0" windowWidth="22260" windowHeight="12643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 s="1"/>
  <c r="E15" i="1"/>
  <c r="F15" i="1" s="1"/>
  <c r="E14" i="1"/>
  <c r="F14" i="1" s="1"/>
  <c r="E13" i="1"/>
  <c r="F13" i="1" s="1"/>
  <c r="E12" i="1"/>
  <c r="F12" i="1" s="1"/>
  <c r="E22" i="1"/>
  <c r="F22" i="1" s="1"/>
  <c r="E21" i="1"/>
  <c r="F21" i="1" s="1"/>
  <c r="E20" i="1"/>
  <c r="F20" i="1" s="1"/>
  <c r="E8" i="1"/>
  <c r="F8" i="1" s="1"/>
  <c r="E7" i="1"/>
  <c r="F7" i="1" s="1"/>
  <c r="E6" i="1"/>
  <c r="F6" i="1" s="1"/>
  <c r="E5" i="1"/>
  <c r="F5" i="1" s="1"/>
  <c r="E4" i="1"/>
  <c r="F4" i="1" s="1"/>
</calcChain>
</file>

<file path=xl/sharedStrings.xml><?xml version="1.0" encoding="utf-8"?>
<sst xmlns="http://schemas.openxmlformats.org/spreadsheetml/2006/main" count="38" uniqueCount="19">
  <si>
    <t>Total DEG</t>
  </si>
  <si>
    <t>% DEG</t>
  </si>
  <si>
    <t>Total EG (wheat)</t>
  </si>
  <si>
    <t>Total EG (Rye)</t>
  </si>
  <si>
    <t>HC wheat genes</t>
  </si>
  <si>
    <t>LC wheat genes</t>
  </si>
  <si>
    <t>Rye genes</t>
  </si>
  <si>
    <t>Comparison</t>
  </si>
  <si>
    <t>Upregulated 0.01_2FC</t>
  </si>
  <si>
    <t>Downregulated 0.01_2FC</t>
  </si>
  <si>
    <r>
      <t xml:space="preserve">Wheat </t>
    </r>
    <r>
      <rPr>
        <i/>
        <sz val="11"/>
        <color rgb="FF000000"/>
        <rFont val="Calibri"/>
        <family val="2"/>
        <scheme val="minor"/>
      </rPr>
      <t>Ph1+ vs.</t>
    </r>
    <r>
      <rPr>
        <sz val="11"/>
        <color rgb="FF000000"/>
        <rFont val="Calibri"/>
        <family val="2"/>
        <scheme val="minor"/>
      </rPr>
      <t xml:space="preserve"> wheat </t>
    </r>
    <r>
      <rPr>
        <i/>
        <sz val="11"/>
        <color rgb="FF000000"/>
        <rFont val="Calibri"/>
        <family val="2"/>
        <scheme val="minor"/>
      </rPr>
      <t>Ph1-</t>
    </r>
  </si>
  <si>
    <r>
      <t xml:space="preserve">Wheat-rye </t>
    </r>
    <r>
      <rPr>
        <i/>
        <sz val="11"/>
        <color rgb="FF000000"/>
        <rFont val="Calibri"/>
        <family val="2"/>
        <scheme val="minor"/>
      </rPr>
      <t xml:space="preserve">Ph1+ vs. </t>
    </r>
    <r>
      <rPr>
        <sz val="11"/>
        <color rgb="FF000000"/>
        <rFont val="Calibri"/>
        <family val="2"/>
        <scheme val="minor"/>
      </rPr>
      <t xml:space="preserve">wheat-rye </t>
    </r>
    <r>
      <rPr>
        <i/>
        <sz val="11"/>
        <color rgb="FF000000"/>
        <rFont val="Calibri"/>
        <family val="2"/>
        <scheme val="minor"/>
      </rPr>
      <t>Ph1-</t>
    </r>
  </si>
  <si>
    <r>
      <t xml:space="preserve">Triticale </t>
    </r>
    <r>
      <rPr>
        <i/>
        <sz val="11"/>
        <color rgb="FF000000"/>
        <rFont val="Calibri"/>
        <family val="2"/>
        <scheme val="minor"/>
      </rPr>
      <t>Ph1+ vs.</t>
    </r>
    <r>
      <rPr>
        <sz val="11"/>
        <color rgb="FF000000"/>
        <rFont val="Calibri"/>
        <family val="2"/>
        <scheme val="minor"/>
      </rPr>
      <t xml:space="preserve"> triticale </t>
    </r>
    <r>
      <rPr>
        <i/>
        <sz val="11"/>
        <color rgb="FF000000"/>
        <rFont val="Calibri"/>
        <family val="2"/>
        <scheme val="minor"/>
      </rPr>
      <t>Ph1-</t>
    </r>
  </si>
  <si>
    <r>
      <t xml:space="preserve">Wheat-rye </t>
    </r>
    <r>
      <rPr>
        <i/>
        <sz val="11"/>
        <color rgb="FF000000"/>
        <rFont val="Calibri"/>
        <family val="2"/>
        <scheme val="minor"/>
      </rPr>
      <t xml:space="preserve">Ph1+ vs. </t>
    </r>
    <r>
      <rPr>
        <sz val="11"/>
        <color rgb="FF000000"/>
        <rFont val="Calibri"/>
        <family val="2"/>
        <scheme val="minor"/>
      </rPr>
      <t>triticale</t>
    </r>
    <r>
      <rPr>
        <i/>
        <sz val="11"/>
        <color rgb="FF000000"/>
        <rFont val="Calibri"/>
        <family val="2"/>
        <scheme val="minor"/>
      </rPr>
      <t xml:space="preserve"> Ph1+</t>
    </r>
  </si>
  <si>
    <r>
      <t xml:space="preserve">All </t>
    </r>
    <r>
      <rPr>
        <i/>
        <sz val="11"/>
        <color rgb="FF000000"/>
        <rFont val="Calibri"/>
        <family val="2"/>
        <scheme val="minor"/>
      </rPr>
      <t>Ph1+ vs.</t>
    </r>
    <r>
      <rPr>
        <sz val="11"/>
        <color rgb="FF000000"/>
        <rFont val="Calibri"/>
        <family val="2"/>
        <scheme val="minor"/>
      </rPr>
      <t xml:space="preserve"> all </t>
    </r>
    <r>
      <rPr>
        <i/>
        <sz val="11"/>
        <color rgb="FF000000"/>
        <rFont val="Calibri"/>
        <family val="2"/>
        <scheme val="minor"/>
      </rPr>
      <t>Ph1-</t>
    </r>
  </si>
  <si>
    <t>A</t>
  </si>
  <si>
    <t>B</t>
  </si>
  <si>
    <t>C</t>
  </si>
  <si>
    <r>
      <t xml:space="preserve">TABLE S4 </t>
    </r>
    <r>
      <rPr>
        <sz val="12"/>
        <color theme="1"/>
        <rFont val="Calibri"/>
        <family val="2"/>
        <scheme val="minor"/>
      </rPr>
      <t xml:space="preserve">Genes differentially expressed among samples and total number of expressed genes (EG) in this study. </t>
    </r>
    <r>
      <rPr>
        <b/>
        <sz val="12"/>
        <color theme="1"/>
        <rFont val="Calibri"/>
        <family val="2"/>
        <scheme val="minor"/>
      </rPr>
      <t>(A)</t>
    </r>
    <r>
      <rPr>
        <sz val="12"/>
        <color theme="1"/>
        <rFont val="Calibri"/>
        <family val="2"/>
        <scheme val="minor"/>
      </rPr>
      <t xml:space="preserve"> High confidenece (HC) wheat genes.  </t>
    </r>
    <r>
      <rPr>
        <b/>
        <sz val="12"/>
        <color theme="1"/>
        <rFont val="Calibri"/>
        <family val="2"/>
        <scheme val="minor"/>
      </rPr>
      <t>(B)</t>
    </r>
    <r>
      <rPr>
        <sz val="12"/>
        <color theme="1"/>
        <rFont val="Calibri"/>
        <family val="2"/>
        <scheme val="minor"/>
      </rPr>
      <t xml:space="preserve"> Low confidence (LC) wheat genes.  </t>
    </r>
    <r>
      <rPr>
        <b/>
        <sz val="12"/>
        <color theme="1"/>
        <rFont val="Calibri"/>
        <family val="2"/>
        <scheme val="minor"/>
      </rPr>
      <t xml:space="preserve">(C) </t>
    </r>
    <r>
      <rPr>
        <sz val="12"/>
        <color theme="1"/>
        <rFont val="Calibri"/>
        <family val="2"/>
        <scheme val="minor"/>
      </rPr>
      <t>Rye genes.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</si>
</sst>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CC0099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2" xfId="1" applyFont="1" applyBorder="1" applyAlignment="1">
      <alignment horizontal="center" vertical="center" wrapText="1"/>
    </xf>
    <xf numFmtId="2" fontId="1" fillId="2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0" fontId="0" fillId="0" borderId="0" xfId="0" applyFont="1" applyFill="1"/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Fill="1"/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P12" sqref="P12"/>
    </sheetView>
  </sheetViews>
  <sheetFormatPr defaultRowHeight="15.9" x14ac:dyDescent="0.45"/>
  <cols>
    <col min="1" max="1" width="4.765625" style="30" customWidth="1"/>
    <col min="2" max="2" width="32" style="24" customWidth="1"/>
    <col min="3" max="3" width="14.07421875" style="24" customWidth="1"/>
    <col min="4" max="4" width="14.15234375" style="24" customWidth="1"/>
    <col min="5" max="5" width="9.07421875" style="24" bestFit="1" customWidth="1"/>
    <col min="6" max="6" width="6.69140625" style="24" customWidth="1"/>
    <col min="7" max="7" width="11.69140625" style="24" customWidth="1"/>
    <col min="8" max="10" width="9.23046875" style="24"/>
  </cols>
  <sheetData>
    <row r="1" spans="1:10" ht="49.3" customHeight="1" x14ac:dyDescent="0.4">
      <c r="A1" s="29" t="s">
        <v>18</v>
      </c>
      <c r="B1" s="23"/>
      <c r="C1" s="23"/>
      <c r="D1" s="23"/>
      <c r="E1" s="23"/>
      <c r="F1" s="23"/>
      <c r="G1" s="23"/>
    </row>
    <row r="2" spans="1:10" x14ac:dyDescent="0.45">
      <c r="A2" s="30" t="s">
        <v>15</v>
      </c>
      <c r="B2" s="1" t="s">
        <v>4</v>
      </c>
      <c r="C2" s="2"/>
      <c r="D2" s="2"/>
      <c r="E2" s="2"/>
      <c r="F2" s="3"/>
      <c r="G2" s="4"/>
    </row>
    <row r="3" spans="1:10" ht="28.3" customHeight="1" x14ac:dyDescent="0.45">
      <c r="B3" s="5" t="s">
        <v>7</v>
      </c>
      <c r="C3" s="5" t="s">
        <v>8</v>
      </c>
      <c r="D3" s="5" t="s">
        <v>9</v>
      </c>
      <c r="E3" s="5" t="s">
        <v>0</v>
      </c>
      <c r="F3" s="6" t="s">
        <v>1</v>
      </c>
      <c r="G3" s="5" t="s">
        <v>2</v>
      </c>
    </row>
    <row r="4" spans="1:10" s="19" customFormat="1" x14ac:dyDescent="0.45">
      <c r="A4" s="31"/>
      <c r="B4" s="10" t="s">
        <v>10</v>
      </c>
      <c r="C4" s="10">
        <v>384</v>
      </c>
      <c r="D4" s="10">
        <v>18</v>
      </c>
      <c r="E4" s="11">
        <f>C4+D4</f>
        <v>402</v>
      </c>
      <c r="F4" s="12">
        <f>(E4*100)/47434</f>
        <v>0.84749335919382718</v>
      </c>
      <c r="G4" s="20">
        <v>47434</v>
      </c>
      <c r="H4" s="25"/>
      <c r="I4" s="25"/>
      <c r="J4" s="25"/>
    </row>
    <row r="5" spans="1:10" s="19" customFormat="1" x14ac:dyDescent="0.45">
      <c r="A5" s="31"/>
      <c r="B5" s="10" t="s">
        <v>11</v>
      </c>
      <c r="C5" s="10">
        <v>380</v>
      </c>
      <c r="D5" s="10">
        <v>47</v>
      </c>
      <c r="E5" s="11">
        <f t="shared" ref="E5:E8" si="0">C5+D5</f>
        <v>427</v>
      </c>
      <c r="F5" s="12">
        <f>(E5*100)/50292</f>
        <v>0.84904159707309312</v>
      </c>
      <c r="G5" s="21">
        <v>50292</v>
      </c>
      <c r="H5" s="25"/>
      <c r="I5" s="25"/>
      <c r="J5" s="25"/>
    </row>
    <row r="6" spans="1:10" s="19" customFormat="1" x14ac:dyDescent="0.45">
      <c r="A6" s="31"/>
      <c r="B6" s="10" t="s">
        <v>12</v>
      </c>
      <c r="C6" s="10">
        <v>1468</v>
      </c>
      <c r="D6" s="10">
        <v>776</v>
      </c>
      <c r="E6" s="11">
        <f t="shared" si="0"/>
        <v>2244</v>
      </c>
      <c r="F6" s="12">
        <f t="shared" ref="F6:F7" si="1">(E6*100)/50292</f>
        <v>4.4619422572178475</v>
      </c>
      <c r="G6" s="26"/>
      <c r="H6" s="25"/>
      <c r="I6" s="25"/>
      <c r="J6" s="25"/>
    </row>
    <row r="7" spans="1:10" s="19" customFormat="1" x14ac:dyDescent="0.45">
      <c r="A7" s="31"/>
      <c r="B7" s="10" t="s">
        <v>13</v>
      </c>
      <c r="C7" s="10">
        <v>76</v>
      </c>
      <c r="D7" s="10">
        <v>117</v>
      </c>
      <c r="E7" s="11">
        <f t="shared" si="0"/>
        <v>193</v>
      </c>
      <c r="F7" s="12">
        <f t="shared" si="1"/>
        <v>0.38375884832577745</v>
      </c>
      <c r="G7" s="27"/>
      <c r="H7" s="25"/>
      <c r="I7" s="25"/>
      <c r="J7" s="25"/>
    </row>
    <row r="8" spans="1:10" s="19" customFormat="1" x14ac:dyDescent="0.45">
      <c r="A8" s="31"/>
      <c r="B8" s="10" t="s">
        <v>14</v>
      </c>
      <c r="C8" s="10">
        <v>307</v>
      </c>
      <c r="D8" s="10">
        <v>4</v>
      </c>
      <c r="E8" s="11">
        <f t="shared" si="0"/>
        <v>311</v>
      </c>
      <c r="F8" s="12">
        <f>(E8*100)/46482</f>
        <v>0.66907620154038128</v>
      </c>
      <c r="G8" s="20">
        <v>46482</v>
      </c>
      <c r="H8" s="25"/>
      <c r="I8" s="25"/>
      <c r="J8" s="25"/>
    </row>
    <row r="9" spans="1:10" x14ac:dyDescent="0.45">
      <c r="B9" s="17"/>
      <c r="C9" s="17"/>
      <c r="D9" s="17"/>
      <c r="E9" s="18"/>
      <c r="F9" s="16"/>
      <c r="G9" s="28"/>
    </row>
    <row r="10" spans="1:10" x14ac:dyDescent="0.45">
      <c r="A10" s="30" t="s">
        <v>16</v>
      </c>
      <c r="B10" s="1" t="s">
        <v>5</v>
      </c>
      <c r="C10" s="2"/>
      <c r="D10" s="2"/>
      <c r="E10" s="2"/>
      <c r="F10" s="3"/>
      <c r="G10" s="4"/>
    </row>
    <row r="11" spans="1:10" ht="28.3" customHeight="1" x14ac:dyDescent="0.45">
      <c r="B11" s="5" t="s">
        <v>7</v>
      </c>
      <c r="C11" s="5" t="s">
        <v>8</v>
      </c>
      <c r="D11" s="5" t="s">
        <v>9</v>
      </c>
      <c r="E11" s="5" t="s">
        <v>0</v>
      </c>
      <c r="F11" s="6" t="s">
        <v>1</v>
      </c>
      <c r="G11" s="5" t="s">
        <v>2</v>
      </c>
    </row>
    <row r="12" spans="1:10" s="19" customFormat="1" x14ac:dyDescent="0.45">
      <c r="A12" s="31"/>
      <c r="B12" s="10" t="s">
        <v>10</v>
      </c>
      <c r="C12" s="10">
        <v>66</v>
      </c>
      <c r="D12" s="10">
        <v>6</v>
      </c>
      <c r="E12" s="11">
        <f>C12+D12</f>
        <v>72</v>
      </c>
      <c r="F12" s="12">
        <f>(E12*100)/47434</f>
        <v>0.15178985537799891</v>
      </c>
      <c r="G12" s="20">
        <v>18149</v>
      </c>
      <c r="H12" s="25"/>
      <c r="I12" s="25"/>
      <c r="J12" s="25"/>
    </row>
    <row r="13" spans="1:10" s="19" customFormat="1" x14ac:dyDescent="0.45">
      <c r="A13" s="31"/>
      <c r="B13" s="10" t="s">
        <v>11</v>
      </c>
      <c r="C13" s="10">
        <v>98</v>
      </c>
      <c r="D13" s="10">
        <v>48</v>
      </c>
      <c r="E13" s="11">
        <f t="shared" ref="E13:E16" si="2">C13+D13</f>
        <v>146</v>
      </c>
      <c r="F13" s="12">
        <f>(E13*100)/50292</f>
        <v>0.29030462101328242</v>
      </c>
      <c r="G13" s="21">
        <v>22138</v>
      </c>
      <c r="H13" s="25"/>
      <c r="I13" s="25"/>
      <c r="J13" s="25"/>
    </row>
    <row r="14" spans="1:10" s="19" customFormat="1" x14ac:dyDescent="0.45">
      <c r="A14" s="31"/>
      <c r="B14" s="10" t="s">
        <v>12</v>
      </c>
      <c r="C14" s="10">
        <v>311</v>
      </c>
      <c r="D14" s="10">
        <v>117</v>
      </c>
      <c r="E14" s="11">
        <f t="shared" si="2"/>
        <v>428</v>
      </c>
      <c r="F14" s="12">
        <f t="shared" ref="F14:F15" si="3">(E14*100)/50292</f>
        <v>0.85102998488825266</v>
      </c>
      <c r="G14" s="26"/>
      <c r="H14" s="25"/>
      <c r="I14" s="25"/>
      <c r="J14" s="25"/>
    </row>
    <row r="15" spans="1:10" s="19" customFormat="1" x14ac:dyDescent="0.45">
      <c r="A15" s="31"/>
      <c r="B15" s="10" t="s">
        <v>13</v>
      </c>
      <c r="C15" s="10">
        <v>74</v>
      </c>
      <c r="D15" s="10">
        <v>77</v>
      </c>
      <c r="E15" s="11">
        <f t="shared" si="2"/>
        <v>151</v>
      </c>
      <c r="F15" s="12">
        <f t="shared" si="3"/>
        <v>0.30024656008907979</v>
      </c>
      <c r="G15" s="27"/>
      <c r="H15" s="25"/>
      <c r="I15" s="25"/>
      <c r="J15" s="25"/>
    </row>
    <row r="16" spans="1:10" s="19" customFormat="1" x14ac:dyDescent="0.45">
      <c r="A16" s="31"/>
      <c r="B16" s="10" t="s">
        <v>14</v>
      </c>
      <c r="C16" s="10">
        <v>46</v>
      </c>
      <c r="D16" s="10">
        <v>1</v>
      </c>
      <c r="E16" s="11">
        <f t="shared" si="2"/>
        <v>47</v>
      </c>
      <c r="F16" s="12">
        <f>(E16*100)/46482</f>
        <v>0.10111440987909298</v>
      </c>
      <c r="G16" s="20">
        <v>17047</v>
      </c>
      <c r="H16" s="25"/>
      <c r="I16" s="25"/>
      <c r="J16" s="25"/>
    </row>
    <row r="17" spans="1:10" s="19" customFormat="1" x14ac:dyDescent="0.45">
      <c r="A17" s="31"/>
      <c r="B17" s="17"/>
      <c r="C17" s="17"/>
      <c r="D17" s="17"/>
      <c r="E17" s="18"/>
      <c r="F17" s="16"/>
      <c r="G17" s="28"/>
      <c r="H17" s="25"/>
      <c r="I17" s="25"/>
      <c r="J17" s="25"/>
    </row>
    <row r="18" spans="1:10" x14ac:dyDescent="0.45">
      <c r="A18" s="30" t="s">
        <v>17</v>
      </c>
      <c r="B18" s="1" t="s">
        <v>6</v>
      </c>
      <c r="C18" s="2"/>
      <c r="D18" s="2"/>
      <c r="E18" s="2"/>
      <c r="F18" s="3"/>
      <c r="G18" s="4"/>
    </row>
    <row r="19" spans="1:10" ht="28.3" customHeight="1" x14ac:dyDescent="0.45">
      <c r="B19" s="5" t="s">
        <v>7</v>
      </c>
      <c r="C19" s="5" t="s">
        <v>8</v>
      </c>
      <c r="D19" s="5" t="s">
        <v>9</v>
      </c>
      <c r="E19" s="5" t="s">
        <v>0</v>
      </c>
      <c r="F19" s="6" t="s">
        <v>1</v>
      </c>
      <c r="G19" s="5" t="s">
        <v>3</v>
      </c>
    </row>
    <row r="20" spans="1:10" x14ac:dyDescent="0.45">
      <c r="B20" s="7" t="s">
        <v>11</v>
      </c>
      <c r="C20" s="7">
        <v>30</v>
      </c>
      <c r="D20" s="7">
        <v>9</v>
      </c>
      <c r="E20" s="9">
        <f t="shared" ref="E20:E22" si="4">C20+D20</f>
        <v>39</v>
      </c>
      <c r="F20" s="8">
        <f>(E20*100)/10772</f>
        <v>0.36204975863349426</v>
      </c>
      <c r="G20" s="22">
        <v>10772</v>
      </c>
    </row>
    <row r="21" spans="1:10" x14ac:dyDescent="0.45">
      <c r="B21" s="7" t="s">
        <v>12</v>
      </c>
      <c r="C21" s="7">
        <v>41</v>
      </c>
      <c r="D21" s="7">
        <v>69</v>
      </c>
      <c r="E21" s="9">
        <f t="shared" si="4"/>
        <v>110</v>
      </c>
      <c r="F21" s="8">
        <f t="shared" ref="F21:F22" si="5">(E21*100)/10772</f>
        <v>1.0211659858893427</v>
      </c>
      <c r="G21" s="22"/>
    </row>
    <row r="22" spans="1:10" s="19" customFormat="1" x14ac:dyDescent="0.45">
      <c r="A22" s="31"/>
      <c r="B22" s="10" t="s">
        <v>13</v>
      </c>
      <c r="C22" s="10">
        <v>55</v>
      </c>
      <c r="D22" s="10">
        <v>32</v>
      </c>
      <c r="E22" s="11">
        <f t="shared" si="4"/>
        <v>87</v>
      </c>
      <c r="F22" s="12">
        <f t="shared" si="5"/>
        <v>0.80764946156702566</v>
      </c>
      <c r="G22" s="22"/>
      <c r="H22" s="25"/>
      <c r="I22" s="25"/>
      <c r="J22" s="25"/>
    </row>
    <row r="23" spans="1:10" x14ac:dyDescent="0.45">
      <c r="B23" s="13"/>
      <c r="C23" s="13"/>
      <c r="D23" s="13"/>
      <c r="E23" s="13"/>
      <c r="F23" s="14"/>
      <c r="G23" s="15"/>
    </row>
  </sheetData>
  <mergeCells count="4">
    <mergeCell ref="G5:G7"/>
    <mergeCell ref="G20:G22"/>
    <mergeCell ref="G13:G15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2018-09-29T16:49:25Z</dcterms:modified>
</cp:coreProperties>
</file>