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520" windowHeight="15600" tabRatio="500"/>
  </bookViews>
  <sheets>
    <sheet name="standard_curve" sheetId="1" r:id="rId1"/>
    <sheet name="absolute_quantification" sheetId="2" r:id="rId2"/>
    <sheet name="relative_quantification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2" i="2"/>
  <c r="F2" i="2"/>
  <c r="F3" i="2"/>
  <c r="F4" i="2"/>
  <c r="F5" i="2"/>
  <c r="F6" i="2"/>
  <c r="F7" i="2"/>
</calcChain>
</file>

<file path=xl/sharedStrings.xml><?xml version="1.0" encoding="utf-8"?>
<sst xmlns="http://schemas.openxmlformats.org/spreadsheetml/2006/main" count="108" uniqueCount="29">
  <si>
    <t>Log(Copy #)</t>
  </si>
  <si>
    <t>pDiGc</t>
  </si>
  <si>
    <t>Ct</t>
  </si>
  <si>
    <t>Gene Target</t>
  </si>
  <si>
    <t>egfp</t>
  </si>
  <si>
    <t>DNA Template</t>
  </si>
  <si>
    <t>Template (ng)</t>
  </si>
  <si>
    <t>Dilution</t>
  </si>
  <si>
    <t>1:10000</t>
  </si>
  <si>
    <t>1:100000</t>
  </si>
  <si>
    <t>1:1</t>
  </si>
  <si>
    <t>1:100</t>
  </si>
  <si>
    <t>1:1000</t>
  </si>
  <si>
    <t>1:10</t>
  </si>
  <si>
    <t>Copy Number</t>
  </si>
  <si>
    <t>infC</t>
  </si>
  <si>
    <t>nif</t>
  </si>
  <si>
    <t>pIGSAF ACN14a</t>
  </si>
  <si>
    <t>Sample</t>
  </si>
  <si>
    <t>Plasmid:Genome Ratio</t>
  </si>
  <si>
    <t>Control</t>
  </si>
  <si>
    <t>Fold-Change</t>
  </si>
  <si>
    <t>nifH</t>
  </si>
  <si>
    <t>ΔCt</t>
  </si>
  <si>
    <t>ΔΔCt</t>
  </si>
  <si>
    <t>Mean</t>
  </si>
  <si>
    <t>Plasmid Copy Number</t>
  </si>
  <si>
    <t>Genome Copy Number</t>
  </si>
  <si>
    <r>
      <rPr>
        <i/>
        <sz val="12"/>
        <color theme="1"/>
        <rFont val="Times New Roman"/>
      </rPr>
      <t>F. alni</t>
    </r>
    <r>
      <rPr>
        <sz val="12"/>
        <color theme="1"/>
        <rFont val="Times New Roman"/>
      </rPr>
      <t xml:space="preserve"> Genome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</si>
</sst>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i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5" fillId="0" borderId="0" xfId="0" applyFont="1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Standard</a:t>
            </a:r>
            <a:r>
              <a:rPr lang="en-US" baseline="0"/>
              <a:t> curve of qPCR amplification of egfp from pDiGc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standard_curve!$G$1</c:f>
              <c:strCache>
                <c:ptCount val="1"/>
                <c:pt idx="0">
                  <c:v>Ct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042462747931825"/>
                  <c:y val="-0.290806483451407"/>
                </c:manualLayout>
              </c:layout>
              <c:numFmt formatCode="General" sourceLinked="0"/>
            </c:trendlineLbl>
          </c:trendline>
          <c:xVal>
            <c:numRef>
              <c:f>standard_curve!$F$2:$F$7</c:f>
              <c:numCache>
                <c:formatCode>General</c:formatCode>
                <c:ptCount val="6"/>
                <c:pt idx="0">
                  <c:v>10.05233963880763</c:v>
                </c:pt>
                <c:pt idx="1">
                  <c:v>9.05233963880763</c:v>
                </c:pt>
                <c:pt idx="2">
                  <c:v>8.05233963880763</c:v>
                </c:pt>
                <c:pt idx="3">
                  <c:v>7.052339638807632</c:v>
                </c:pt>
                <c:pt idx="4">
                  <c:v>6.052339638807632</c:v>
                </c:pt>
                <c:pt idx="5">
                  <c:v>5.052339638807632</c:v>
                </c:pt>
              </c:numCache>
            </c:numRef>
          </c:xVal>
          <c:yVal>
            <c:numRef>
              <c:f>standard_curve!$G$2:$G$7</c:f>
              <c:numCache>
                <c:formatCode>General</c:formatCode>
                <c:ptCount val="6"/>
                <c:pt idx="0">
                  <c:v>8.238510067713616</c:v>
                </c:pt>
                <c:pt idx="1">
                  <c:v>10.6287837031868</c:v>
                </c:pt>
                <c:pt idx="2">
                  <c:v>14.5541605992729</c:v>
                </c:pt>
                <c:pt idx="3">
                  <c:v>17.43584494573805</c:v>
                </c:pt>
                <c:pt idx="4">
                  <c:v>19.1206069506457</c:v>
                </c:pt>
                <c:pt idx="5">
                  <c:v>21.95855414587155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106616"/>
        <c:axId val="2081111720"/>
      </c:scatterChart>
      <c:valAx>
        <c:axId val="2081106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Log(Copy Number)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1111720"/>
        <c:crosses val="autoZero"/>
        <c:crossBetween val="midCat"/>
      </c:valAx>
      <c:valAx>
        <c:axId val="2081111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1106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Standard curve of qPCR amplification of</a:t>
            </a:r>
            <a:r>
              <a:rPr lang="en-US" baseline="0"/>
              <a:t> nifH from F. alni genomic DNA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standard_curve!$F$24:$F$29</c:f>
              <c:numCache>
                <c:formatCode>General</c:formatCode>
                <c:ptCount val="6"/>
                <c:pt idx="0">
                  <c:v>7.871813671823443</c:v>
                </c:pt>
                <c:pt idx="1">
                  <c:v>6.871813671823443</c:v>
                </c:pt>
                <c:pt idx="2">
                  <c:v>5.871813671823443</c:v>
                </c:pt>
                <c:pt idx="3">
                  <c:v>4.871813671823443</c:v>
                </c:pt>
                <c:pt idx="4">
                  <c:v>3.871813671823443</c:v>
                </c:pt>
                <c:pt idx="5">
                  <c:v>2.871813671823443</c:v>
                </c:pt>
              </c:numCache>
            </c:numRef>
          </c:xVal>
          <c:yVal>
            <c:numRef>
              <c:f>standard_curve!$G$24:$G$29</c:f>
              <c:numCache>
                <c:formatCode>General</c:formatCode>
                <c:ptCount val="6"/>
                <c:pt idx="0">
                  <c:v>19.75356644049785</c:v>
                </c:pt>
                <c:pt idx="1">
                  <c:v>23.25473672879925</c:v>
                </c:pt>
                <c:pt idx="2">
                  <c:v>24.7623372379427</c:v>
                </c:pt>
                <c:pt idx="3">
                  <c:v>26.80709652888105</c:v>
                </c:pt>
                <c:pt idx="4">
                  <c:v>29.2831470125342</c:v>
                </c:pt>
                <c:pt idx="5">
                  <c:v>32.66647650312665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350232"/>
        <c:axId val="2125355640"/>
      </c:scatterChart>
      <c:valAx>
        <c:axId val="212535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Log(Copy Number)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5355640"/>
        <c:crosses val="autoZero"/>
        <c:crossBetween val="midCat"/>
      </c:valAx>
      <c:valAx>
        <c:axId val="2125355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5350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431800</xdr:colOff>
      <xdr:row>0</xdr:row>
      <xdr:rowOff>38100</xdr:rowOff>
    </xdr:from>
    <xdr:to>
      <xdr:col>15</xdr:col>
      <xdr:colOff>685800</xdr:colOff>
      <xdr:row>19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431800</xdr:colOff>
      <xdr:row>19</xdr:row>
      <xdr:rowOff>82550</xdr:rowOff>
    </xdr:from>
    <xdr:to>
      <xdr:col>15</xdr:col>
      <xdr:colOff>685800</xdr:colOff>
      <xdr:row>38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D16" sqref="D16"/>
    </sheetView>
  </sheetViews>
  <sheetFormatPr baseColWidth="10" defaultRowHeight="15" x14ac:dyDescent="0"/>
  <cols>
    <col min="1" max="1" width="10.83203125" style="1"/>
    <col min="2" max="2" width="13.83203125" bestFit="1" customWidth="1"/>
    <col min="4" max="4" width="12.6640625" bestFit="1" customWidth="1"/>
    <col min="5" max="5" width="12.1640625" bestFit="1" customWidth="1"/>
  </cols>
  <sheetData>
    <row r="1" spans="1:7">
      <c r="A1" s="2" t="s">
        <v>7</v>
      </c>
      <c r="B1" s="3" t="s">
        <v>5</v>
      </c>
      <c r="C1" s="3" t="s">
        <v>3</v>
      </c>
      <c r="D1" s="3" t="s">
        <v>6</v>
      </c>
      <c r="E1" s="3" t="s">
        <v>14</v>
      </c>
      <c r="F1" s="3" t="s">
        <v>0</v>
      </c>
      <c r="G1" s="3" t="s">
        <v>2</v>
      </c>
    </row>
    <row r="2" spans="1:7">
      <c r="A2" s="4" t="s">
        <v>10</v>
      </c>
      <c r="B2" s="5" t="s">
        <v>1</v>
      </c>
      <c r="C2" s="6" t="s">
        <v>4</v>
      </c>
      <c r="D2" s="5">
        <v>84.1</v>
      </c>
      <c r="E2" s="5">
        <v>11280793226.38146</v>
      </c>
      <c r="F2" s="5">
        <v>10.052339638807632</v>
      </c>
      <c r="G2" s="5">
        <v>8.2385100677136158</v>
      </c>
    </row>
    <row r="3" spans="1:7">
      <c r="A3" s="4" t="s">
        <v>13</v>
      </c>
      <c r="B3" s="5" t="s">
        <v>1</v>
      </c>
      <c r="C3" s="6" t="s">
        <v>4</v>
      </c>
      <c r="D3" s="5">
        <v>8.41</v>
      </c>
      <c r="E3" s="5">
        <v>1128079322.6381459</v>
      </c>
      <c r="F3" s="5">
        <v>9.0523396388076325</v>
      </c>
      <c r="G3" s="5">
        <v>10.6287837031868</v>
      </c>
    </row>
    <row r="4" spans="1:7">
      <c r="A4" s="4" t="s">
        <v>11</v>
      </c>
      <c r="B4" s="5" t="s">
        <v>1</v>
      </c>
      <c r="C4" s="6" t="s">
        <v>4</v>
      </c>
      <c r="D4" s="5">
        <v>0.84099999999999997</v>
      </c>
      <c r="E4" s="5">
        <v>112807932.2638146</v>
      </c>
      <c r="F4" s="5">
        <v>8.0523396388076325</v>
      </c>
      <c r="G4" s="5">
        <v>14.554160599272901</v>
      </c>
    </row>
    <row r="5" spans="1:7">
      <c r="A5" s="4" t="s">
        <v>12</v>
      </c>
      <c r="B5" s="5" t="s">
        <v>1</v>
      </c>
      <c r="C5" s="6" t="s">
        <v>4</v>
      </c>
      <c r="D5" s="5">
        <v>8.4099999999999994E-2</v>
      </c>
      <c r="E5" s="5">
        <v>11280793.22638146</v>
      </c>
      <c r="F5" s="5">
        <v>7.0523396388076316</v>
      </c>
      <c r="G5" s="5">
        <v>17.435844945738051</v>
      </c>
    </row>
    <row r="6" spans="1:7">
      <c r="A6" s="4" t="s">
        <v>8</v>
      </c>
      <c r="B6" s="5" t="s">
        <v>1</v>
      </c>
      <c r="C6" s="6" t="s">
        <v>4</v>
      </c>
      <c r="D6" s="5">
        <v>8.4099999999999991E-3</v>
      </c>
      <c r="E6" s="5">
        <v>1128079.3226381461</v>
      </c>
      <c r="F6" s="5">
        <v>6.0523396388076316</v>
      </c>
      <c r="G6" s="5">
        <v>19.120606950645701</v>
      </c>
    </row>
    <row r="7" spans="1:7">
      <c r="A7" s="4" t="s">
        <v>9</v>
      </c>
      <c r="B7" s="5" t="s">
        <v>1</v>
      </c>
      <c r="C7" s="6" t="s">
        <v>4</v>
      </c>
      <c r="D7" s="5">
        <v>8.4099999999999995E-4</v>
      </c>
      <c r="E7" s="5">
        <v>112807.9322638146</v>
      </c>
      <c r="F7" s="5">
        <v>5.0523396388076316</v>
      </c>
      <c r="G7" s="5">
        <v>21.958554145871553</v>
      </c>
    </row>
    <row r="23" spans="1:7">
      <c r="A23" s="2" t="s">
        <v>7</v>
      </c>
      <c r="B23" s="3" t="s">
        <v>5</v>
      </c>
      <c r="C23" s="3" t="s">
        <v>3</v>
      </c>
      <c r="D23" s="3" t="s">
        <v>6</v>
      </c>
      <c r="E23" s="3" t="s">
        <v>14</v>
      </c>
      <c r="F23" s="3" t="s">
        <v>0</v>
      </c>
      <c r="G23" s="3" t="s">
        <v>2</v>
      </c>
    </row>
    <row r="24" spans="1:7">
      <c r="A24" s="4" t="s">
        <v>10</v>
      </c>
      <c r="B24" s="5" t="s">
        <v>28</v>
      </c>
      <c r="C24" s="6" t="s">
        <v>22</v>
      </c>
      <c r="D24" s="5">
        <v>612.1</v>
      </c>
      <c r="E24" s="5">
        <v>74441252.525252521</v>
      </c>
      <c r="F24" s="5">
        <v>7.8718136718234435</v>
      </c>
      <c r="G24" s="5">
        <v>19.753566440497849</v>
      </c>
    </row>
    <row r="25" spans="1:7">
      <c r="A25" s="4" t="s">
        <v>13</v>
      </c>
      <c r="B25" s="5" t="s">
        <v>28</v>
      </c>
      <c r="C25" s="6" t="s">
        <v>22</v>
      </c>
      <c r="D25" s="5">
        <v>61.21</v>
      </c>
      <c r="E25" s="5">
        <v>7444125.2525252523</v>
      </c>
      <c r="F25" s="5">
        <v>6.8718136718234435</v>
      </c>
      <c r="G25" s="5">
        <v>23.254736728799251</v>
      </c>
    </row>
    <row r="26" spans="1:7">
      <c r="A26" s="4" t="s">
        <v>11</v>
      </c>
      <c r="B26" s="5" t="s">
        <v>28</v>
      </c>
      <c r="C26" s="6" t="s">
        <v>22</v>
      </c>
      <c r="D26" s="5">
        <v>6.1210000000000004</v>
      </c>
      <c r="E26" s="5">
        <v>744412.52525252523</v>
      </c>
      <c r="F26" s="5">
        <v>5.8718136718234435</v>
      </c>
      <c r="G26" s="5">
        <v>24.762337237942702</v>
      </c>
    </row>
    <row r="27" spans="1:7">
      <c r="A27" s="4" t="s">
        <v>12</v>
      </c>
      <c r="B27" s="5" t="s">
        <v>28</v>
      </c>
      <c r="C27" s="6" t="s">
        <v>22</v>
      </c>
      <c r="D27" s="5">
        <v>0.61209999999999998</v>
      </c>
      <c r="E27" s="5">
        <v>74441.252525252523</v>
      </c>
      <c r="F27" s="5">
        <v>4.8718136718234435</v>
      </c>
      <c r="G27" s="5">
        <v>26.807096528881051</v>
      </c>
    </row>
    <row r="28" spans="1:7">
      <c r="A28" s="4" t="s">
        <v>8</v>
      </c>
      <c r="B28" s="5" t="s">
        <v>28</v>
      </c>
      <c r="C28" s="6" t="s">
        <v>22</v>
      </c>
      <c r="D28" s="5">
        <v>6.1210000000000001E-2</v>
      </c>
      <c r="E28" s="5">
        <v>7444.1252525252521</v>
      </c>
      <c r="F28" s="5">
        <v>3.871813671823443</v>
      </c>
      <c r="G28" s="5">
        <v>29.283147012534201</v>
      </c>
    </row>
    <row r="29" spans="1:7">
      <c r="A29" s="4" t="s">
        <v>9</v>
      </c>
      <c r="B29" s="5" t="s">
        <v>28</v>
      </c>
      <c r="C29" s="6" t="s">
        <v>22</v>
      </c>
      <c r="D29" s="5">
        <v>6.1209999999999997E-3</v>
      </c>
      <c r="E29" s="5">
        <v>744.41252525252514</v>
      </c>
      <c r="F29" s="5">
        <v>2.871813671823443</v>
      </c>
      <c r="G29" s="5">
        <v>32.666476503126646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F22" sqref="F22"/>
    </sheetView>
  </sheetViews>
  <sheetFormatPr baseColWidth="10" defaultRowHeight="15" x14ac:dyDescent="0"/>
  <cols>
    <col min="1" max="1" width="7.1640625" bestFit="1" customWidth="1"/>
    <col min="2" max="2" width="15.5" bestFit="1" customWidth="1"/>
    <col min="6" max="6" width="12.5" bestFit="1" customWidth="1"/>
    <col min="9" max="9" width="20.83203125" bestFit="1" customWidth="1"/>
    <col min="10" max="10" width="21" bestFit="1" customWidth="1"/>
    <col min="11" max="11" width="21.1640625" bestFit="1" customWidth="1"/>
    <col min="12" max="12" width="20" customWidth="1"/>
    <col min="13" max="13" width="12.1640625" bestFit="1" customWidth="1"/>
  </cols>
  <sheetData>
    <row r="1" spans="1:13">
      <c r="A1" s="3" t="s">
        <v>18</v>
      </c>
      <c r="B1" s="3" t="s">
        <v>5</v>
      </c>
      <c r="C1" s="3" t="s">
        <v>3</v>
      </c>
      <c r="D1" s="3" t="s">
        <v>2</v>
      </c>
      <c r="E1" s="3" t="s">
        <v>0</v>
      </c>
      <c r="F1" s="3" t="s">
        <v>14</v>
      </c>
      <c r="G1" s="3"/>
      <c r="H1" s="3" t="s">
        <v>18</v>
      </c>
      <c r="I1" s="3" t="s">
        <v>26</v>
      </c>
      <c r="J1" s="3" t="s">
        <v>27</v>
      </c>
      <c r="K1" s="3" t="s">
        <v>19</v>
      </c>
      <c r="L1" s="3"/>
      <c r="M1" s="3" t="s">
        <v>25</v>
      </c>
    </row>
    <row r="2" spans="1:13">
      <c r="A2" s="5">
        <v>1</v>
      </c>
      <c r="B2" s="5" t="s">
        <v>17</v>
      </c>
      <c r="C2" s="6" t="s">
        <v>15</v>
      </c>
      <c r="D2" s="5">
        <v>28.857632308561648</v>
      </c>
      <c r="E2" s="5">
        <f>(D2-39.087)/-2.4198</f>
        <v>4.2273608114052221</v>
      </c>
      <c r="F2" s="5">
        <f>10^E2</f>
        <v>16879.547941067292</v>
      </c>
      <c r="G2" s="5"/>
      <c r="H2" s="5">
        <v>1</v>
      </c>
      <c r="I2" s="5">
        <v>363893.44742916373</v>
      </c>
      <c r="J2" s="5">
        <v>14145.031520881985</v>
      </c>
      <c r="K2" s="5">
        <v>25.725884519377438</v>
      </c>
      <c r="L2" s="5"/>
      <c r="M2" s="5">
        <v>12.59585661641071</v>
      </c>
    </row>
    <row r="3" spans="1:13">
      <c r="A3" s="5">
        <v>2</v>
      </c>
      <c r="B3" s="5" t="s">
        <v>17</v>
      </c>
      <c r="C3" s="6" t="s">
        <v>15</v>
      </c>
      <c r="D3" s="5">
        <v>34.164563447707451</v>
      </c>
      <c r="E3" s="5">
        <f t="shared" ref="E3:E7" si="0">(D3-39.087)/-2.4198</f>
        <v>2.0342328094439841</v>
      </c>
      <c r="F3" s="5">
        <f t="shared" ref="F3:F7" si="1">10^E3</f>
        <v>108.20138240370484</v>
      </c>
      <c r="G3" s="5"/>
      <c r="H3" s="5">
        <v>2</v>
      </c>
      <c r="I3" s="5">
        <v>669.79672148570228</v>
      </c>
      <c r="J3" s="5">
        <v>56.765210214651191</v>
      </c>
      <c r="K3" s="5">
        <v>11.799422902741698</v>
      </c>
      <c r="L3" s="5"/>
      <c r="M3" s="5"/>
    </row>
    <row r="4" spans="1:13">
      <c r="A4" s="5">
        <v>3</v>
      </c>
      <c r="B4" s="5" t="s">
        <v>17</v>
      </c>
      <c r="C4" s="6" t="s">
        <v>15</v>
      </c>
      <c r="D4" s="5">
        <v>18.5866542107679</v>
      </c>
      <c r="E4" s="5">
        <f t="shared" si="0"/>
        <v>8.4719174267427491</v>
      </c>
      <c r="F4" s="5">
        <f t="shared" si="1"/>
        <v>296426773.39333725</v>
      </c>
      <c r="G4" s="5"/>
      <c r="H4" s="5">
        <v>3</v>
      </c>
      <c r="I4" s="5">
        <v>2056050719.7644842</v>
      </c>
      <c r="J4" s="5">
        <v>312307045.5373618</v>
      </c>
      <c r="K4" s="5">
        <v>6.5834272685933222</v>
      </c>
      <c r="L4" s="5"/>
      <c r="M4" s="5"/>
    </row>
    <row r="5" spans="1:13">
      <c r="A5" s="5">
        <v>1</v>
      </c>
      <c r="B5" s="5" t="s">
        <v>17</v>
      </c>
      <c r="C5" s="6" t="s">
        <v>16</v>
      </c>
      <c r="D5" s="5">
        <v>29.269132755911599</v>
      </c>
      <c r="E5" s="5">
        <f t="shared" si="0"/>
        <v>4.0573052500571967</v>
      </c>
      <c r="F5" s="5">
        <f t="shared" si="1"/>
        <v>11410.515100696675</v>
      </c>
      <c r="G5" s="5"/>
      <c r="H5" s="5"/>
      <c r="I5" s="5"/>
      <c r="J5" s="5"/>
      <c r="K5" s="5"/>
      <c r="L5" s="5"/>
      <c r="M5" s="5"/>
    </row>
    <row r="6" spans="1:13">
      <c r="A6" s="5">
        <v>2</v>
      </c>
      <c r="B6" s="5" t="s">
        <v>17</v>
      </c>
      <c r="C6" s="6" t="s">
        <v>16</v>
      </c>
      <c r="D6" s="5">
        <v>37.328655187347394</v>
      </c>
      <c r="E6" s="5">
        <f t="shared" si="0"/>
        <v>0.7266488191803494</v>
      </c>
      <c r="F6" s="5">
        <f t="shared" si="1"/>
        <v>5.3290380255975407</v>
      </c>
      <c r="G6" s="5"/>
      <c r="H6" s="5"/>
      <c r="I6" s="5"/>
      <c r="J6" s="5"/>
      <c r="K6" s="5"/>
      <c r="L6" s="5"/>
      <c r="M6" s="5"/>
    </row>
    <row r="7" spans="1:13">
      <c r="A7" s="5">
        <v>3</v>
      </c>
      <c r="B7" s="5" t="s">
        <v>17</v>
      </c>
      <c r="C7" s="6" t="s">
        <v>16</v>
      </c>
      <c r="D7" s="5">
        <v>18.479688481991602</v>
      </c>
      <c r="E7" s="5">
        <f t="shared" si="0"/>
        <v>8.5161217943666419</v>
      </c>
      <c r="F7" s="5">
        <f t="shared" si="1"/>
        <v>328187317.68138635</v>
      </c>
      <c r="G7" s="5"/>
      <c r="H7" s="5"/>
      <c r="I7" s="5"/>
      <c r="J7" s="5"/>
      <c r="K7" s="5"/>
      <c r="L7" s="5"/>
      <c r="M7" s="5"/>
    </row>
    <row r="8" spans="1:13">
      <c r="A8" s="5"/>
      <c r="B8" s="5"/>
      <c r="C8" s="6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>
        <v>1</v>
      </c>
      <c r="B10" s="5" t="s">
        <v>17</v>
      </c>
      <c r="C10" s="6" t="s">
        <v>4</v>
      </c>
      <c r="D10" s="5">
        <v>25.624603103348001</v>
      </c>
      <c r="E10" s="5">
        <v>5.5609742353856912</v>
      </c>
      <c r="F10" s="5">
        <v>363893.44742916373</v>
      </c>
      <c r="G10" s="5"/>
      <c r="H10" s="5"/>
      <c r="I10" s="5"/>
      <c r="J10" s="5"/>
      <c r="K10" s="5"/>
      <c r="L10" s="5"/>
      <c r="M10" s="5"/>
    </row>
    <row r="11" spans="1:13">
      <c r="A11" s="5">
        <v>2</v>
      </c>
      <c r="B11" s="5" t="s">
        <v>17</v>
      </c>
      <c r="C11" s="6" t="s">
        <v>4</v>
      </c>
      <c r="D11" s="5">
        <v>32.336336153549055</v>
      </c>
      <c r="E11" s="5">
        <v>2.8259430174287612</v>
      </c>
      <c r="F11" s="5">
        <v>669.79672148570228</v>
      </c>
      <c r="G11" s="5"/>
      <c r="H11" s="5"/>
      <c r="I11" s="5"/>
      <c r="J11" s="5"/>
      <c r="K11" s="5"/>
      <c r="L11" s="5"/>
      <c r="M11" s="5"/>
    </row>
    <row r="12" spans="1:13">
      <c r="A12" s="5">
        <v>3</v>
      </c>
      <c r="B12" s="5" t="s">
        <v>17</v>
      </c>
      <c r="C12" s="6" t="s">
        <v>4</v>
      </c>
      <c r="D12" s="5">
        <v>16.417094910760401</v>
      </c>
      <c r="E12" s="5">
        <v>9.3130338238651369</v>
      </c>
      <c r="F12" s="5">
        <v>2056050719.7644842</v>
      </c>
      <c r="G12" s="5"/>
      <c r="H12" s="5"/>
      <c r="I12" s="5"/>
      <c r="J12" s="5"/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D22" sqref="D22"/>
    </sheetView>
  </sheetViews>
  <sheetFormatPr baseColWidth="10" defaultRowHeight="15" x14ac:dyDescent="0"/>
  <cols>
    <col min="1" max="1" width="7.1640625" bestFit="1" customWidth="1"/>
    <col min="2" max="2" width="14" bestFit="1" customWidth="1"/>
    <col min="3" max="3" width="11.83203125" bestFit="1" customWidth="1"/>
    <col min="8" max="8" width="12.33203125" bestFit="1" customWidth="1"/>
    <col min="9" max="9" width="12.1640625" bestFit="1" customWidth="1"/>
  </cols>
  <sheetData>
    <row r="1" spans="1:13">
      <c r="A1" s="3" t="s">
        <v>18</v>
      </c>
      <c r="B1" s="3" t="s">
        <v>5</v>
      </c>
      <c r="C1" s="3" t="s">
        <v>3</v>
      </c>
      <c r="D1" s="3" t="s">
        <v>2</v>
      </c>
      <c r="E1" s="3" t="s">
        <v>23</v>
      </c>
      <c r="F1" s="3"/>
      <c r="G1" s="5"/>
      <c r="H1" s="5"/>
      <c r="I1" s="5"/>
      <c r="J1" s="5"/>
      <c r="K1" s="5"/>
      <c r="L1" s="5"/>
      <c r="M1" s="5"/>
    </row>
    <row r="2" spans="1:13">
      <c r="A2" s="5">
        <v>1</v>
      </c>
      <c r="B2" s="5" t="s">
        <v>17</v>
      </c>
      <c r="C2" s="6" t="s">
        <v>15</v>
      </c>
      <c r="D2" s="5">
        <v>28.857632308561648</v>
      </c>
      <c r="E2" s="5" t="s">
        <v>20</v>
      </c>
      <c r="F2" s="5"/>
      <c r="G2" s="5"/>
      <c r="H2" s="5"/>
      <c r="I2" s="5"/>
      <c r="J2" s="5"/>
      <c r="K2" s="5"/>
      <c r="L2" s="5"/>
      <c r="M2" s="5"/>
    </row>
    <row r="3" spans="1:13">
      <c r="A3" s="5">
        <v>2</v>
      </c>
      <c r="B3" s="5" t="s">
        <v>17</v>
      </c>
      <c r="C3" s="6" t="s">
        <v>15</v>
      </c>
      <c r="D3" s="5">
        <v>34.164563447707451</v>
      </c>
      <c r="E3" s="5" t="s">
        <v>20</v>
      </c>
      <c r="F3" s="5"/>
      <c r="G3" s="5"/>
      <c r="H3" s="5"/>
      <c r="I3" s="5"/>
      <c r="J3" s="5"/>
      <c r="K3" s="5"/>
      <c r="L3" s="5"/>
      <c r="M3" s="5"/>
    </row>
    <row r="4" spans="1:13">
      <c r="A4" s="5">
        <v>3</v>
      </c>
      <c r="B4" s="5" t="s">
        <v>17</v>
      </c>
      <c r="C4" s="6" t="s">
        <v>15</v>
      </c>
      <c r="D4" s="5">
        <v>18.5866542107679</v>
      </c>
      <c r="E4" s="5" t="s">
        <v>20</v>
      </c>
      <c r="F4" s="5"/>
      <c r="G4" s="5"/>
      <c r="H4" s="5"/>
      <c r="I4" s="5"/>
      <c r="J4" s="5"/>
      <c r="K4" s="5"/>
      <c r="L4" s="5"/>
      <c r="M4" s="5"/>
    </row>
    <row r="5" spans="1:13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5">
        <v>1</v>
      </c>
      <c r="B7" s="5" t="s">
        <v>17</v>
      </c>
      <c r="C7" s="6" t="s">
        <v>22</v>
      </c>
      <c r="D7" s="5">
        <v>29.269132755911599</v>
      </c>
      <c r="E7" s="5">
        <v>0.41150044734995106</v>
      </c>
      <c r="F7" s="5"/>
      <c r="G7" s="5"/>
      <c r="H7" s="5"/>
      <c r="I7" s="5"/>
      <c r="J7" s="5"/>
      <c r="K7" s="5"/>
      <c r="L7" s="5"/>
      <c r="M7" s="5"/>
    </row>
    <row r="8" spans="1:13">
      <c r="A8" s="5">
        <v>2</v>
      </c>
      <c r="B8" s="5" t="s">
        <v>17</v>
      </c>
      <c r="C8" s="6" t="s">
        <v>22</v>
      </c>
      <c r="D8" s="5">
        <v>37.328655187347394</v>
      </c>
      <c r="E8" s="5">
        <v>3.1640917396399431</v>
      </c>
      <c r="F8" s="5"/>
      <c r="G8" s="5"/>
      <c r="H8" s="5"/>
      <c r="I8" s="5"/>
      <c r="J8" s="5"/>
      <c r="K8" s="5"/>
      <c r="L8" s="5"/>
      <c r="M8" s="5"/>
    </row>
    <row r="9" spans="1:13">
      <c r="A9" s="5">
        <v>3</v>
      </c>
      <c r="B9" s="5" t="s">
        <v>17</v>
      </c>
      <c r="C9" s="6" t="s">
        <v>22</v>
      </c>
      <c r="D9" s="5">
        <v>18.479688481991602</v>
      </c>
      <c r="E9" s="5">
        <v>-0.10696572877629862</v>
      </c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6"/>
      <c r="D11" s="5"/>
      <c r="E11" s="5"/>
      <c r="F11" s="5"/>
      <c r="G11" s="3" t="s">
        <v>24</v>
      </c>
      <c r="H11" s="3" t="s">
        <v>21</v>
      </c>
      <c r="I11" s="3" t="s">
        <v>25</v>
      </c>
      <c r="J11" s="5"/>
      <c r="K11" s="5"/>
      <c r="L11" s="5"/>
      <c r="M11" s="5"/>
    </row>
    <row r="12" spans="1:13">
      <c r="A12" s="5">
        <v>1</v>
      </c>
      <c r="B12" s="5" t="s">
        <v>17</v>
      </c>
      <c r="C12" s="6" t="s">
        <v>4</v>
      </c>
      <c r="D12" s="5">
        <v>25.624603103348001</v>
      </c>
      <c r="E12" s="5">
        <v>-3.2330292052136471</v>
      </c>
      <c r="F12" s="5"/>
      <c r="G12" s="5">
        <v>-3.6445296525635982</v>
      </c>
      <c r="H12" s="5">
        <v>12.505836472568983</v>
      </c>
      <c r="I12" s="5">
        <v>11.84725361340524</v>
      </c>
      <c r="J12" s="5"/>
      <c r="K12" s="5"/>
      <c r="L12" s="5"/>
      <c r="M12" s="5"/>
    </row>
    <row r="13" spans="1:13">
      <c r="A13" s="5">
        <v>2</v>
      </c>
      <c r="B13" s="5" t="s">
        <v>17</v>
      </c>
      <c r="C13" s="6" t="s">
        <v>4</v>
      </c>
      <c r="D13" s="5">
        <v>32.336336153549055</v>
      </c>
      <c r="E13" s="5">
        <v>-1.8282272941583955</v>
      </c>
      <c r="F13" s="5"/>
      <c r="G13" s="5">
        <v>-4.9923190337983385</v>
      </c>
      <c r="H13" s="5">
        <v>31.830083440514876</v>
      </c>
      <c r="I13" s="5"/>
      <c r="J13" s="5"/>
      <c r="K13" s="5"/>
      <c r="L13" s="5"/>
      <c r="M13" s="5"/>
    </row>
    <row r="14" spans="1:13">
      <c r="A14" s="5">
        <v>3</v>
      </c>
      <c r="B14" s="5" t="s">
        <v>17</v>
      </c>
      <c r="C14" s="6" t="s">
        <v>4</v>
      </c>
      <c r="D14" s="5">
        <v>16.417094910760401</v>
      </c>
      <c r="E14" s="5">
        <v>-2.1695593000074993</v>
      </c>
      <c r="F14" s="5"/>
      <c r="G14" s="5">
        <v>-2.0625935712312007</v>
      </c>
      <c r="H14" s="5">
        <v>4.1773660591843651</v>
      </c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standard_curve</vt:lpstr>
      <vt:lpstr>absolute_quantification</vt:lpstr>
      <vt:lpstr>relative_quantification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Gifford</dc:creator>
  <cp:lastModifiedBy>Isaac Gifford</cp:lastModifiedBy>
  <dcterms:created xsi:type="dcterms:W3CDTF">2019-04-04T17:38:55Z</dcterms:created>
  <dcterms:modified xsi:type="dcterms:W3CDTF">2019-06-22T19:31:00Z</dcterms:modified>
</cp:coreProperties>
</file>