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8"/>
  </bookViews>
  <sheets>
    <sheet name="Table S1" sheetId="4" r:id="rId1"/>
    <sheet name="Table S2" sheetId="1" r:id="rId2"/>
    <sheet name="Table S3" sheetId="12" r:id="rId3"/>
    <sheet name="Table S4" sheetId="7" r:id="rId4"/>
    <sheet name="Table S5" sheetId="14" r:id="rId5"/>
    <sheet name="Table S6" sheetId="15" r:id="rId6"/>
    <sheet name="Table S7" sheetId="16" r:id="rId7"/>
    <sheet name="Table S8" sheetId="17" r:id="rId8"/>
    <sheet name="Table S9" sheetId="21" r:id="rId9"/>
  </sheets>
  <definedNames>
    <definedName name="_xlnm._FilterDatabase" localSheetId="1" hidden="1">'Table S2'!#REF!</definedName>
    <definedName name="_xlnm._FilterDatabase" localSheetId="3" hidden="1">'Table S4'!$A$2:$A$324</definedName>
  </definedNames>
  <calcPr calcId="125725"/>
</workbook>
</file>

<file path=xl/calcChain.xml><?xml version="1.0" encoding="utf-8"?>
<calcChain xmlns="http://schemas.openxmlformats.org/spreadsheetml/2006/main">
  <c r="L65" i="7"/>
  <c r="J72" i="1"/>
  <c r="L5" i="7" l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4"/>
  <c r="AD25" i="1"/>
  <c r="F29"/>
  <c r="F28"/>
</calcChain>
</file>

<file path=xl/sharedStrings.xml><?xml version="1.0" encoding="utf-8"?>
<sst xmlns="http://schemas.openxmlformats.org/spreadsheetml/2006/main" count="5571" uniqueCount="2180">
  <si>
    <t>orf371</t>
  </si>
  <si>
    <t>orf878</t>
  </si>
  <si>
    <t>orf301</t>
  </si>
  <si>
    <t>orf684</t>
  </si>
  <si>
    <t>orf331</t>
  </si>
  <si>
    <t>orf344</t>
  </si>
  <si>
    <t>orf259</t>
  </si>
  <si>
    <t>orf378</t>
  </si>
  <si>
    <t>orf316</t>
  </si>
  <si>
    <t>orf274</t>
  </si>
  <si>
    <t>cox1</t>
  </si>
  <si>
    <t>Group IB</t>
  </si>
  <si>
    <t>Group II</t>
  </si>
  <si>
    <t>Group ID</t>
  </si>
  <si>
    <t>Group IB(3')</t>
  </si>
  <si>
    <t>Group IA</t>
  </si>
  <si>
    <t>orf167</t>
  </si>
  <si>
    <t>orf237</t>
  </si>
  <si>
    <t>nad4</t>
  </si>
  <si>
    <t>nad6</t>
  </si>
  <si>
    <t>rns</t>
  </si>
  <si>
    <t>trnV(tac)</t>
  </si>
  <si>
    <t>orf108</t>
  </si>
  <si>
    <t>trnD(gtc)</t>
  </si>
  <si>
    <t>trnI(gat)</t>
  </si>
  <si>
    <t>orf826</t>
  </si>
  <si>
    <t>orf262</t>
  </si>
  <si>
    <t>orf289</t>
  </si>
  <si>
    <t>orf254</t>
  </si>
  <si>
    <t>orf528</t>
  </si>
  <si>
    <t>cob</t>
  </si>
  <si>
    <t>Group I(derived)</t>
  </si>
  <si>
    <t>orf123</t>
  </si>
  <si>
    <t>orf268</t>
  </si>
  <si>
    <t>cox2</t>
  </si>
  <si>
    <t>orf235</t>
  </si>
  <si>
    <t>orf99</t>
  </si>
  <si>
    <t>orf223</t>
  </si>
  <si>
    <t>cox3</t>
  </si>
  <si>
    <t>nad4L</t>
  </si>
  <si>
    <t>nad5</t>
  </si>
  <si>
    <t>rps3</t>
  </si>
  <si>
    <t>trnH(gtg)</t>
  </si>
  <si>
    <t>orf333</t>
  </si>
  <si>
    <t>orf300</t>
  </si>
  <si>
    <t>orf226</t>
  </si>
  <si>
    <t>trnA(tgc)</t>
  </si>
  <si>
    <t>trnF(gaa)</t>
  </si>
  <si>
    <t>trnT(tgt)</t>
  </si>
  <si>
    <t>trnQ(ttg)</t>
  </si>
  <si>
    <t>trnR(tcg)</t>
  </si>
  <si>
    <t>nad3</t>
  </si>
  <si>
    <t>nad2</t>
  </si>
  <si>
    <t>trnG(tcc)</t>
  </si>
  <si>
    <t>trnM(cat)</t>
  </si>
  <si>
    <t>trnL(taa)</t>
  </si>
  <si>
    <t>trnN(gtt)</t>
  </si>
  <si>
    <t>trnP(tgg)</t>
  </si>
  <si>
    <t>orf219</t>
  </si>
  <si>
    <t>orf407</t>
  </si>
  <si>
    <t>orf310</t>
  </si>
  <si>
    <t>trnR(tct)</t>
  </si>
  <si>
    <t>trnL(tag)</t>
  </si>
  <si>
    <t>trnW(cca)</t>
  </si>
  <si>
    <t>atp8</t>
  </si>
  <si>
    <t>atp6</t>
  </si>
  <si>
    <t>atp9</t>
  </si>
  <si>
    <t>orf250</t>
  </si>
  <si>
    <t>orf105</t>
  </si>
  <si>
    <t>trnE(ttc)</t>
  </si>
  <si>
    <t>trnS(gct)</t>
  </si>
  <si>
    <t>orf296</t>
  </si>
  <si>
    <t>orf401</t>
  </si>
  <si>
    <t>orf154</t>
  </si>
  <si>
    <t>orf303</t>
  </si>
  <si>
    <t>orf541</t>
  </si>
  <si>
    <t>orf473</t>
  </si>
  <si>
    <t>orf309</t>
  </si>
  <si>
    <t>trnC(gca)</t>
  </si>
  <si>
    <t>trnW(tca)</t>
  </si>
  <si>
    <t>orf248</t>
  </si>
  <si>
    <t>orf169</t>
  </si>
  <si>
    <t>nad1</t>
  </si>
  <si>
    <t>orf340</t>
  </si>
  <si>
    <t>orf176</t>
  </si>
  <si>
    <t>orf177</t>
  </si>
  <si>
    <t>orf229</t>
  </si>
  <si>
    <t>trnK(ttt)</t>
  </si>
  <si>
    <t>trnY(gta)</t>
  </si>
  <si>
    <t>trnS(tga)</t>
  </si>
  <si>
    <t>orf442</t>
  </si>
  <si>
    <t>orf142</t>
  </si>
  <si>
    <t>orf470</t>
  </si>
  <si>
    <t>orf141</t>
  </si>
  <si>
    <t>orf104</t>
  </si>
  <si>
    <t>orf320</t>
  </si>
  <si>
    <t>orf145</t>
  </si>
  <si>
    <t>orf349</t>
  </si>
  <si>
    <t>orf437</t>
  </si>
  <si>
    <t>orf234</t>
  </si>
  <si>
    <t>orf510</t>
  </si>
  <si>
    <t>orf137</t>
  </si>
  <si>
    <t>orf293</t>
  </si>
  <si>
    <t>orf205</t>
  </si>
  <si>
    <t>orf181</t>
  </si>
  <si>
    <t>orf362</t>
  </si>
  <si>
    <t>orf102</t>
  </si>
  <si>
    <t>orf279</t>
  </si>
  <si>
    <t>orf117</t>
  </si>
  <si>
    <t>orf171</t>
  </si>
  <si>
    <t>orf548</t>
  </si>
  <si>
    <t>orf453</t>
  </si>
  <si>
    <t>orf252</t>
  </si>
  <si>
    <t>orf143</t>
  </si>
  <si>
    <t>orf110</t>
  </si>
  <si>
    <t>orf294</t>
  </si>
  <si>
    <t>orf263</t>
  </si>
  <si>
    <t>orf366</t>
  </si>
  <si>
    <t>orf288</t>
  </si>
  <si>
    <t>orf119</t>
  </si>
  <si>
    <t>orf149</t>
  </si>
  <si>
    <t>orf284</t>
  </si>
  <si>
    <t>orf318</t>
  </si>
  <si>
    <t>orf342</t>
  </si>
  <si>
    <t>exon1</t>
    <phoneticPr fontId="1" type="noConversion"/>
  </si>
  <si>
    <t>exon2</t>
  </si>
  <si>
    <t>exon3</t>
  </si>
  <si>
    <t>exon4</t>
  </si>
  <si>
    <t>exon5</t>
  </si>
  <si>
    <t>exon6</t>
  </si>
  <si>
    <t>exon7</t>
  </si>
  <si>
    <t>exon8</t>
  </si>
  <si>
    <t>exon9</t>
  </si>
  <si>
    <t>exon10</t>
  </si>
  <si>
    <t>exon11</t>
  </si>
  <si>
    <t>exon12</t>
  </si>
  <si>
    <t>intron1</t>
    <phoneticPr fontId="1" type="noConversion"/>
  </si>
  <si>
    <t>intron2</t>
  </si>
  <si>
    <t>intron3</t>
  </si>
  <si>
    <t>intron4</t>
  </si>
  <si>
    <t>intron5</t>
  </si>
  <si>
    <t>intron6</t>
  </si>
  <si>
    <t>intron7</t>
  </si>
  <si>
    <t>intron8</t>
  </si>
  <si>
    <t>intron9</t>
  </si>
  <si>
    <t>intron10</t>
  </si>
  <si>
    <t>intron11</t>
  </si>
  <si>
    <t>rnl</t>
  </si>
  <si>
    <t>orf290</t>
  </si>
  <si>
    <t>hypothetical protein</t>
  </si>
  <si>
    <t>orf360</t>
  </si>
  <si>
    <t>orf343</t>
  </si>
  <si>
    <t>orf338</t>
  </si>
  <si>
    <t>trnT(ggt)</t>
  </si>
  <si>
    <t>orf335</t>
  </si>
  <si>
    <t>orf101</t>
  </si>
  <si>
    <t>orf361</t>
  </si>
  <si>
    <t>orf325</t>
  </si>
  <si>
    <t>orf488</t>
  </si>
  <si>
    <t>LAGLIDADG homing endonuclease</t>
    <phoneticPr fontId="1" type="noConversion"/>
  </si>
  <si>
    <t>GIY-YIG homing endonuclease</t>
  </si>
  <si>
    <t>DNA polymerase 2</t>
    <phoneticPr fontId="1" type="noConversion"/>
  </si>
  <si>
    <t>DNA polymerase</t>
  </si>
  <si>
    <t>Item</t>
  </si>
  <si>
    <t>Accession number</t>
  </si>
  <si>
    <t>Genome size (bp)</t>
  </si>
  <si>
    <t>GC content (%)</t>
  </si>
  <si>
    <t>AT skew</t>
  </si>
  <si>
    <t>GC skew</t>
  </si>
  <si>
    <t>No. of PCGs</t>
  </si>
  <si>
    <t>No. of introns</t>
  </si>
  <si>
    <t>Intronic ORFs</t>
  </si>
  <si>
    <t>No. of rRNA genes</t>
    <phoneticPr fontId="3" type="noConversion"/>
  </si>
  <si>
    <t>No. of tRNA genes</t>
    <phoneticPr fontId="3" type="noConversion"/>
  </si>
  <si>
    <t>Protein coding region (bp)</t>
  </si>
  <si>
    <t>Intronic region (bp)</t>
  </si>
  <si>
    <t>RNA region (bp)</t>
  </si>
  <si>
    <t>Intergenic region (bp)</t>
  </si>
  <si>
    <t>T. bakamatsutake</t>
  </si>
  <si>
    <t>T. terreum</t>
  </si>
  <si>
    <t>T. flavovirens</t>
  </si>
  <si>
    <t>T. saponaceum</t>
  </si>
  <si>
    <t>orf342</t>
    <phoneticPr fontId="1" type="noConversion"/>
  </si>
  <si>
    <t>AmAcid</t>
  </si>
  <si>
    <t>Codon</t>
  </si>
  <si>
    <t>Number</t>
  </si>
  <si>
    <t>Ala</t>
  </si>
  <si>
    <t>GCG</t>
  </si>
  <si>
    <t>GCA</t>
  </si>
  <si>
    <t>GCT</t>
  </si>
  <si>
    <t>GCC</t>
  </si>
  <si>
    <t>Cys</t>
  </si>
  <si>
    <t>TGT</t>
  </si>
  <si>
    <t>TGC</t>
  </si>
  <si>
    <t>Asp</t>
  </si>
  <si>
    <t>GAT</t>
  </si>
  <si>
    <t>GAC</t>
  </si>
  <si>
    <t>Glu</t>
  </si>
  <si>
    <t>GAG</t>
  </si>
  <si>
    <t>GAA</t>
  </si>
  <si>
    <t>Phe</t>
  </si>
  <si>
    <t>TTT</t>
  </si>
  <si>
    <t>TTC</t>
  </si>
  <si>
    <t>Gly</t>
  </si>
  <si>
    <t>GGG</t>
  </si>
  <si>
    <t>GGA</t>
  </si>
  <si>
    <t>GGT</t>
  </si>
  <si>
    <t>GGC</t>
  </si>
  <si>
    <t>His</t>
  </si>
  <si>
    <t>CAT</t>
  </si>
  <si>
    <t>CAC</t>
  </si>
  <si>
    <t>Ile</t>
  </si>
  <si>
    <t>ATA</t>
  </si>
  <si>
    <t>ATT</t>
  </si>
  <si>
    <t>ATC</t>
  </si>
  <si>
    <t>Lys</t>
  </si>
  <si>
    <t>AAG</t>
  </si>
  <si>
    <t>AAA</t>
  </si>
  <si>
    <t>Leu</t>
  </si>
  <si>
    <t>TTG</t>
  </si>
  <si>
    <t>TTA</t>
  </si>
  <si>
    <t>CTG</t>
  </si>
  <si>
    <t>CTA</t>
  </si>
  <si>
    <t>CTT</t>
  </si>
  <si>
    <t>CTC</t>
  </si>
  <si>
    <t>Met</t>
  </si>
  <si>
    <t>ATG</t>
  </si>
  <si>
    <t>Asn</t>
  </si>
  <si>
    <t>AAT</t>
  </si>
  <si>
    <t>AAC</t>
  </si>
  <si>
    <t>Pro</t>
  </si>
  <si>
    <t>CCG</t>
  </si>
  <si>
    <t>CCA</t>
  </si>
  <si>
    <t>CCT</t>
  </si>
  <si>
    <t>CCC</t>
  </si>
  <si>
    <t>Gln</t>
  </si>
  <si>
    <t>CAG</t>
  </si>
  <si>
    <t>CAA</t>
  </si>
  <si>
    <t>Arg</t>
  </si>
  <si>
    <t>AGG</t>
  </si>
  <si>
    <t>AGA</t>
  </si>
  <si>
    <t>CGG</t>
  </si>
  <si>
    <t>CGA</t>
  </si>
  <si>
    <t>CGT</t>
  </si>
  <si>
    <t>CGC</t>
  </si>
  <si>
    <t>Ser</t>
  </si>
  <si>
    <t>AGT</t>
  </si>
  <si>
    <t>AGC</t>
  </si>
  <si>
    <t>TCG</t>
  </si>
  <si>
    <t>TCA</t>
  </si>
  <si>
    <t>TCT</t>
  </si>
  <si>
    <t>TCC</t>
  </si>
  <si>
    <t>Thr</t>
  </si>
  <si>
    <t>ACG</t>
  </si>
  <si>
    <t>ACA</t>
  </si>
  <si>
    <t>ACT</t>
  </si>
  <si>
    <t>ACC</t>
  </si>
  <si>
    <t>Val</t>
  </si>
  <si>
    <t>GTG</t>
  </si>
  <si>
    <t>GTA</t>
  </si>
  <si>
    <t>GTT</t>
  </si>
  <si>
    <t>GTC</t>
  </si>
  <si>
    <t>Trp</t>
  </si>
  <si>
    <t>TGG</t>
  </si>
  <si>
    <t>TGA</t>
  </si>
  <si>
    <t>Tyr</t>
  </si>
  <si>
    <t>TAT</t>
  </si>
  <si>
    <t>TAC</t>
  </si>
  <si>
    <t>Frequency</t>
    <phoneticPr fontId="1" type="noConversion"/>
  </si>
  <si>
    <t>Species</t>
  </si>
  <si>
    <t>start</t>
  </si>
  <si>
    <t>stop</t>
  </si>
  <si>
    <t>TAA</t>
  </si>
  <si>
    <t>TAG</t>
  </si>
  <si>
    <t>Agaricus bisporus</t>
  </si>
  <si>
    <t>Coprinopsis cinerea</t>
  </si>
  <si>
    <t>Tricholoma matsutake</t>
  </si>
  <si>
    <t>Flammulina velutipes</t>
  </si>
  <si>
    <t>Lentinula edodes</t>
  </si>
  <si>
    <t>Moniliophthora perniciosa</t>
  </si>
  <si>
    <t>Moniliophthora roreri</t>
  </si>
  <si>
    <t>Schizophyllum commune</t>
  </si>
  <si>
    <t>Pleurotus citrinopileatus</t>
  </si>
  <si>
    <t>Pleurotus platypus</t>
  </si>
  <si>
    <t>Pleurotus ostreatus</t>
  </si>
  <si>
    <t>Pleurotus eryngii</t>
  </si>
  <si>
    <t>TAG</t>
    <phoneticPr fontId="1" type="noConversion"/>
  </si>
  <si>
    <t>GTG</t>
    <phoneticPr fontId="1" type="noConversion"/>
  </si>
  <si>
    <t>TTG</t>
    <phoneticPr fontId="1" type="noConversion"/>
  </si>
  <si>
    <t>Laccaria amethystina</t>
  </si>
  <si>
    <t>Laccaria bicolor</t>
  </si>
  <si>
    <t>Lyophyllum decastes</t>
  </si>
  <si>
    <t>Lyophyllum shimeji</t>
  </si>
  <si>
    <t>Hygrophorus russula</t>
  </si>
  <si>
    <t>A</t>
  </si>
  <si>
    <t>T</t>
  </si>
  <si>
    <t>G</t>
  </si>
  <si>
    <t>C</t>
  </si>
  <si>
    <t>Indices</t>
  </si>
  <si>
    <t>Score</t>
  </si>
  <si>
    <t>7213--7254</t>
  </si>
  <si>
    <t>7681--7738</t>
  </si>
  <si>
    <t>7706--7736</t>
  </si>
  <si>
    <t>8593--8644</t>
  </si>
  <si>
    <t>8593--8639</t>
  </si>
  <si>
    <t>8648--8717</t>
  </si>
  <si>
    <t>8725--8749</t>
  </si>
  <si>
    <t>8766--8887</t>
  </si>
  <si>
    <t>8805--8899</t>
  </si>
  <si>
    <t>10395--10448</t>
  </si>
  <si>
    <t>11563--11592</t>
  </si>
  <si>
    <t>11664--11720</t>
  </si>
  <si>
    <t>11651--11726</t>
  </si>
  <si>
    <t>12000--12029</t>
  </si>
  <si>
    <t>12523--12570</t>
  </si>
  <si>
    <t>13910--13958</t>
  </si>
  <si>
    <t>16696--16747</t>
  </si>
  <si>
    <t>17702--17766</t>
  </si>
  <si>
    <t>17704--17769</t>
  </si>
  <si>
    <t>17668--17769</t>
  </si>
  <si>
    <t>17712--17769</t>
  </si>
  <si>
    <t>18233--18282</t>
  </si>
  <si>
    <t>18519--18546</t>
  </si>
  <si>
    <t>18703--18777</t>
  </si>
  <si>
    <t>18782--19028</t>
  </si>
  <si>
    <t>19112--19148</t>
  </si>
  <si>
    <t>19346--19377</t>
  </si>
  <si>
    <t>20253--20346</t>
  </si>
  <si>
    <t>20263--20344</t>
  </si>
  <si>
    <t>20270--20341</t>
  </si>
  <si>
    <t>21013--21098</t>
  </si>
  <si>
    <t>21114--21167</t>
  </si>
  <si>
    <t>21077--21167</t>
  </si>
  <si>
    <t>21116--21170</t>
  </si>
  <si>
    <t>23257--23338</t>
  </si>
  <si>
    <t>23303--23337</t>
  </si>
  <si>
    <t>24888--24924</t>
  </si>
  <si>
    <t>24876--24927</t>
  </si>
  <si>
    <t>25040--25106</t>
  </si>
  <si>
    <t>25038--25106</t>
  </si>
  <si>
    <t>25121--25184</t>
  </si>
  <si>
    <t>25227--25253</t>
  </si>
  <si>
    <t>25283--25354</t>
  </si>
  <si>
    <t>25387--25553</t>
  </si>
  <si>
    <t>25514--25553</t>
  </si>
  <si>
    <t>25513--25573</t>
  </si>
  <si>
    <t>25489--25555</t>
  </si>
  <si>
    <t>27248--27318</t>
  </si>
  <si>
    <t>27232--27296</t>
  </si>
  <si>
    <t>27248--27321</t>
  </si>
  <si>
    <t>27248--27319</t>
  </si>
  <si>
    <t>28247--28311</t>
  </si>
  <si>
    <t>28374--28422</t>
  </si>
  <si>
    <t>28456--28516</t>
  </si>
  <si>
    <t>29521--29555</t>
  </si>
  <si>
    <t>29526--29571</t>
  </si>
  <si>
    <t>29521--29592</t>
  </si>
  <si>
    <t>30044--30085</t>
  </si>
  <si>
    <t>30042--30084</t>
  </si>
  <si>
    <t>30942--30993</t>
  </si>
  <si>
    <t>30930--30995</t>
  </si>
  <si>
    <t>30931--31007</t>
  </si>
  <si>
    <t>31957--32037</t>
  </si>
  <si>
    <t>31957--32045</t>
  </si>
  <si>
    <t>32120--32166</t>
  </si>
  <si>
    <t>34355--34423</t>
  </si>
  <si>
    <t>35843--35868</t>
  </si>
  <si>
    <t>39311--39371</t>
  </si>
  <si>
    <t>39322--39369</t>
  </si>
  <si>
    <t>39735--39828</t>
  </si>
  <si>
    <t>39920--39951</t>
  </si>
  <si>
    <t>40291--40353</t>
  </si>
  <si>
    <t>42532--42579</t>
  </si>
  <si>
    <t>42616--42682</t>
  </si>
  <si>
    <t>42922--42951</t>
  </si>
  <si>
    <t>42922--42966</t>
  </si>
  <si>
    <t>44423--44447</t>
  </si>
  <si>
    <t>44432--44471</t>
  </si>
  <si>
    <t>45110--45144</t>
  </si>
  <si>
    <t>46994--47095</t>
  </si>
  <si>
    <t>46996--47095</t>
  </si>
  <si>
    <t>47563--47604</t>
  </si>
  <si>
    <t>47624--47659</t>
  </si>
  <si>
    <t>48149--48188</t>
  </si>
  <si>
    <t>48149--48206</t>
  </si>
  <si>
    <t>48642--48671</t>
  </si>
  <si>
    <t>50185--50232</t>
  </si>
  <si>
    <t>51003--51038</t>
  </si>
  <si>
    <t>51219--51249</t>
  </si>
  <si>
    <t>51845--51889</t>
  </si>
  <si>
    <t>53275--53327</t>
  </si>
  <si>
    <t>57140--57212</t>
  </si>
  <si>
    <t>57793--57841</t>
  </si>
  <si>
    <t>57930--57964</t>
  </si>
  <si>
    <t>57930--57965</t>
  </si>
  <si>
    <t>58184--58254</t>
  </si>
  <si>
    <t>58569--58607</t>
  </si>
  <si>
    <t>58944--58980</t>
  </si>
  <si>
    <t>59175--59219</t>
  </si>
  <si>
    <t>59178--59219</t>
  </si>
  <si>
    <t>59731--59772</t>
  </si>
  <si>
    <t>60177--60260</t>
  </si>
  <si>
    <t>60598--60654</t>
  </si>
  <si>
    <t>60599--60655</t>
  </si>
  <si>
    <t>60598--60655</t>
  </si>
  <si>
    <t>60658--60751</t>
  </si>
  <si>
    <t>60659--60745</t>
  </si>
  <si>
    <t>60658--60755</t>
  </si>
  <si>
    <t>60773--60852</t>
  </si>
  <si>
    <t>60971--61089</t>
  </si>
  <si>
    <t>60970--61071</t>
  </si>
  <si>
    <t>61785--61868</t>
  </si>
  <si>
    <t>61795--61858</t>
  </si>
  <si>
    <t>62266--62310</t>
  </si>
  <si>
    <t>63281--63333</t>
  </si>
  <si>
    <t>63275--63333</t>
  </si>
  <si>
    <t>63631--63707</t>
  </si>
  <si>
    <t>63633--63716</t>
  </si>
  <si>
    <t>63664--63727</t>
  </si>
  <si>
    <t>66602--66634</t>
  </si>
  <si>
    <t>67270--67361</t>
  </si>
  <si>
    <t>67270--67353</t>
  </si>
  <si>
    <t>67809--67844</t>
  </si>
  <si>
    <t>68244--68297</t>
  </si>
  <si>
    <t>68226--68289</t>
  </si>
  <si>
    <t>68226--68298</t>
  </si>
  <si>
    <t>68475--68513</t>
  </si>
  <si>
    <t>68481--68553</t>
  </si>
  <si>
    <t>69639--69678</t>
  </si>
  <si>
    <t>70471--70525</t>
  </si>
  <si>
    <t>70489--70542</t>
  </si>
  <si>
    <t>71151--71179</t>
  </si>
  <si>
    <t>71517--71578</t>
  </si>
  <si>
    <t>71536--71600</t>
  </si>
  <si>
    <t>72439--72486</t>
  </si>
  <si>
    <t>72439--72487</t>
  </si>
  <si>
    <t>72668--72727</t>
  </si>
  <si>
    <t>72668--72728</t>
  </si>
  <si>
    <t>72717--72799</t>
  </si>
  <si>
    <t>74488--74520</t>
  </si>
  <si>
    <t>74679--74759</t>
  </si>
  <si>
    <t>74677--74758</t>
  </si>
  <si>
    <t>74680--74761</t>
  </si>
  <si>
    <t>12486--12584</t>
  </si>
  <si>
    <t>16321--16452</t>
  </si>
  <si>
    <t>18462--18492</t>
  </si>
  <si>
    <t>18555--18634</t>
  </si>
  <si>
    <t>18962--19004</t>
  </si>
  <si>
    <t>20449--20502</t>
  </si>
  <si>
    <t>20621--20665</t>
  </si>
  <si>
    <t>21118--21202</t>
  </si>
  <si>
    <t>22059--22087</t>
  </si>
  <si>
    <t>22124--22192</t>
  </si>
  <si>
    <t>22154--22195</t>
  </si>
  <si>
    <t>22150--22195</t>
  </si>
  <si>
    <t>25191--25284</t>
  </si>
  <si>
    <t>28320--28362</t>
  </si>
  <si>
    <t>29492--29527</t>
  </si>
  <si>
    <t>29484--29526</t>
  </si>
  <si>
    <t>29492--29528</t>
  </si>
  <si>
    <t>30778--30828</t>
  </si>
  <si>
    <t>30778--30814</t>
  </si>
  <si>
    <t>30785--30822</t>
  </si>
  <si>
    <t>31130--31173</t>
  </si>
  <si>
    <t>31247--31304</t>
  </si>
  <si>
    <t>31315--31343</t>
  </si>
  <si>
    <t>31740--31887</t>
  </si>
  <si>
    <t>31750--31879</t>
  </si>
  <si>
    <t>32365--32422</t>
  </si>
  <si>
    <t>32521--32635</t>
  </si>
  <si>
    <t>32524--32605</t>
  </si>
  <si>
    <t>32522--32599</t>
  </si>
  <si>
    <t>32520--32635</t>
  </si>
  <si>
    <t>32522--32636</t>
  </si>
  <si>
    <t>32521--32636</t>
  </si>
  <si>
    <t>32561--32622</t>
  </si>
  <si>
    <t>32852--32877</t>
  </si>
  <si>
    <t>33265--33291</t>
  </si>
  <si>
    <t>33539--33580</t>
  </si>
  <si>
    <t>33806--33843</t>
  </si>
  <si>
    <t>33869--33895</t>
  </si>
  <si>
    <t>34510--34549</t>
  </si>
  <si>
    <t>34726--34911</t>
  </si>
  <si>
    <t>34752--34785</t>
  </si>
  <si>
    <t>34789--34865</t>
  </si>
  <si>
    <t>34720--34921</t>
  </si>
  <si>
    <t>34746--34914</t>
  </si>
  <si>
    <t>35038--35070</t>
  </si>
  <si>
    <t>35037--35071</t>
  </si>
  <si>
    <t>35083--35179</t>
  </si>
  <si>
    <t>35060--35115</t>
  </si>
  <si>
    <t>35085--35170</t>
  </si>
  <si>
    <t>35145--35180</t>
  </si>
  <si>
    <t>35224--35263</t>
  </si>
  <si>
    <t>35214--35259</t>
  </si>
  <si>
    <t>35274--35320</t>
  </si>
  <si>
    <t>39605--39664</t>
  </si>
  <si>
    <t>41133--41190</t>
  </si>
  <si>
    <t>42773--42873</t>
  </si>
  <si>
    <t>45103--45249</t>
  </si>
  <si>
    <t>45181--45233</t>
  </si>
  <si>
    <t>47575--47672</t>
  </si>
  <si>
    <t>47572--47665</t>
  </si>
  <si>
    <t>47803--47886</t>
  </si>
  <si>
    <t>47806--47884</t>
  </si>
  <si>
    <t>47803--47873</t>
  </si>
  <si>
    <t>47804--47874</t>
  </si>
  <si>
    <t>47805--47885</t>
  </si>
  <si>
    <t>48009--48034</t>
  </si>
  <si>
    <t>48182--48334</t>
  </si>
  <si>
    <t>48901--48956</t>
  </si>
  <si>
    <t>49414--49438</t>
  </si>
  <si>
    <t>50296--50359</t>
  </si>
  <si>
    <t>50284--50361</t>
  </si>
  <si>
    <t>50296--50347</t>
  </si>
  <si>
    <t>50327--50365</t>
  </si>
  <si>
    <t>50284--50371</t>
  </si>
  <si>
    <t>50863--50894</t>
  </si>
  <si>
    <t>50940--50991</t>
  </si>
  <si>
    <t>50941--51031</t>
  </si>
  <si>
    <t>50940--51044</t>
  </si>
  <si>
    <t>50981--51027</t>
  </si>
  <si>
    <t>53077--53123</t>
  </si>
  <si>
    <t>53213--53274</t>
  </si>
  <si>
    <t>53316--53368</t>
  </si>
  <si>
    <t>57094--57140</t>
  </si>
  <si>
    <t>57146--57182</t>
  </si>
  <si>
    <t>57634--57780</t>
  </si>
  <si>
    <t>57634--57782</t>
  </si>
  <si>
    <t>57648--57780</t>
  </si>
  <si>
    <t>57635--57781</t>
  </si>
  <si>
    <t>57634--57720</t>
  </si>
  <si>
    <t>57634--57771</t>
  </si>
  <si>
    <t>60157--60342</t>
  </si>
  <si>
    <t>60163--60279</t>
  </si>
  <si>
    <t>60286--60335</t>
  </si>
  <si>
    <t>60158--60335</t>
  </si>
  <si>
    <t>60410--60459</t>
  </si>
  <si>
    <t>60691--60757</t>
  </si>
  <si>
    <t>60690--60759</t>
  </si>
  <si>
    <t>60691--60781</t>
  </si>
  <si>
    <t>61189--61236</t>
  </si>
  <si>
    <t>62301--62333</t>
  </si>
  <si>
    <t>63360--63404</t>
  </si>
  <si>
    <t>63498--63571</t>
  </si>
  <si>
    <t>63592--63656</t>
  </si>
  <si>
    <t>64683--64720</t>
  </si>
  <si>
    <t>64673--64719</t>
  </si>
  <si>
    <t>65543--65583</t>
  </si>
  <si>
    <t>65746--65877</t>
  </si>
  <si>
    <t>66102--66138</t>
  </si>
  <si>
    <t>66099--66137</t>
  </si>
  <si>
    <t>66276--66325</t>
  </si>
  <si>
    <t>67823--67871</t>
  </si>
  <si>
    <t>68029--68060</t>
  </si>
  <si>
    <t>68535--68586</t>
  </si>
  <si>
    <t>69047--69112</t>
  </si>
  <si>
    <t>69048--69100</t>
  </si>
  <si>
    <t>69050--69103</t>
  </si>
  <si>
    <t>70619--70679</t>
  </si>
  <si>
    <t>70623--70682</t>
  </si>
  <si>
    <t>71389--71420</t>
  </si>
  <si>
    <t>73108--73141</t>
  </si>
  <si>
    <t>73736--73814</t>
  </si>
  <si>
    <t>73728--73815</t>
  </si>
  <si>
    <t>73741--73814</t>
  </si>
  <si>
    <t>81022--81046</t>
  </si>
  <si>
    <t>81512--81562</t>
  </si>
  <si>
    <t>81597--81631</t>
  </si>
  <si>
    <t>81966--82009</t>
  </si>
  <si>
    <t>81968--82003</t>
  </si>
  <si>
    <t>82287--82344</t>
  </si>
  <si>
    <t>82287--82347</t>
  </si>
  <si>
    <t>82435--82466</t>
  </si>
  <si>
    <t>82676--82743</t>
  </si>
  <si>
    <t>82748--82830</t>
  </si>
  <si>
    <t>83329--83485</t>
  </si>
  <si>
    <t>83825--83858</t>
  </si>
  <si>
    <t>86481--86545</t>
  </si>
  <si>
    <t>86485--86607</t>
  </si>
  <si>
    <t>86489--86611</t>
  </si>
  <si>
    <t>86521--86605</t>
  </si>
  <si>
    <t>86572--86618</t>
  </si>
  <si>
    <t>86697--86731</t>
  </si>
  <si>
    <t>86702--86754</t>
  </si>
  <si>
    <t>86984--87055</t>
  </si>
  <si>
    <t>88539--88594</t>
  </si>
  <si>
    <t>89279--89347</t>
  </si>
  <si>
    <t>89274--89349</t>
  </si>
  <si>
    <t>92857--92905</t>
  </si>
  <si>
    <t>92858--92912</t>
  </si>
  <si>
    <t>92901--92953</t>
  </si>
  <si>
    <t>93967--94005</t>
  </si>
  <si>
    <t>94532--94561</t>
  </si>
  <si>
    <t>94631--94676</t>
  </si>
  <si>
    <t>95436--95474</t>
  </si>
  <si>
    <t>95800--95871</t>
  </si>
  <si>
    <t>95816--95863</t>
  </si>
  <si>
    <t>95797--95881</t>
  </si>
  <si>
    <t>95935--95971</t>
  </si>
  <si>
    <t>95935--95970</t>
  </si>
  <si>
    <t>97130--97158</t>
  </si>
  <si>
    <t>97531--97628</t>
  </si>
  <si>
    <t>98741--98812</t>
  </si>
  <si>
    <t>99437--99465</t>
  </si>
  <si>
    <t>99437--99474</t>
  </si>
  <si>
    <t>99438--99481</t>
  </si>
  <si>
    <t>99989--100036</t>
  </si>
  <si>
    <t>100022--100075</t>
  </si>
  <si>
    <t>100946--101013</t>
  </si>
  <si>
    <t>100948--101039</t>
  </si>
  <si>
    <t>101417--101452</t>
  </si>
  <si>
    <t>101457--101543</t>
  </si>
  <si>
    <t>101947--101981</t>
  </si>
  <si>
    <t>102179--102272</t>
  </si>
  <si>
    <t>102179--102280</t>
  </si>
  <si>
    <t>102179--102281</t>
  </si>
  <si>
    <t>102179--102267</t>
  </si>
  <si>
    <t>102590--102637</t>
  </si>
  <si>
    <t>102591--102645</t>
  </si>
  <si>
    <t>102619--102693</t>
  </si>
  <si>
    <t>102892--102971</t>
  </si>
  <si>
    <t>102884--102942</t>
  </si>
  <si>
    <t>6316--6346</t>
  </si>
  <si>
    <t>6613--6648</t>
  </si>
  <si>
    <t>8505--8553</t>
  </si>
  <si>
    <t>10140--10230</t>
  </si>
  <si>
    <t>10436--10460</t>
  </si>
  <si>
    <t>13335--13376</t>
  </si>
  <si>
    <t>13738--13792</t>
  </si>
  <si>
    <t>13738--13798</t>
  </si>
  <si>
    <t>15465--15510</t>
  </si>
  <si>
    <t>15969--16009</t>
  </si>
  <si>
    <t>15973--16005</t>
  </si>
  <si>
    <t>16022--16182</t>
  </si>
  <si>
    <t>16258--16345</t>
  </si>
  <si>
    <t>16715--16762</t>
  </si>
  <si>
    <t>17931--17973</t>
  </si>
  <si>
    <t>21424--21448</t>
  </si>
  <si>
    <t>22044--22097</t>
  </si>
  <si>
    <t>25912--25951</t>
  </si>
  <si>
    <t>27797--27859</t>
  </si>
  <si>
    <t>28890--28935</t>
  </si>
  <si>
    <t>31745--31795</t>
  </si>
  <si>
    <t>33774--33812</t>
  </si>
  <si>
    <t>33782--33818</t>
  </si>
  <si>
    <t>34221--34269</t>
  </si>
  <si>
    <t>34233--34309</t>
  </si>
  <si>
    <t>34206--34299</t>
  </si>
  <si>
    <t>35494--35601</t>
  </si>
  <si>
    <t>37216--37251</t>
  </si>
  <si>
    <t>39503--39549</t>
  </si>
  <si>
    <t>39854--39905</t>
  </si>
  <si>
    <t>40220--40258</t>
  </si>
  <si>
    <t>41483--41549</t>
  </si>
  <si>
    <t>41479--41545</t>
  </si>
  <si>
    <t>42069--42098</t>
  </si>
  <si>
    <t>44660--44699</t>
  </si>
  <si>
    <t>47572--47692</t>
  </si>
  <si>
    <t>55522--55555</t>
  </si>
  <si>
    <t>58656--58683</t>
  </si>
  <si>
    <t>59948--60042</t>
  </si>
  <si>
    <t>63177--63207</t>
  </si>
  <si>
    <t>64145--64171</t>
  </si>
  <si>
    <t>67028--67054</t>
  </si>
  <si>
    <t>74657--74697</t>
  </si>
  <si>
    <t>75514--75556</t>
  </si>
  <si>
    <t>76171--76209</t>
  </si>
  <si>
    <t>76443--76472</t>
  </si>
  <si>
    <t>77291--77367</t>
  </si>
  <si>
    <t>77286--77367</t>
  </si>
  <si>
    <t>77889--77930</t>
  </si>
  <si>
    <t>78604--78747</t>
  </si>
  <si>
    <t>78604--78741</t>
  </si>
  <si>
    <t>79853--79891</t>
  </si>
  <si>
    <t>79855--79899</t>
  </si>
  <si>
    <t>80209--80256</t>
  </si>
  <si>
    <t>80373--80397</t>
  </si>
  <si>
    <t>80369--80402</t>
  </si>
  <si>
    <t>80510--80595</t>
  </si>
  <si>
    <t>80510--80593</t>
  </si>
  <si>
    <t>80540--80595</t>
  </si>
  <si>
    <t>80511--80583</t>
  </si>
  <si>
    <t>80513--80595</t>
  </si>
  <si>
    <t>3124--3162</t>
  </si>
  <si>
    <t>4968--5003</t>
  </si>
  <si>
    <t>5494--5525</t>
  </si>
  <si>
    <t>8519--8555</t>
  </si>
  <si>
    <t>9670--9703</t>
  </si>
  <si>
    <t>12228--12261</t>
  </si>
  <si>
    <t>12292--12351</t>
  </si>
  <si>
    <t>12288--12326</t>
  </si>
  <si>
    <t>12290--12351</t>
  </si>
  <si>
    <t>14615--14652</t>
  </si>
  <si>
    <t>21614--21664</t>
  </si>
  <si>
    <t>21615--21656</t>
  </si>
  <si>
    <t>24172--24204</t>
  </si>
  <si>
    <t>26448--26483</t>
  </si>
  <si>
    <t>26959--27039</t>
  </si>
  <si>
    <t>34137--34171</t>
  </si>
  <si>
    <t>35776--35819</t>
  </si>
  <si>
    <t>38029--38090</t>
  </si>
  <si>
    <t>38041--38089</t>
  </si>
  <si>
    <t>38170--38215</t>
  </si>
  <si>
    <t>45343--45382</t>
  </si>
  <si>
    <t>46181--46221</t>
  </si>
  <si>
    <t>46181--46226</t>
  </si>
  <si>
    <t>47200--47243</t>
  </si>
  <si>
    <t>47945--47986</t>
  </si>
  <si>
    <t>47932--47989</t>
  </si>
  <si>
    <t>48523--48589</t>
  </si>
  <si>
    <t>48535--48584</t>
  </si>
  <si>
    <t>48528--48591</t>
  </si>
  <si>
    <t>48534--48589</t>
  </si>
  <si>
    <t>49377--49410</t>
  </si>
  <si>
    <t>2730--2792</t>
  </si>
  <si>
    <t>6915--7009</t>
  </si>
  <si>
    <t>8286--8324</t>
  </si>
  <si>
    <t>8578--8603</t>
  </si>
  <si>
    <t>10542--10646</t>
  </si>
  <si>
    <t>10892--10967</t>
  </si>
  <si>
    <t>10893--10967</t>
  </si>
  <si>
    <t>12775--12851</t>
  </si>
  <si>
    <t>13099--13220</t>
  </si>
  <si>
    <t>15312--15491</t>
  </si>
  <si>
    <t>16173--16241</t>
  </si>
  <si>
    <t>18701--18755</t>
  </si>
  <si>
    <t>18798--18822</t>
  </si>
  <si>
    <t>19496--19549</t>
  </si>
  <si>
    <t>23634--23675</t>
  </si>
  <si>
    <t>23634--23684</t>
  </si>
  <si>
    <t>24183--24210</t>
  </si>
  <si>
    <t>25662--25701</t>
  </si>
  <si>
    <t>25964--26005</t>
  </si>
  <si>
    <t>26997--27100</t>
  </si>
  <si>
    <t>27020--27066</t>
  </si>
  <si>
    <t>27076--27105</t>
  </si>
  <si>
    <t>28093--28129</t>
  </si>
  <si>
    <t>28090--28143</t>
  </si>
  <si>
    <t>28364--28419</t>
  </si>
  <si>
    <t>29066--29127</t>
  </si>
  <si>
    <t>29066--29130</t>
  </si>
  <si>
    <t>30688--30730</t>
  </si>
  <si>
    <t>33046--33119</t>
  </si>
  <si>
    <t>34136--34269</t>
  </si>
  <si>
    <t>37774--37875</t>
  </si>
  <si>
    <t>38213--38302</t>
  </si>
  <si>
    <t>38362--38437</t>
  </si>
  <si>
    <t>38552--38586</t>
  </si>
  <si>
    <t>38555--38629</t>
  </si>
  <si>
    <t>38719--38747</t>
  </si>
  <si>
    <t>40389--40463</t>
  </si>
  <si>
    <t>40470--40546</t>
  </si>
  <si>
    <t>40472--40545</t>
  </si>
  <si>
    <t>40774--40813</t>
  </si>
  <si>
    <t>43464--43507</t>
  </si>
  <si>
    <t>43467--43512</t>
  </si>
  <si>
    <t>44312--44371</t>
  </si>
  <si>
    <t>44313--44371</t>
  </si>
  <si>
    <t>44982--45086</t>
  </si>
  <si>
    <t>46026--46052</t>
  </si>
  <si>
    <t>46429--46467</t>
  </si>
  <si>
    <t>46685--46747</t>
  </si>
  <si>
    <t>46921--46948</t>
  </si>
  <si>
    <t>47847--47929</t>
  </si>
  <si>
    <t>48173--48263</t>
  </si>
  <si>
    <t>48548--48574</t>
  </si>
  <si>
    <t>48734--48780</t>
  </si>
  <si>
    <t>48737--48780</t>
  </si>
  <si>
    <t>49741--49788</t>
  </si>
  <si>
    <t>49851--49890</t>
  </si>
  <si>
    <t>50156--50193</t>
  </si>
  <si>
    <t>50216--50298</t>
  </si>
  <si>
    <t>50738--50796</t>
  </si>
  <si>
    <t>51508--51550</t>
  </si>
  <si>
    <t>51582--51630</t>
  </si>
  <si>
    <t>52297--52383</t>
  </si>
  <si>
    <t>53640--53693</t>
  </si>
  <si>
    <t>56085--56127</t>
  </si>
  <si>
    <t>58588--58627</t>
  </si>
  <si>
    <t>58738--58795</t>
  </si>
  <si>
    <t>58964--59043</t>
  </si>
  <si>
    <t>58964--59016</t>
  </si>
  <si>
    <t>59249--59289</t>
  </si>
  <si>
    <t>59262--59326</t>
  </si>
  <si>
    <t>59294--59340</t>
  </si>
  <si>
    <t>59276--59340</t>
  </si>
  <si>
    <t>59467--59492</t>
  </si>
  <si>
    <t>60284--60343</t>
  </si>
  <si>
    <t>60962--60995</t>
  </si>
  <si>
    <t>61178--61212</t>
  </si>
  <si>
    <t>61165--61215</t>
  </si>
  <si>
    <t>61207--61239</t>
  </si>
  <si>
    <t>61234--61269</t>
  </si>
  <si>
    <t>61178--61240</t>
  </si>
  <si>
    <t>61775--61837</t>
  </si>
  <si>
    <t>61960--62053</t>
  </si>
  <si>
    <t>61960--62044</t>
  </si>
  <si>
    <t>61958--62063</t>
  </si>
  <si>
    <t>62153--62215</t>
  </si>
  <si>
    <t>62526--62597</t>
  </si>
  <si>
    <t>62523--62578</t>
  </si>
  <si>
    <t>62562--62591</t>
  </si>
  <si>
    <t>62523--62580</t>
  </si>
  <si>
    <t>62729--62786</t>
  </si>
  <si>
    <t>63655--63721</t>
  </si>
  <si>
    <t>64027--64074</t>
  </si>
  <si>
    <t>64036--64137</t>
  </si>
  <si>
    <t>64070--64134</t>
  </si>
  <si>
    <t>65354--65436</t>
  </si>
  <si>
    <t>65894--65980</t>
  </si>
  <si>
    <t>69979--70021</t>
  </si>
  <si>
    <t>69984--70021</t>
  </si>
  <si>
    <t>76385--76438</t>
  </si>
  <si>
    <t>77702--77733</t>
  </si>
  <si>
    <t>81588--81626</t>
  </si>
  <si>
    <t>82151--82199</t>
  </si>
  <si>
    <t>84332--84374</t>
  </si>
  <si>
    <t>84452--84497</t>
  </si>
  <si>
    <t>84452--84495</t>
  </si>
  <si>
    <t>85691--85736</t>
  </si>
  <si>
    <t>86408--86479</t>
  </si>
  <si>
    <t>86406--86479</t>
  </si>
  <si>
    <t>90008--90044</t>
  </si>
  <si>
    <t>90043--90087</t>
  </si>
  <si>
    <t>90449--90490</t>
  </si>
  <si>
    <t>90728--90772</t>
  </si>
  <si>
    <t>91353--91415</t>
  </si>
  <si>
    <t>91353--91417</t>
  </si>
  <si>
    <t>91427--91517</t>
  </si>
  <si>
    <t>91424--91525</t>
  </si>
  <si>
    <t>91427--91529</t>
  </si>
  <si>
    <t>91428--91519</t>
  </si>
  <si>
    <t>91427--91525</t>
  </si>
  <si>
    <t>91425--91558</t>
  </si>
  <si>
    <t>92422--92473</t>
  </si>
  <si>
    <t>93601--93755</t>
  </si>
  <si>
    <t>93852--93909</t>
  </si>
  <si>
    <t>AGTGACTCT</t>
  </si>
  <si>
    <t>TAATTTAAAATTAAAATT</t>
  </si>
  <si>
    <t>AAATTAAAATTT</t>
  </si>
  <si>
    <t>AAATTAAAAAAATAA</t>
  </si>
  <si>
    <t>AAATTATAAAAATA</t>
  </si>
  <si>
    <t>TAAA</t>
  </si>
  <si>
    <t>TAAATAAATTAATAATTAAATAAA</t>
  </si>
  <si>
    <t>TTCTT</t>
  </si>
  <si>
    <t>AAAT</t>
  </si>
  <si>
    <t>AATAAAAAAATAAATAAATAAATAAATAAAAAAACAAAAAAAAGAAAC</t>
  </si>
  <si>
    <t>TTACT</t>
  </si>
  <si>
    <t>TTTGTTATTTTGTT</t>
  </si>
  <si>
    <t>TAAATATCTTTTGGTATT</t>
  </si>
  <si>
    <t>AAATATTTATTTCTAAATATCTTTTGGTATTT</t>
  </si>
  <si>
    <t>AAAACAAAACA</t>
  </si>
  <si>
    <t>ATTTTTGTTTTGTTTTG</t>
  </si>
  <si>
    <t>AAAAACA</t>
  </si>
  <si>
    <t>AAAAACAAAAAACAA</t>
  </si>
  <si>
    <t>TAATTTAATGTTATTATTCTATATT</t>
  </si>
  <si>
    <t>TTTTATTTA</t>
  </si>
  <si>
    <t>TTTTTTATTATTTATTTTTTTA</t>
  </si>
  <si>
    <t>TTTTTTTTATTTTTA</t>
  </si>
  <si>
    <t>TTATTTTTTTTATTTATTTTAATTT</t>
  </si>
  <si>
    <t>TTTTTTG</t>
  </si>
  <si>
    <t>TTTTTGTTTTTGT</t>
  </si>
  <si>
    <t>ATAAT</t>
  </si>
  <si>
    <t>AAATCAAAGCCTATAATTTAATGGTAGAATTATTTCTTGATGAGGAATCTGTAGAAGTTCAAATC</t>
  </si>
  <si>
    <t>TATATATAAATAATATAT</t>
  </si>
  <si>
    <t>TTTTTGTTTTGGTT</t>
  </si>
  <si>
    <t>AATTAA</t>
  </si>
  <si>
    <t>AAATTACAATTA</t>
  </si>
  <si>
    <t>AATTACA</t>
  </si>
  <si>
    <t>AATTAAAATTAA</t>
  </si>
  <si>
    <t>ATAATC</t>
  </si>
  <si>
    <t>AATAAA</t>
  </si>
  <si>
    <t>AAATAAAATTATAATAAAAATAA</t>
  </si>
  <si>
    <t>TAAAAATAAAAATAATAAAT</t>
  </si>
  <si>
    <t>AAAATAAATATAAAAATCATTAAAAT</t>
  </si>
  <si>
    <t>TAAAATAAA</t>
  </si>
  <si>
    <t>AAAATAAATAAAAAATATAAAT</t>
  </si>
  <si>
    <t>AATAAAAATAAATAA</t>
  </si>
  <si>
    <t>AAATAAAA</t>
  </si>
  <si>
    <t>AAAAAC</t>
  </si>
  <si>
    <t>TAAAACACAAAAACAAAAACAAAAAAC</t>
  </si>
  <si>
    <t>AATAA</t>
  </si>
  <si>
    <t>AATAAAATAAATAAAAAAAAAATAAAATA</t>
  </si>
  <si>
    <t>AATAAAATAAAATAAAAAAAAAAA</t>
  </si>
  <si>
    <t>AAATAAATAAAAAAAAATAAAAAAATTTTATTTAACCT</t>
  </si>
  <si>
    <t>TAAATAAAA</t>
  </si>
  <si>
    <t>AAAATAAATAAAT</t>
  </si>
  <si>
    <t>TAAAAAAA</t>
  </si>
  <si>
    <t>AATAAAATA</t>
  </si>
  <si>
    <t>AAATAAAATAAATAACAATA</t>
  </si>
  <si>
    <t>AATAAAATAAATAAATAACATTATTA</t>
  </si>
  <si>
    <t>AATAAAATAAATAAAAATAAAAATTATTA</t>
  </si>
  <si>
    <t>TTTTATA</t>
  </si>
  <si>
    <t>TTTTTAACTTTAATAA</t>
  </si>
  <si>
    <t>CAAAAA</t>
  </si>
  <si>
    <t>CAAAAACAAAAA</t>
  </si>
  <si>
    <t>CAAAAACAAAAACAAAAA</t>
  </si>
  <si>
    <t>AAAACAA</t>
  </si>
  <si>
    <t>AAAAAACAAAAAACCAG</t>
  </si>
  <si>
    <t>AAAACAAA</t>
  </si>
  <si>
    <t>TCTTTTTTTCTTTTTGTTTTT</t>
  </si>
  <si>
    <t>AATTCTAATTGT</t>
  </si>
  <si>
    <t>AATTGT</t>
  </si>
  <si>
    <t>AATTGTAATTGTAATTCT</t>
  </si>
  <si>
    <t>ATTGTAATTGTAATTATT</t>
  </si>
  <si>
    <t>ATAATAATAATAATAAATAATA</t>
  </si>
  <si>
    <t>ATATAAAA</t>
  </si>
  <si>
    <t>AAAAAT</t>
  </si>
  <si>
    <t>TTTTATATTTATTTATT</t>
  </si>
  <si>
    <t>TTTAATTTTTATATTTTTCTT</t>
  </si>
  <si>
    <t>AATATA</t>
  </si>
  <si>
    <t>TATGATTATATAATGTTCAAAATAAATT</t>
  </si>
  <si>
    <t>TTTTTGTTTTTTA</t>
  </si>
  <si>
    <t>TTTTTGTTTTTTATCTATGA</t>
  </si>
  <si>
    <t>TTTTATTTTTTAA</t>
  </si>
  <si>
    <t>TTAATTTCTATTTTTTATA</t>
  </si>
  <si>
    <t>AATATAATAAATAAAAAA</t>
  </si>
  <si>
    <t>AAAAAAC</t>
  </si>
  <si>
    <t>AAAAAACAAAAAAC</t>
  </si>
  <si>
    <t>AAAAAAAAAAACAAAAAACAAAAAACAAAAAACAAAAAAC</t>
  </si>
  <si>
    <t>ATTAT</t>
  </si>
  <si>
    <t>AATAGTTTAGTTTACTT</t>
  </si>
  <si>
    <t>TTATAT</t>
  </si>
  <si>
    <t>TTATATTATAT</t>
  </si>
  <si>
    <t>ATTATAAAAAATAAAAAA</t>
  </si>
  <si>
    <t>AATTGGATTAAAAAAATA</t>
  </si>
  <si>
    <t>ATAATATTAATAAATA</t>
  </si>
  <si>
    <t>TATTTA</t>
  </si>
  <si>
    <t>TAAAAATTTAATAAATTTAAA</t>
  </si>
  <si>
    <t>ATATAAAAATAAATATTTTAAAATTAATATAAGTATAA</t>
  </si>
  <si>
    <t>ATTAAAGAAAA</t>
  </si>
  <si>
    <t>ATTAAAGAAAAA</t>
  </si>
  <si>
    <t>TAAATA</t>
  </si>
  <si>
    <t>TTATTGTATATATTTGTTT</t>
  </si>
  <si>
    <t>TTTTAAAT</t>
  </si>
  <si>
    <t>AACAAA</t>
  </si>
  <si>
    <t>AAAAACAAAAACAAAAACA</t>
  </si>
  <si>
    <t>TTAATAA</t>
  </si>
  <si>
    <t>TTATA</t>
  </si>
  <si>
    <t>AAAAAACAAAAACAAAAC</t>
  </si>
  <si>
    <t>AAAAAACAAAAACAAAAAC</t>
  </si>
  <si>
    <t>AAATAAATAAAATAAATAACAATTAATTAATAATA</t>
  </si>
  <si>
    <t>TAAATAAATAAATAAAATAAAAATTAATTAATAATAAAA</t>
  </si>
  <si>
    <t>ATATAA</t>
  </si>
  <si>
    <t>AAATAAT</t>
  </si>
  <si>
    <t>AAAATAATAAAAATAAATAATAAAAACAATAAACAACAAACAAAAAATAATA</t>
  </si>
  <si>
    <t>AATAAAATAATAATAAAAATAATAAA</t>
  </si>
  <si>
    <t>AATAAATAATAAAAATAATAAA</t>
  </si>
  <si>
    <t>TAAAATTTAAAAATTTAAATTA</t>
  </si>
  <si>
    <t>AAACAATAAACAAAAACAAAAAAT</t>
  </si>
  <si>
    <t>AAACAAAAAATAAAAAAT</t>
  </si>
  <si>
    <t>AAAATAAAAAAAAGAAATA</t>
  </si>
  <si>
    <t>AATAAAAAAAAAAAATAAAATAAATAATAT</t>
  </si>
  <si>
    <t>ATAATATAAAAAAAAAAATAAAAT</t>
  </si>
  <si>
    <t>TAATA</t>
  </si>
  <si>
    <t>TAATTTAATATAATAGAATA</t>
  </si>
  <si>
    <t>TATTATTTTAATTTT</t>
  </si>
  <si>
    <t>TTAAAA</t>
  </si>
  <si>
    <t>AAAATTAAAAATACAAATT</t>
  </si>
  <si>
    <t>AAAATTTAAATT</t>
  </si>
  <si>
    <t>TTTAATAAAAAACAAAAAA</t>
  </si>
  <si>
    <t>AAAAACAAAAAATATAAATA</t>
  </si>
  <si>
    <t>AAAGAATAATGAAAAGAAAT</t>
  </si>
  <si>
    <t>TTGTTTTTATTTTTATCCTTT</t>
  </si>
  <si>
    <t>TTTTTGTTTTTTATTTA</t>
  </si>
  <si>
    <t>AAAATAAAGAA</t>
  </si>
  <si>
    <t>TTTTATTTGTGTTTTAATTTGTTTGTTTG</t>
  </si>
  <si>
    <t>TTTTTATTTGTTTATTTGTG</t>
  </si>
  <si>
    <t>ATAA</t>
  </si>
  <si>
    <t>ATAAATAAATAAAAAACA</t>
  </si>
  <si>
    <t>AAGTAT</t>
  </si>
  <si>
    <t>AAGTATTAGTATTAGTAT</t>
  </si>
  <si>
    <t>AGTATAAGTATTTATTTAACAAAAAATATCTTAGTTATATA</t>
  </si>
  <si>
    <t>TAAAAATAAATA</t>
  </si>
  <si>
    <t>AAAAT</t>
  </si>
  <si>
    <t>AAAAAATAAAATAAAATAAAATAAATAA</t>
  </si>
  <si>
    <t>AAATAAAAATAAAAAAAT</t>
  </si>
  <si>
    <t>AAAATA</t>
  </si>
  <si>
    <t>CCAAACTATAAAATAACTATAG</t>
  </si>
  <si>
    <t>TTGTTTACTTATAAT</t>
  </si>
  <si>
    <t>TATAAAATA</t>
  </si>
  <si>
    <t>TAGTGACTC</t>
  </si>
  <si>
    <t>CACTACCAAAATTAGATAGAGATTTTT</t>
  </si>
  <si>
    <t>TTATTACTAAAAAAAAAACTTTC</t>
  </si>
  <si>
    <t>AAATTA</t>
  </si>
  <si>
    <t>AATAAAAAAAATA</t>
  </si>
  <si>
    <t>AAATAAATAAATAATAA</t>
  </si>
  <si>
    <t>AAATAAATAAAATAAATAATAA</t>
  </si>
  <si>
    <t>AACAAAA</t>
  </si>
  <si>
    <t>AATTTAATT</t>
  </si>
  <si>
    <t>ATTTAATAAATTTAATTA</t>
  </si>
  <si>
    <t>AATTT</t>
  </si>
  <si>
    <t>AAATAAAAAAC</t>
  </si>
  <si>
    <t>AAATAACAAAAC</t>
  </si>
  <si>
    <t>AAAACAAAAAG</t>
  </si>
  <si>
    <t>AAAATAAAAACAAAAAAC</t>
  </si>
  <si>
    <t>TATTTAAATAATTAAATT</t>
  </si>
  <si>
    <t>CTATTTAAAATTATATTTAT</t>
  </si>
  <si>
    <t>TTTTTGTTTTTTGTTTG</t>
  </si>
  <si>
    <t>TTTTTATTTTTTTTTCTA</t>
  </si>
  <si>
    <t>TTTTATTTTTGTTTTTTTATTTTCTA</t>
  </si>
  <si>
    <t>ATTTTTGTTTTTTTTTTTTTATTTTTATTTT</t>
  </si>
  <si>
    <t>TTTTTATTTTTTTTTTTTATTTTTTA</t>
  </si>
  <si>
    <t>TTTTTTTATTTTTTATTTTGTATTGTTTTTTTATTATTTTTG</t>
  </si>
  <si>
    <t>TTTTTTATTTTTTATTTTTATTAATA</t>
  </si>
  <si>
    <t>TTTTTTTTGTTT</t>
  </si>
  <si>
    <t>AAAAAAACAAAAAC</t>
  </si>
  <si>
    <t>AATATAAATAAAATTCTT</t>
  </si>
  <si>
    <t>TATTTTAATCCATATT</t>
  </si>
  <si>
    <t>TAATAAAAATAAA</t>
  </si>
  <si>
    <t>AATAAAT</t>
  </si>
  <si>
    <t>AAAAACAAAAATTAAT</t>
  </si>
  <si>
    <t>AACAATTAATAAAAATAATTTAATAAAAAAAATAAATATAAATAATAAACAATAAATAATAAAAA</t>
  </si>
  <si>
    <t>AAAAATAAATAAAAAC</t>
  </si>
  <si>
    <t>AAAAACAAAAAAAAAAG</t>
  </si>
  <si>
    <t>AAAAAAAAAAAC</t>
  </si>
  <si>
    <t>CAAATAAATAAAAATAATTTAAT</t>
  </si>
  <si>
    <t>AAATAAAAATATTAAATTCAAATAAATAAAATAAATAAA</t>
  </si>
  <si>
    <t>TAAATAAAAAAAA</t>
  </si>
  <si>
    <t>ATAAAAATAAAAATAATAA</t>
  </si>
  <si>
    <t>ATTAAA</t>
  </si>
  <si>
    <t>AATTA</t>
  </si>
  <si>
    <t>TTTAAG</t>
  </si>
  <si>
    <t>AAATTAAATAAATAAAATT</t>
  </si>
  <si>
    <t>TATATAT</t>
  </si>
  <si>
    <t>ATATT</t>
  </si>
  <si>
    <t>AAACAAAAACAAAAC</t>
  </si>
  <si>
    <t>CAAAAACAAAACAAACAAA</t>
  </si>
  <si>
    <t>AAAAACAAAAACAAATCAAACAAAACAAAAACAAA</t>
  </si>
  <si>
    <t>AAAAC</t>
  </si>
  <si>
    <t>TTAAAAATATTT</t>
  </si>
  <si>
    <t>AAAAACAAAAATAAAAATAAATAAAACCAAAGCTATTCTAATTTTCCATATATATTTGTTTTAAA</t>
  </si>
  <si>
    <t>AAAAAACA</t>
  </si>
  <si>
    <t>TTTTTGTTTTTTC</t>
  </si>
  <si>
    <t>AATTCT</t>
  </si>
  <si>
    <t>ATTGTAATTGTT</t>
  </si>
  <si>
    <t>AATTGTAATTGTTATTCT</t>
  </si>
  <si>
    <t>AATAATAATAATTAT</t>
  </si>
  <si>
    <t>TATAATA</t>
  </si>
  <si>
    <t>ATAATATATAAATATATAATATATA</t>
  </si>
  <si>
    <t>TATAATATATAA</t>
  </si>
  <si>
    <t>AATATAAAAAAAA</t>
  </si>
  <si>
    <t>ATATA</t>
  </si>
  <si>
    <t>AAATTAAAATATAAAATTT</t>
  </si>
  <si>
    <t>AAAAAATAAAAAT</t>
  </si>
  <si>
    <t>AAAAAACAAAATAAAAAATAAAAAT</t>
  </si>
  <si>
    <t>AAAACAAAAACCA</t>
  </si>
  <si>
    <t>AAAACA</t>
  </si>
  <si>
    <t>TATTTAA</t>
  </si>
  <si>
    <t>AAAAAAAAAAC</t>
  </si>
  <si>
    <t>AAAAAAAAACAAAAC</t>
  </si>
  <si>
    <t>AAAAAACAAAACAAAAAACAAAACAACAAAATAAATAAAAAACAAAAAACAAAACAAATCAAAC</t>
  </si>
  <si>
    <t>AAAACAAAAAACCAAAAAACAAAACAAAAACAAAACAAAAAC</t>
  </si>
  <si>
    <t>AAAACAAAAAACAAAAAACAAAACAACAAAATAAATTAAAAAACAAAAAACAAACAAAC</t>
  </si>
  <si>
    <t>ATTTTTT</t>
  </si>
  <si>
    <t>TATT</t>
  </si>
  <si>
    <t>TTTTTATAAT</t>
  </si>
  <si>
    <t>TTTTATATTTTATATATT</t>
  </si>
  <si>
    <t>ATTTTTTTAATTTAT</t>
  </si>
  <si>
    <t>TATAATTAAAAATATAAATATAAA</t>
  </si>
  <si>
    <t>TTATAA</t>
  </si>
  <si>
    <t>TATAATTATAAA</t>
  </si>
  <si>
    <t>AAATAATAATAAAAAT</t>
  </si>
  <si>
    <t>ATATTT</t>
  </si>
  <si>
    <t>ATAAAAAACAAAAATAAATAAA</t>
  </si>
  <si>
    <t>TATGATTATATAATGTTCAAATAACTT</t>
  </si>
  <si>
    <t>TTTTTAA</t>
  </si>
  <si>
    <t>TAATTAATAATTTTTAATTTT</t>
  </si>
  <si>
    <t>TAAAACAAAAAAAA</t>
  </si>
  <si>
    <t>TATTTATAACAAATTATAAATGAAACAGATAATAATCAATCATATAATGAATT</t>
  </si>
  <si>
    <t>ATAAATAAAAAA</t>
  </si>
  <si>
    <t>AATAAAAAAAAAAATA</t>
  </si>
  <si>
    <t>ATTTTAATTTTTATAAATAGATATA</t>
  </si>
  <si>
    <t>ATATTTAAAATAATATAA</t>
  </si>
  <si>
    <t>AAAACAAAAAC</t>
  </si>
  <si>
    <t>TTTATTTTTAATAG</t>
  </si>
  <si>
    <t>TATATTTATATTTATTATTATATTT</t>
  </si>
  <si>
    <t>TATTTATATTTAT</t>
  </si>
  <si>
    <t>AAATTATAAATATTAAAA</t>
  </si>
  <si>
    <t>TATAAATATTTAAAAAAA</t>
  </si>
  <si>
    <t>ATTTTTAATATTTT</t>
  </si>
  <si>
    <t>ATAATAATATTAATAA</t>
  </si>
  <si>
    <t>TTTATA</t>
  </si>
  <si>
    <t>TTATTTTTTTTAATTTATATTTTATAT</t>
  </si>
  <si>
    <t>TTTATATTTATATTTATATTTATATTTATAT</t>
  </si>
  <si>
    <t>TTTTTTGTTTTTG</t>
  </si>
  <si>
    <t>AAAAAAAACAAAAAC</t>
  </si>
  <si>
    <t>TAATATAAAAATAAATA</t>
  </si>
  <si>
    <t>CAAAAAA</t>
  </si>
  <si>
    <t>AAAAACCAAAAC</t>
  </si>
  <si>
    <t>AAAAATAAAAACAAAAAC</t>
  </si>
  <si>
    <t>TAAAGTAAAAAAAAAA</t>
  </si>
  <si>
    <t>AACAAAACAAAGAA</t>
  </si>
  <si>
    <t>TTTATTTTTT</t>
  </si>
  <si>
    <t>ATTTATTTTTATTTATATTTTT</t>
  </si>
  <si>
    <t>TTTTTA</t>
  </si>
  <si>
    <t>TATTTTTATTTAATTTTTATTTAGTTTTTATTTATAAT</t>
  </si>
  <si>
    <t>TTTTATTTAGTTTTTATTAATAA</t>
  </si>
  <si>
    <t>AATATTAATATT</t>
  </si>
  <si>
    <t>AATATTAATATTAATATT</t>
  </si>
  <si>
    <t>TAATATTAATATAATTTA</t>
  </si>
  <si>
    <t>TTTTATTTTTTTGTTTTTTTATTAATTTAATTATAT</t>
  </si>
  <si>
    <t>AATTAATTATATTA</t>
  </si>
  <si>
    <t>ATTTATTTTATT</t>
  </si>
  <si>
    <t>ATTTAATTTATTTTATT</t>
  </si>
  <si>
    <t>ATTTAATTTATTTATTTATTTTATT</t>
  </si>
  <si>
    <t>AATA</t>
  </si>
  <si>
    <t>ATAAATAATTAAATAAATAG</t>
  </si>
  <si>
    <t>AATAATATAAATTAAATAATTATTT</t>
  </si>
  <si>
    <t>AATAATAATATT</t>
  </si>
  <si>
    <t>GATAGAAAAGG</t>
  </si>
  <si>
    <t>AAAAGGATAAATAAATATATAT</t>
  </si>
  <si>
    <t>TTTATATATATTTATTTTT</t>
  </si>
  <si>
    <t>TTATTTTTTTTAA</t>
  </si>
  <si>
    <t>TTTTTTTTTTATTAAAATTA</t>
  </si>
  <si>
    <t>TTTTTATTTTTTTTAA</t>
  </si>
  <si>
    <t>TTTTATTTTTTTTTTT</t>
  </si>
  <si>
    <t>TTTTTTTTATTTTT</t>
  </si>
  <si>
    <t>TTTA</t>
  </si>
  <si>
    <t>AGTATT</t>
  </si>
  <si>
    <t>TAAAAAAATAAAAAT</t>
  </si>
  <si>
    <t>AAAAAAATAAAAAA</t>
  </si>
  <si>
    <t>ATATAAAAAATTAATT</t>
  </si>
  <si>
    <t>ATAAATAATATAATCTAATAAGAA</t>
  </si>
  <si>
    <t>AAAATAAATAAT</t>
  </si>
  <si>
    <t>AATAAAATAATAAAATAAAT</t>
  </si>
  <si>
    <t>GATAAA</t>
  </si>
  <si>
    <t>TTAATATAC</t>
  </si>
  <si>
    <t>AAAACAAAAACA</t>
  </si>
  <si>
    <t>AAAAAAACAAAAACAAAAA</t>
  </si>
  <si>
    <t>AAAAAAAACAAC</t>
  </si>
  <si>
    <t>AAATAAATAATAAAAACAACGAAAAAATT</t>
  </si>
  <si>
    <t>AAATAAAAAAAATAA</t>
  </si>
  <si>
    <t>AAAAAAATAAGATAAAATAAATAAAA</t>
  </si>
  <si>
    <t>ATATATTATAATTTA</t>
  </si>
  <si>
    <t>GATAAAGATAAAGTTAAA</t>
  </si>
  <si>
    <t>TTGATCGTAAAATAACACTCCA</t>
  </si>
  <si>
    <t>TTTTGTGTTATCACAATATCTCTCTTTTTTATCAGAGGTTG</t>
  </si>
  <si>
    <t>TTTTTGT</t>
  </si>
  <si>
    <t>ATAGAAATATAA</t>
  </si>
  <si>
    <t>ATAGAAATAGAAATATAA</t>
  </si>
  <si>
    <t>ATAGAA</t>
  </si>
  <si>
    <t>ATAAAAATATTTTTAAAAT</t>
  </si>
  <si>
    <t>TTTCTC</t>
  </si>
  <si>
    <t>TCTTTCTCTTT</t>
  </si>
  <si>
    <t>TTTCTCTTTTCTTTCTC</t>
  </si>
  <si>
    <t>ACTATCTATAACATTATAGAAATATACATTTAATTTGTTTTAAATGTATAATTTA</t>
  </si>
  <si>
    <t>ATTTTATAGATACATATCTTTATTTTAAAGATATAACTAATTAAAA</t>
  </si>
  <si>
    <t>TAACAATATTTATTTTAATAAAAA</t>
  </si>
  <si>
    <t>AACAAAACAATTAAATTTC</t>
  </si>
  <si>
    <t>TTAATAAAGCTT</t>
  </si>
  <si>
    <t>GAATAGTATTTTTATTGAATAATTTAA</t>
  </si>
  <si>
    <t>AATAGTAAAAAAAATAACA</t>
  </si>
  <si>
    <t>AAAC</t>
  </si>
  <si>
    <t>TTTATTATATTATAA</t>
  </si>
  <si>
    <t>TTTTAAATTATATAACAATAAAATT</t>
  </si>
  <si>
    <t>TTTTATATATATA</t>
  </si>
  <si>
    <t>TTATATATATT</t>
  </si>
  <si>
    <t>TATTAAATTGTTTTA</t>
  </si>
  <si>
    <t>TTATATTAAA</t>
  </si>
  <si>
    <t>TTTATATTAAATTATATTAAATTGT</t>
  </si>
  <si>
    <t>ATATTAAATATAAAATTAGTTGAATAGGGGGTTG</t>
  </si>
  <si>
    <t>ACCCAAATACGGGGG</t>
  </si>
  <si>
    <t>TATAATTATAATATAA</t>
  </si>
  <si>
    <t>GATAGTAGCAGCGATTCAAAA</t>
  </si>
  <si>
    <t>TATATTTCTTTTTCTATAAT</t>
  </si>
  <si>
    <t>TTATATA</t>
  </si>
  <si>
    <t>TATTTTATATTTTA</t>
  </si>
  <si>
    <t>TATTTTATATATTATATTTTA</t>
  </si>
  <si>
    <t>TTTTTTGG</t>
  </si>
  <si>
    <t>TTTGTT</t>
  </si>
  <si>
    <t>TTTGTTTTTGTTT</t>
  </si>
  <si>
    <t>TTTAATTAAT</t>
  </si>
  <si>
    <t>AAATAAACAAA</t>
  </si>
  <si>
    <t>TAATAC</t>
  </si>
  <si>
    <t>ACTAAAATTAAAA</t>
  </si>
  <si>
    <t>ATTTATTAC</t>
  </si>
  <si>
    <t>ATTAATTAAAGAAAAGAA</t>
  </si>
  <si>
    <t>ATAATTAATATAATT</t>
  </si>
  <si>
    <t>AAAATGCTAGATTATAAAAAT</t>
  </si>
  <si>
    <t>CAAGGTATAG</t>
  </si>
  <si>
    <t>AATAAATAGA</t>
  </si>
  <si>
    <t>ATGATAATAAATAGAAATAA</t>
  </si>
  <si>
    <t>TAATAAAATTATAAAAC</t>
  </si>
  <si>
    <t>ATCATT</t>
  </si>
  <si>
    <t>ATCATTATCATTTTCATT</t>
  </si>
  <si>
    <t>ATTAAAAACAACACAAAAA</t>
  </si>
  <si>
    <t>TAAAAACAACACAAAAAAA</t>
  </si>
  <si>
    <t>ATTAAATTAAAAACAAAA</t>
  </si>
  <si>
    <t>AAAACAAACAAAT</t>
  </si>
  <si>
    <t>AAACAAAACAAACAAATA</t>
  </si>
  <si>
    <t>AAAAAATATA</t>
  </si>
  <si>
    <t>AAAAAATATAA</t>
  </si>
  <si>
    <t>AAAAATAATAAAAAAATAAAAAAAGAAATAAAAATAT</t>
  </si>
  <si>
    <t>AAATATAAAAAAATAAATAAAAAAATAT</t>
  </si>
  <si>
    <t>AAAAAATAAATA</t>
  </si>
  <si>
    <t>AGAAGATAAAATTATTATA</t>
  </si>
  <si>
    <t>AATTTATT</t>
  </si>
  <si>
    <t>CTAATAAATAAATTAT</t>
  </si>
  <si>
    <t>TTATTAATAAGTTCTTTA</t>
  </si>
  <si>
    <t>TATTAAATAAAATTA</t>
  </si>
  <si>
    <t>AAAACAAACA</t>
  </si>
  <si>
    <t>ATAAAAAACAAAACAA</t>
  </si>
  <si>
    <t>AAAAAACAAAACAA</t>
  </si>
  <si>
    <t>AAAAAAAAC</t>
  </si>
  <si>
    <t>AAAAACTAAAAAATCA</t>
  </si>
  <si>
    <t>TTTTGTT</t>
  </si>
  <si>
    <t>TTTTTTTTTTG</t>
  </si>
  <si>
    <t>TTTTGTTTTCTTTTTTG</t>
  </si>
  <si>
    <t>ATATAATAGTAGATTAT</t>
  </si>
  <si>
    <t>AAAAAAAC</t>
  </si>
  <si>
    <t>TTAATAAATAAAAATTAAATA</t>
  </si>
  <si>
    <t>ATTAATAATAA</t>
  </si>
  <si>
    <t>AATAATAAATTATTAATTAAT</t>
  </si>
  <si>
    <t>AAATAAATTAATGATTTTTAATA</t>
  </si>
  <si>
    <t>GATTTTTAATAAAATAAACCTAAA</t>
  </si>
  <si>
    <t>AATAAATTACAAATATAAATTT</t>
  </si>
  <si>
    <t>TAAATAATA</t>
  </si>
  <si>
    <t>TAAATAATATAAAATA</t>
  </si>
  <si>
    <t>TAAATAAAATATAATAATA</t>
  </si>
  <si>
    <t>ATTAATAATTTTTATAAAATTCA</t>
  </si>
  <si>
    <t>AATATAGTCTAAT</t>
  </si>
  <si>
    <t>AATAATATATAAAAATATAGTCT</t>
  </si>
  <si>
    <t>AAAATAAATAA</t>
  </si>
  <si>
    <t>AAATAAATAAAATAATAAAT</t>
  </si>
  <si>
    <t>AAATAAAAAATAAACAAAATAAT</t>
  </si>
  <si>
    <t>AAAATAAATAAAATAAAAATAAACAAAAC</t>
  </si>
  <si>
    <t>AAACAAAATAAT</t>
  </si>
  <si>
    <t>TAAACTAAAATAAAAA</t>
  </si>
  <si>
    <t>CAAATTTTCTTAAATATTT</t>
  </si>
  <si>
    <t>ATTATTATTTTTTTAT</t>
  </si>
  <si>
    <t>AACCTTCTC</t>
  </si>
  <si>
    <t>AATATATCTTCATCTTTCTTGTGGTGTTTGTTTCCTAAAACAAATATATCCTCA</t>
  </si>
  <si>
    <t>AAATAAAAATAAAAATAAAT</t>
  </si>
  <si>
    <t>AAATAAAAATAAAAATAAAAATAAATAGAATA</t>
  </si>
  <si>
    <t>ATTATTACTATTATATAATTTAAATAGCTAATTTAG</t>
  </si>
  <si>
    <t>AAGTCTAAGTGGTTGAATATCTATCTTTGATCTCCTATG</t>
  </si>
  <si>
    <t>AATGTTAATGACGGATCAGTAACTCCAACACCCAGAGGTAGAAGATTAGAACGAGGT</t>
  </si>
  <si>
    <t>AATAAATT</t>
  </si>
  <si>
    <t>GAAAGGAGTCAATAATAGAATAAATGG</t>
  </si>
  <si>
    <t>TGTGGATCTGAA</t>
  </si>
  <si>
    <t>ATGTTGATAAACTAATTAATGAAGTAT</t>
  </si>
  <si>
    <t>AGATAA</t>
  </si>
  <si>
    <t>AGATAAAGAAAAAGATAA</t>
  </si>
  <si>
    <t>AAAACAAAACAA</t>
  </si>
  <si>
    <t>TTATAATATCTCAGTTTAAAT</t>
  </si>
  <si>
    <t>AAACT</t>
  </si>
  <si>
    <t>AAAATAAAATAATA</t>
  </si>
  <si>
    <t>ATAAAAATAAAAAGATAAT</t>
  </si>
  <si>
    <t>AATAAAAATAAATA</t>
  </si>
  <si>
    <t>ATTATATAAT</t>
  </si>
  <si>
    <t>CTATTAC</t>
  </si>
  <si>
    <t>AAAAATAAAATAATAAAAAATAAT</t>
  </si>
  <si>
    <t>ATTT</t>
  </si>
  <si>
    <t>TTGAAACCTTCATAGCTATATTTTCTTTAACCTTTTTTTAATATACTATAAGATATTTTATGACT</t>
  </si>
  <si>
    <t>TTTAT</t>
  </si>
  <si>
    <t>AAATAAATAATTA</t>
  </si>
  <si>
    <t>TATTAATAGAGAATT</t>
  </si>
  <si>
    <t>TTTCTT</t>
  </si>
  <si>
    <t>TTGTT</t>
  </si>
  <si>
    <t>GTTTAGTTTTGTTTA</t>
  </si>
  <si>
    <t>ATAAAATAAAATTAA</t>
  </si>
  <si>
    <t>AAATT</t>
  </si>
  <si>
    <t>AAATAAAATTAAATT</t>
  </si>
  <si>
    <t>ATTTTT</t>
  </si>
  <si>
    <t>TTTTTAT</t>
  </si>
  <si>
    <t>ATTTTTATTTTTTATTTTTTATTTTTT</t>
  </si>
  <si>
    <t>TCTTAATAT</t>
  </si>
  <si>
    <t>TTTTGT</t>
  </si>
  <si>
    <t>TTATTAT</t>
  </si>
  <si>
    <t>ATCCTCTCATATAAAGTAAATAT</t>
  </si>
  <si>
    <t>ATTTTTATTTTTT</t>
  </si>
  <si>
    <t>AATAAAAAATAAAATAAAATAA</t>
  </si>
  <si>
    <t>TTTTATATTATATTCTGATTAGAA</t>
  </si>
  <si>
    <t>TTTTTTA</t>
  </si>
  <si>
    <t>TTTTATTTCTAATTTAT</t>
  </si>
  <si>
    <t>TATTATT</t>
  </si>
  <si>
    <t>TTTTTG</t>
  </si>
  <si>
    <t>TAATTTAT</t>
  </si>
  <si>
    <t>TATATT</t>
  </si>
  <si>
    <t>TAAATAAATAATTAAA</t>
  </si>
  <si>
    <t>ATATAAA</t>
  </si>
  <si>
    <t>ATTTAT</t>
  </si>
  <si>
    <t>ATTAATT</t>
  </si>
  <si>
    <t>ATTAATTATTATTT</t>
  </si>
  <si>
    <t>ATTAATTATTATTTATTATTT</t>
  </si>
  <si>
    <t>TTATTTATGAAAGATTAA</t>
  </si>
  <si>
    <t>ATTATTAATTATTAAAGATTA</t>
  </si>
  <si>
    <t>ATTAAAG</t>
  </si>
  <si>
    <t>AAAGATTAAAGATTAAAGATT</t>
  </si>
  <si>
    <t>ATTATTATA</t>
  </si>
  <si>
    <t>ATTTATTTAATTTATATTC</t>
  </si>
  <si>
    <t>ATATTTATATTA</t>
  </si>
  <si>
    <t>ATATTAATATTTATATTA</t>
  </si>
  <si>
    <t>TATATTTTATTATTTA</t>
  </si>
  <si>
    <t>ATTTA</t>
  </si>
  <si>
    <t>ATATTTATATTTATTATATTA</t>
  </si>
  <si>
    <t>TATTTGTAT</t>
  </si>
  <si>
    <t>TATTTTTATATATTTG</t>
  </si>
  <si>
    <t>TATATTTGTATTATTTGTATTTTTA</t>
  </si>
  <si>
    <t>ATTTATTTT</t>
  </si>
  <si>
    <t>TATTTATATTATTATT</t>
  </si>
  <si>
    <t>TTATATATATATTTTATTTAT</t>
  </si>
  <si>
    <t>TTATATTTATATTTATTTT</t>
  </si>
  <si>
    <t>ATAAAT</t>
  </si>
  <si>
    <t>ATAAATATAAATATAATTCTAAATATAAAT</t>
  </si>
  <si>
    <t>AATTACTAAATTATTAAATTATTA</t>
  </si>
  <si>
    <t>ATTATTAT</t>
  </si>
  <si>
    <t>TATTATATTATTATATATAATTATA</t>
  </si>
  <si>
    <t>TTTAATTAT</t>
  </si>
  <si>
    <t>TTATTTAATTAATATAA</t>
  </si>
  <si>
    <t>TAATTAATT</t>
  </si>
  <si>
    <t>AAATAA</t>
  </si>
  <si>
    <t>ATTTTATAATTATATAATT</t>
  </si>
  <si>
    <t>TATTTATTCTTAGAAGTAATTT</t>
  </si>
  <si>
    <t>TTTATTTTATTTTTTTAT</t>
  </si>
  <si>
    <t>TTTATTTTTTTAT</t>
  </si>
  <si>
    <t>TTTATTTTTTTTTTTGATTTTAT</t>
  </si>
  <si>
    <t>TTTATAA</t>
  </si>
  <si>
    <t>ATAATTATAAATATAAAT</t>
  </si>
  <si>
    <t>TTTAG</t>
  </si>
  <si>
    <t>TATTTG</t>
  </si>
  <si>
    <t>TTTAATTTTA</t>
  </si>
  <si>
    <t>AAAATATAATTATAGA</t>
  </si>
  <si>
    <t>TTTATTTTATTTTTTTA</t>
  </si>
  <si>
    <t>TTTGTG</t>
  </si>
  <si>
    <t>TTTTTTGTGTTGTGTTTGGTTTTGT</t>
  </si>
  <si>
    <t>TTTGTGTTTGTTTGGTTTTGTTTTTTTG</t>
  </si>
  <si>
    <t>TTGTGTTTGTTTGTGTTTGGTTTTGTTTTTTTGTTTGTGTTTGTTT</t>
  </si>
  <si>
    <t>TTTGTTTGTGTTTGGTTTTGTTTTTTTGTTTGTGTTTGTTTGGTTTTTGTG</t>
  </si>
  <si>
    <t>TTATATT</t>
  </si>
  <si>
    <t>ATAACAGATTGATTAATTTATCTTTGTATTATAAATATCATTTATATTTATATTATTTGTTTAAA</t>
  </si>
  <si>
    <t>AAATAT</t>
  </si>
  <si>
    <t>AAATATAAATATAATTATAAATAT</t>
  </si>
  <si>
    <t>F</t>
  </si>
  <si>
    <t>P</t>
  </si>
  <si>
    <t>R</t>
  </si>
  <si>
    <t>Abor</t>
    <phoneticPr fontId="1" type="noConversion"/>
  </si>
  <si>
    <t>Asin</t>
    <phoneticPr fontId="1" type="noConversion"/>
  </si>
  <si>
    <t>Dtab</t>
    <phoneticPr fontId="1" type="noConversion"/>
  </si>
  <si>
    <t>Asol</t>
    <phoneticPr fontId="1" type="noConversion"/>
  </si>
  <si>
    <t>TAG</t>
    <phoneticPr fontId="1" type="noConversion"/>
  </si>
  <si>
    <t>PKSN02000294.1</t>
  </si>
  <si>
    <t>PKSN02002226.1</t>
  </si>
  <si>
    <t>PKSN02003350.1</t>
  </si>
  <si>
    <t>PKSN02002062.1</t>
  </si>
  <si>
    <t>PKSN02003067.1</t>
  </si>
  <si>
    <t>PKSN02002092.1</t>
  </si>
  <si>
    <t>PKSN02000629.1</t>
  </si>
  <si>
    <t>PKSN02001656.1</t>
  </si>
  <si>
    <t>PKSN02000837.1</t>
  </si>
  <si>
    <t>PKSN02000045.1</t>
  </si>
  <si>
    <t>PKSN02000169.1</t>
  </si>
  <si>
    <t>PKSN02000113.1</t>
  </si>
  <si>
    <t>PKSN02000297.1</t>
  </si>
  <si>
    <t>PKSN02000093.1</t>
  </si>
  <si>
    <t>PKSN02000425.1</t>
  </si>
  <si>
    <t>PKSN02000243.1</t>
  </si>
  <si>
    <t>PKSN02001251.1</t>
  </si>
  <si>
    <t>PKSN02000411.1</t>
  </si>
  <si>
    <t>PKSN02001498.1</t>
  </si>
  <si>
    <t>PKSN02000177.1</t>
  </si>
  <si>
    <t>PKSN02001041.1</t>
  </si>
  <si>
    <t>PKSN02000753.1</t>
  </si>
  <si>
    <t>PKSN02000007.1</t>
  </si>
  <si>
    <t>PKSN02003662.1</t>
  </si>
  <si>
    <t>PKSN02000147.1</t>
  </si>
  <si>
    <t>PKSN02000004.1</t>
  </si>
  <si>
    <t>PKSN02001275.1</t>
  </si>
  <si>
    <t>PKSN02001527.1</t>
  </si>
  <si>
    <t>PKSN02001455.1</t>
  </si>
  <si>
    <t>PKSN02001904.1</t>
  </si>
  <si>
    <t>PKSN02000006.1</t>
  </si>
  <si>
    <t>PKSN02000440.1</t>
  </si>
  <si>
    <t>PKSN02002319.1</t>
  </si>
  <si>
    <t>PKSN02000485.1</t>
  </si>
  <si>
    <t>PKSN02002235.1</t>
  </si>
  <si>
    <t>PKSN02002329.1</t>
  </si>
  <si>
    <t>PKSN02000966.1</t>
  </si>
  <si>
    <t>PKSN02000711.1</t>
  </si>
  <si>
    <t>PKSN02000256.1</t>
  </si>
  <si>
    <t>PKSN02000199.1</t>
  </si>
  <si>
    <t>PKSN02001854.1</t>
  </si>
  <si>
    <t>PKSN02000105.1</t>
  </si>
  <si>
    <t>PKSN02001189.1</t>
  </si>
  <si>
    <t>PKSN02000909.1</t>
  </si>
  <si>
    <t>PKSN02000260.1</t>
  </si>
  <si>
    <t>PKSN02000230.1</t>
  </si>
  <si>
    <t>PKSN02001328.1</t>
  </si>
  <si>
    <t>PKSN02001197.1</t>
  </si>
  <si>
    <t>PKSN02000700.1</t>
  </si>
  <si>
    <t>PKSN02002291.1</t>
  </si>
  <si>
    <t>PKSN02000346.1</t>
  </si>
  <si>
    <t>PKSN02000193.1</t>
  </si>
  <si>
    <t>QLOL01050407.1</t>
  </si>
  <si>
    <t>QLOL01050312.1</t>
  </si>
  <si>
    <t>QLOL01048980.1</t>
  </si>
  <si>
    <t>QLOL01049076.1</t>
  </si>
  <si>
    <t>QLOL01049971.1</t>
  </si>
  <si>
    <t>QLOL01049351.1</t>
  </si>
  <si>
    <t>QLOL01051201.1</t>
  </si>
  <si>
    <t>QLOL01049543.1</t>
  </si>
  <si>
    <t>QLOL01051074.1</t>
  </si>
  <si>
    <t>QLOL01049683.1</t>
  </si>
  <si>
    <t>QLOL01049316.1</t>
  </si>
  <si>
    <t>QLOL01051179.1</t>
  </si>
  <si>
    <t>QLOL01050960.1</t>
  </si>
  <si>
    <t>QLOL01049689.1</t>
  </si>
  <si>
    <t>QLOL01049874.1</t>
  </si>
  <si>
    <t>QLOL01049824.1</t>
  </si>
  <si>
    <t>QLOL01049042.1</t>
  </si>
  <si>
    <t>QLOL01049116.1</t>
  </si>
  <si>
    <t>QLOL01050922.1</t>
  </si>
  <si>
    <t>QLOL01051030.1</t>
  </si>
  <si>
    <t>QLOL01051086.1</t>
  </si>
  <si>
    <t>QLOL01050397.1</t>
  </si>
  <si>
    <t>QLOL01049360.1</t>
  </si>
  <si>
    <t>QLOL01051050.1</t>
  </si>
  <si>
    <t>QLOL01050169.1</t>
  </si>
  <si>
    <t>QLOL01049085.1</t>
  </si>
  <si>
    <t>QLOL01050830.1</t>
  </si>
  <si>
    <t>QLOL01050634.1</t>
  </si>
  <si>
    <t>QLOL01050909.1</t>
  </si>
  <si>
    <t>QLOL01050254.1</t>
  </si>
  <si>
    <t>QLOL01049392.1</t>
  </si>
  <si>
    <t>QLOL01049023.1</t>
  </si>
  <si>
    <t>QLOL01049692.1</t>
  </si>
  <si>
    <t>QLOL01049235.1</t>
  </si>
  <si>
    <t>QLOL01049082.1</t>
  </si>
  <si>
    <t>QLOL01050869.1</t>
  </si>
  <si>
    <t>QLOL01049148.1</t>
  </si>
  <si>
    <t>QLOL01018865.1</t>
  </si>
  <si>
    <t>QLOL01050290.1</t>
  </si>
  <si>
    <t>QLOL01049074.1</t>
  </si>
  <si>
    <t>QLOL01049144.1</t>
  </si>
  <si>
    <t>QLOL01049941.1</t>
  </si>
  <si>
    <t>QLOL01050042.1</t>
  </si>
  <si>
    <t>QLOL01049519.1</t>
  </si>
  <si>
    <t>QLOL01050582.1</t>
  </si>
  <si>
    <t>QLOL01051220.1</t>
  </si>
  <si>
    <t>QLOL01049852.1</t>
  </si>
  <si>
    <t>QLOL01050955.1</t>
  </si>
  <si>
    <t>QLOL01051083.1</t>
  </si>
  <si>
    <t>QLOL01050678.1</t>
  </si>
  <si>
    <t>QLOL01049708.1</t>
  </si>
  <si>
    <t>QLOL01049420.1</t>
  </si>
  <si>
    <t>QLOL01051044.1</t>
  </si>
  <si>
    <t>QLOL01050786.1</t>
  </si>
  <si>
    <t>QLOL01049016.1</t>
  </si>
  <si>
    <t>QLOL01049687.1</t>
  </si>
  <si>
    <t>QLOL01050492.1</t>
  </si>
  <si>
    <t>QLOL01051242.1</t>
  </si>
  <si>
    <t>QLOL01049575.1</t>
  </si>
  <si>
    <t>QLOL01049193.1</t>
  </si>
  <si>
    <t>QLOL01048960.1</t>
  </si>
  <si>
    <t>QLOL01049755.1</t>
  </si>
  <si>
    <t>QLOL01050090.1</t>
  </si>
  <si>
    <t>QLOL01050377.1</t>
  </si>
  <si>
    <t>QLOL01051269.1</t>
  </si>
  <si>
    <t>QLOL01049820.1</t>
  </si>
  <si>
    <t>QLOL01049586.1</t>
  </si>
  <si>
    <t>QLOL01049115.1</t>
  </si>
  <si>
    <t>QLOL01021802.1</t>
  </si>
  <si>
    <t>QLOL01003959.1</t>
  </si>
  <si>
    <t>QLOL01049064.1</t>
  </si>
  <si>
    <t>QLOL01046689.1</t>
  </si>
  <si>
    <t>QLOL01050111.1</t>
  </si>
  <si>
    <t>QLOL01050682.1</t>
  </si>
  <si>
    <t>QLOL01050550.1</t>
  </si>
  <si>
    <t>QLOL01007743.1</t>
  </si>
  <si>
    <t>QLOL01031622.1</t>
  </si>
  <si>
    <t>QLOL01044000.1</t>
  </si>
  <si>
    <t>QLOL01002967.1</t>
  </si>
  <si>
    <t>QLOL01029873.1</t>
  </si>
  <si>
    <t>QLOL01047978.1</t>
  </si>
  <si>
    <t>QLOL01007047.1</t>
  </si>
  <si>
    <t>QLOL01002952.1</t>
  </si>
  <si>
    <t>QLOL01000026.1</t>
  </si>
  <si>
    <t>QLOL01038141.1</t>
  </si>
  <si>
    <t>QLOL01049370.1</t>
  </si>
  <si>
    <t>QLOL01008829.1</t>
  </si>
  <si>
    <t>QLOL01022627.1</t>
  </si>
  <si>
    <t>QLOL01026053.1</t>
  </si>
  <si>
    <t>QLOL01002053.1</t>
  </si>
  <si>
    <t>QLOL01004435.1</t>
  </si>
  <si>
    <t>QLOL01003983.1</t>
  </si>
  <si>
    <t>QLOL01010992.1</t>
  </si>
  <si>
    <t>QLOL01001181.1</t>
  </si>
  <si>
    <t>QLOL01017531.1</t>
  </si>
  <si>
    <t>QLOL01044365.1</t>
  </si>
  <si>
    <t>QLOL01044293.1</t>
  </si>
  <si>
    <t>QLOL01024310.1</t>
  </si>
  <si>
    <t>QLOL01046804.1</t>
  </si>
  <si>
    <t>QLOL01046191.1</t>
  </si>
  <si>
    <t>QLOL01007252.1</t>
  </si>
  <si>
    <t>QLOL01034947.1</t>
  </si>
  <si>
    <t>QLOL01049018.1</t>
  </si>
  <si>
    <t>QLOL01044630.1</t>
  </si>
  <si>
    <t>QLOL01035338.1</t>
  </si>
  <si>
    <t>QLOL01005570.1</t>
  </si>
  <si>
    <t>QLOL01049886.1</t>
  </si>
  <si>
    <t>QLOL01044955.1</t>
  </si>
  <si>
    <t>QLOL01021112.1</t>
  </si>
  <si>
    <t>QLOL01008758.1</t>
  </si>
  <si>
    <t>QLOL01044665.1</t>
  </si>
  <si>
    <t>QLOL01010874.1</t>
  </si>
  <si>
    <t>QLOL01049075.1</t>
  </si>
  <si>
    <t>QLOL01000216.1</t>
  </si>
  <si>
    <t>QLOL01001838.1</t>
  </si>
  <si>
    <t>QLOL01008191.1</t>
  </si>
  <si>
    <t>QLOL01044602.1</t>
  </si>
  <si>
    <t>QLOL01043589.1</t>
  </si>
  <si>
    <t>QLOL01020867.1</t>
  </si>
  <si>
    <t>QLOL01007744.1</t>
  </si>
  <si>
    <t>QLOL01051002.1</t>
  </si>
  <si>
    <t>QLOL01049027.1</t>
  </si>
  <si>
    <t>QLOL01029724.1</t>
  </si>
  <si>
    <t>QLOL01019515.1</t>
  </si>
  <si>
    <t>QLOL01019461.1</t>
  </si>
  <si>
    <t>QLOL01008380.1</t>
  </si>
  <si>
    <t>QLOL01005383.1</t>
  </si>
  <si>
    <t>QLOL01003961.1</t>
  </si>
  <si>
    <t>QLOL01003768.1</t>
  </si>
  <si>
    <t>QLOL01000998.1</t>
  </si>
  <si>
    <t>QLOL01044125.1</t>
  </si>
  <si>
    <t>QLOL01008696.1</t>
  </si>
  <si>
    <t>QLOL01003175.1</t>
  </si>
  <si>
    <t>QLOL01044755.1</t>
  </si>
  <si>
    <t>QLOL01044594.1</t>
  </si>
  <si>
    <t>QLOL01044577.1</t>
  </si>
  <si>
    <t>QLOL01044027.1</t>
  </si>
  <si>
    <t>QLOL01043910.1</t>
  </si>
  <si>
    <t>QLOL01043608.1</t>
  </si>
  <si>
    <t>QLOL01043465.1</t>
  </si>
  <si>
    <t>QLOL01036697.1</t>
  </si>
  <si>
    <t>QLOL01036270.1</t>
  </si>
  <si>
    <t>QLOL01035635.1</t>
  </si>
  <si>
    <t>QLOL01034887.1</t>
  </si>
  <si>
    <t>QLOL01034372.1</t>
  </si>
  <si>
    <t>QLOL01033953.1</t>
  </si>
  <si>
    <t>QLOL01030571.1</t>
  </si>
  <si>
    <t>QLOL01029990.1</t>
  </si>
  <si>
    <t>QLOL01029802.1</t>
  </si>
  <si>
    <t>QLOL01029286.1</t>
  </si>
  <si>
    <t>QLOL01028439.1</t>
  </si>
  <si>
    <t>QLOL01027981.1</t>
  </si>
  <si>
    <t>QLOL01026930.1</t>
  </si>
  <si>
    <t>QLOL01023492.1</t>
  </si>
  <si>
    <t>QLOL01020390.1</t>
  </si>
  <si>
    <t>QLOL01020170.1</t>
  </si>
  <si>
    <t>QLOL01019812.1</t>
  </si>
  <si>
    <t>QLOL01019454.1</t>
  </si>
  <si>
    <t>QLOL01018558.1</t>
  </si>
  <si>
    <t>QLOL01017924.1</t>
  </si>
  <si>
    <t>QLOL01017575.1</t>
  </si>
  <si>
    <t>QLOL01017223.1</t>
  </si>
  <si>
    <t>QLOL01017099.1</t>
  </si>
  <si>
    <t>QLOL01015663.1</t>
  </si>
  <si>
    <t>QLOL01014072.1</t>
  </si>
  <si>
    <t>QLOL01014000.1</t>
  </si>
  <si>
    <t>QLOL01013824.1</t>
  </si>
  <si>
    <t>QLOL01013560.1</t>
  </si>
  <si>
    <t>QLOL01013386.1</t>
  </si>
  <si>
    <t>QLOL01012694.1</t>
  </si>
  <si>
    <t>QLOL01012556.1</t>
  </si>
  <si>
    <t>QLOL01012336.1</t>
  </si>
  <si>
    <t>QLOL01012013.1</t>
  </si>
  <si>
    <t>QLOL01011899.1</t>
  </si>
  <si>
    <t>QLOL01011786.1</t>
  </si>
  <si>
    <t>QLOL01011127.1</t>
  </si>
  <si>
    <t>QLOL01011087.1</t>
  </si>
  <si>
    <t>QLOL01011059.1</t>
  </si>
  <si>
    <t>QLOL01010554.1</t>
  </si>
  <si>
    <t>QLOL01009436.1</t>
  </si>
  <si>
    <t>QLOL01008849.1</t>
  </si>
  <si>
    <t>QLOL01008587.1</t>
  </si>
  <si>
    <t>QLOL01008058.1</t>
  </si>
  <si>
    <t>QLOL01007295.1</t>
  </si>
  <si>
    <t>QLOL01007120.1</t>
  </si>
  <si>
    <t>QLOL01006980.1</t>
  </si>
  <si>
    <t>QLOL01006729.1</t>
  </si>
  <si>
    <t>QLOL01006533.1</t>
  </si>
  <si>
    <t>QLOL01005805.1</t>
  </si>
  <si>
    <t>QLOL01005729.1</t>
  </si>
  <si>
    <t>QLOL01005573.1</t>
  </si>
  <si>
    <t>QLOL01005242.1</t>
  </si>
  <si>
    <t>QLOL01004816.1</t>
  </si>
  <si>
    <t>QLOL01004469.1</t>
  </si>
  <si>
    <t>QLOL01003914.1</t>
  </si>
  <si>
    <t>QLOL01003811.1</t>
  </si>
  <si>
    <t>QLOL01003767.1</t>
  </si>
  <si>
    <t>QLOL01003568.1</t>
  </si>
  <si>
    <t>QLOL01003365.1</t>
  </si>
  <si>
    <t>QLOL01002891.1</t>
  </si>
  <si>
    <t>QLOL01002890.1</t>
  </si>
  <si>
    <t>QLOL01002866.1</t>
  </si>
  <si>
    <t>QLOL01002434.1</t>
  </si>
  <si>
    <t>QLOL01002292.1</t>
  </si>
  <si>
    <t>QLOL01002281.1</t>
  </si>
  <si>
    <t>QLOL01001797.1</t>
  </si>
  <si>
    <t>QLOL01001566.1</t>
  </si>
  <si>
    <t>QLOL01001504.1</t>
  </si>
  <si>
    <t>QLOL01001459.1</t>
  </si>
  <si>
    <t>QLOL01001345.1</t>
  </si>
  <si>
    <t>QLOL01000698.1</t>
  </si>
  <si>
    <t>QLOL01000675.1</t>
  </si>
  <si>
    <t>QLOL01000368.1</t>
  </si>
  <si>
    <t>QLOL01035157.1</t>
  </si>
  <si>
    <t>QLOL01009498.1</t>
  </si>
  <si>
    <t>QLOL01008073.1</t>
  </si>
  <si>
    <t>QLOL01001226.1</t>
  </si>
  <si>
    <t>QLOL01036644.1</t>
  </si>
  <si>
    <t>QLOL01021370.1</t>
  </si>
  <si>
    <t>QLOL01046765.1</t>
  </si>
  <si>
    <t>QLOL01045753.1</t>
  </si>
  <si>
    <t>QLOL01045660.1</t>
  </si>
  <si>
    <t>QLOL01045136.1</t>
  </si>
  <si>
    <t>QLOL01044946.1</t>
  </si>
  <si>
    <t>QLOL01044732.1</t>
  </si>
  <si>
    <t>QLOL01044460.1</t>
  </si>
  <si>
    <t>QLOL01043422.1</t>
  </si>
  <si>
    <t>QLOL01043302.1</t>
  </si>
  <si>
    <t>QLOL01037956.1</t>
  </si>
  <si>
    <t>QLOL01035830.1</t>
  </si>
  <si>
    <t>QLOL01026539.1</t>
  </si>
  <si>
    <t>QLOL01024769.1</t>
  </si>
  <si>
    <t>QLOL01023006.1</t>
  </si>
  <si>
    <t>QLOL01022146.1</t>
  </si>
  <si>
    <t>QLOL01021528.1</t>
  </si>
  <si>
    <t>QLOL01020288.1</t>
  </si>
  <si>
    <t>QLOL01019733.1</t>
  </si>
  <si>
    <t>QLOL01019035.1</t>
  </si>
  <si>
    <t>QLOL01018104.1</t>
  </si>
  <si>
    <t>QLOL01017648.1</t>
  </si>
  <si>
    <t>QLOL01017224.1</t>
  </si>
  <si>
    <t>QLOL01012659.1</t>
  </si>
  <si>
    <t>QLOL01011982.1</t>
  </si>
  <si>
    <t>QLOL01010001.1</t>
  </si>
  <si>
    <t>QLOL01009196.1</t>
  </si>
  <si>
    <t>QLOL01008941.1</t>
  </si>
  <si>
    <t>QLOL01008377.1</t>
  </si>
  <si>
    <t>QLOL01008185.1</t>
  </si>
  <si>
    <t>QLOL01007952.1</t>
  </si>
  <si>
    <t>QLOL01007408.1</t>
  </si>
  <si>
    <t>QLOL01006121.1</t>
  </si>
  <si>
    <t>QLOL01004969.1</t>
  </si>
  <si>
    <t>QLOL01004935.1</t>
  </si>
  <si>
    <t>QLOL01004111.1</t>
  </si>
  <si>
    <t>QLOL01003889.1</t>
  </si>
  <si>
    <t>QLOL01002872.1</t>
  </si>
  <si>
    <t>QLOL01001934.1</t>
  </si>
  <si>
    <t>QLOL01001811.1</t>
  </si>
  <si>
    <t>QLOL01001600.1</t>
  </si>
  <si>
    <t>QLOL01001478.1</t>
  </si>
  <si>
    <t>QLOL01001201.1</t>
  </si>
  <si>
    <t>QLOL01000956.1</t>
  </si>
  <si>
    <t>QLOL01000865.1</t>
  </si>
  <si>
    <t>QLOL01000415.1</t>
  </si>
  <si>
    <t>QLOL01009018.1</t>
  </si>
  <si>
    <t>QLOL01005217.1</t>
  </si>
  <si>
    <t>QLOL01001305.1</t>
  </si>
  <si>
    <t>QLOL01007660.1</t>
  </si>
  <si>
    <t>QLOL01049480.1</t>
  </si>
  <si>
    <t>QLOL01036066.1</t>
  </si>
  <si>
    <t>QLOL01035044.1</t>
  </si>
  <si>
    <t>QLOL01034512.1</t>
  </si>
  <si>
    <t>QLOL01034151.1</t>
  </si>
  <si>
    <t>QLOL01033381.1</t>
  </si>
  <si>
    <t>QLOL01022785.1</t>
  </si>
  <si>
    <t>QLOL01018050.1</t>
  </si>
  <si>
    <t>QLOL01014165.1</t>
  </si>
  <si>
    <t>QLOL01011274.1</t>
  </si>
  <si>
    <t>QLOL01009681.1</t>
  </si>
  <si>
    <t>QLOL01007680.1</t>
  </si>
  <si>
    <t>QLOL01005483.1</t>
  </si>
  <si>
    <t>QLOL01001093.1</t>
  </si>
  <si>
    <t>QLOL01000666.1</t>
  </si>
  <si>
    <t>QLOL01000445.1</t>
  </si>
  <si>
    <t>QLOL01000362.1</t>
  </si>
  <si>
    <t>QLOL01000123.1</t>
  </si>
  <si>
    <t>QLOL01033719.1</t>
  </si>
  <si>
    <t>QLOL01026767.1</t>
  </si>
  <si>
    <t>QLOL01032548.1</t>
  </si>
  <si>
    <t>QLOL01028789.1</t>
  </si>
  <si>
    <t>QLOL01009009.1</t>
  </si>
  <si>
    <t>QLOL01042919.1</t>
  </si>
  <si>
    <t>QLOL01014955.1</t>
  </si>
  <si>
    <t>QLOL01008526.1</t>
  </si>
  <si>
    <t>QLOL01043863.1</t>
  </si>
  <si>
    <t>QLOL01010830.1</t>
  </si>
  <si>
    <t>QLOL01045617.1</t>
  </si>
  <si>
    <t>QLOL01014219.1</t>
  </si>
  <si>
    <t>QLOL01012888.1</t>
  </si>
  <si>
    <t>QLOL01011257.1</t>
  </si>
  <si>
    <t>QLOL01009145.1</t>
  </si>
  <si>
    <t>QLOL01008905.1</t>
  </si>
  <si>
    <t>QLOL01044120.1</t>
  </si>
  <si>
    <t>QLOL01016728.1</t>
  </si>
  <si>
    <t>QLOL01012737.1</t>
  </si>
  <si>
    <t>QLOL01005642.1</t>
  </si>
  <si>
    <t>QLOL01043501.1</t>
  </si>
  <si>
    <t>QLOL01040449.1</t>
  </si>
  <si>
    <t>QLOL01017467.1</t>
  </si>
  <si>
    <t>QLOL01002501.1</t>
  </si>
  <si>
    <t>QLOL01044438.1</t>
  </si>
  <si>
    <t>QLOL01043711.1</t>
  </si>
  <si>
    <t>QLOL01028811.1</t>
  </si>
  <si>
    <t>QLOL01007213.1</t>
  </si>
  <si>
    <t>QLOL01004612.1</t>
  </si>
  <si>
    <t>QLOL01004432.1</t>
  </si>
  <si>
    <t>QLOL01016210.1</t>
  </si>
  <si>
    <t>QLOL01010016.1</t>
  </si>
  <si>
    <t>QLOL01000833.1</t>
  </si>
  <si>
    <t>QLOL01027911.1</t>
  </si>
  <si>
    <t>QLOL01017856.1</t>
  </si>
  <si>
    <t>QLOL01016572.1</t>
  </si>
  <si>
    <t>QLOL01006971.1</t>
  </si>
  <si>
    <t>QLOL01002499.1</t>
  </si>
  <si>
    <t>QLOL01001718.1</t>
  </si>
  <si>
    <t>QLOL01046209.1</t>
  </si>
  <si>
    <t>QLOL01007668.1</t>
  </si>
  <si>
    <t>QLOL01006388.1</t>
  </si>
  <si>
    <t>QLOL01000755.1</t>
  </si>
  <si>
    <t>QFEU01023746.1</t>
  </si>
  <si>
    <t>QFEU01024734.1</t>
  </si>
  <si>
    <t>QFEU01024105.1</t>
  </si>
  <si>
    <t>QFEU01024790.1</t>
  </si>
  <si>
    <t>QFEU01024454.1</t>
  </si>
  <si>
    <t>QFEU01023649.1</t>
  </si>
  <si>
    <t>QFEU01022739.1</t>
  </si>
  <si>
    <t>QFEU01023704.1</t>
  </si>
  <si>
    <t>QFEU01025294.1</t>
  </si>
  <si>
    <t>QFEU01025187.1</t>
  </si>
  <si>
    <t>QFEU01022868.1</t>
  </si>
  <si>
    <t>QFEU01024315.1</t>
  </si>
  <si>
    <t>QFEU01023492.1</t>
  </si>
  <si>
    <t>QFEU01023385.1</t>
  </si>
  <si>
    <t>QFEU01023966.1</t>
  </si>
  <si>
    <t>QFEU01023805.1</t>
  </si>
  <si>
    <t>QFEU01024052.1</t>
  </si>
  <si>
    <t>QFEU01023423.1</t>
  </si>
  <si>
    <t>QFEU01022694.1</t>
  </si>
  <si>
    <t>QFEU01024871.1</t>
  </si>
  <si>
    <t>QFEU01025226.1</t>
  </si>
  <si>
    <t>QFEU01023284.1</t>
  </si>
  <si>
    <t>QFEU01022710.1</t>
  </si>
  <si>
    <t>QFEU01023693.1</t>
  </si>
  <si>
    <t>QFEU01024399.1</t>
  </si>
  <si>
    <t>QFEU01024569.1</t>
  </si>
  <si>
    <t>QFEU01023142.1</t>
  </si>
  <si>
    <t>QFEU01000867.1</t>
  </si>
  <si>
    <t>QFEU01023980.1</t>
  </si>
  <si>
    <t>QFEU01024121.1</t>
  </si>
  <si>
    <t>QFEU01023566.1</t>
  </si>
  <si>
    <t>QFEU01023374.1</t>
  </si>
  <si>
    <t>QFEU01013747.1</t>
  </si>
  <si>
    <t>QFEU01002316.1</t>
  </si>
  <si>
    <t>QFEU01004517.1</t>
  </si>
  <si>
    <t>QFEU01006717.1</t>
  </si>
  <si>
    <t>QFEU01024002.1</t>
  </si>
  <si>
    <t>QFEU01003015.1</t>
  </si>
  <si>
    <t>QFEU01006356.1</t>
  </si>
  <si>
    <t>QFEU01019635.1</t>
  </si>
  <si>
    <t>QFEU01007357.1</t>
  </si>
  <si>
    <t>QFEU01002923.1</t>
  </si>
  <si>
    <t>QFEU01021282.1</t>
  </si>
  <si>
    <t>QFEU01008856.1</t>
  </si>
  <si>
    <t>QFEU01006826.1</t>
  </si>
  <si>
    <t>QFEU01021742.1</t>
  </si>
  <si>
    <t>QFEU01003641.1</t>
  </si>
  <si>
    <t>QFEU01004802.1</t>
  </si>
  <si>
    <t>QFEU01001938.1</t>
  </si>
  <si>
    <t>QFEU01001343.1</t>
  </si>
  <si>
    <t>QFEU01006595.1</t>
  </si>
  <si>
    <t>QFEU01001254.1</t>
  </si>
  <si>
    <t>QFEU01010592.1</t>
  </si>
  <si>
    <t>QFEU01002078.1</t>
  </si>
  <si>
    <t>QFEU01024556.1</t>
  </si>
  <si>
    <t>QFEU01009413.1</t>
  </si>
  <si>
    <t>QFEU01009813.1</t>
  </si>
  <si>
    <t>QFEU01004104.1</t>
  </si>
  <si>
    <t>QFEU01003487.1</t>
  </si>
  <si>
    <t>QFEU01011241.1</t>
  </si>
  <si>
    <t>QFEU01006232.1</t>
  </si>
  <si>
    <t>QFEU01009384.1</t>
  </si>
  <si>
    <t>QFEU01000368.1</t>
  </si>
  <si>
    <t>QFEU01024212.1</t>
  </si>
  <si>
    <t>QFEU01003212.1</t>
  </si>
  <si>
    <t>QFEU01003136.1</t>
  </si>
  <si>
    <t>QFEU01011567.1</t>
  </si>
  <si>
    <t>QFEU01004713.1</t>
  </si>
  <si>
    <t>QFEU01002444.1</t>
  </si>
  <si>
    <t>QLOK01047144.1</t>
  </si>
  <si>
    <t>QLOK01047917.1</t>
  </si>
  <si>
    <t>QLOK01049292.1</t>
  </si>
  <si>
    <t>QLOK01048211.1</t>
  </si>
  <si>
    <t>QLOK01046854.1</t>
  </si>
  <si>
    <t>QLOK01048651.1</t>
  </si>
  <si>
    <t>QLOK01048965.1</t>
  </si>
  <si>
    <t>QLOK01047419.1</t>
  </si>
  <si>
    <t>QLOK01047057.1</t>
  </si>
  <si>
    <t>QLOK01049101.1</t>
  </si>
  <si>
    <t>QLOK01046764.1</t>
  </si>
  <si>
    <t>QLOK01049023.1</t>
  </si>
  <si>
    <t>QLOK01047698.1</t>
  </si>
  <si>
    <t>QLOK01047577.1</t>
  </si>
  <si>
    <t>QLOK01048527.1</t>
  </si>
  <si>
    <t>QLOK01048465.1</t>
  </si>
  <si>
    <t>QLOK01047665.1</t>
  </si>
  <si>
    <t>QLOK01047268.1</t>
  </si>
  <si>
    <t>QLOK01047670.1</t>
  </si>
  <si>
    <t>QLOK01047921.1</t>
  </si>
  <si>
    <t>QLOK01016026.1</t>
  </si>
  <si>
    <t>QLOK01022644.1</t>
  </si>
  <si>
    <t>QLOK01024280.1</t>
  </si>
  <si>
    <t>QLOK01023325.1</t>
  </si>
  <si>
    <t>QLOK01048387.1</t>
  </si>
  <si>
    <t>QLOK01000111.1</t>
  </si>
  <si>
    <t>QLOK01005877.1</t>
  </si>
  <si>
    <t>QLOK01029318.1</t>
  </si>
  <si>
    <t>QLOK01017076.1</t>
  </si>
  <si>
    <t>QLOK01016776.1</t>
  </si>
  <si>
    <t>QLOK01005681.1</t>
  </si>
  <si>
    <t>QLOK01001116.1</t>
  </si>
  <si>
    <t>QLOK01046320.1</t>
  </si>
  <si>
    <t>QLOK01027024.1</t>
  </si>
  <si>
    <t>QLOK01022457.1</t>
  </si>
  <si>
    <t>QLOK01003297.1</t>
  </si>
  <si>
    <t>QLOK01002171.1</t>
  </si>
  <si>
    <t>QLOK01026695.1</t>
  </si>
  <si>
    <t>QLOK01003533.1</t>
  </si>
  <si>
    <t>QLOK01044181.1</t>
  </si>
  <si>
    <t>QLOK01043927.1</t>
  </si>
  <si>
    <t>QLOK01037320.1</t>
  </si>
  <si>
    <t>QLOK01029734.1</t>
  </si>
  <si>
    <t>QLOK01029441.1</t>
  </si>
  <si>
    <t>QLOK01023318.1</t>
  </si>
  <si>
    <t>QLOK01012425.1</t>
  </si>
  <si>
    <t>QLOK01003220.1</t>
  </si>
  <si>
    <t>QLOK01000717.1</t>
  </si>
  <si>
    <t>QLOK01046650.1</t>
  </si>
  <si>
    <t>QLOK01024522.1</t>
  </si>
  <si>
    <t>QLOK01044339.1</t>
  </si>
  <si>
    <t>QLOK01035138.1</t>
  </si>
  <si>
    <t>QLOK01027121.1</t>
  </si>
  <si>
    <t>QLOK01004655.1</t>
  </si>
  <si>
    <t>QLOK01001684.1</t>
  </si>
  <si>
    <t>QLOK01001136.1</t>
  </si>
  <si>
    <t>QLOK01048643.1</t>
  </si>
  <si>
    <t>QLOK01010112.1</t>
  </si>
  <si>
    <t>QLOK01035751.1</t>
  </si>
  <si>
    <t>QLOK01001969.1</t>
  </si>
  <si>
    <t>QLOK01027444.1</t>
  </si>
  <si>
    <t>QLOK01048994.1</t>
  </si>
  <si>
    <t>QLOK01000257.1</t>
  </si>
  <si>
    <t>QLOK01046965.1</t>
  </si>
  <si>
    <t>QLOK01039104.1</t>
  </si>
  <si>
    <t>QLOK01004207.1</t>
  </si>
  <si>
    <t>QLOK01005402.1</t>
  </si>
  <si>
    <t>QLOK01013644.1</t>
  </si>
  <si>
    <t>QLOK01017525.1</t>
  </si>
  <si>
    <t>QLOK01004353.1</t>
  </si>
  <si>
    <t>QLOK01002604.1</t>
  </si>
  <si>
    <t>QLOK01031133.1</t>
  </si>
  <si>
    <t>QLOK01028426.1</t>
  </si>
  <si>
    <t>QLOK01016683.1</t>
  </si>
  <si>
    <t>QLOK01014917.1</t>
  </si>
  <si>
    <t>QLOK01009940.1</t>
  </si>
  <si>
    <t>QLOK01006355.1</t>
  </si>
  <si>
    <t>QLOK01000918.1</t>
  </si>
  <si>
    <t>QLOK01000059.1</t>
  </si>
  <si>
    <t>QLOK01023613.1</t>
  </si>
  <si>
    <t>QLOK01007800.1</t>
  </si>
  <si>
    <t>QLOK01001435.1</t>
  </si>
  <si>
    <t>QLOK01036067.1</t>
  </si>
  <si>
    <t>QLOK01011635.1</t>
  </si>
  <si>
    <t>QLOK01004385.1</t>
  </si>
  <si>
    <t>QLOK01001310.1</t>
  </si>
  <si>
    <t>QLOK01041688.1</t>
  </si>
  <si>
    <t>QLOK01039485.1</t>
  </si>
  <si>
    <t>QLOK01043110.1</t>
  </si>
  <si>
    <t>QLOK01042548.1</t>
  </si>
  <si>
    <t>QLOJ01012658.1</t>
  </si>
  <si>
    <t>QLOJ01011995.1</t>
  </si>
  <si>
    <t>QLOJ01012657.1</t>
  </si>
  <si>
    <t>QLOJ01012549.1</t>
  </si>
  <si>
    <t>QLOJ01012191.1</t>
  </si>
  <si>
    <t>QLOJ01013908.1</t>
  </si>
  <si>
    <t>QLOJ01003496.1</t>
  </si>
  <si>
    <t>QLOJ01003767.1</t>
  </si>
  <si>
    <t>QLOJ01011120.1</t>
  </si>
  <si>
    <t>QLOJ01003503.1</t>
  </si>
  <si>
    <t>QLOJ01014146.1</t>
  </si>
  <si>
    <t>QLOJ01003158.1</t>
  </si>
  <si>
    <t>QLOJ01004951.1</t>
  </si>
  <si>
    <t>QLOJ01006307.1</t>
  </si>
  <si>
    <t>QLOJ01000182.1</t>
  </si>
  <si>
    <t>QLOJ01002024.1</t>
  </si>
  <si>
    <t>QLOJ01003180.1</t>
  </si>
  <si>
    <t>QLOJ01004785.1</t>
  </si>
  <si>
    <t>T. bakamatsutake</t>
    <phoneticPr fontId="1" type="noConversion"/>
  </si>
  <si>
    <t>GIY-YIG homing endonuclease</t>
    <phoneticPr fontId="1" type="noConversion"/>
  </si>
  <si>
    <t>putative reverse transcriptase</t>
    <phoneticPr fontId="1" type="noConversion"/>
  </si>
  <si>
    <t>T. terreum</t>
    <phoneticPr fontId="1" type="noConversion"/>
  </si>
  <si>
    <t>T. saponaceum</t>
    <phoneticPr fontId="1" type="noConversion"/>
  </si>
  <si>
    <t>SCYJ1</t>
    <phoneticPr fontId="1" type="noConversion"/>
  </si>
  <si>
    <t>ID</t>
    <phoneticPr fontId="1" type="noConversion"/>
  </si>
  <si>
    <t>Abis</t>
    <phoneticPr fontId="1" type="noConversion"/>
  </si>
  <si>
    <t>Ccin</t>
    <phoneticPr fontId="1" type="noConversion"/>
  </si>
  <si>
    <t>Lame</t>
    <phoneticPr fontId="1" type="noConversion"/>
  </si>
  <si>
    <t>Lbic</t>
    <phoneticPr fontId="1" type="noConversion"/>
  </si>
  <si>
    <t>Ldec</t>
    <phoneticPr fontId="1" type="noConversion"/>
  </si>
  <si>
    <t>Lshi</t>
    <phoneticPr fontId="1" type="noConversion"/>
  </si>
  <si>
    <t>Tmat</t>
    <phoneticPr fontId="1" type="noConversion"/>
  </si>
  <si>
    <t>Fvel</t>
    <phoneticPr fontId="1" type="noConversion"/>
  </si>
  <si>
    <t>Ledo</t>
    <phoneticPr fontId="1" type="noConversion"/>
  </si>
  <si>
    <t>Mper</t>
    <phoneticPr fontId="1" type="noConversion"/>
  </si>
  <si>
    <t>Mror</t>
    <phoneticPr fontId="1" type="noConversion"/>
  </si>
  <si>
    <t>Scom</t>
    <phoneticPr fontId="1" type="noConversion"/>
  </si>
  <si>
    <t>Pcit</t>
    <phoneticPr fontId="1" type="noConversion"/>
  </si>
  <si>
    <t>Pery</t>
    <phoneticPr fontId="1" type="noConversion"/>
  </si>
  <si>
    <t>Post</t>
    <phoneticPr fontId="1" type="noConversion"/>
  </si>
  <si>
    <t>Ppla</t>
    <phoneticPr fontId="1" type="noConversion"/>
  </si>
  <si>
    <t>Hrus</t>
    <phoneticPr fontId="1" type="noConversion"/>
  </si>
  <si>
    <t>Tbak</t>
    <phoneticPr fontId="1" type="noConversion"/>
  </si>
  <si>
    <t>Tter</t>
    <phoneticPr fontId="1" type="noConversion"/>
  </si>
  <si>
    <t>Tfla</t>
    <phoneticPr fontId="1" type="noConversion"/>
  </si>
  <si>
    <t>Tsap</t>
    <phoneticPr fontId="1" type="noConversion"/>
  </si>
  <si>
    <t>TmatY1</t>
    <phoneticPr fontId="1" type="noConversion"/>
  </si>
  <si>
    <t>T. flavovirens</t>
    <phoneticPr fontId="1" type="noConversion"/>
  </si>
  <si>
    <t>GenBank accession number</t>
  </si>
  <si>
    <t>Order</t>
  </si>
  <si>
    <t>Annulohypoxylon stygium</t>
    <phoneticPr fontId="1" type="noConversion"/>
  </si>
  <si>
    <t>KF545917</t>
    <phoneticPr fontId="1" type="noConversion"/>
  </si>
  <si>
    <r>
      <rPr>
        <i/>
        <sz val="11"/>
        <color theme="1"/>
        <rFont val="Times New Roman"/>
        <family val="1"/>
      </rPr>
      <t>Xylariales</t>
    </r>
    <r>
      <rPr>
        <sz val="11"/>
        <color theme="1"/>
        <rFont val="Times New Roman"/>
        <family val="1"/>
      </rPr>
      <t xml:space="preserve"> (outgroup)</t>
    </r>
    <phoneticPr fontId="1" type="noConversion"/>
  </si>
  <si>
    <t>Cryptococcus gattii</t>
  </si>
  <si>
    <t>CP025773</t>
    <phoneticPr fontId="1" type="noConversion"/>
  </si>
  <si>
    <t>Tremellales</t>
  </si>
  <si>
    <t>Cryptococcus neoformans</t>
  </si>
  <si>
    <t>AY101381</t>
    <phoneticPr fontId="1" type="noConversion"/>
  </si>
  <si>
    <t>Tremella fuciformis</t>
  </si>
  <si>
    <t>MF422647</t>
    <phoneticPr fontId="1" type="noConversion"/>
  </si>
  <si>
    <t>Trichosporon asahii</t>
  </si>
  <si>
    <t>JH925097</t>
    <phoneticPr fontId="1" type="noConversion"/>
  </si>
  <si>
    <t>Trichosporonales</t>
  </si>
  <si>
    <t>Jaminaea angkorensis</t>
  </si>
  <si>
    <t>KC628747</t>
    <phoneticPr fontId="1" type="noConversion"/>
  </si>
  <si>
    <t>Microstromatales</t>
  </si>
  <si>
    <t>Ustilago maydis</t>
  </si>
  <si>
    <t>DQ157700</t>
    <phoneticPr fontId="1" type="noConversion"/>
  </si>
  <si>
    <t>Ustilaginales</t>
  </si>
  <si>
    <t>Tilletia indica</t>
  </si>
  <si>
    <t>DQ993184</t>
    <phoneticPr fontId="1" type="noConversion"/>
  </si>
  <si>
    <t>Tilletiales</t>
  </si>
  <si>
    <t>Tilletia walkeri</t>
  </si>
  <si>
    <t>EF536375</t>
    <phoneticPr fontId="1" type="noConversion"/>
  </si>
  <si>
    <t>KC285587</t>
    <phoneticPr fontId="1" type="noConversion"/>
  </si>
  <si>
    <t>Microbotryales</t>
  </si>
  <si>
    <t>Microbotryum lychnidis-dioicae</t>
  </si>
  <si>
    <t>KC285586</t>
    <phoneticPr fontId="1" type="noConversion"/>
  </si>
  <si>
    <t>Rhodotorula mucilaginosa</t>
  </si>
  <si>
    <t>MF694646</t>
    <phoneticPr fontId="1" type="noConversion"/>
  </si>
  <si>
    <t>Sporidiobolales</t>
  </si>
  <si>
    <t>Phakopsora meibomiae</t>
  </si>
  <si>
    <t>GQ338834</t>
    <phoneticPr fontId="1" type="noConversion"/>
  </si>
  <si>
    <t>Pucciniales</t>
  </si>
  <si>
    <t>Phakopsora pachyrhizi</t>
  </si>
  <si>
    <t>GQ332420</t>
    <phoneticPr fontId="1" type="noConversion"/>
  </si>
  <si>
    <t>Agaricus bisporus</t>
    <phoneticPr fontId="1" type="noConversion"/>
  </si>
  <si>
    <t>JX271275</t>
    <phoneticPr fontId="1" type="noConversion"/>
  </si>
  <si>
    <t>Agaricales</t>
  </si>
  <si>
    <t>NW_003307477</t>
  </si>
  <si>
    <t>MK697669</t>
    <phoneticPr fontId="1" type="noConversion"/>
  </si>
  <si>
    <t>MK697670</t>
    <phoneticPr fontId="1" type="noConversion"/>
  </si>
  <si>
    <t>MH447974</t>
    <phoneticPr fontId="1" type="noConversion"/>
  </si>
  <si>
    <t>MH447975</t>
    <phoneticPr fontId="1" type="noConversion"/>
  </si>
  <si>
    <t>JX985789</t>
    <phoneticPr fontId="1" type="noConversion"/>
  </si>
  <si>
    <t>JF799107</t>
    <phoneticPr fontId="1" type="noConversion"/>
  </si>
  <si>
    <t>Lentinula edodes</t>
    <phoneticPr fontId="1" type="noConversion"/>
  </si>
  <si>
    <t>AB697988</t>
    <phoneticPr fontId="1" type="noConversion"/>
  </si>
  <si>
    <t>AY376688</t>
    <phoneticPr fontId="1" type="noConversion"/>
  </si>
  <si>
    <t>HQ259115</t>
    <phoneticPr fontId="1" type="noConversion"/>
  </si>
  <si>
    <t>AF402141</t>
  </si>
  <si>
    <t>MG017444</t>
    <phoneticPr fontId="1" type="noConversion"/>
  </si>
  <si>
    <t>KX827267</t>
    <phoneticPr fontId="1" type="noConversion"/>
  </si>
  <si>
    <t>EF204913</t>
    <phoneticPr fontId="1" type="noConversion"/>
  </si>
  <si>
    <t>MG017445</t>
    <phoneticPr fontId="1" type="noConversion"/>
  </si>
  <si>
    <t>MH643589</t>
    <phoneticPr fontId="1" type="noConversion"/>
  </si>
  <si>
    <t>Hericium coralloides</t>
  </si>
  <si>
    <t>KY007042</t>
    <phoneticPr fontId="1" type="noConversion"/>
  </si>
  <si>
    <t>Russulales</t>
  </si>
  <si>
    <t>Lactarius deliciosus</t>
  </si>
  <si>
    <t>MH319478</t>
    <phoneticPr fontId="1" type="noConversion"/>
  </si>
  <si>
    <t>Lactarius hatsudake</t>
  </si>
  <si>
    <t>MH319475</t>
    <phoneticPr fontId="1" type="noConversion"/>
  </si>
  <si>
    <t>Lactarius hygrophoroides</t>
  </si>
  <si>
    <t>MH319477</t>
    <phoneticPr fontId="1" type="noConversion"/>
  </si>
  <si>
    <t>Lactarius piperatus</t>
  </si>
  <si>
    <t>MH319479</t>
    <phoneticPr fontId="1" type="noConversion"/>
  </si>
  <si>
    <t>Lactarius volemus</t>
  </si>
  <si>
    <t>MH319474</t>
  </si>
  <si>
    <t>Russula abietina</t>
  </si>
  <si>
    <t>MH138073</t>
    <phoneticPr fontId="1" type="noConversion"/>
  </si>
  <si>
    <t>Russula lepida</t>
  </si>
  <si>
    <t>MH138075</t>
    <phoneticPr fontId="1" type="noConversion"/>
  </si>
  <si>
    <t>Russula compacta</t>
  </si>
  <si>
    <t>MH138072</t>
    <phoneticPr fontId="1" type="noConversion"/>
  </si>
  <si>
    <t>Russula foetens</t>
  </si>
  <si>
    <t>MH138074</t>
    <phoneticPr fontId="1" type="noConversion"/>
  </si>
  <si>
    <t>Rvir</t>
    <phoneticPr fontId="1" type="noConversion"/>
  </si>
  <si>
    <t>Russula virecsens</t>
  </si>
  <si>
    <t>MH138076</t>
    <phoneticPr fontId="1" type="noConversion"/>
  </si>
  <si>
    <t>Heterobasidion irregulare</t>
  </si>
  <si>
    <t>KF957635</t>
    <phoneticPr fontId="1" type="noConversion"/>
  </si>
  <si>
    <t>Fomitopsis palustris</t>
  </si>
  <si>
    <t>AP017926</t>
    <phoneticPr fontId="1" type="noConversion"/>
  </si>
  <si>
    <t>Polyporales</t>
  </si>
  <si>
    <t>Ganoderma applanatum</t>
  </si>
  <si>
    <t>KR109212</t>
    <phoneticPr fontId="1" type="noConversion"/>
  </si>
  <si>
    <t>Gleu</t>
    <phoneticPr fontId="1" type="noConversion"/>
  </si>
  <si>
    <t>Ganoderma leucocontextum</t>
    <phoneticPr fontId="1" type="noConversion"/>
  </si>
  <si>
    <t>MH252534</t>
    <phoneticPr fontId="1" type="noConversion"/>
  </si>
  <si>
    <t>Ganoderma tsugae</t>
  </si>
  <si>
    <t>MH252533</t>
    <phoneticPr fontId="1" type="noConversion"/>
  </si>
  <si>
    <t>Ganoderma calidophilum</t>
  </si>
  <si>
    <t>MH252535</t>
    <phoneticPr fontId="1" type="noConversion"/>
  </si>
  <si>
    <t>Ganoderma lucidum</t>
  </si>
  <si>
    <t>KC763799</t>
    <phoneticPr fontId="1" type="noConversion"/>
  </si>
  <si>
    <t>Ganoderma meredithae</t>
  </si>
  <si>
    <t>KP410262</t>
    <phoneticPr fontId="1" type="noConversion"/>
  </si>
  <si>
    <t>Ganoderma sinense</t>
  </si>
  <si>
    <t>KF673550</t>
    <phoneticPr fontId="1" type="noConversion"/>
  </si>
  <si>
    <t>Trametes cingulata</t>
  </si>
  <si>
    <t>GU723273</t>
    <phoneticPr fontId="1" type="noConversion"/>
  </si>
  <si>
    <t>Phlebia radiata</t>
    <phoneticPr fontId="1" type="noConversion"/>
  </si>
  <si>
    <t>HE613568</t>
    <phoneticPr fontId="1" type="noConversion"/>
  </si>
  <si>
    <t>Laetiporus sulphureus</t>
  </si>
  <si>
    <t>MG519331</t>
    <phoneticPr fontId="1" type="noConversion"/>
  </si>
  <si>
    <t>Cantharellus appalachiensis</t>
  </si>
  <si>
    <t>MG602716</t>
    <phoneticPr fontId="1" type="noConversion"/>
  </si>
  <si>
    <t>Cantharellus cibarius</t>
  </si>
  <si>
    <t>KC573037</t>
    <phoneticPr fontId="1" type="noConversion"/>
  </si>
  <si>
    <t>Cantharellus lutescens</t>
  </si>
  <si>
    <t>MG602719</t>
    <phoneticPr fontId="1" type="noConversion"/>
  </si>
  <si>
    <t>Rhizoctonia solani</t>
  </si>
  <si>
    <t>KC352446</t>
    <phoneticPr fontId="1" type="noConversion"/>
  </si>
  <si>
    <t>Armillaria borealis</t>
  </si>
  <si>
    <t>MH407470</t>
  </si>
  <si>
    <t>Armillaria sinapina</t>
  </si>
  <si>
    <t>MH282847</t>
  </si>
  <si>
    <t>Armillaria solidipes</t>
  </si>
  <si>
    <t>MH660713</t>
  </si>
  <si>
    <t>Desarmillaria tabescens</t>
  </si>
  <si>
    <t>MH823225</t>
  </si>
  <si>
    <t>Tricholoma bakamatsutake</t>
    <phoneticPr fontId="1" type="noConversion"/>
  </si>
  <si>
    <t>Tricholoma terreum</t>
    <phoneticPr fontId="1" type="noConversion"/>
  </si>
  <si>
    <t>Tricholoma flavovirens</t>
    <phoneticPr fontId="1" type="noConversion"/>
  </si>
  <si>
    <t>Tricholoma saponaceum</t>
    <phoneticPr fontId="1" type="noConversion"/>
  </si>
  <si>
    <t>Cantharellales</t>
    <phoneticPr fontId="1" type="noConversion"/>
  </si>
  <si>
    <r>
      <t xml:space="preserve">Microbotryum </t>
    </r>
    <r>
      <rPr>
        <sz val="11"/>
        <color theme="1"/>
        <rFont val="Times New Roman"/>
        <family val="1"/>
      </rPr>
      <t>cf.</t>
    </r>
    <r>
      <rPr>
        <i/>
        <sz val="11"/>
        <color theme="1"/>
        <rFont val="Times New Roman"/>
        <family val="1"/>
      </rPr>
      <t xml:space="preserve"> violaceum</t>
    </r>
  </si>
  <si>
    <t>MN873034</t>
  </si>
  <si>
    <t>MN873035</t>
  </si>
  <si>
    <t>MN873036</t>
  </si>
  <si>
    <t>MN873037</t>
  </si>
  <si>
    <t>MN873038</t>
  </si>
  <si>
    <t>Asty</t>
    <phoneticPr fontId="1" type="noConversion"/>
  </si>
  <si>
    <t>Cgat</t>
    <phoneticPr fontId="1" type="noConversion"/>
  </si>
  <si>
    <t>Cneo</t>
    <phoneticPr fontId="1" type="noConversion"/>
  </si>
  <si>
    <t>Tfuc</t>
    <phoneticPr fontId="1" type="noConversion"/>
  </si>
  <si>
    <t>Tasa</t>
    <phoneticPr fontId="1" type="noConversion"/>
  </si>
  <si>
    <t>Jang</t>
    <phoneticPr fontId="1" type="noConversion"/>
  </si>
  <si>
    <t>Umay</t>
    <phoneticPr fontId="1" type="noConversion"/>
  </si>
  <si>
    <t>Tind</t>
    <phoneticPr fontId="1" type="noConversion"/>
  </si>
  <si>
    <t>Twal</t>
    <phoneticPr fontId="1" type="noConversion"/>
  </si>
  <si>
    <t>Mvio</t>
    <phoneticPr fontId="1" type="noConversion"/>
  </si>
  <si>
    <t>Mlyc</t>
    <phoneticPr fontId="1" type="noConversion"/>
  </si>
  <si>
    <t>Rmuc</t>
    <phoneticPr fontId="1" type="noConversion"/>
  </si>
  <si>
    <t>Pmei</t>
    <phoneticPr fontId="1" type="noConversion"/>
  </si>
  <si>
    <t>Ppac</t>
    <phoneticPr fontId="1" type="noConversion"/>
  </si>
  <si>
    <t>Hcor</t>
    <phoneticPr fontId="1" type="noConversion"/>
  </si>
  <si>
    <t>Ldel</t>
    <phoneticPr fontId="1" type="noConversion"/>
  </si>
  <si>
    <t>Lhat</t>
    <phoneticPr fontId="1" type="noConversion"/>
  </si>
  <si>
    <t>Lhyg</t>
    <phoneticPr fontId="1" type="noConversion"/>
  </si>
  <si>
    <t>Lpip</t>
    <phoneticPr fontId="1" type="noConversion"/>
  </si>
  <si>
    <t>Lvol</t>
    <phoneticPr fontId="1" type="noConversion"/>
  </si>
  <si>
    <t>Rabi</t>
    <phoneticPr fontId="1" type="noConversion"/>
  </si>
  <si>
    <t>Rlep</t>
    <phoneticPr fontId="1" type="noConversion"/>
  </si>
  <si>
    <t>Rcom</t>
    <phoneticPr fontId="1" type="noConversion"/>
  </si>
  <si>
    <t>Rfoe</t>
    <phoneticPr fontId="1" type="noConversion"/>
  </si>
  <si>
    <t>Hirr</t>
    <phoneticPr fontId="1" type="noConversion"/>
  </si>
  <si>
    <t>Fpal</t>
    <phoneticPr fontId="1" type="noConversion"/>
  </si>
  <si>
    <t>Gapp</t>
    <phoneticPr fontId="1" type="noConversion"/>
  </si>
  <si>
    <t>Gtsu</t>
    <phoneticPr fontId="1" type="noConversion"/>
  </si>
  <si>
    <t>Gcal</t>
    <phoneticPr fontId="1" type="noConversion"/>
  </si>
  <si>
    <t>Gluc</t>
    <phoneticPr fontId="1" type="noConversion"/>
  </si>
  <si>
    <t>Gmer</t>
    <phoneticPr fontId="1" type="noConversion"/>
  </si>
  <si>
    <t>Gsin</t>
    <phoneticPr fontId="1" type="noConversion"/>
  </si>
  <si>
    <t>Tcin</t>
    <phoneticPr fontId="1" type="noConversion"/>
  </si>
  <si>
    <t>Prad</t>
    <phoneticPr fontId="1" type="noConversion"/>
  </si>
  <si>
    <t>Lsul</t>
    <phoneticPr fontId="1" type="noConversion"/>
  </si>
  <si>
    <t>Capp</t>
    <phoneticPr fontId="1" type="noConversion"/>
  </si>
  <si>
    <t>Ccib</t>
    <phoneticPr fontId="1" type="noConversion"/>
  </si>
  <si>
    <t>Clut</t>
    <phoneticPr fontId="1" type="noConversion"/>
  </si>
  <si>
    <t>Rsol</t>
    <phoneticPr fontId="1" type="noConversion"/>
  </si>
  <si>
    <t>Table S9 Species, and GenBank accession number used for phylogenetic analysis in this study</t>
    <phoneticPr fontId="1" type="noConversion"/>
  </si>
  <si>
    <t>Gene</t>
  </si>
  <si>
    <t>Start</t>
  </si>
  <si>
    <t>Length</t>
  </si>
  <si>
    <t>Intergenic nucleotides (bp)</t>
  </si>
  <si>
    <t>Notes</t>
  </si>
  <si>
    <t>Stop</t>
    <phoneticPr fontId="1" type="noConversion"/>
  </si>
  <si>
    <t>DNA polymerase 2</t>
    <phoneticPr fontId="1" type="noConversion"/>
  </si>
  <si>
    <t>exon1</t>
    <phoneticPr fontId="1" type="noConversion"/>
  </si>
  <si>
    <t>intron1</t>
    <phoneticPr fontId="1" type="noConversion"/>
  </si>
  <si>
    <t>intron1</t>
    <phoneticPr fontId="1" type="noConversion"/>
  </si>
  <si>
    <t>exon1</t>
    <phoneticPr fontId="1" type="noConversion"/>
  </si>
  <si>
    <t>LAGLIDADG homing endonuclease</t>
    <phoneticPr fontId="1" type="noConversion"/>
  </si>
  <si>
    <t>rnl</t>
    <phoneticPr fontId="1" type="noConversion"/>
  </si>
  <si>
    <t>LAGLIDADG homing endonuclease</t>
    <phoneticPr fontId="1" type="noConversion"/>
  </si>
  <si>
    <t>intron1</t>
    <phoneticPr fontId="1" type="noConversion"/>
  </si>
  <si>
    <t>intron-encoded RNA maturase bI4</t>
    <phoneticPr fontId="1" type="noConversion"/>
  </si>
  <si>
    <t>rnl</t>
    <phoneticPr fontId="1" type="noConversion"/>
  </si>
  <si>
    <t>DNA polymerase 2</t>
    <phoneticPr fontId="1" type="noConversion"/>
  </si>
  <si>
    <t>DNA polymerase</t>
    <phoneticPr fontId="1" type="noConversion"/>
  </si>
  <si>
    <r>
      <rPr>
        <i/>
        <sz val="11"/>
        <color theme="1"/>
        <rFont val="Times New Roman"/>
        <family val="1"/>
      </rPr>
      <t>T. matsutake</t>
    </r>
    <r>
      <rPr>
        <sz val="11"/>
        <color theme="1"/>
        <rFont val="Times New Roman"/>
        <family val="1"/>
      </rPr>
      <t xml:space="preserve"> SCYJ1</t>
    </r>
    <phoneticPr fontId="1" type="noConversion"/>
  </si>
  <si>
    <t>T. bakamatsutake</t>
    <phoneticPr fontId="1" type="noConversion"/>
  </si>
  <si>
    <t>T. terreum</t>
    <phoneticPr fontId="1" type="noConversion"/>
  </si>
  <si>
    <t>T. flavovirens</t>
    <phoneticPr fontId="1" type="noConversion"/>
  </si>
  <si>
    <t>T. saponaceum</t>
    <phoneticPr fontId="1" type="noConversion"/>
  </si>
  <si>
    <r>
      <t>Table S2 Gene features and organization of the five</t>
    </r>
    <r>
      <rPr>
        <b/>
        <i/>
        <sz val="11"/>
        <color theme="1"/>
        <rFont val="Times New Roman"/>
        <family val="1"/>
      </rPr>
      <t xml:space="preserve"> Tricholoma</t>
    </r>
    <r>
      <rPr>
        <b/>
        <sz val="11"/>
        <color theme="1"/>
        <rFont val="Times New Roman"/>
        <family val="1"/>
      </rPr>
      <t xml:space="preserve"> mitogenomes</t>
    </r>
    <phoneticPr fontId="1" type="noConversion"/>
  </si>
  <si>
    <t>T. matsutake</t>
    <phoneticPr fontId="1" type="noConversion"/>
  </si>
  <si>
    <r>
      <t xml:space="preserve">Table S1 Comparison on mitogenomes between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species</t>
    </r>
    <phoneticPr fontId="1" type="noConversion"/>
  </si>
  <si>
    <t>MN873034</t>
    <phoneticPr fontId="1" type="noConversion"/>
  </si>
  <si>
    <r>
      <t xml:space="preserve">T. matsutake </t>
    </r>
    <r>
      <rPr>
        <sz val="11"/>
        <color theme="1"/>
        <rFont val="Times New Roman"/>
        <family val="1"/>
      </rPr>
      <t>SCYJ1</t>
    </r>
    <phoneticPr fontId="1" type="noConversion"/>
  </si>
  <si>
    <r>
      <t>Tricholoma matsutake</t>
    </r>
    <r>
      <rPr>
        <sz val="11"/>
        <color theme="1"/>
        <rFont val="Times New Roman"/>
        <family val="1"/>
      </rPr>
      <t xml:space="preserve"> SCYJ1</t>
    </r>
    <phoneticPr fontId="1" type="noConversion"/>
  </si>
  <si>
    <t>Tricholoma bakamatsutake</t>
    <phoneticPr fontId="1" type="noConversion"/>
  </si>
  <si>
    <t>Tricholoma terreum</t>
    <phoneticPr fontId="1" type="noConversion"/>
  </si>
  <si>
    <t>Tricholoma flavovirens</t>
    <phoneticPr fontId="1" type="noConversion"/>
  </si>
  <si>
    <t>Tricholoma saponaceum</t>
    <phoneticPr fontId="1" type="noConversion"/>
  </si>
  <si>
    <r>
      <t>Table S3 Start and stop codon analyses of 15 core protein-coding genes in 27 Agaricales</t>
    </r>
    <r>
      <rPr>
        <b/>
        <i/>
        <sz val="11"/>
        <color theme="1"/>
        <rFont val="Times New Roman"/>
        <family val="1"/>
      </rPr>
      <t xml:space="preserve"> species</t>
    </r>
    <phoneticPr fontId="1" type="noConversion"/>
  </si>
  <si>
    <t>Identitie (%)</t>
  </si>
  <si>
    <t>Aligned length (bp)</t>
  </si>
  <si>
    <t>Mismatched bases (bp)</t>
  </si>
  <si>
    <t>Gaps (bp)</t>
  </si>
  <si>
    <t>from</t>
  </si>
  <si>
    <t>to</t>
  </si>
  <si>
    <t>evalue</t>
  </si>
  <si>
    <t>Period Size</t>
    <phoneticPr fontId="1" type="noConversion"/>
  </si>
  <si>
    <t>Copy Number</t>
    <phoneticPr fontId="1" type="noConversion"/>
  </si>
  <si>
    <t>Consensus Size</t>
    <phoneticPr fontId="1" type="noConversion"/>
  </si>
  <si>
    <t>Percent Matches</t>
    <phoneticPr fontId="1" type="noConversion"/>
  </si>
  <si>
    <t>Percent Indels</t>
    <phoneticPr fontId="1" type="noConversion"/>
  </si>
  <si>
    <t>Entropy (0-2)</t>
    <phoneticPr fontId="1" type="noConversion"/>
  </si>
  <si>
    <t>Repeat motif</t>
    <phoneticPr fontId="1" type="noConversion"/>
  </si>
  <si>
    <t>Species</t>
    <phoneticPr fontId="1" type="noConversion"/>
  </si>
  <si>
    <t>1st repeat length</t>
  </si>
  <si>
    <t>Starting position</t>
  </si>
  <si>
    <t>Match direction</t>
  </si>
  <si>
    <t>2nd repeat length</t>
  </si>
  <si>
    <t>E-value</t>
  </si>
  <si>
    <t>Mitogenome</t>
    <phoneticPr fontId="1" type="noConversion"/>
  </si>
  <si>
    <t>Nuclear Genome</t>
    <phoneticPr fontId="1" type="noConversion"/>
  </si>
  <si>
    <t>Identity (%)</t>
  </si>
  <si>
    <t>Alignment length (bp)</t>
  </si>
  <si>
    <t>Mismatches (bp)</t>
    <phoneticPr fontId="1" type="noConversion"/>
  </si>
  <si>
    <t>Gap (bp)</t>
    <phoneticPr fontId="1" type="noConversion"/>
  </si>
  <si>
    <t>From</t>
  </si>
  <si>
    <t>To</t>
  </si>
  <si>
    <t>Evalue</t>
  </si>
  <si>
    <t>Nuclear Genome</t>
    <phoneticPr fontId="1" type="noConversion"/>
  </si>
  <si>
    <r>
      <t xml:space="preserve">Table S4 Codon usage analysis of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mitogenomes</t>
    </r>
    <phoneticPr fontId="1" type="noConversion"/>
  </si>
  <si>
    <r>
      <t xml:space="preserve">Table S5 Local BLAST analysis of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mitogenomes against themselves</t>
    </r>
    <phoneticPr fontId="1" type="noConversion"/>
  </si>
  <si>
    <r>
      <t xml:space="preserve">Table S6 Tandem repeats detected in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mitogenomes using the online program Tandem Repeats Finder</t>
    </r>
    <phoneticPr fontId="1" type="noConversion"/>
  </si>
  <si>
    <r>
      <t xml:space="preserve">Table S7 Distribution of repeat loci in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mitogenomes searched by REPuter</t>
    </r>
    <phoneticPr fontId="1" type="noConversion"/>
  </si>
  <si>
    <r>
      <t xml:space="preserve">Table S8 Local BLAST searches between the mitochondrial genomes and the nuclear genomes of the five </t>
    </r>
    <r>
      <rPr>
        <b/>
        <i/>
        <sz val="11"/>
        <color theme="1"/>
        <rFont val="Times New Roman"/>
        <family val="1"/>
      </rPr>
      <t>Tricholoma</t>
    </r>
    <r>
      <rPr>
        <b/>
        <sz val="11"/>
        <color theme="1"/>
        <rFont val="Times New Roman"/>
        <family val="1"/>
      </rPr>
      <t xml:space="preserve"> species </t>
    </r>
    <phoneticPr fontId="1" type="noConversion"/>
  </si>
  <si>
    <t>LC385608</t>
    <phoneticPr fontId="1" type="noConversion"/>
  </si>
  <si>
    <r>
      <t xml:space="preserve">Tricholoma matsutake </t>
    </r>
    <r>
      <rPr>
        <sz val="11"/>
        <color rgb="FF0070C0"/>
        <rFont val="Times New Roman"/>
        <family val="1"/>
      </rPr>
      <t>SCYJ1</t>
    </r>
    <phoneticPr fontId="1" type="noConversion"/>
  </si>
  <si>
    <r>
      <t xml:space="preserve">Tricholoma matsutake </t>
    </r>
    <r>
      <rPr>
        <sz val="11"/>
        <color theme="1"/>
        <rFont val="Times New Roman"/>
        <family val="1"/>
      </rPr>
      <t>Y-1 (Japan)</t>
    </r>
    <phoneticPr fontId="1" type="noConversion"/>
  </si>
  <si>
    <r>
      <t xml:space="preserve">Tricholoma matsutake </t>
    </r>
    <r>
      <rPr>
        <sz val="11"/>
        <color theme="1"/>
        <rFont val="Times New Roman"/>
        <family val="1"/>
      </rPr>
      <t>(Korea)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</si>
</sst>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2"/>
      <charset val="134"/>
      <scheme val="minor"/>
    </font>
    <font>
      <sz val="10"/>
      <color rgb="FF000000"/>
      <name val="Courier New"/>
      <family val="3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Times New Roman"/>
      <family val="1"/>
    </font>
    <font>
      <i/>
      <sz val="11"/>
      <color rgb="FF0070C0"/>
      <name val="Times New Roman"/>
      <family val="1"/>
    </font>
    <font>
      <sz val="11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10" fontId="0" fillId="0" borderId="0" xfId="0" applyNumberForma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/>
    <xf numFmtId="0" fontId="2" fillId="0" borderId="2" xfId="0" applyFont="1" applyFill="1" applyBorder="1" applyAlignme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0" fillId="0" borderId="0" xfId="0" applyAlignment="1">
      <alignment horizontal="center" vertical="center"/>
    </xf>
    <xf numFmtId="0" fontId="4" fillId="0" borderId="0" xfId="1" applyAlignment="1" applyProtection="1">
      <alignment horizontal="center" vertical="center"/>
    </xf>
    <xf numFmtId="0" fontId="9" fillId="0" borderId="0" xfId="2" applyFont="1">
      <alignment vertical="center"/>
    </xf>
    <xf numFmtId="0" fontId="5" fillId="0" borderId="1" xfId="2" applyFont="1" applyBorder="1" applyAlignment="1"/>
    <xf numFmtId="0" fontId="2" fillId="0" borderId="1" xfId="2" applyFont="1" applyBorder="1" applyAlignment="1"/>
    <xf numFmtId="0" fontId="5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7" fillId="0" borderId="1" xfId="2" applyFont="1" applyBorder="1" applyAlignment="1"/>
    <xf numFmtId="0" fontId="2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8" fillId="0" borderId="0" xfId="2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Border="1">
      <alignment vertical="center"/>
    </xf>
    <xf numFmtId="0" fontId="7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2" fillId="0" borderId="1" xfId="2" applyFont="1" applyFill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/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>
      <alignment vertical="center"/>
    </xf>
    <xf numFmtId="10" fontId="2" fillId="0" borderId="1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1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4" fillId="0" borderId="1" xfId="0" applyFont="1" applyBorder="1">
      <alignment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 defaultPivotStyle="PivotStyleLight16"/>
  <colors>
    <mruColors>
      <color rgb="FFC189B2"/>
      <color rgb="FF00FF00"/>
      <color rgb="FFCCC0DA"/>
      <color rgb="FF940483"/>
      <color rgb="FFFFC000"/>
      <color rgb="FFD7E4BC"/>
      <color rgb="FFFCD5B4"/>
      <color rgb="FF66FFFF"/>
      <color rgb="FFCC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andem.bu.edu/trf/output/573hbZNXHr5kk.s1.2.7.7.80.10.50.500.1.txt.html" TargetMode="External"/><Relationship Id="rId299" Type="http://schemas.openxmlformats.org/officeDocument/2006/relationships/hyperlink" Target="http://tandem.bu.edu/trf/output/573hbZNXHr5kk.s2.2.7.7.80.10.50.500.2.txt.html" TargetMode="External"/><Relationship Id="rId21" Type="http://schemas.openxmlformats.org/officeDocument/2006/relationships/hyperlink" Target="http://tandem.bu.edu/trf/output/573hbZNXHr5kk.s1.2.7.7.80.10.50.500.1.txt.html" TargetMode="External"/><Relationship Id="rId63" Type="http://schemas.openxmlformats.org/officeDocument/2006/relationships/hyperlink" Target="http://tandem.bu.edu/trf/output/573hbZNXHr5kk.s1.2.7.7.80.10.50.500.1.txt.html" TargetMode="External"/><Relationship Id="rId159" Type="http://schemas.openxmlformats.org/officeDocument/2006/relationships/hyperlink" Target="http://tandem.bu.edu/trf/output/573hbZNXHr5kk.s2.2.7.7.80.10.50.500.1.txt.html" TargetMode="External"/><Relationship Id="rId324" Type="http://schemas.openxmlformats.org/officeDocument/2006/relationships/hyperlink" Target="http://tandem.bu.edu/trf/output/573hbZNXHr5kk.s2.2.7.7.80.10.50.500.2.txt.html" TargetMode="External"/><Relationship Id="rId366" Type="http://schemas.openxmlformats.org/officeDocument/2006/relationships/hyperlink" Target="http://tandem.bu.edu/trf/output/573hbZNXHr5kk.s3.2.7.7.80.10.50.500.1.txt.html" TargetMode="External"/><Relationship Id="rId531" Type="http://schemas.openxmlformats.org/officeDocument/2006/relationships/hyperlink" Target="http://tandem.bu.edu/trf/output/573hbZNXHr5kk.s5.2.7.7.80.10.50.500.1.txt.html" TargetMode="External"/><Relationship Id="rId573" Type="http://schemas.openxmlformats.org/officeDocument/2006/relationships/hyperlink" Target="http://tandem.bu.edu/trf/output/573hbZNXHr5kk.s5.2.7.7.80.10.50.500.2.txt.html" TargetMode="External"/><Relationship Id="rId170" Type="http://schemas.openxmlformats.org/officeDocument/2006/relationships/hyperlink" Target="http://tandem.bu.edu/trf/output/573hbZNXHr5kk.s2.2.7.7.80.10.50.500.1.txt.html" TargetMode="External"/><Relationship Id="rId226" Type="http://schemas.openxmlformats.org/officeDocument/2006/relationships/hyperlink" Target="http://tandem.bu.edu/trf/output/573hbZNXHr5kk.s2.2.7.7.80.10.50.500.1.txt.html" TargetMode="External"/><Relationship Id="rId433" Type="http://schemas.openxmlformats.org/officeDocument/2006/relationships/hyperlink" Target="http://tandem.bu.edu/trf/output/573hbZNXHr5kk.s4.2.7.7.80.10.50.500.1.txt.html" TargetMode="External"/><Relationship Id="rId268" Type="http://schemas.openxmlformats.org/officeDocument/2006/relationships/hyperlink" Target="http://tandem.bu.edu/trf/output/573hbZNXHr5kk.s2.2.7.7.80.10.50.500.1.txt.html" TargetMode="External"/><Relationship Id="rId475" Type="http://schemas.openxmlformats.org/officeDocument/2006/relationships/hyperlink" Target="http://tandem.bu.edu/trf/output/573hbZNXHr5kk.s5.2.7.7.80.10.50.500.1.txt.html" TargetMode="External"/><Relationship Id="rId32" Type="http://schemas.openxmlformats.org/officeDocument/2006/relationships/hyperlink" Target="http://tandem.bu.edu/trf/output/573hbZNXHr5kk.s1.2.7.7.80.10.50.500.1.txt.html" TargetMode="External"/><Relationship Id="rId74" Type="http://schemas.openxmlformats.org/officeDocument/2006/relationships/hyperlink" Target="http://tandem.bu.edu/trf/output/573hbZNXHr5kk.s1.2.7.7.80.10.50.500.1.txt.html" TargetMode="External"/><Relationship Id="rId128" Type="http://schemas.openxmlformats.org/officeDocument/2006/relationships/hyperlink" Target="http://tandem.bu.edu/trf/output/573hbZNXHr5kk.s1.2.7.7.80.10.50.500.2.txt.html" TargetMode="External"/><Relationship Id="rId335" Type="http://schemas.openxmlformats.org/officeDocument/2006/relationships/hyperlink" Target="http://tandem.bu.edu/trf/output/573hbZNXHr5kk.s2.2.7.7.80.10.50.500.2.txt.html" TargetMode="External"/><Relationship Id="rId377" Type="http://schemas.openxmlformats.org/officeDocument/2006/relationships/hyperlink" Target="http://tandem.bu.edu/trf/output/573hbZNXHr5kk.s3.2.7.7.80.10.50.500.1.txt.html" TargetMode="External"/><Relationship Id="rId500" Type="http://schemas.openxmlformats.org/officeDocument/2006/relationships/hyperlink" Target="http://tandem.bu.edu/trf/output/573hbZNXHr5kk.s5.2.7.7.80.10.50.500.1.txt.html" TargetMode="External"/><Relationship Id="rId542" Type="http://schemas.openxmlformats.org/officeDocument/2006/relationships/hyperlink" Target="http://tandem.bu.edu/trf/output/573hbZNXHr5kk.s5.2.7.7.80.10.50.500.1.txt.html" TargetMode="External"/><Relationship Id="rId5" Type="http://schemas.openxmlformats.org/officeDocument/2006/relationships/hyperlink" Target="http://tandem.bu.edu/trf/output/573hbZNXHr5kk.s1.2.7.7.80.10.50.500.1.txt.html" TargetMode="External"/><Relationship Id="rId181" Type="http://schemas.openxmlformats.org/officeDocument/2006/relationships/hyperlink" Target="http://tandem.bu.edu/trf/output/573hbZNXHr5kk.s2.2.7.7.80.10.50.500.1.txt.html" TargetMode="External"/><Relationship Id="rId237" Type="http://schemas.openxmlformats.org/officeDocument/2006/relationships/hyperlink" Target="http://tandem.bu.edu/trf/output/573hbZNXHr5kk.s2.2.7.7.80.10.50.500.1.txt.html" TargetMode="External"/><Relationship Id="rId402" Type="http://schemas.openxmlformats.org/officeDocument/2006/relationships/hyperlink" Target="http://tandem.bu.edu/trf/output/573hbZNXHr5kk.s3.2.7.7.80.10.50.500.1.txt.html" TargetMode="External"/><Relationship Id="rId279" Type="http://schemas.openxmlformats.org/officeDocument/2006/relationships/hyperlink" Target="http://tandem.bu.edu/trf/output/573hbZNXHr5kk.s2.2.7.7.80.10.50.500.2.txt.html" TargetMode="External"/><Relationship Id="rId444" Type="http://schemas.openxmlformats.org/officeDocument/2006/relationships/hyperlink" Target="http://tandem.bu.edu/trf/output/573hbZNXHr5kk.s5.2.7.7.80.10.50.500.1.txt.html" TargetMode="External"/><Relationship Id="rId486" Type="http://schemas.openxmlformats.org/officeDocument/2006/relationships/hyperlink" Target="http://tandem.bu.edu/trf/output/573hbZNXHr5kk.s5.2.7.7.80.10.50.500.1.txt.html" TargetMode="External"/><Relationship Id="rId43" Type="http://schemas.openxmlformats.org/officeDocument/2006/relationships/hyperlink" Target="http://tandem.bu.edu/trf/output/573hbZNXHr5kk.s1.2.7.7.80.10.50.500.1.txt.html" TargetMode="External"/><Relationship Id="rId139" Type="http://schemas.openxmlformats.org/officeDocument/2006/relationships/hyperlink" Target="http://tandem.bu.edu/trf/output/573hbZNXHr5kk.s1.2.7.7.80.10.50.500.2.txt.html" TargetMode="External"/><Relationship Id="rId290" Type="http://schemas.openxmlformats.org/officeDocument/2006/relationships/hyperlink" Target="http://tandem.bu.edu/trf/output/573hbZNXHr5kk.s2.2.7.7.80.10.50.500.2.txt.html" TargetMode="External"/><Relationship Id="rId304" Type="http://schemas.openxmlformats.org/officeDocument/2006/relationships/hyperlink" Target="http://tandem.bu.edu/trf/output/573hbZNXHr5kk.s2.2.7.7.80.10.50.500.2.txt.html" TargetMode="External"/><Relationship Id="rId346" Type="http://schemas.openxmlformats.org/officeDocument/2006/relationships/hyperlink" Target="http://tandem.bu.edu/trf/output/573hbZNXHr5kk.s3.2.7.7.80.10.50.500.1.txt.html" TargetMode="External"/><Relationship Id="rId388" Type="http://schemas.openxmlformats.org/officeDocument/2006/relationships/hyperlink" Target="http://tandem.bu.edu/trf/output/573hbZNXHr5kk.s3.2.7.7.80.10.50.500.1.txt.html" TargetMode="External"/><Relationship Id="rId511" Type="http://schemas.openxmlformats.org/officeDocument/2006/relationships/hyperlink" Target="http://tandem.bu.edu/trf/output/573hbZNXHr5kk.s5.2.7.7.80.10.50.500.1.txt.html" TargetMode="External"/><Relationship Id="rId553" Type="http://schemas.openxmlformats.org/officeDocument/2006/relationships/hyperlink" Target="http://tandem.bu.edu/trf/output/573hbZNXHr5kk.s5.2.7.7.80.10.50.500.1.txt.html" TargetMode="External"/><Relationship Id="rId85" Type="http://schemas.openxmlformats.org/officeDocument/2006/relationships/hyperlink" Target="http://tandem.bu.edu/trf/output/573hbZNXHr5kk.s1.2.7.7.80.10.50.500.1.txt.html" TargetMode="External"/><Relationship Id="rId150" Type="http://schemas.openxmlformats.org/officeDocument/2006/relationships/hyperlink" Target="http://tandem.bu.edu/trf/output/573hbZNXHr5kk.s1.2.7.7.80.10.50.500.2.txt.html" TargetMode="External"/><Relationship Id="rId192" Type="http://schemas.openxmlformats.org/officeDocument/2006/relationships/hyperlink" Target="http://tandem.bu.edu/trf/output/573hbZNXHr5kk.s2.2.7.7.80.10.50.500.1.txt.html" TargetMode="External"/><Relationship Id="rId206" Type="http://schemas.openxmlformats.org/officeDocument/2006/relationships/hyperlink" Target="http://tandem.bu.edu/trf/output/573hbZNXHr5kk.s2.2.7.7.80.10.50.500.1.txt.html" TargetMode="External"/><Relationship Id="rId413" Type="http://schemas.openxmlformats.org/officeDocument/2006/relationships/hyperlink" Target="http://tandem.bu.edu/trf/output/573hbZNXHr5kk.s4.2.7.7.80.10.50.500.1.txt.html" TargetMode="External"/><Relationship Id="rId248" Type="http://schemas.openxmlformats.org/officeDocument/2006/relationships/hyperlink" Target="http://tandem.bu.edu/trf/output/573hbZNXHr5kk.s2.2.7.7.80.10.50.500.1.txt.html" TargetMode="External"/><Relationship Id="rId455" Type="http://schemas.openxmlformats.org/officeDocument/2006/relationships/hyperlink" Target="http://tandem.bu.edu/trf/output/573hbZNXHr5kk.s5.2.7.7.80.10.50.500.1.txt.html" TargetMode="External"/><Relationship Id="rId497" Type="http://schemas.openxmlformats.org/officeDocument/2006/relationships/hyperlink" Target="http://tandem.bu.edu/trf/output/573hbZNXHr5kk.s5.2.7.7.80.10.50.500.1.txt.html" TargetMode="External"/><Relationship Id="rId12" Type="http://schemas.openxmlformats.org/officeDocument/2006/relationships/hyperlink" Target="http://tandem.bu.edu/trf/output/573hbZNXHr5kk.s1.2.7.7.80.10.50.500.1.txt.html" TargetMode="External"/><Relationship Id="rId108" Type="http://schemas.openxmlformats.org/officeDocument/2006/relationships/hyperlink" Target="http://tandem.bu.edu/trf/output/573hbZNXHr5kk.s1.2.7.7.80.10.50.500.1.txt.html" TargetMode="External"/><Relationship Id="rId315" Type="http://schemas.openxmlformats.org/officeDocument/2006/relationships/hyperlink" Target="http://tandem.bu.edu/trf/output/573hbZNXHr5kk.s2.2.7.7.80.10.50.500.2.txt.html" TargetMode="External"/><Relationship Id="rId357" Type="http://schemas.openxmlformats.org/officeDocument/2006/relationships/hyperlink" Target="http://tandem.bu.edu/trf/output/573hbZNXHr5kk.s3.2.7.7.80.10.50.500.1.txt.html" TargetMode="External"/><Relationship Id="rId522" Type="http://schemas.openxmlformats.org/officeDocument/2006/relationships/hyperlink" Target="http://tandem.bu.edu/trf/output/573hbZNXHr5kk.s5.2.7.7.80.10.50.500.1.txt.html" TargetMode="External"/><Relationship Id="rId54" Type="http://schemas.openxmlformats.org/officeDocument/2006/relationships/hyperlink" Target="http://tandem.bu.edu/trf/output/573hbZNXHr5kk.s1.2.7.7.80.10.50.500.1.txt.html" TargetMode="External"/><Relationship Id="rId96" Type="http://schemas.openxmlformats.org/officeDocument/2006/relationships/hyperlink" Target="http://tandem.bu.edu/trf/output/573hbZNXHr5kk.s1.2.7.7.80.10.50.500.1.txt.html" TargetMode="External"/><Relationship Id="rId161" Type="http://schemas.openxmlformats.org/officeDocument/2006/relationships/hyperlink" Target="http://tandem.bu.edu/trf/output/573hbZNXHr5kk.s2.2.7.7.80.10.50.500.1.txt.html" TargetMode="External"/><Relationship Id="rId217" Type="http://schemas.openxmlformats.org/officeDocument/2006/relationships/hyperlink" Target="http://tandem.bu.edu/trf/output/573hbZNXHr5kk.s2.2.7.7.80.10.50.500.1.txt.html" TargetMode="External"/><Relationship Id="rId399" Type="http://schemas.openxmlformats.org/officeDocument/2006/relationships/hyperlink" Target="http://tandem.bu.edu/trf/output/573hbZNXHr5kk.s3.2.7.7.80.10.50.500.1.txt.html" TargetMode="External"/><Relationship Id="rId564" Type="http://schemas.openxmlformats.org/officeDocument/2006/relationships/hyperlink" Target="http://tandem.bu.edu/trf/output/573hbZNXHr5kk.s5.2.7.7.80.10.50.500.2.txt.html" TargetMode="External"/><Relationship Id="rId259" Type="http://schemas.openxmlformats.org/officeDocument/2006/relationships/hyperlink" Target="http://tandem.bu.edu/trf/output/573hbZNXHr5kk.s2.2.7.7.80.10.50.500.1.txt.html" TargetMode="External"/><Relationship Id="rId424" Type="http://schemas.openxmlformats.org/officeDocument/2006/relationships/hyperlink" Target="http://tandem.bu.edu/trf/output/573hbZNXHr5kk.s4.2.7.7.80.10.50.500.1.txt.html" TargetMode="External"/><Relationship Id="rId466" Type="http://schemas.openxmlformats.org/officeDocument/2006/relationships/hyperlink" Target="http://tandem.bu.edu/trf/output/573hbZNXHr5kk.s5.2.7.7.80.10.50.500.1.txt.html" TargetMode="External"/><Relationship Id="rId23" Type="http://schemas.openxmlformats.org/officeDocument/2006/relationships/hyperlink" Target="http://tandem.bu.edu/trf/output/573hbZNXHr5kk.s1.2.7.7.80.10.50.500.1.txt.html" TargetMode="External"/><Relationship Id="rId119" Type="http://schemas.openxmlformats.org/officeDocument/2006/relationships/hyperlink" Target="http://tandem.bu.edu/trf/output/573hbZNXHr5kk.s1.2.7.7.80.10.50.500.1.txt.html" TargetMode="External"/><Relationship Id="rId270" Type="http://schemas.openxmlformats.org/officeDocument/2006/relationships/hyperlink" Target="http://tandem.bu.edu/trf/output/573hbZNXHr5kk.s2.2.7.7.80.10.50.500.1.txt.html" TargetMode="External"/><Relationship Id="rId326" Type="http://schemas.openxmlformats.org/officeDocument/2006/relationships/hyperlink" Target="http://tandem.bu.edu/trf/output/573hbZNXHr5kk.s2.2.7.7.80.10.50.500.2.txt.html" TargetMode="External"/><Relationship Id="rId533" Type="http://schemas.openxmlformats.org/officeDocument/2006/relationships/hyperlink" Target="http://tandem.bu.edu/trf/output/573hbZNXHr5kk.s5.2.7.7.80.10.50.500.1.txt.html" TargetMode="External"/><Relationship Id="rId65" Type="http://schemas.openxmlformats.org/officeDocument/2006/relationships/hyperlink" Target="http://tandem.bu.edu/trf/output/573hbZNXHr5kk.s1.2.7.7.80.10.50.500.1.txt.html" TargetMode="External"/><Relationship Id="rId130" Type="http://schemas.openxmlformats.org/officeDocument/2006/relationships/hyperlink" Target="http://tandem.bu.edu/trf/output/573hbZNXHr5kk.s1.2.7.7.80.10.50.500.2.txt.html" TargetMode="External"/><Relationship Id="rId368" Type="http://schemas.openxmlformats.org/officeDocument/2006/relationships/hyperlink" Target="http://tandem.bu.edu/trf/output/573hbZNXHr5kk.s3.2.7.7.80.10.50.500.1.txt.html" TargetMode="External"/><Relationship Id="rId172" Type="http://schemas.openxmlformats.org/officeDocument/2006/relationships/hyperlink" Target="http://tandem.bu.edu/trf/output/573hbZNXHr5kk.s2.2.7.7.80.10.50.500.1.txt.html" TargetMode="External"/><Relationship Id="rId228" Type="http://schemas.openxmlformats.org/officeDocument/2006/relationships/hyperlink" Target="http://tandem.bu.edu/trf/output/573hbZNXHr5kk.s2.2.7.7.80.10.50.500.1.txt.html" TargetMode="External"/><Relationship Id="rId435" Type="http://schemas.openxmlformats.org/officeDocument/2006/relationships/hyperlink" Target="http://tandem.bu.edu/trf/output/573hbZNXHr5kk.s4.2.7.7.80.10.50.500.1.txt.html" TargetMode="External"/><Relationship Id="rId477" Type="http://schemas.openxmlformats.org/officeDocument/2006/relationships/hyperlink" Target="http://tandem.bu.edu/trf/output/573hbZNXHr5kk.s5.2.7.7.80.10.50.500.1.txt.html" TargetMode="External"/><Relationship Id="rId281" Type="http://schemas.openxmlformats.org/officeDocument/2006/relationships/hyperlink" Target="http://tandem.bu.edu/trf/output/573hbZNXHr5kk.s2.2.7.7.80.10.50.500.2.txt.html" TargetMode="External"/><Relationship Id="rId337" Type="http://schemas.openxmlformats.org/officeDocument/2006/relationships/hyperlink" Target="http://tandem.bu.edu/trf/output/573hbZNXHr5kk.s2.2.7.7.80.10.50.500.2.txt.html" TargetMode="External"/><Relationship Id="rId502" Type="http://schemas.openxmlformats.org/officeDocument/2006/relationships/hyperlink" Target="http://tandem.bu.edu/trf/output/573hbZNXHr5kk.s5.2.7.7.80.10.50.500.1.txt.html" TargetMode="External"/><Relationship Id="rId34" Type="http://schemas.openxmlformats.org/officeDocument/2006/relationships/hyperlink" Target="http://tandem.bu.edu/trf/output/573hbZNXHr5kk.s1.2.7.7.80.10.50.500.1.txt.html" TargetMode="External"/><Relationship Id="rId76" Type="http://schemas.openxmlformats.org/officeDocument/2006/relationships/hyperlink" Target="http://tandem.bu.edu/trf/output/573hbZNXHr5kk.s1.2.7.7.80.10.50.500.1.txt.html" TargetMode="External"/><Relationship Id="rId141" Type="http://schemas.openxmlformats.org/officeDocument/2006/relationships/hyperlink" Target="http://tandem.bu.edu/trf/output/573hbZNXHr5kk.s1.2.7.7.80.10.50.500.2.txt.html" TargetMode="External"/><Relationship Id="rId379" Type="http://schemas.openxmlformats.org/officeDocument/2006/relationships/hyperlink" Target="http://tandem.bu.edu/trf/output/573hbZNXHr5kk.s3.2.7.7.80.10.50.500.1.txt.html" TargetMode="External"/><Relationship Id="rId544" Type="http://schemas.openxmlformats.org/officeDocument/2006/relationships/hyperlink" Target="http://tandem.bu.edu/trf/output/573hbZNXHr5kk.s5.2.7.7.80.10.50.500.1.txt.html" TargetMode="External"/><Relationship Id="rId7" Type="http://schemas.openxmlformats.org/officeDocument/2006/relationships/hyperlink" Target="http://tandem.bu.edu/trf/output/573hbZNXHr5kk.s1.2.7.7.80.10.50.500.1.txt.html" TargetMode="External"/><Relationship Id="rId183" Type="http://schemas.openxmlformats.org/officeDocument/2006/relationships/hyperlink" Target="http://tandem.bu.edu/trf/output/573hbZNXHr5kk.s2.2.7.7.80.10.50.500.1.txt.html" TargetMode="External"/><Relationship Id="rId239" Type="http://schemas.openxmlformats.org/officeDocument/2006/relationships/hyperlink" Target="http://tandem.bu.edu/trf/output/573hbZNXHr5kk.s2.2.7.7.80.10.50.500.1.txt.html" TargetMode="External"/><Relationship Id="rId390" Type="http://schemas.openxmlformats.org/officeDocument/2006/relationships/hyperlink" Target="http://tandem.bu.edu/trf/output/573hbZNXHr5kk.s3.2.7.7.80.10.50.500.1.txt.html" TargetMode="External"/><Relationship Id="rId404" Type="http://schemas.openxmlformats.org/officeDocument/2006/relationships/hyperlink" Target="http://tandem.bu.edu/trf/output/573hbZNXHr5kk.s3.2.7.7.80.10.50.500.1.txt.html" TargetMode="External"/><Relationship Id="rId446" Type="http://schemas.openxmlformats.org/officeDocument/2006/relationships/hyperlink" Target="http://tandem.bu.edu/trf/output/573hbZNXHr5kk.s5.2.7.7.80.10.50.500.1.txt.html" TargetMode="External"/><Relationship Id="rId250" Type="http://schemas.openxmlformats.org/officeDocument/2006/relationships/hyperlink" Target="http://tandem.bu.edu/trf/output/573hbZNXHr5kk.s2.2.7.7.80.10.50.500.1.txt.html" TargetMode="External"/><Relationship Id="rId292" Type="http://schemas.openxmlformats.org/officeDocument/2006/relationships/hyperlink" Target="http://tandem.bu.edu/trf/output/573hbZNXHr5kk.s2.2.7.7.80.10.50.500.2.txt.html" TargetMode="External"/><Relationship Id="rId306" Type="http://schemas.openxmlformats.org/officeDocument/2006/relationships/hyperlink" Target="http://tandem.bu.edu/trf/output/573hbZNXHr5kk.s2.2.7.7.80.10.50.500.2.txt.html" TargetMode="External"/><Relationship Id="rId488" Type="http://schemas.openxmlformats.org/officeDocument/2006/relationships/hyperlink" Target="http://tandem.bu.edu/trf/output/573hbZNXHr5kk.s5.2.7.7.80.10.50.500.1.txt.html" TargetMode="External"/><Relationship Id="rId45" Type="http://schemas.openxmlformats.org/officeDocument/2006/relationships/hyperlink" Target="http://tandem.bu.edu/trf/output/573hbZNXHr5kk.s1.2.7.7.80.10.50.500.1.txt.html" TargetMode="External"/><Relationship Id="rId87" Type="http://schemas.openxmlformats.org/officeDocument/2006/relationships/hyperlink" Target="http://tandem.bu.edu/trf/output/573hbZNXHr5kk.s1.2.7.7.80.10.50.500.1.txt.html" TargetMode="External"/><Relationship Id="rId110" Type="http://schemas.openxmlformats.org/officeDocument/2006/relationships/hyperlink" Target="http://tandem.bu.edu/trf/output/573hbZNXHr5kk.s1.2.7.7.80.10.50.500.1.txt.html" TargetMode="External"/><Relationship Id="rId348" Type="http://schemas.openxmlformats.org/officeDocument/2006/relationships/hyperlink" Target="http://tandem.bu.edu/trf/output/573hbZNXHr5kk.s3.2.7.7.80.10.50.500.1.txt.html" TargetMode="External"/><Relationship Id="rId513" Type="http://schemas.openxmlformats.org/officeDocument/2006/relationships/hyperlink" Target="http://tandem.bu.edu/trf/output/573hbZNXHr5kk.s5.2.7.7.80.10.50.500.1.txt.html" TargetMode="External"/><Relationship Id="rId555" Type="http://schemas.openxmlformats.org/officeDocument/2006/relationships/hyperlink" Target="http://tandem.bu.edu/trf/output/573hbZNXHr5kk.s5.2.7.7.80.10.50.500.1.txt.html" TargetMode="External"/><Relationship Id="rId152" Type="http://schemas.openxmlformats.org/officeDocument/2006/relationships/hyperlink" Target="http://tandem.bu.edu/trf/output/573hbZNXHr5kk.s1.2.7.7.80.10.50.500.2.txt.html" TargetMode="External"/><Relationship Id="rId194" Type="http://schemas.openxmlformats.org/officeDocument/2006/relationships/hyperlink" Target="http://tandem.bu.edu/trf/output/573hbZNXHr5kk.s2.2.7.7.80.10.50.500.1.txt.html" TargetMode="External"/><Relationship Id="rId208" Type="http://schemas.openxmlformats.org/officeDocument/2006/relationships/hyperlink" Target="http://tandem.bu.edu/trf/output/573hbZNXHr5kk.s2.2.7.7.80.10.50.500.1.txt.html" TargetMode="External"/><Relationship Id="rId415" Type="http://schemas.openxmlformats.org/officeDocument/2006/relationships/hyperlink" Target="http://tandem.bu.edu/trf/output/573hbZNXHr5kk.s4.2.7.7.80.10.50.500.1.txt.html" TargetMode="External"/><Relationship Id="rId457" Type="http://schemas.openxmlformats.org/officeDocument/2006/relationships/hyperlink" Target="http://tandem.bu.edu/trf/output/573hbZNXHr5kk.s5.2.7.7.80.10.50.500.1.txt.html" TargetMode="External"/><Relationship Id="rId261" Type="http://schemas.openxmlformats.org/officeDocument/2006/relationships/hyperlink" Target="http://tandem.bu.edu/trf/output/573hbZNXHr5kk.s2.2.7.7.80.10.50.500.1.txt.html" TargetMode="External"/><Relationship Id="rId499" Type="http://schemas.openxmlformats.org/officeDocument/2006/relationships/hyperlink" Target="http://tandem.bu.edu/trf/output/573hbZNXHr5kk.s5.2.7.7.80.10.50.500.1.txt.html" TargetMode="External"/><Relationship Id="rId14" Type="http://schemas.openxmlformats.org/officeDocument/2006/relationships/hyperlink" Target="http://tandem.bu.edu/trf/output/573hbZNXHr5kk.s1.2.7.7.80.10.50.500.1.txt.html" TargetMode="External"/><Relationship Id="rId56" Type="http://schemas.openxmlformats.org/officeDocument/2006/relationships/hyperlink" Target="http://tandem.bu.edu/trf/output/573hbZNXHr5kk.s1.2.7.7.80.10.50.500.1.txt.html" TargetMode="External"/><Relationship Id="rId317" Type="http://schemas.openxmlformats.org/officeDocument/2006/relationships/hyperlink" Target="http://tandem.bu.edu/trf/output/573hbZNXHr5kk.s2.2.7.7.80.10.50.500.2.txt.html" TargetMode="External"/><Relationship Id="rId359" Type="http://schemas.openxmlformats.org/officeDocument/2006/relationships/hyperlink" Target="http://tandem.bu.edu/trf/output/573hbZNXHr5kk.s3.2.7.7.80.10.50.500.1.txt.html" TargetMode="External"/><Relationship Id="rId524" Type="http://schemas.openxmlformats.org/officeDocument/2006/relationships/hyperlink" Target="http://tandem.bu.edu/trf/output/573hbZNXHr5kk.s5.2.7.7.80.10.50.500.1.txt.html" TargetMode="External"/><Relationship Id="rId566" Type="http://schemas.openxmlformats.org/officeDocument/2006/relationships/hyperlink" Target="http://tandem.bu.edu/trf/output/573hbZNXHr5kk.s5.2.7.7.80.10.50.500.2.txt.html" TargetMode="External"/><Relationship Id="rId98" Type="http://schemas.openxmlformats.org/officeDocument/2006/relationships/hyperlink" Target="http://tandem.bu.edu/trf/output/573hbZNXHr5kk.s1.2.7.7.80.10.50.500.1.txt.html" TargetMode="External"/><Relationship Id="rId121" Type="http://schemas.openxmlformats.org/officeDocument/2006/relationships/hyperlink" Target="http://tandem.bu.edu/trf/output/573hbZNXHr5kk.s1.2.7.7.80.10.50.500.2.txt.html" TargetMode="External"/><Relationship Id="rId163" Type="http://schemas.openxmlformats.org/officeDocument/2006/relationships/hyperlink" Target="http://tandem.bu.edu/trf/output/573hbZNXHr5kk.s2.2.7.7.80.10.50.500.1.txt.html" TargetMode="External"/><Relationship Id="rId219" Type="http://schemas.openxmlformats.org/officeDocument/2006/relationships/hyperlink" Target="http://tandem.bu.edu/trf/output/573hbZNXHr5kk.s2.2.7.7.80.10.50.500.1.txt.html" TargetMode="External"/><Relationship Id="rId370" Type="http://schemas.openxmlformats.org/officeDocument/2006/relationships/hyperlink" Target="http://tandem.bu.edu/trf/output/573hbZNXHr5kk.s3.2.7.7.80.10.50.500.1.txt.html" TargetMode="External"/><Relationship Id="rId426" Type="http://schemas.openxmlformats.org/officeDocument/2006/relationships/hyperlink" Target="http://tandem.bu.edu/trf/output/573hbZNXHr5kk.s4.2.7.7.80.10.50.500.1.txt.html" TargetMode="External"/><Relationship Id="rId230" Type="http://schemas.openxmlformats.org/officeDocument/2006/relationships/hyperlink" Target="http://tandem.bu.edu/trf/output/573hbZNXHr5kk.s2.2.7.7.80.10.50.500.1.txt.html" TargetMode="External"/><Relationship Id="rId468" Type="http://schemas.openxmlformats.org/officeDocument/2006/relationships/hyperlink" Target="http://tandem.bu.edu/trf/output/573hbZNXHr5kk.s5.2.7.7.80.10.50.500.1.txt.html" TargetMode="External"/><Relationship Id="rId25" Type="http://schemas.openxmlformats.org/officeDocument/2006/relationships/hyperlink" Target="http://tandem.bu.edu/trf/output/573hbZNXHr5kk.s1.2.7.7.80.10.50.500.1.txt.html" TargetMode="External"/><Relationship Id="rId67" Type="http://schemas.openxmlformats.org/officeDocument/2006/relationships/hyperlink" Target="http://tandem.bu.edu/trf/output/573hbZNXHr5kk.s1.2.7.7.80.10.50.500.1.txt.html" TargetMode="External"/><Relationship Id="rId272" Type="http://schemas.openxmlformats.org/officeDocument/2006/relationships/hyperlink" Target="http://tandem.bu.edu/trf/output/573hbZNXHr5kk.s2.2.7.7.80.10.50.500.1.txt.html" TargetMode="External"/><Relationship Id="rId328" Type="http://schemas.openxmlformats.org/officeDocument/2006/relationships/hyperlink" Target="http://tandem.bu.edu/trf/output/573hbZNXHr5kk.s2.2.7.7.80.10.50.500.2.txt.html" TargetMode="External"/><Relationship Id="rId535" Type="http://schemas.openxmlformats.org/officeDocument/2006/relationships/hyperlink" Target="http://tandem.bu.edu/trf/output/573hbZNXHr5kk.s5.2.7.7.80.10.50.500.1.txt.html" TargetMode="External"/><Relationship Id="rId132" Type="http://schemas.openxmlformats.org/officeDocument/2006/relationships/hyperlink" Target="http://tandem.bu.edu/trf/output/573hbZNXHr5kk.s1.2.7.7.80.10.50.500.2.txt.html" TargetMode="External"/><Relationship Id="rId174" Type="http://schemas.openxmlformats.org/officeDocument/2006/relationships/hyperlink" Target="http://tandem.bu.edu/trf/output/573hbZNXHr5kk.s2.2.7.7.80.10.50.500.1.txt.html" TargetMode="External"/><Relationship Id="rId381" Type="http://schemas.openxmlformats.org/officeDocument/2006/relationships/hyperlink" Target="http://tandem.bu.edu/trf/output/573hbZNXHr5kk.s3.2.7.7.80.10.50.500.1.txt.html" TargetMode="External"/><Relationship Id="rId241" Type="http://schemas.openxmlformats.org/officeDocument/2006/relationships/hyperlink" Target="http://tandem.bu.edu/trf/output/573hbZNXHr5kk.s2.2.7.7.80.10.50.500.1.txt.html" TargetMode="External"/><Relationship Id="rId437" Type="http://schemas.openxmlformats.org/officeDocument/2006/relationships/hyperlink" Target="http://tandem.bu.edu/trf/output/573hbZNXHr5kk.s4.2.7.7.80.10.50.500.1.txt.html" TargetMode="External"/><Relationship Id="rId479" Type="http://schemas.openxmlformats.org/officeDocument/2006/relationships/hyperlink" Target="http://tandem.bu.edu/trf/output/573hbZNXHr5kk.s5.2.7.7.80.10.50.500.1.txt.html" TargetMode="External"/><Relationship Id="rId36" Type="http://schemas.openxmlformats.org/officeDocument/2006/relationships/hyperlink" Target="http://tandem.bu.edu/trf/output/573hbZNXHr5kk.s1.2.7.7.80.10.50.500.1.txt.html" TargetMode="External"/><Relationship Id="rId283" Type="http://schemas.openxmlformats.org/officeDocument/2006/relationships/hyperlink" Target="http://tandem.bu.edu/trf/output/573hbZNXHr5kk.s2.2.7.7.80.10.50.500.2.txt.html" TargetMode="External"/><Relationship Id="rId339" Type="http://schemas.openxmlformats.org/officeDocument/2006/relationships/hyperlink" Target="http://tandem.bu.edu/trf/output/573hbZNXHr5kk.s2.2.7.7.80.10.50.500.2.txt.html" TargetMode="External"/><Relationship Id="rId490" Type="http://schemas.openxmlformats.org/officeDocument/2006/relationships/hyperlink" Target="http://tandem.bu.edu/trf/output/573hbZNXHr5kk.s5.2.7.7.80.10.50.500.1.txt.html" TargetMode="External"/><Relationship Id="rId504" Type="http://schemas.openxmlformats.org/officeDocument/2006/relationships/hyperlink" Target="http://tandem.bu.edu/trf/output/573hbZNXHr5kk.s5.2.7.7.80.10.50.500.1.txt.html" TargetMode="External"/><Relationship Id="rId546" Type="http://schemas.openxmlformats.org/officeDocument/2006/relationships/hyperlink" Target="http://tandem.bu.edu/trf/output/573hbZNXHr5kk.s5.2.7.7.80.10.50.500.1.txt.html" TargetMode="External"/><Relationship Id="rId78" Type="http://schemas.openxmlformats.org/officeDocument/2006/relationships/hyperlink" Target="http://tandem.bu.edu/trf/output/573hbZNXHr5kk.s1.2.7.7.80.10.50.500.1.txt.html" TargetMode="External"/><Relationship Id="rId101" Type="http://schemas.openxmlformats.org/officeDocument/2006/relationships/hyperlink" Target="http://tandem.bu.edu/trf/output/573hbZNXHr5kk.s1.2.7.7.80.10.50.500.1.txt.html" TargetMode="External"/><Relationship Id="rId143" Type="http://schemas.openxmlformats.org/officeDocument/2006/relationships/hyperlink" Target="http://tandem.bu.edu/trf/output/573hbZNXHr5kk.s1.2.7.7.80.10.50.500.2.txt.html" TargetMode="External"/><Relationship Id="rId185" Type="http://schemas.openxmlformats.org/officeDocument/2006/relationships/hyperlink" Target="http://tandem.bu.edu/trf/output/573hbZNXHr5kk.s2.2.7.7.80.10.50.500.1.txt.html" TargetMode="External"/><Relationship Id="rId350" Type="http://schemas.openxmlformats.org/officeDocument/2006/relationships/hyperlink" Target="http://tandem.bu.edu/trf/output/573hbZNXHr5kk.s3.2.7.7.80.10.50.500.1.txt.html" TargetMode="External"/><Relationship Id="rId406" Type="http://schemas.openxmlformats.org/officeDocument/2006/relationships/hyperlink" Target="http://tandem.bu.edu/trf/output/573hbZNXHr5kk.s3.2.7.7.80.10.50.500.1.txt.html" TargetMode="External"/><Relationship Id="rId9" Type="http://schemas.openxmlformats.org/officeDocument/2006/relationships/hyperlink" Target="http://tandem.bu.edu/trf/output/573hbZNXHr5kk.s1.2.7.7.80.10.50.500.1.txt.html" TargetMode="External"/><Relationship Id="rId210" Type="http://schemas.openxmlformats.org/officeDocument/2006/relationships/hyperlink" Target="http://tandem.bu.edu/trf/output/573hbZNXHr5kk.s2.2.7.7.80.10.50.500.1.txt.html" TargetMode="External"/><Relationship Id="rId392" Type="http://schemas.openxmlformats.org/officeDocument/2006/relationships/hyperlink" Target="http://tandem.bu.edu/trf/output/573hbZNXHr5kk.s3.2.7.7.80.10.50.500.1.txt.html" TargetMode="External"/><Relationship Id="rId448" Type="http://schemas.openxmlformats.org/officeDocument/2006/relationships/hyperlink" Target="http://tandem.bu.edu/trf/output/573hbZNXHr5kk.s5.2.7.7.80.10.50.500.1.txt.html" TargetMode="External"/><Relationship Id="rId26" Type="http://schemas.openxmlformats.org/officeDocument/2006/relationships/hyperlink" Target="http://tandem.bu.edu/trf/output/573hbZNXHr5kk.s1.2.7.7.80.10.50.500.1.txt.html" TargetMode="External"/><Relationship Id="rId231" Type="http://schemas.openxmlformats.org/officeDocument/2006/relationships/hyperlink" Target="http://tandem.bu.edu/trf/output/573hbZNXHr5kk.s2.2.7.7.80.10.50.500.1.txt.html" TargetMode="External"/><Relationship Id="rId252" Type="http://schemas.openxmlformats.org/officeDocument/2006/relationships/hyperlink" Target="http://tandem.bu.edu/trf/output/573hbZNXHr5kk.s2.2.7.7.80.10.50.500.1.txt.html" TargetMode="External"/><Relationship Id="rId273" Type="http://schemas.openxmlformats.org/officeDocument/2006/relationships/hyperlink" Target="http://tandem.bu.edu/trf/output/573hbZNXHr5kk.s2.2.7.7.80.10.50.500.1.txt.html" TargetMode="External"/><Relationship Id="rId294" Type="http://schemas.openxmlformats.org/officeDocument/2006/relationships/hyperlink" Target="http://tandem.bu.edu/trf/output/573hbZNXHr5kk.s2.2.7.7.80.10.50.500.2.txt.html" TargetMode="External"/><Relationship Id="rId308" Type="http://schemas.openxmlformats.org/officeDocument/2006/relationships/hyperlink" Target="http://tandem.bu.edu/trf/output/573hbZNXHr5kk.s2.2.7.7.80.10.50.500.2.txt.html" TargetMode="External"/><Relationship Id="rId329" Type="http://schemas.openxmlformats.org/officeDocument/2006/relationships/hyperlink" Target="http://tandem.bu.edu/trf/output/573hbZNXHr5kk.s2.2.7.7.80.10.50.500.2.txt.html" TargetMode="External"/><Relationship Id="rId480" Type="http://schemas.openxmlformats.org/officeDocument/2006/relationships/hyperlink" Target="http://tandem.bu.edu/trf/output/573hbZNXHr5kk.s5.2.7.7.80.10.50.500.1.txt.html" TargetMode="External"/><Relationship Id="rId515" Type="http://schemas.openxmlformats.org/officeDocument/2006/relationships/hyperlink" Target="http://tandem.bu.edu/trf/output/573hbZNXHr5kk.s5.2.7.7.80.10.50.500.1.txt.html" TargetMode="External"/><Relationship Id="rId536" Type="http://schemas.openxmlformats.org/officeDocument/2006/relationships/hyperlink" Target="http://tandem.bu.edu/trf/output/573hbZNXHr5kk.s5.2.7.7.80.10.50.500.1.txt.html" TargetMode="External"/><Relationship Id="rId47" Type="http://schemas.openxmlformats.org/officeDocument/2006/relationships/hyperlink" Target="http://tandem.bu.edu/trf/output/573hbZNXHr5kk.s1.2.7.7.80.10.50.500.1.txt.html" TargetMode="External"/><Relationship Id="rId68" Type="http://schemas.openxmlformats.org/officeDocument/2006/relationships/hyperlink" Target="http://tandem.bu.edu/trf/output/573hbZNXHr5kk.s1.2.7.7.80.10.50.500.1.txt.html" TargetMode="External"/><Relationship Id="rId89" Type="http://schemas.openxmlformats.org/officeDocument/2006/relationships/hyperlink" Target="http://tandem.bu.edu/trf/output/573hbZNXHr5kk.s1.2.7.7.80.10.50.500.1.txt.html" TargetMode="External"/><Relationship Id="rId112" Type="http://schemas.openxmlformats.org/officeDocument/2006/relationships/hyperlink" Target="http://tandem.bu.edu/trf/output/573hbZNXHr5kk.s1.2.7.7.80.10.50.500.1.txt.html" TargetMode="External"/><Relationship Id="rId133" Type="http://schemas.openxmlformats.org/officeDocument/2006/relationships/hyperlink" Target="http://tandem.bu.edu/trf/output/573hbZNXHr5kk.s1.2.7.7.80.10.50.500.2.txt.html" TargetMode="External"/><Relationship Id="rId154" Type="http://schemas.openxmlformats.org/officeDocument/2006/relationships/hyperlink" Target="http://tandem.bu.edu/trf/output/573hbZNXHr5kk.s1.2.7.7.80.10.50.500.2.txt.html" TargetMode="External"/><Relationship Id="rId175" Type="http://schemas.openxmlformats.org/officeDocument/2006/relationships/hyperlink" Target="http://tandem.bu.edu/trf/output/573hbZNXHr5kk.s2.2.7.7.80.10.50.500.1.txt.html" TargetMode="External"/><Relationship Id="rId340" Type="http://schemas.openxmlformats.org/officeDocument/2006/relationships/hyperlink" Target="http://tandem.bu.edu/trf/output/573hbZNXHr5kk.s2.2.7.7.80.10.50.500.2.txt.html" TargetMode="External"/><Relationship Id="rId361" Type="http://schemas.openxmlformats.org/officeDocument/2006/relationships/hyperlink" Target="http://tandem.bu.edu/trf/output/573hbZNXHr5kk.s3.2.7.7.80.10.50.500.1.txt.html" TargetMode="External"/><Relationship Id="rId557" Type="http://schemas.openxmlformats.org/officeDocument/2006/relationships/hyperlink" Target="http://tandem.bu.edu/trf/output/573hbZNXHr5kk.s5.2.7.7.80.10.50.500.1.txt.html" TargetMode="External"/><Relationship Id="rId196" Type="http://schemas.openxmlformats.org/officeDocument/2006/relationships/hyperlink" Target="http://tandem.bu.edu/trf/output/573hbZNXHr5kk.s2.2.7.7.80.10.50.500.1.txt.html" TargetMode="External"/><Relationship Id="rId200" Type="http://schemas.openxmlformats.org/officeDocument/2006/relationships/hyperlink" Target="http://tandem.bu.edu/trf/output/573hbZNXHr5kk.s2.2.7.7.80.10.50.500.1.txt.html" TargetMode="External"/><Relationship Id="rId382" Type="http://schemas.openxmlformats.org/officeDocument/2006/relationships/hyperlink" Target="http://tandem.bu.edu/trf/output/573hbZNXHr5kk.s3.2.7.7.80.10.50.500.1.txt.html" TargetMode="External"/><Relationship Id="rId417" Type="http://schemas.openxmlformats.org/officeDocument/2006/relationships/hyperlink" Target="http://tandem.bu.edu/trf/output/573hbZNXHr5kk.s4.2.7.7.80.10.50.500.1.txt.html" TargetMode="External"/><Relationship Id="rId438" Type="http://schemas.openxmlformats.org/officeDocument/2006/relationships/hyperlink" Target="http://tandem.bu.edu/trf/output/573hbZNXHr5kk.s4.2.7.7.80.10.50.500.1.txt.html" TargetMode="External"/><Relationship Id="rId459" Type="http://schemas.openxmlformats.org/officeDocument/2006/relationships/hyperlink" Target="http://tandem.bu.edu/trf/output/573hbZNXHr5kk.s5.2.7.7.80.10.50.500.1.txt.html" TargetMode="External"/><Relationship Id="rId16" Type="http://schemas.openxmlformats.org/officeDocument/2006/relationships/hyperlink" Target="http://tandem.bu.edu/trf/output/573hbZNXHr5kk.s1.2.7.7.80.10.50.500.1.txt.html" TargetMode="External"/><Relationship Id="rId221" Type="http://schemas.openxmlformats.org/officeDocument/2006/relationships/hyperlink" Target="http://tandem.bu.edu/trf/output/573hbZNXHr5kk.s2.2.7.7.80.10.50.500.1.txt.html" TargetMode="External"/><Relationship Id="rId242" Type="http://schemas.openxmlformats.org/officeDocument/2006/relationships/hyperlink" Target="http://tandem.bu.edu/trf/output/573hbZNXHr5kk.s2.2.7.7.80.10.50.500.1.txt.html" TargetMode="External"/><Relationship Id="rId263" Type="http://schemas.openxmlformats.org/officeDocument/2006/relationships/hyperlink" Target="http://tandem.bu.edu/trf/output/573hbZNXHr5kk.s2.2.7.7.80.10.50.500.1.txt.html" TargetMode="External"/><Relationship Id="rId284" Type="http://schemas.openxmlformats.org/officeDocument/2006/relationships/hyperlink" Target="http://tandem.bu.edu/trf/output/573hbZNXHr5kk.s2.2.7.7.80.10.50.500.2.txt.html" TargetMode="External"/><Relationship Id="rId319" Type="http://schemas.openxmlformats.org/officeDocument/2006/relationships/hyperlink" Target="http://tandem.bu.edu/trf/output/573hbZNXHr5kk.s2.2.7.7.80.10.50.500.2.txt.html" TargetMode="External"/><Relationship Id="rId470" Type="http://schemas.openxmlformats.org/officeDocument/2006/relationships/hyperlink" Target="http://tandem.bu.edu/trf/output/573hbZNXHr5kk.s5.2.7.7.80.10.50.500.1.txt.html" TargetMode="External"/><Relationship Id="rId491" Type="http://schemas.openxmlformats.org/officeDocument/2006/relationships/hyperlink" Target="http://tandem.bu.edu/trf/output/573hbZNXHr5kk.s5.2.7.7.80.10.50.500.1.txt.html" TargetMode="External"/><Relationship Id="rId505" Type="http://schemas.openxmlformats.org/officeDocument/2006/relationships/hyperlink" Target="http://tandem.bu.edu/trf/output/573hbZNXHr5kk.s5.2.7.7.80.10.50.500.1.txt.html" TargetMode="External"/><Relationship Id="rId526" Type="http://schemas.openxmlformats.org/officeDocument/2006/relationships/hyperlink" Target="http://tandem.bu.edu/trf/output/573hbZNXHr5kk.s5.2.7.7.80.10.50.500.1.txt.html" TargetMode="External"/><Relationship Id="rId37" Type="http://schemas.openxmlformats.org/officeDocument/2006/relationships/hyperlink" Target="http://tandem.bu.edu/trf/output/573hbZNXHr5kk.s1.2.7.7.80.10.50.500.1.txt.html" TargetMode="External"/><Relationship Id="rId58" Type="http://schemas.openxmlformats.org/officeDocument/2006/relationships/hyperlink" Target="http://tandem.bu.edu/trf/output/573hbZNXHr5kk.s1.2.7.7.80.10.50.500.1.txt.html" TargetMode="External"/><Relationship Id="rId79" Type="http://schemas.openxmlformats.org/officeDocument/2006/relationships/hyperlink" Target="http://tandem.bu.edu/trf/output/573hbZNXHr5kk.s1.2.7.7.80.10.50.500.1.txt.html" TargetMode="External"/><Relationship Id="rId102" Type="http://schemas.openxmlformats.org/officeDocument/2006/relationships/hyperlink" Target="http://tandem.bu.edu/trf/output/573hbZNXHr5kk.s1.2.7.7.80.10.50.500.1.txt.html" TargetMode="External"/><Relationship Id="rId123" Type="http://schemas.openxmlformats.org/officeDocument/2006/relationships/hyperlink" Target="http://tandem.bu.edu/trf/output/573hbZNXHr5kk.s1.2.7.7.80.10.50.500.2.txt.html" TargetMode="External"/><Relationship Id="rId144" Type="http://schemas.openxmlformats.org/officeDocument/2006/relationships/hyperlink" Target="http://tandem.bu.edu/trf/output/573hbZNXHr5kk.s1.2.7.7.80.10.50.500.2.txt.html" TargetMode="External"/><Relationship Id="rId330" Type="http://schemas.openxmlformats.org/officeDocument/2006/relationships/hyperlink" Target="http://tandem.bu.edu/trf/output/573hbZNXHr5kk.s2.2.7.7.80.10.50.500.2.txt.html" TargetMode="External"/><Relationship Id="rId547" Type="http://schemas.openxmlformats.org/officeDocument/2006/relationships/hyperlink" Target="http://tandem.bu.edu/trf/output/573hbZNXHr5kk.s5.2.7.7.80.10.50.500.1.txt.html" TargetMode="External"/><Relationship Id="rId568" Type="http://schemas.openxmlformats.org/officeDocument/2006/relationships/hyperlink" Target="http://tandem.bu.edu/trf/output/573hbZNXHr5kk.s5.2.7.7.80.10.50.500.2.txt.html" TargetMode="External"/><Relationship Id="rId90" Type="http://schemas.openxmlformats.org/officeDocument/2006/relationships/hyperlink" Target="http://tandem.bu.edu/trf/output/573hbZNXHr5kk.s1.2.7.7.80.10.50.500.1.txt.html" TargetMode="External"/><Relationship Id="rId165" Type="http://schemas.openxmlformats.org/officeDocument/2006/relationships/hyperlink" Target="http://tandem.bu.edu/trf/output/573hbZNXHr5kk.s2.2.7.7.80.10.50.500.1.txt.html" TargetMode="External"/><Relationship Id="rId186" Type="http://schemas.openxmlformats.org/officeDocument/2006/relationships/hyperlink" Target="http://tandem.bu.edu/trf/output/573hbZNXHr5kk.s2.2.7.7.80.10.50.500.1.txt.html" TargetMode="External"/><Relationship Id="rId351" Type="http://schemas.openxmlformats.org/officeDocument/2006/relationships/hyperlink" Target="http://tandem.bu.edu/trf/output/573hbZNXHr5kk.s3.2.7.7.80.10.50.500.1.txt.html" TargetMode="External"/><Relationship Id="rId372" Type="http://schemas.openxmlformats.org/officeDocument/2006/relationships/hyperlink" Target="http://tandem.bu.edu/trf/output/573hbZNXHr5kk.s3.2.7.7.80.10.50.500.1.txt.html" TargetMode="External"/><Relationship Id="rId393" Type="http://schemas.openxmlformats.org/officeDocument/2006/relationships/hyperlink" Target="http://tandem.bu.edu/trf/output/573hbZNXHr5kk.s3.2.7.7.80.10.50.500.1.txt.html" TargetMode="External"/><Relationship Id="rId407" Type="http://schemas.openxmlformats.org/officeDocument/2006/relationships/hyperlink" Target="http://tandem.bu.edu/trf/output/573hbZNXHr5kk.s3.2.7.7.80.10.50.500.1.txt.html" TargetMode="External"/><Relationship Id="rId428" Type="http://schemas.openxmlformats.org/officeDocument/2006/relationships/hyperlink" Target="http://tandem.bu.edu/trf/output/573hbZNXHr5kk.s4.2.7.7.80.10.50.500.1.txt.html" TargetMode="External"/><Relationship Id="rId449" Type="http://schemas.openxmlformats.org/officeDocument/2006/relationships/hyperlink" Target="http://tandem.bu.edu/trf/output/573hbZNXHr5kk.s5.2.7.7.80.10.50.500.1.txt.html" TargetMode="External"/><Relationship Id="rId211" Type="http://schemas.openxmlformats.org/officeDocument/2006/relationships/hyperlink" Target="http://tandem.bu.edu/trf/output/573hbZNXHr5kk.s2.2.7.7.80.10.50.500.1.txt.html" TargetMode="External"/><Relationship Id="rId232" Type="http://schemas.openxmlformats.org/officeDocument/2006/relationships/hyperlink" Target="http://tandem.bu.edu/trf/output/573hbZNXHr5kk.s2.2.7.7.80.10.50.500.1.txt.html" TargetMode="External"/><Relationship Id="rId253" Type="http://schemas.openxmlformats.org/officeDocument/2006/relationships/hyperlink" Target="http://tandem.bu.edu/trf/output/573hbZNXHr5kk.s2.2.7.7.80.10.50.500.1.txt.html" TargetMode="External"/><Relationship Id="rId274" Type="http://schemas.openxmlformats.org/officeDocument/2006/relationships/hyperlink" Target="http://tandem.bu.edu/trf/output/573hbZNXHr5kk.s2.2.7.7.80.10.50.500.1.txt.html" TargetMode="External"/><Relationship Id="rId295" Type="http://schemas.openxmlformats.org/officeDocument/2006/relationships/hyperlink" Target="http://tandem.bu.edu/trf/output/573hbZNXHr5kk.s2.2.7.7.80.10.50.500.2.txt.html" TargetMode="External"/><Relationship Id="rId309" Type="http://schemas.openxmlformats.org/officeDocument/2006/relationships/hyperlink" Target="http://tandem.bu.edu/trf/output/573hbZNXHr5kk.s2.2.7.7.80.10.50.500.2.txt.html" TargetMode="External"/><Relationship Id="rId460" Type="http://schemas.openxmlformats.org/officeDocument/2006/relationships/hyperlink" Target="http://tandem.bu.edu/trf/output/573hbZNXHr5kk.s5.2.7.7.80.10.50.500.1.txt.html" TargetMode="External"/><Relationship Id="rId481" Type="http://schemas.openxmlformats.org/officeDocument/2006/relationships/hyperlink" Target="http://tandem.bu.edu/trf/output/573hbZNXHr5kk.s5.2.7.7.80.10.50.500.1.txt.html" TargetMode="External"/><Relationship Id="rId516" Type="http://schemas.openxmlformats.org/officeDocument/2006/relationships/hyperlink" Target="http://tandem.bu.edu/trf/output/573hbZNXHr5kk.s5.2.7.7.80.10.50.500.1.txt.html" TargetMode="External"/><Relationship Id="rId27" Type="http://schemas.openxmlformats.org/officeDocument/2006/relationships/hyperlink" Target="http://tandem.bu.edu/trf/output/573hbZNXHr5kk.s1.2.7.7.80.10.50.500.1.txt.html" TargetMode="External"/><Relationship Id="rId48" Type="http://schemas.openxmlformats.org/officeDocument/2006/relationships/hyperlink" Target="http://tandem.bu.edu/trf/output/573hbZNXHr5kk.s1.2.7.7.80.10.50.500.1.txt.html" TargetMode="External"/><Relationship Id="rId69" Type="http://schemas.openxmlformats.org/officeDocument/2006/relationships/hyperlink" Target="http://tandem.bu.edu/trf/output/573hbZNXHr5kk.s1.2.7.7.80.10.50.500.1.txt.html" TargetMode="External"/><Relationship Id="rId113" Type="http://schemas.openxmlformats.org/officeDocument/2006/relationships/hyperlink" Target="http://tandem.bu.edu/trf/output/573hbZNXHr5kk.s1.2.7.7.80.10.50.500.1.txt.html" TargetMode="External"/><Relationship Id="rId134" Type="http://schemas.openxmlformats.org/officeDocument/2006/relationships/hyperlink" Target="http://tandem.bu.edu/trf/output/573hbZNXHr5kk.s1.2.7.7.80.10.50.500.2.txt.html" TargetMode="External"/><Relationship Id="rId320" Type="http://schemas.openxmlformats.org/officeDocument/2006/relationships/hyperlink" Target="http://tandem.bu.edu/trf/output/573hbZNXHr5kk.s2.2.7.7.80.10.50.500.2.txt.html" TargetMode="External"/><Relationship Id="rId537" Type="http://schemas.openxmlformats.org/officeDocument/2006/relationships/hyperlink" Target="http://tandem.bu.edu/trf/output/573hbZNXHr5kk.s5.2.7.7.80.10.50.500.1.txt.html" TargetMode="External"/><Relationship Id="rId558" Type="http://schemas.openxmlformats.org/officeDocument/2006/relationships/hyperlink" Target="http://tandem.bu.edu/trf/output/573hbZNXHr5kk.s5.2.7.7.80.10.50.500.1.txt.html" TargetMode="External"/><Relationship Id="rId80" Type="http://schemas.openxmlformats.org/officeDocument/2006/relationships/hyperlink" Target="http://tandem.bu.edu/trf/output/573hbZNXHr5kk.s1.2.7.7.80.10.50.500.1.txt.html" TargetMode="External"/><Relationship Id="rId155" Type="http://schemas.openxmlformats.org/officeDocument/2006/relationships/hyperlink" Target="http://tandem.bu.edu/trf/output/573hbZNXHr5kk.s2.2.7.7.80.10.50.500.1.txt.html" TargetMode="External"/><Relationship Id="rId176" Type="http://schemas.openxmlformats.org/officeDocument/2006/relationships/hyperlink" Target="http://tandem.bu.edu/trf/output/573hbZNXHr5kk.s2.2.7.7.80.10.50.500.1.txt.html" TargetMode="External"/><Relationship Id="rId197" Type="http://schemas.openxmlformats.org/officeDocument/2006/relationships/hyperlink" Target="http://tandem.bu.edu/trf/output/573hbZNXHr5kk.s2.2.7.7.80.10.50.500.1.txt.html" TargetMode="External"/><Relationship Id="rId341" Type="http://schemas.openxmlformats.org/officeDocument/2006/relationships/hyperlink" Target="http://tandem.bu.edu/trf/output/573hbZNXHr5kk.s2.2.7.7.80.10.50.500.2.txt.html" TargetMode="External"/><Relationship Id="rId362" Type="http://schemas.openxmlformats.org/officeDocument/2006/relationships/hyperlink" Target="http://tandem.bu.edu/trf/output/573hbZNXHr5kk.s3.2.7.7.80.10.50.500.1.txt.html" TargetMode="External"/><Relationship Id="rId383" Type="http://schemas.openxmlformats.org/officeDocument/2006/relationships/hyperlink" Target="http://tandem.bu.edu/trf/output/573hbZNXHr5kk.s3.2.7.7.80.10.50.500.1.txt.html" TargetMode="External"/><Relationship Id="rId418" Type="http://schemas.openxmlformats.org/officeDocument/2006/relationships/hyperlink" Target="http://tandem.bu.edu/trf/output/573hbZNXHr5kk.s4.2.7.7.80.10.50.500.1.txt.html" TargetMode="External"/><Relationship Id="rId439" Type="http://schemas.openxmlformats.org/officeDocument/2006/relationships/hyperlink" Target="http://tandem.bu.edu/trf/output/573hbZNXHr5kk.s4.2.7.7.80.10.50.500.1.txt.html" TargetMode="External"/><Relationship Id="rId201" Type="http://schemas.openxmlformats.org/officeDocument/2006/relationships/hyperlink" Target="http://tandem.bu.edu/trf/output/573hbZNXHr5kk.s2.2.7.7.80.10.50.500.1.txt.html" TargetMode="External"/><Relationship Id="rId222" Type="http://schemas.openxmlformats.org/officeDocument/2006/relationships/hyperlink" Target="http://tandem.bu.edu/trf/output/573hbZNXHr5kk.s2.2.7.7.80.10.50.500.1.txt.html" TargetMode="External"/><Relationship Id="rId243" Type="http://schemas.openxmlformats.org/officeDocument/2006/relationships/hyperlink" Target="http://tandem.bu.edu/trf/output/573hbZNXHr5kk.s2.2.7.7.80.10.50.500.1.txt.html" TargetMode="External"/><Relationship Id="rId264" Type="http://schemas.openxmlformats.org/officeDocument/2006/relationships/hyperlink" Target="http://tandem.bu.edu/trf/output/573hbZNXHr5kk.s2.2.7.7.80.10.50.500.1.txt.html" TargetMode="External"/><Relationship Id="rId285" Type="http://schemas.openxmlformats.org/officeDocument/2006/relationships/hyperlink" Target="http://tandem.bu.edu/trf/output/573hbZNXHr5kk.s2.2.7.7.80.10.50.500.2.txt.html" TargetMode="External"/><Relationship Id="rId450" Type="http://schemas.openxmlformats.org/officeDocument/2006/relationships/hyperlink" Target="http://tandem.bu.edu/trf/output/573hbZNXHr5kk.s5.2.7.7.80.10.50.500.1.txt.html" TargetMode="External"/><Relationship Id="rId471" Type="http://schemas.openxmlformats.org/officeDocument/2006/relationships/hyperlink" Target="http://tandem.bu.edu/trf/output/573hbZNXHr5kk.s5.2.7.7.80.10.50.500.1.txt.html" TargetMode="External"/><Relationship Id="rId506" Type="http://schemas.openxmlformats.org/officeDocument/2006/relationships/hyperlink" Target="http://tandem.bu.edu/trf/output/573hbZNXHr5kk.s5.2.7.7.80.10.50.500.1.txt.html" TargetMode="External"/><Relationship Id="rId17" Type="http://schemas.openxmlformats.org/officeDocument/2006/relationships/hyperlink" Target="http://tandem.bu.edu/trf/output/573hbZNXHr5kk.s1.2.7.7.80.10.50.500.1.txt.html" TargetMode="External"/><Relationship Id="rId38" Type="http://schemas.openxmlformats.org/officeDocument/2006/relationships/hyperlink" Target="http://tandem.bu.edu/trf/output/573hbZNXHr5kk.s1.2.7.7.80.10.50.500.1.txt.html" TargetMode="External"/><Relationship Id="rId59" Type="http://schemas.openxmlformats.org/officeDocument/2006/relationships/hyperlink" Target="http://tandem.bu.edu/trf/output/573hbZNXHr5kk.s1.2.7.7.80.10.50.500.1.txt.html" TargetMode="External"/><Relationship Id="rId103" Type="http://schemas.openxmlformats.org/officeDocument/2006/relationships/hyperlink" Target="http://tandem.bu.edu/trf/output/573hbZNXHr5kk.s1.2.7.7.80.10.50.500.1.txt.html" TargetMode="External"/><Relationship Id="rId124" Type="http://schemas.openxmlformats.org/officeDocument/2006/relationships/hyperlink" Target="http://tandem.bu.edu/trf/output/573hbZNXHr5kk.s1.2.7.7.80.10.50.500.2.txt.html" TargetMode="External"/><Relationship Id="rId310" Type="http://schemas.openxmlformats.org/officeDocument/2006/relationships/hyperlink" Target="http://tandem.bu.edu/trf/output/573hbZNXHr5kk.s2.2.7.7.80.10.50.500.2.txt.html" TargetMode="External"/><Relationship Id="rId492" Type="http://schemas.openxmlformats.org/officeDocument/2006/relationships/hyperlink" Target="http://tandem.bu.edu/trf/output/573hbZNXHr5kk.s5.2.7.7.80.10.50.500.1.txt.html" TargetMode="External"/><Relationship Id="rId527" Type="http://schemas.openxmlformats.org/officeDocument/2006/relationships/hyperlink" Target="http://tandem.bu.edu/trf/output/573hbZNXHr5kk.s5.2.7.7.80.10.50.500.1.txt.html" TargetMode="External"/><Relationship Id="rId548" Type="http://schemas.openxmlformats.org/officeDocument/2006/relationships/hyperlink" Target="http://tandem.bu.edu/trf/output/573hbZNXHr5kk.s5.2.7.7.80.10.50.500.1.txt.html" TargetMode="External"/><Relationship Id="rId569" Type="http://schemas.openxmlformats.org/officeDocument/2006/relationships/hyperlink" Target="http://tandem.bu.edu/trf/output/573hbZNXHr5kk.s5.2.7.7.80.10.50.500.2.txt.html" TargetMode="External"/><Relationship Id="rId70" Type="http://schemas.openxmlformats.org/officeDocument/2006/relationships/hyperlink" Target="http://tandem.bu.edu/trf/output/573hbZNXHr5kk.s1.2.7.7.80.10.50.500.1.txt.html" TargetMode="External"/><Relationship Id="rId91" Type="http://schemas.openxmlformats.org/officeDocument/2006/relationships/hyperlink" Target="http://tandem.bu.edu/trf/output/573hbZNXHr5kk.s1.2.7.7.80.10.50.500.1.txt.html" TargetMode="External"/><Relationship Id="rId145" Type="http://schemas.openxmlformats.org/officeDocument/2006/relationships/hyperlink" Target="http://tandem.bu.edu/trf/output/573hbZNXHr5kk.s1.2.7.7.80.10.50.500.2.txt.html" TargetMode="External"/><Relationship Id="rId166" Type="http://schemas.openxmlformats.org/officeDocument/2006/relationships/hyperlink" Target="http://tandem.bu.edu/trf/output/573hbZNXHr5kk.s2.2.7.7.80.10.50.500.1.txt.html" TargetMode="External"/><Relationship Id="rId187" Type="http://schemas.openxmlformats.org/officeDocument/2006/relationships/hyperlink" Target="http://tandem.bu.edu/trf/output/573hbZNXHr5kk.s2.2.7.7.80.10.50.500.1.txt.html" TargetMode="External"/><Relationship Id="rId331" Type="http://schemas.openxmlformats.org/officeDocument/2006/relationships/hyperlink" Target="http://tandem.bu.edu/trf/output/573hbZNXHr5kk.s2.2.7.7.80.10.50.500.2.txt.html" TargetMode="External"/><Relationship Id="rId352" Type="http://schemas.openxmlformats.org/officeDocument/2006/relationships/hyperlink" Target="http://tandem.bu.edu/trf/output/573hbZNXHr5kk.s3.2.7.7.80.10.50.500.1.txt.html" TargetMode="External"/><Relationship Id="rId373" Type="http://schemas.openxmlformats.org/officeDocument/2006/relationships/hyperlink" Target="http://tandem.bu.edu/trf/output/573hbZNXHr5kk.s3.2.7.7.80.10.50.500.1.txt.html" TargetMode="External"/><Relationship Id="rId394" Type="http://schemas.openxmlformats.org/officeDocument/2006/relationships/hyperlink" Target="http://tandem.bu.edu/trf/output/573hbZNXHr5kk.s3.2.7.7.80.10.50.500.1.txt.html" TargetMode="External"/><Relationship Id="rId408" Type="http://schemas.openxmlformats.org/officeDocument/2006/relationships/hyperlink" Target="http://tandem.bu.edu/trf/output/573hbZNXHr5kk.s3.2.7.7.80.10.50.500.1.txt.html" TargetMode="External"/><Relationship Id="rId429" Type="http://schemas.openxmlformats.org/officeDocument/2006/relationships/hyperlink" Target="http://tandem.bu.edu/trf/output/573hbZNXHr5kk.s4.2.7.7.80.10.50.500.1.txt.html" TargetMode="External"/><Relationship Id="rId1" Type="http://schemas.openxmlformats.org/officeDocument/2006/relationships/hyperlink" Target="http://tandem.bu.edu/trf/output/573hbZNXHr5kk.s1.2.7.7.80.10.50.500.1.txt.html" TargetMode="External"/><Relationship Id="rId212" Type="http://schemas.openxmlformats.org/officeDocument/2006/relationships/hyperlink" Target="http://tandem.bu.edu/trf/output/573hbZNXHr5kk.s2.2.7.7.80.10.50.500.1.txt.html" TargetMode="External"/><Relationship Id="rId233" Type="http://schemas.openxmlformats.org/officeDocument/2006/relationships/hyperlink" Target="http://tandem.bu.edu/trf/output/573hbZNXHr5kk.s2.2.7.7.80.10.50.500.1.txt.html" TargetMode="External"/><Relationship Id="rId254" Type="http://schemas.openxmlformats.org/officeDocument/2006/relationships/hyperlink" Target="http://tandem.bu.edu/trf/output/573hbZNXHr5kk.s2.2.7.7.80.10.50.500.1.txt.html" TargetMode="External"/><Relationship Id="rId440" Type="http://schemas.openxmlformats.org/officeDocument/2006/relationships/hyperlink" Target="http://tandem.bu.edu/trf/output/573hbZNXHr5kk.s4.2.7.7.80.10.50.500.1.txt.html" TargetMode="External"/><Relationship Id="rId28" Type="http://schemas.openxmlformats.org/officeDocument/2006/relationships/hyperlink" Target="http://tandem.bu.edu/trf/output/573hbZNXHr5kk.s1.2.7.7.80.10.50.500.1.txt.html" TargetMode="External"/><Relationship Id="rId49" Type="http://schemas.openxmlformats.org/officeDocument/2006/relationships/hyperlink" Target="http://tandem.bu.edu/trf/output/573hbZNXHr5kk.s1.2.7.7.80.10.50.500.1.txt.html" TargetMode="External"/><Relationship Id="rId114" Type="http://schemas.openxmlformats.org/officeDocument/2006/relationships/hyperlink" Target="http://tandem.bu.edu/trf/output/573hbZNXHr5kk.s1.2.7.7.80.10.50.500.1.txt.html" TargetMode="External"/><Relationship Id="rId275" Type="http://schemas.openxmlformats.org/officeDocument/2006/relationships/hyperlink" Target="http://tandem.bu.edu/trf/output/573hbZNXHr5kk.s2.2.7.7.80.10.50.500.2.txt.html" TargetMode="External"/><Relationship Id="rId296" Type="http://schemas.openxmlformats.org/officeDocument/2006/relationships/hyperlink" Target="http://tandem.bu.edu/trf/output/573hbZNXHr5kk.s2.2.7.7.80.10.50.500.2.txt.html" TargetMode="External"/><Relationship Id="rId300" Type="http://schemas.openxmlformats.org/officeDocument/2006/relationships/hyperlink" Target="http://tandem.bu.edu/trf/output/573hbZNXHr5kk.s2.2.7.7.80.10.50.500.2.txt.html" TargetMode="External"/><Relationship Id="rId461" Type="http://schemas.openxmlformats.org/officeDocument/2006/relationships/hyperlink" Target="http://tandem.bu.edu/trf/output/573hbZNXHr5kk.s5.2.7.7.80.10.50.500.1.txt.html" TargetMode="External"/><Relationship Id="rId482" Type="http://schemas.openxmlformats.org/officeDocument/2006/relationships/hyperlink" Target="http://tandem.bu.edu/trf/output/573hbZNXHr5kk.s5.2.7.7.80.10.50.500.1.txt.html" TargetMode="External"/><Relationship Id="rId517" Type="http://schemas.openxmlformats.org/officeDocument/2006/relationships/hyperlink" Target="http://tandem.bu.edu/trf/output/573hbZNXHr5kk.s5.2.7.7.80.10.50.500.1.txt.html" TargetMode="External"/><Relationship Id="rId538" Type="http://schemas.openxmlformats.org/officeDocument/2006/relationships/hyperlink" Target="http://tandem.bu.edu/trf/output/573hbZNXHr5kk.s5.2.7.7.80.10.50.500.1.txt.html" TargetMode="External"/><Relationship Id="rId559" Type="http://schemas.openxmlformats.org/officeDocument/2006/relationships/hyperlink" Target="http://tandem.bu.edu/trf/output/573hbZNXHr5kk.s5.2.7.7.80.10.50.500.1.txt.html" TargetMode="External"/><Relationship Id="rId60" Type="http://schemas.openxmlformats.org/officeDocument/2006/relationships/hyperlink" Target="http://tandem.bu.edu/trf/output/573hbZNXHr5kk.s1.2.7.7.80.10.50.500.1.txt.html" TargetMode="External"/><Relationship Id="rId81" Type="http://schemas.openxmlformats.org/officeDocument/2006/relationships/hyperlink" Target="http://tandem.bu.edu/trf/output/573hbZNXHr5kk.s1.2.7.7.80.10.50.500.1.txt.html" TargetMode="External"/><Relationship Id="rId135" Type="http://schemas.openxmlformats.org/officeDocument/2006/relationships/hyperlink" Target="http://tandem.bu.edu/trf/output/573hbZNXHr5kk.s1.2.7.7.80.10.50.500.2.txt.html" TargetMode="External"/><Relationship Id="rId156" Type="http://schemas.openxmlformats.org/officeDocument/2006/relationships/hyperlink" Target="http://tandem.bu.edu/trf/output/573hbZNXHr5kk.s2.2.7.7.80.10.50.500.1.txt.html" TargetMode="External"/><Relationship Id="rId177" Type="http://schemas.openxmlformats.org/officeDocument/2006/relationships/hyperlink" Target="http://tandem.bu.edu/trf/output/573hbZNXHr5kk.s2.2.7.7.80.10.50.500.1.txt.html" TargetMode="External"/><Relationship Id="rId198" Type="http://schemas.openxmlformats.org/officeDocument/2006/relationships/hyperlink" Target="http://tandem.bu.edu/trf/output/573hbZNXHr5kk.s2.2.7.7.80.10.50.500.1.txt.html" TargetMode="External"/><Relationship Id="rId321" Type="http://schemas.openxmlformats.org/officeDocument/2006/relationships/hyperlink" Target="http://tandem.bu.edu/trf/output/573hbZNXHr5kk.s2.2.7.7.80.10.50.500.2.txt.html" TargetMode="External"/><Relationship Id="rId342" Type="http://schemas.openxmlformats.org/officeDocument/2006/relationships/hyperlink" Target="http://tandem.bu.edu/trf/output/573hbZNXHr5kk.s2.2.7.7.80.10.50.500.2.txt.html" TargetMode="External"/><Relationship Id="rId363" Type="http://schemas.openxmlformats.org/officeDocument/2006/relationships/hyperlink" Target="http://tandem.bu.edu/trf/output/573hbZNXHr5kk.s3.2.7.7.80.10.50.500.1.txt.html" TargetMode="External"/><Relationship Id="rId384" Type="http://schemas.openxmlformats.org/officeDocument/2006/relationships/hyperlink" Target="http://tandem.bu.edu/trf/output/573hbZNXHr5kk.s3.2.7.7.80.10.50.500.1.txt.html" TargetMode="External"/><Relationship Id="rId419" Type="http://schemas.openxmlformats.org/officeDocument/2006/relationships/hyperlink" Target="http://tandem.bu.edu/trf/output/573hbZNXHr5kk.s4.2.7.7.80.10.50.500.1.txt.html" TargetMode="External"/><Relationship Id="rId570" Type="http://schemas.openxmlformats.org/officeDocument/2006/relationships/hyperlink" Target="http://tandem.bu.edu/trf/output/573hbZNXHr5kk.s5.2.7.7.80.10.50.500.2.txt.html" TargetMode="External"/><Relationship Id="rId202" Type="http://schemas.openxmlformats.org/officeDocument/2006/relationships/hyperlink" Target="http://tandem.bu.edu/trf/output/573hbZNXHr5kk.s2.2.7.7.80.10.50.500.1.txt.html" TargetMode="External"/><Relationship Id="rId223" Type="http://schemas.openxmlformats.org/officeDocument/2006/relationships/hyperlink" Target="http://tandem.bu.edu/trf/output/573hbZNXHr5kk.s2.2.7.7.80.10.50.500.1.txt.html" TargetMode="External"/><Relationship Id="rId244" Type="http://schemas.openxmlformats.org/officeDocument/2006/relationships/hyperlink" Target="http://tandem.bu.edu/trf/output/573hbZNXHr5kk.s2.2.7.7.80.10.50.500.1.txt.html" TargetMode="External"/><Relationship Id="rId430" Type="http://schemas.openxmlformats.org/officeDocument/2006/relationships/hyperlink" Target="http://tandem.bu.edu/trf/output/573hbZNXHr5kk.s4.2.7.7.80.10.50.500.1.txt.html" TargetMode="External"/><Relationship Id="rId18" Type="http://schemas.openxmlformats.org/officeDocument/2006/relationships/hyperlink" Target="http://tandem.bu.edu/trf/output/573hbZNXHr5kk.s1.2.7.7.80.10.50.500.1.txt.html" TargetMode="External"/><Relationship Id="rId39" Type="http://schemas.openxmlformats.org/officeDocument/2006/relationships/hyperlink" Target="http://tandem.bu.edu/trf/output/573hbZNXHr5kk.s1.2.7.7.80.10.50.500.1.txt.html" TargetMode="External"/><Relationship Id="rId265" Type="http://schemas.openxmlformats.org/officeDocument/2006/relationships/hyperlink" Target="http://tandem.bu.edu/trf/output/573hbZNXHr5kk.s2.2.7.7.80.10.50.500.1.txt.html" TargetMode="External"/><Relationship Id="rId286" Type="http://schemas.openxmlformats.org/officeDocument/2006/relationships/hyperlink" Target="http://tandem.bu.edu/trf/output/573hbZNXHr5kk.s2.2.7.7.80.10.50.500.2.txt.html" TargetMode="External"/><Relationship Id="rId451" Type="http://schemas.openxmlformats.org/officeDocument/2006/relationships/hyperlink" Target="http://tandem.bu.edu/trf/output/573hbZNXHr5kk.s5.2.7.7.80.10.50.500.1.txt.html" TargetMode="External"/><Relationship Id="rId472" Type="http://schemas.openxmlformats.org/officeDocument/2006/relationships/hyperlink" Target="http://tandem.bu.edu/trf/output/573hbZNXHr5kk.s5.2.7.7.80.10.50.500.1.txt.html" TargetMode="External"/><Relationship Id="rId493" Type="http://schemas.openxmlformats.org/officeDocument/2006/relationships/hyperlink" Target="http://tandem.bu.edu/trf/output/573hbZNXHr5kk.s5.2.7.7.80.10.50.500.1.txt.html" TargetMode="External"/><Relationship Id="rId507" Type="http://schemas.openxmlformats.org/officeDocument/2006/relationships/hyperlink" Target="http://tandem.bu.edu/trf/output/573hbZNXHr5kk.s5.2.7.7.80.10.50.500.1.txt.html" TargetMode="External"/><Relationship Id="rId528" Type="http://schemas.openxmlformats.org/officeDocument/2006/relationships/hyperlink" Target="http://tandem.bu.edu/trf/output/573hbZNXHr5kk.s5.2.7.7.80.10.50.500.1.txt.html" TargetMode="External"/><Relationship Id="rId549" Type="http://schemas.openxmlformats.org/officeDocument/2006/relationships/hyperlink" Target="http://tandem.bu.edu/trf/output/573hbZNXHr5kk.s5.2.7.7.80.10.50.500.1.txt.html" TargetMode="External"/><Relationship Id="rId50" Type="http://schemas.openxmlformats.org/officeDocument/2006/relationships/hyperlink" Target="http://tandem.bu.edu/trf/output/573hbZNXHr5kk.s1.2.7.7.80.10.50.500.1.txt.html" TargetMode="External"/><Relationship Id="rId104" Type="http://schemas.openxmlformats.org/officeDocument/2006/relationships/hyperlink" Target="http://tandem.bu.edu/trf/output/573hbZNXHr5kk.s1.2.7.7.80.10.50.500.1.txt.html" TargetMode="External"/><Relationship Id="rId125" Type="http://schemas.openxmlformats.org/officeDocument/2006/relationships/hyperlink" Target="http://tandem.bu.edu/trf/output/573hbZNXHr5kk.s1.2.7.7.80.10.50.500.2.txt.html" TargetMode="External"/><Relationship Id="rId146" Type="http://schemas.openxmlformats.org/officeDocument/2006/relationships/hyperlink" Target="http://tandem.bu.edu/trf/output/573hbZNXHr5kk.s1.2.7.7.80.10.50.500.2.txt.html" TargetMode="External"/><Relationship Id="rId167" Type="http://schemas.openxmlformats.org/officeDocument/2006/relationships/hyperlink" Target="http://tandem.bu.edu/trf/output/573hbZNXHr5kk.s2.2.7.7.80.10.50.500.1.txt.html" TargetMode="External"/><Relationship Id="rId188" Type="http://schemas.openxmlformats.org/officeDocument/2006/relationships/hyperlink" Target="http://tandem.bu.edu/trf/output/573hbZNXHr5kk.s2.2.7.7.80.10.50.500.1.txt.html" TargetMode="External"/><Relationship Id="rId311" Type="http://schemas.openxmlformats.org/officeDocument/2006/relationships/hyperlink" Target="http://tandem.bu.edu/trf/output/573hbZNXHr5kk.s2.2.7.7.80.10.50.500.2.txt.html" TargetMode="External"/><Relationship Id="rId332" Type="http://schemas.openxmlformats.org/officeDocument/2006/relationships/hyperlink" Target="http://tandem.bu.edu/trf/output/573hbZNXHr5kk.s2.2.7.7.80.10.50.500.2.txt.html" TargetMode="External"/><Relationship Id="rId353" Type="http://schemas.openxmlformats.org/officeDocument/2006/relationships/hyperlink" Target="http://tandem.bu.edu/trf/output/573hbZNXHr5kk.s3.2.7.7.80.10.50.500.1.txt.html" TargetMode="External"/><Relationship Id="rId374" Type="http://schemas.openxmlformats.org/officeDocument/2006/relationships/hyperlink" Target="http://tandem.bu.edu/trf/output/573hbZNXHr5kk.s3.2.7.7.80.10.50.500.1.txt.html" TargetMode="External"/><Relationship Id="rId395" Type="http://schemas.openxmlformats.org/officeDocument/2006/relationships/hyperlink" Target="http://tandem.bu.edu/trf/output/573hbZNXHr5kk.s3.2.7.7.80.10.50.500.1.txt.html" TargetMode="External"/><Relationship Id="rId409" Type="http://schemas.openxmlformats.org/officeDocument/2006/relationships/hyperlink" Target="http://tandem.bu.edu/trf/output/573hbZNXHr5kk.s3.2.7.7.80.10.50.500.1.txt.html" TargetMode="External"/><Relationship Id="rId560" Type="http://schemas.openxmlformats.org/officeDocument/2006/relationships/hyperlink" Target="http://tandem.bu.edu/trf/output/573hbZNXHr5kk.s5.2.7.7.80.10.50.500.1.txt.html" TargetMode="External"/><Relationship Id="rId71" Type="http://schemas.openxmlformats.org/officeDocument/2006/relationships/hyperlink" Target="http://tandem.bu.edu/trf/output/573hbZNXHr5kk.s1.2.7.7.80.10.50.500.1.txt.html" TargetMode="External"/><Relationship Id="rId92" Type="http://schemas.openxmlformats.org/officeDocument/2006/relationships/hyperlink" Target="http://tandem.bu.edu/trf/output/573hbZNXHr5kk.s1.2.7.7.80.10.50.500.1.txt.html" TargetMode="External"/><Relationship Id="rId213" Type="http://schemas.openxmlformats.org/officeDocument/2006/relationships/hyperlink" Target="http://tandem.bu.edu/trf/output/573hbZNXHr5kk.s2.2.7.7.80.10.50.500.1.txt.html" TargetMode="External"/><Relationship Id="rId234" Type="http://schemas.openxmlformats.org/officeDocument/2006/relationships/hyperlink" Target="http://tandem.bu.edu/trf/output/573hbZNXHr5kk.s2.2.7.7.80.10.50.500.1.txt.html" TargetMode="External"/><Relationship Id="rId420" Type="http://schemas.openxmlformats.org/officeDocument/2006/relationships/hyperlink" Target="http://tandem.bu.edu/trf/output/573hbZNXHr5kk.s4.2.7.7.80.10.50.500.1.txt.html" TargetMode="External"/><Relationship Id="rId2" Type="http://schemas.openxmlformats.org/officeDocument/2006/relationships/hyperlink" Target="http://tandem.bu.edu/trf/output/573hbZNXHr5kk.s1.2.7.7.80.10.50.500.1.txt.html" TargetMode="External"/><Relationship Id="rId29" Type="http://schemas.openxmlformats.org/officeDocument/2006/relationships/hyperlink" Target="http://tandem.bu.edu/trf/output/573hbZNXHr5kk.s1.2.7.7.80.10.50.500.1.txt.html" TargetMode="External"/><Relationship Id="rId255" Type="http://schemas.openxmlformats.org/officeDocument/2006/relationships/hyperlink" Target="http://tandem.bu.edu/trf/output/573hbZNXHr5kk.s2.2.7.7.80.10.50.500.1.txt.html" TargetMode="External"/><Relationship Id="rId276" Type="http://schemas.openxmlformats.org/officeDocument/2006/relationships/hyperlink" Target="http://tandem.bu.edu/trf/output/573hbZNXHr5kk.s2.2.7.7.80.10.50.500.2.txt.html" TargetMode="External"/><Relationship Id="rId297" Type="http://schemas.openxmlformats.org/officeDocument/2006/relationships/hyperlink" Target="http://tandem.bu.edu/trf/output/573hbZNXHr5kk.s2.2.7.7.80.10.50.500.2.txt.html" TargetMode="External"/><Relationship Id="rId441" Type="http://schemas.openxmlformats.org/officeDocument/2006/relationships/hyperlink" Target="http://tandem.bu.edu/trf/output/573hbZNXHr5kk.s4.2.7.7.80.10.50.500.1.txt.html" TargetMode="External"/><Relationship Id="rId462" Type="http://schemas.openxmlformats.org/officeDocument/2006/relationships/hyperlink" Target="http://tandem.bu.edu/trf/output/573hbZNXHr5kk.s5.2.7.7.80.10.50.500.1.txt.html" TargetMode="External"/><Relationship Id="rId483" Type="http://schemas.openxmlformats.org/officeDocument/2006/relationships/hyperlink" Target="http://tandem.bu.edu/trf/output/573hbZNXHr5kk.s5.2.7.7.80.10.50.500.1.txt.html" TargetMode="External"/><Relationship Id="rId518" Type="http://schemas.openxmlformats.org/officeDocument/2006/relationships/hyperlink" Target="http://tandem.bu.edu/trf/output/573hbZNXHr5kk.s5.2.7.7.80.10.50.500.1.txt.html" TargetMode="External"/><Relationship Id="rId539" Type="http://schemas.openxmlformats.org/officeDocument/2006/relationships/hyperlink" Target="http://tandem.bu.edu/trf/output/573hbZNXHr5kk.s5.2.7.7.80.10.50.500.1.txt.html" TargetMode="External"/><Relationship Id="rId40" Type="http://schemas.openxmlformats.org/officeDocument/2006/relationships/hyperlink" Target="http://tandem.bu.edu/trf/output/573hbZNXHr5kk.s1.2.7.7.80.10.50.500.1.txt.html" TargetMode="External"/><Relationship Id="rId115" Type="http://schemas.openxmlformats.org/officeDocument/2006/relationships/hyperlink" Target="http://tandem.bu.edu/trf/output/573hbZNXHr5kk.s1.2.7.7.80.10.50.500.1.txt.html" TargetMode="External"/><Relationship Id="rId136" Type="http://schemas.openxmlformats.org/officeDocument/2006/relationships/hyperlink" Target="http://tandem.bu.edu/trf/output/573hbZNXHr5kk.s1.2.7.7.80.10.50.500.2.txt.html" TargetMode="External"/><Relationship Id="rId157" Type="http://schemas.openxmlformats.org/officeDocument/2006/relationships/hyperlink" Target="http://tandem.bu.edu/trf/output/573hbZNXHr5kk.s2.2.7.7.80.10.50.500.1.txt.html" TargetMode="External"/><Relationship Id="rId178" Type="http://schemas.openxmlformats.org/officeDocument/2006/relationships/hyperlink" Target="http://tandem.bu.edu/trf/output/573hbZNXHr5kk.s2.2.7.7.80.10.50.500.1.txt.html" TargetMode="External"/><Relationship Id="rId301" Type="http://schemas.openxmlformats.org/officeDocument/2006/relationships/hyperlink" Target="http://tandem.bu.edu/trf/output/573hbZNXHr5kk.s2.2.7.7.80.10.50.500.2.txt.html" TargetMode="External"/><Relationship Id="rId322" Type="http://schemas.openxmlformats.org/officeDocument/2006/relationships/hyperlink" Target="http://tandem.bu.edu/trf/output/573hbZNXHr5kk.s2.2.7.7.80.10.50.500.2.txt.html" TargetMode="External"/><Relationship Id="rId343" Type="http://schemas.openxmlformats.org/officeDocument/2006/relationships/hyperlink" Target="http://tandem.bu.edu/trf/output/573hbZNXHr5kk.s3.2.7.7.80.10.50.500.1.txt.html" TargetMode="External"/><Relationship Id="rId364" Type="http://schemas.openxmlformats.org/officeDocument/2006/relationships/hyperlink" Target="http://tandem.bu.edu/trf/output/573hbZNXHr5kk.s3.2.7.7.80.10.50.500.1.txt.html" TargetMode="External"/><Relationship Id="rId550" Type="http://schemas.openxmlformats.org/officeDocument/2006/relationships/hyperlink" Target="http://tandem.bu.edu/trf/output/573hbZNXHr5kk.s5.2.7.7.80.10.50.500.1.txt.html" TargetMode="External"/><Relationship Id="rId61" Type="http://schemas.openxmlformats.org/officeDocument/2006/relationships/hyperlink" Target="http://tandem.bu.edu/trf/output/573hbZNXHr5kk.s1.2.7.7.80.10.50.500.1.txt.html" TargetMode="External"/><Relationship Id="rId82" Type="http://schemas.openxmlformats.org/officeDocument/2006/relationships/hyperlink" Target="http://tandem.bu.edu/trf/output/573hbZNXHr5kk.s1.2.7.7.80.10.50.500.1.txt.html" TargetMode="External"/><Relationship Id="rId199" Type="http://schemas.openxmlformats.org/officeDocument/2006/relationships/hyperlink" Target="http://tandem.bu.edu/trf/output/573hbZNXHr5kk.s2.2.7.7.80.10.50.500.1.txt.html" TargetMode="External"/><Relationship Id="rId203" Type="http://schemas.openxmlformats.org/officeDocument/2006/relationships/hyperlink" Target="http://tandem.bu.edu/trf/output/573hbZNXHr5kk.s2.2.7.7.80.10.50.500.1.txt.html" TargetMode="External"/><Relationship Id="rId385" Type="http://schemas.openxmlformats.org/officeDocument/2006/relationships/hyperlink" Target="http://tandem.bu.edu/trf/output/573hbZNXHr5kk.s3.2.7.7.80.10.50.500.1.txt.html" TargetMode="External"/><Relationship Id="rId571" Type="http://schemas.openxmlformats.org/officeDocument/2006/relationships/hyperlink" Target="http://tandem.bu.edu/trf/output/573hbZNXHr5kk.s5.2.7.7.80.10.50.500.2.txt.html" TargetMode="External"/><Relationship Id="rId19" Type="http://schemas.openxmlformats.org/officeDocument/2006/relationships/hyperlink" Target="http://tandem.bu.edu/trf/output/573hbZNXHr5kk.s1.2.7.7.80.10.50.500.1.txt.html" TargetMode="External"/><Relationship Id="rId224" Type="http://schemas.openxmlformats.org/officeDocument/2006/relationships/hyperlink" Target="http://tandem.bu.edu/trf/output/573hbZNXHr5kk.s2.2.7.7.80.10.50.500.1.txt.html" TargetMode="External"/><Relationship Id="rId245" Type="http://schemas.openxmlformats.org/officeDocument/2006/relationships/hyperlink" Target="http://tandem.bu.edu/trf/output/573hbZNXHr5kk.s2.2.7.7.80.10.50.500.1.txt.html" TargetMode="External"/><Relationship Id="rId266" Type="http://schemas.openxmlformats.org/officeDocument/2006/relationships/hyperlink" Target="http://tandem.bu.edu/trf/output/573hbZNXHr5kk.s2.2.7.7.80.10.50.500.1.txt.html" TargetMode="External"/><Relationship Id="rId287" Type="http://schemas.openxmlformats.org/officeDocument/2006/relationships/hyperlink" Target="http://tandem.bu.edu/trf/output/573hbZNXHr5kk.s2.2.7.7.80.10.50.500.2.txt.html" TargetMode="External"/><Relationship Id="rId410" Type="http://schemas.openxmlformats.org/officeDocument/2006/relationships/hyperlink" Target="http://tandem.bu.edu/trf/output/573hbZNXHr5kk.s4.2.7.7.80.10.50.500.1.txt.html" TargetMode="External"/><Relationship Id="rId431" Type="http://schemas.openxmlformats.org/officeDocument/2006/relationships/hyperlink" Target="http://tandem.bu.edu/trf/output/573hbZNXHr5kk.s4.2.7.7.80.10.50.500.1.txt.html" TargetMode="External"/><Relationship Id="rId452" Type="http://schemas.openxmlformats.org/officeDocument/2006/relationships/hyperlink" Target="http://tandem.bu.edu/trf/output/573hbZNXHr5kk.s5.2.7.7.80.10.50.500.1.txt.html" TargetMode="External"/><Relationship Id="rId473" Type="http://schemas.openxmlformats.org/officeDocument/2006/relationships/hyperlink" Target="http://tandem.bu.edu/trf/output/573hbZNXHr5kk.s5.2.7.7.80.10.50.500.1.txt.html" TargetMode="External"/><Relationship Id="rId494" Type="http://schemas.openxmlformats.org/officeDocument/2006/relationships/hyperlink" Target="http://tandem.bu.edu/trf/output/573hbZNXHr5kk.s5.2.7.7.80.10.50.500.1.txt.html" TargetMode="External"/><Relationship Id="rId508" Type="http://schemas.openxmlformats.org/officeDocument/2006/relationships/hyperlink" Target="http://tandem.bu.edu/trf/output/573hbZNXHr5kk.s5.2.7.7.80.10.50.500.1.txt.html" TargetMode="External"/><Relationship Id="rId529" Type="http://schemas.openxmlformats.org/officeDocument/2006/relationships/hyperlink" Target="http://tandem.bu.edu/trf/output/573hbZNXHr5kk.s5.2.7.7.80.10.50.500.1.txt.html" TargetMode="External"/><Relationship Id="rId30" Type="http://schemas.openxmlformats.org/officeDocument/2006/relationships/hyperlink" Target="http://tandem.bu.edu/trf/output/573hbZNXHr5kk.s1.2.7.7.80.10.50.500.1.txt.html" TargetMode="External"/><Relationship Id="rId105" Type="http://schemas.openxmlformats.org/officeDocument/2006/relationships/hyperlink" Target="http://tandem.bu.edu/trf/output/573hbZNXHr5kk.s1.2.7.7.80.10.50.500.1.txt.html" TargetMode="External"/><Relationship Id="rId126" Type="http://schemas.openxmlformats.org/officeDocument/2006/relationships/hyperlink" Target="http://tandem.bu.edu/trf/output/573hbZNXHr5kk.s1.2.7.7.80.10.50.500.2.txt.html" TargetMode="External"/><Relationship Id="rId147" Type="http://schemas.openxmlformats.org/officeDocument/2006/relationships/hyperlink" Target="http://tandem.bu.edu/trf/output/573hbZNXHr5kk.s1.2.7.7.80.10.50.500.2.txt.html" TargetMode="External"/><Relationship Id="rId168" Type="http://schemas.openxmlformats.org/officeDocument/2006/relationships/hyperlink" Target="http://tandem.bu.edu/trf/output/573hbZNXHr5kk.s2.2.7.7.80.10.50.500.1.txt.html" TargetMode="External"/><Relationship Id="rId312" Type="http://schemas.openxmlformats.org/officeDocument/2006/relationships/hyperlink" Target="http://tandem.bu.edu/trf/output/573hbZNXHr5kk.s2.2.7.7.80.10.50.500.2.txt.html" TargetMode="External"/><Relationship Id="rId333" Type="http://schemas.openxmlformats.org/officeDocument/2006/relationships/hyperlink" Target="http://tandem.bu.edu/trf/output/573hbZNXHr5kk.s2.2.7.7.80.10.50.500.2.txt.html" TargetMode="External"/><Relationship Id="rId354" Type="http://schemas.openxmlformats.org/officeDocument/2006/relationships/hyperlink" Target="http://tandem.bu.edu/trf/output/573hbZNXHr5kk.s3.2.7.7.80.10.50.500.1.txt.html" TargetMode="External"/><Relationship Id="rId540" Type="http://schemas.openxmlformats.org/officeDocument/2006/relationships/hyperlink" Target="http://tandem.bu.edu/trf/output/573hbZNXHr5kk.s5.2.7.7.80.10.50.500.1.txt.html" TargetMode="External"/><Relationship Id="rId51" Type="http://schemas.openxmlformats.org/officeDocument/2006/relationships/hyperlink" Target="http://tandem.bu.edu/trf/output/573hbZNXHr5kk.s1.2.7.7.80.10.50.500.1.txt.html" TargetMode="External"/><Relationship Id="rId72" Type="http://schemas.openxmlformats.org/officeDocument/2006/relationships/hyperlink" Target="http://tandem.bu.edu/trf/output/573hbZNXHr5kk.s1.2.7.7.80.10.50.500.1.txt.html" TargetMode="External"/><Relationship Id="rId93" Type="http://schemas.openxmlformats.org/officeDocument/2006/relationships/hyperlink" Target="http://tandem.bu.edu/trf/output/573hbZNXHr5kk.s1.2.7.7.80.10.50.500.1.txt.html" TargetMode="External"/><Relationship Id="rId189" Type="http://schemas.openxmlformats.org/officeDocument/2006/relationships/hyperlink" Target="http://tandem.bu.edu/trf/output/573hbZNXHr5kk.s2.2.7.7.80.10.50.500.1.txt.html" TargetMode="External"/><Relationship Id="rId375" Type="http://schemas.openxmlformats.org/officeDocument/2006/relationships/hyperlink" Target="http://tandem.bu.edu/trf/output/573hbZNXHr5kk.s3.2.7.7.80.10.50.500.1.txt.html" TargetMode="External"/><Relationship Id="rId396" Type="http://schemas.openxmlformats.org/officeDocument/2006/relationships/hyperlink" Target="http://tandem.bu.edu/trf/output/573hbZNXHr5kk.s3.2.7.7.80.10.50.500.1.txt.html" TargetMode="External"/><Relationship Id="rId561" Type="http://schemas.openxmlformats.org/officeDocument/2006/relationships/hyperlink" Target="http://tandem.bu.edu/trf/output/573hbZNXHr5kk.s5.2.7.7.80.10.50.500.1.txt.html" TargetMode="External"/><Relationship Id="rId3" Type="http://schemas.openxmlformats.org/officeDocument/2006/relationships/hyperlink" Target="http://tandem.bu.edu/trf/output/573hbZNXHr5kk.s1.2.7.7.80.10.50.500.1.txt.html" TargetMode="External"/><Relationship Id="rId214" Type="http://schemas.openxmlformats.org/officeDocument/2006/relationships/hyperlink" Target="http://tandem.bu.edu/trf/output/573hbZNXHr5kk.s2.2.7.7.80.10.50.500.1.txt.html" TargetMode="External"/><Relationship Id="rId235" Type="http://schemas.openxmlformats.org/officeDocument/2006/relationships/hyperlink" Target="http://tandem.bu.edu/trf/output/573hbZNXHr5kk.s2.2.7.7.80.10.50.500.1.txt.html" TargetMode="External"/><Relationship Id="rId256" Type="http://schemas.openxmlformats.org/officeDocument/2006/relationships/hyperlink" Target="http://tandem.bu.edu/trf/output/573hbZNXHr5kk.s2.2.7.7.80.10.50.500.1.txt.html" TargetMode="External"/><Relationship Id="rId277" Type="http://schemas.openxmlformats.org/officeDocument/2006/relationships/hyperlink" Target="http://tandem.bu.edu/trf/output/573hbZNXHr5kk.s2.2.7.7.80.10.50.500.2.txt.html" TargetMode="External"/><Relationship Id="rId298" Type="http://schemas.openxmlformats.org/officeDocument/2006/relationships/hyperlink" Target="http://tandem.bu.edu/trf/output/573hbZNXHr5kk.s2.2.7.7.80.10.50.500.2.txt.html" TargetMode="External"/><Relationship Id="rId400" Type="http://schemas.openxmlformats.org/officeDocument/2006/relationships/hyperlink" Target="http://tandem.bu.edu/trf/output/573hbZNXHr5kk.s3.2.7.7.80.10.50.500.1.txt.html" TargetMode="External"/><Relationship Id="rId421" Type="http://schemas.openxmlformats.org/officeDocument/2006/relationships/hyperlink" Target="http://tandem.bu.edu/trf/output/573hbZNXHr5kk.s4.2.7.7.80.10.50.500.1.txt.html" TargetMode="External"/><Relationship Id="rId442" Type="http://schemas.openxmlformats.org/officeDocument/2006/relationships/hyperlink" Target="http://tandem.bu.edu/trf/output/573hbZNXHr5kk.s4.2.7.7.80.10.50.500.1.txt.html" TargetMode="External"/><Relationship Id="rId463" Type="http://schemas.openxmlformats.org/officeDocument/2006/relationships/hyperlink" Target="http://tandem.bu.edu/trf/output/573hbZNXHr5kk.s5.2.7.7.80.10.50.500.1.txt.html" TargetMode="External"/><Relationship Id="rId484" Type="http://schemas.openxmlformats.org/officeDocument/2006/relationships/hyperlink" Target="http://tandem.bu.edu/trf/output/573hbZNXHr5kk.s5.2.7.7.80.10.50.500.1.txt.html" TargetMode="External"/><Relationship Id="rId519" Type="http://schemas.openxmlformats.org/officeDocument/2006/relationships/hyperlink" Target="http://tandem.bu.edu/trf/output/573hbZNXHr5kk.s5.2.7.7.80.10.50.500.1.txt.html" TargetMode="External"/><Relationship Id="rId116" Type="http://schemas.openxmlformats.org/officeDocument/2006/relationships/hyperlink" Target="http://tandem.bu.edu/trf/output/573hbZNXHr5kk.s1.2.7.7.80.10.50.500.1.txt.html" TargetMode="External"/><Relationship Id="rId137" Type="http://schemas.openxmlformats.org/officeDocument/2006/relationships/hyperlink" Target="http://tandem.bu.edu/trf/output/573hbZNXHr5kk.s1.2.7.7.80.10.50.500.2.txt.html" TargetMode="External"/><Relationship Id="rId158" Type="http://schemas.openxmlformats.org/officeDocument/2006/relationships/hyperlink" Target="http://tandem.bu.edu/trf/output/573hbZNXHr5kk.s2.2.7.7.80.10.50.500.1.txt.html" TargetMode="External"/><Relationship Id="rId302" Type="http://schemas.openxmlformats.org/officeDocument/2006/relationships/hyperlink" Target="http://tandem.bu.edu/trf/output/573hbZNXHr5kk.s2.2.7.7.80.10.50.500.2.txt.html" TargetMode="External"/><Relationship Id="rId323" Type="http://schemas.openxmlformats.org/officeDocument/2006/relationships/hyperlink" Target="http://tandem.bu.edu/trf/output/573hbZNXHr5kk.s2.2.7.7.80.10.50.500.2.txt.html" TargetMode="External"/><Relationship Id="rId344" Type="http://schemas.openxmlformats.org/officeDocument/2006/relationships/hyperlink" Target="http://tandem.bu.edu/trf/output/573hbZNXHr5kk.s3.2.7.7.80.10.50.500.1.txt.html" TargetMode="External"/><Relationship Id="rId530" Type="http://schemas.openxmlformats.org/officeDocument/2006/relationships/hyperlink" Target="http://tandem.bu.edu/trf/output/573hbZNXHr5kk.s5.2.7.7.80.10.50.500.1.txt.html" TargetMode="External"/><Relationship Id="rId20" Type="http://schemas.openxmlformats.org/officeDocument/2006/relationships/hyperlink" Target="http://tandem.bu.edu/trf/output/573hbZNXHr5kk.s1.2.7.7.80.10.50.500.1.txt.html" TargetMode="External"/><Relationship Id="rId41" Type="http://schemas.openxmlformats.org/officeDocument/2006/relationships/hyperlink" Target="http://tandem.bu.edu/trf/output/573hbZNXHr5kk.s1.2.7.7.80.10.50.500.1.txt.html" TargetMode="External"/><Relationship Id="rId62" Type="http://schemas.openxmlformats.org/officeDocument/2006/relationships/hyperlink" Target="http://tandem.bu.edu/trf/output/573hbZNXHr5kk.s1.2.7.7.80.10.50.500.1.txt.html" TargetMode="External"/><Relationship Id="rId83" Type="http://schemas.openxmlformats.org/officeDocument/2006/relationships/hyperlink" Target="http://tandem.bu.edu/trf/output/573hbZNXHr5kk.s1.2.7.7.80.10.50.500.1.txt.html" TargetMode="External"/><Relationship Id="rId179" Type="http://schemas.openxmlformats.org/officeDocument/2006/relationships/hyperlink" Target="http://tandem.bu.edu/trf/output/573hbZNXHr5kk.s2.2.7.7.80.10.50.500.1.txt.html" TargetMode="External"/><Relationship Id="rId365" Type="http://schemas.openxmlformats.org/officeDocument/2006/relationships/hyperlink" Target="http://tandem.bu.edu/trf/output/573hbZNXHr5kk.s3.2.7.7.80.10.50.500.1.txt.html" TargetMode="External"/><Relationship Id="rId386" Type="http://schemas.openxmlformats.org/officeDocument/2006/relationships/hyperlink" Target="http://tandem.bu.edu/trf/output/573hbZNXHr5kk.s3.2.7.7.80.10.50.500.1.txt.html" TargetMode="External"/><Relationship Id="rId551" Type="http://schemas.openxmlformats.org/officeDocument/2006/relationships/hyperlink" Target="http://tandem.bu.edu/trf/output/573hbZNXHr5kk.s5.2.7.7.80.10.50.500.1.txt.html" TargetMode="External"/><Relationship Id="rId572" Type="http://schemas.openxmlformats.org/officeDocument/2006/relationships/hyperlink" Target="http://tandem.bu.edu/trf/output/573hbZNXHr5kk.s5.2.7.7.80.10.50.500.2.txt.html" TargetMode="External"/><Relationship Id="rId190" Type="http://schemas.openxmlformats.org/officeDocument/2006/relationships/hyperlink" Target="http://tandem.bu.edu/trf/output/573hbZNXHr5kk.s2.2.7.7.80.10.50.500.1.txt.html" TargetMode="External"/><Relationship Id="rId204" Type="http://schemas.openxmlformats.org/officeDocument/2006/relationships/hyperlink" Target="http://tandem.bu.edu/trf/output/573hbZNXHr5kk.s2.2.7.7.80.10.50.500.1.txt.html" TargetMode="External"/><Relationship Id="rId225" Type="http://schemas.openxmlformats.org/officeDocument/2006/relationships/hyperlink" Target="http://tandem.bu.edu/trf/output/573hbZNXHr5kk.s2.2.7.7.80.10.50.500.1.txt.html" TargetMode="External"/><Relationship Id="rId246" Type="http://schemas.openxmlformats.org/officeDocument/2006/relationships/hyperlink" Target="http://tandem.bu.edu/trf/output/573hbZNXHr5kk.s2.2.7.7.80.10.50.500.1.txt.html" TargetMode="External"/><Relationship Id="rId267" Type="http://schemas.openxmlformats.org/officeDocument/2006/relationships/hyperlink" Target="http://tandem.bu.edu/trf/output/573hbZNXHr5kk.s2.2.7.7.80.10.50.500.1.txt.html" TargetMode="External"/><Relationship Id="rId288" Type="http://schemas.openxmlformats.org/officeDocument/2006/relationships/hyperlink" Target="http://tandem.bu.edu/trf/output/573hbZNXHr5kk.s2.2.7.7.80.10.50.500.2.txt.html" TargetMode="External"/><Relationship Id="rId411" Type="http://schemas.openxmlformats.org/officeDocument/2006/relationships/hyperlink" Target="http://tandem.bu.edu/trf/output/573hbZNXHr5kk.s4.2.7.7.80.10.50.500.1.txt.html" TargetMode="External"/><Relationship Id="rId432" Type="http://schemas.openxmlformats.org/officeDocument/2006/relationships/hyperlink" Target="http://tandem.bu.edu/trf/output/573hbZNXHr5kk.s4.2.7.7.80.10.50.500.1.txt.html" TargetMode="External"/><Relationship Id="rId453" Type="http://schemas.openxmlformats.org/officeDocument/2006/relationships/hyperlink" Target="http://tandem.bu.edu/trf/output/573hbZNXHr5kk.s5.2.7.7.80.10.50.500.1.txt.html" TargetMode="External"/><Relationship Id="rId474" Type="http://schemas.openxmlformats.org/officeDocument/2006/relationships/hyperlink" Target="http://tandem.bu.edu/trf/output/573hbZNXHr5kk.s5.2.7.7.80.10.50.500.1.txt.html" TargetMode="External"/><Relationship Id="rId509" Type="http://schemas.openxmlformats.org/officeDocument/2006/relationships/hyperlink" Target="http://tandem.bu.edu/trf/output/573hbZNXHr5kk.s5.2.7.7.80.10.50.500.1.txt.html" TargetMode="External"/><Relationship Id="rId106" Type="http://schemas.openxmlformats.org/officeDocument/2006/relationships/hyperlink" Target="http://tandem.bu.edu/trf/output/573hbZNXHr5kk.s1.2.7.7.80.10.50.500.1.txt.html" TargetMode="External"/><Relationship Id="rId127" Type="http://schemas.openxmlformats.org/officeDocument/2006/relationships/hyperlink" Target="http://tandem.bu.edu/trf/output/573hbZNXHr5kk.s1.2.7.7.80.10.50.500.2.txt.html" TargetMode="External"/><Relationship Id="rId313" Type="http://schemas.openxmlformats.org/officeDocument/2006/relationships/hyperlink" Target="http://tandem.bu.edu/trf/output/573hbZNXHr5kk.s2.2.7.7.80.10.50.500.2.txt.html" TargetMode="External"/><Relationship Id="rId495" Type="http://schemas.openxmlformats.org/officeDocument/2006/relationships/hyperlink" Target="http://tandem.bu.edu/trf/output/573hbZNXHr5kk.s5.2.7.7.80.10.50.500.1.txt.html" TargetMode="External"/><Relationship Id="rId10" Type="http://schemas.openxmlformats.org/officeDocument/2006/relationships/hyperlink" Target="http://tandem.bu.edu/trf/output/573hbZNXHr5kk.s1.2.7.7.80.10.50.500.1.txt.html" TargetMode="External"/><Relationship Id="rId31" Type="http://schemas.openxmlformats.org/officeDocument/2006/relationships/hyperlink" Target="http://tandem.bu.edu/trf/output/573hbZNXHr5kk.s1.2.7.7.80.10.50.500.1.txt.html" TargetMode="External"/><Relationship Id="rId52" Type="http://schemas.openxmlformats.org/officeDocument/2006/relationships/hyperlink" Target="http://tandem.bu.edu/trf/output/573hbZNXHr5kk.s1.2.7.7.80.10.50.500.1.txt.html" TargetMode="External"/><Relationship Id="rId73" Type="http://schemas.openxmlformats.org/officeDocument/2006/relationships/hyperlink" Target="http://tandem.bu.edu/trf/output/573hbZNXHr5kk.s1.2.7.7.80.10.50.500.1.txt.html" TargetMode="External"/><Relationship Id="rId94" Type="http://schemas.openxmlformats.org/officeDocument/2006/relationships/hyperlink" Target="http://tandem.bu.edu/trf/output/573hbZNXHr5kk.s1.2.7.7.80.10.50.500.1.txt.html" TargetMode="External"/><Relationship Id="rId148" Type="http://schemas.openxmlformats.org/officeDocument/2006/relationships/hyperlink" Target="http://tandem.bu.edu/trf/output/573hbZNXHr5kk.s1.2.7.7.80.10.50.500.2.txt.html" TargetMode="External"/><Relationship Id="rId169" Type="http://schemas.openxmlformats.org/officeDocument/2006/relationships/hyperlink" Target="http://tandem.bu.edu/trf/output/573hbZNXHr5kk.s2.2.7.7.80.10.50.500.1.txt.html" TargetMode="External"/><Relationship Id="rId334" Type="http://schemas.openxmlformats.org/officeDocument/2006/relationships/hyperlink" Target="http://tandem.bu.edu/trf/output/573hbZNXHr5kk.s2.2.7.7.80.10.50.500.2.txt.html" TargetMode="External"/><Relationship Id="rId355" Type="http://schemas.openxmlformats.org/officeDocument/2006/relationships/hyperlink" Target="http://tandem.bu.edu/trf/output/573hbZNXHr5kk.s3.2.7.7.80.10.50.500.1.txt.html" TargetMode="External"/><Relationship Id="rId376" Type="http://schemas.openxmlformats.org/officeDocument/2006/relationships/hyperlink" Target="http://tandem.bu.edu/trf/output/573hbZNXHr5kk.s3.2.7.7.80.10.50.500.1.txt.html" TargetMode="External"/><Relationship Id="rId397" Type="http://schemas.openxmlformats.org/officeDocument/2006/relationships/hyperlink" Target="http://tandem.bu.edu/trf/output/573hbZNXHr5kk.s3.2.7.7.80.10.50.500.1.txt.html" TargetMode="External"/><Relationship Id="rId520" Type="http://schemas.openxmlformats.org/officeDocument/2006/relationships/hyperlink" Target="http://tandem.bu.edu/trf/output/573hbZNXHr5kk.s5.2.7.7.80.10.50.500.1.txt.html" TargetMode="External"/><Relationship Id="rId541" Type="http://schemas.openxmlformats.org/officeDocument/2006/relationships/hyperlink" Target="http://tandem.bu.edu/trf/output/573hbZNXHr5kk.s5.2.7.7.80.10.50.500.1.txt.html" TargetMode="External"/><Relationship Id="rId562" Type="http://schemas.openxmlformats.org/officeDocument/2006/relationships/hyperlink" Target="http://tandem.bu.edu/trf/output/573hbZNXHr5kk.s5.2.7.7.80.10.50.500.1.txt.html" TargetMode="External"/><Relationship Id="rId4" Type="http://schemas.openxmlformats.org/officeDocument/2006/relationships/hyperlink" Target="http://tandem.bu.edu/trf/output/573hbZNXHr5kk.s1.2.7.7.80.10.50.500.1.txt.html" TargetMode="External"/><Relationship Id="rId180" Type="http://schemas.openxmlformats.org/officeDocument/2006/relationships/hyperlink" Target="http://tandem.bu.edu/trf/output/573hbZNXHr5kk.s2.2.7.7.80.10.50.500.1.txt.html" TargetMode="External"/><Relationship Id="rId215" Type="http://schemas.openxmlformats.org/officeDocument/2006/relationships/hyperlink" Target="http://tandem.bu.edu/trf/output/573hbZNXHr5kk.s2.2.7.7.80.10.50.500.1.txt.html" TargetMode="External"/><Relationship Id="rId236" Type="http://schemas.openxmlformats.org/officeDocument/2006/relationships/hyperlink" Target="http://tandem.bu.edu/trf/output/573hbZNXHr5kk.s2.2.7.7.80.10.50.500.1.txt.html" TargetMode="External"/><Relationship Id="rId257" Type="http://schemas.openxmlformats.org/officeDocument/2006/relationships/hyperlink" Target="http://tandem.bu.edu/trf/output/573hbZNXHr5kk.s2.2.7.7.80.10.50.500.1.txt.html" TargetMode="External"/><Relationship Id="rId278" Type="http://schemas.openxmlformats.org/officeDocument/2006/relationships/hyperlink" Target="http://tandem.bu.edu/trf/output/573hbZNXHr5kk.s2.2.7.7.80.10.50.500.2.txt.html" TargetMode="External"/><Relationship Id="rId401" Type="http://schemas.openxmlformats.org/officeDocument/2006/relationships/hyperlink" Target="http://tandem.bu.edu/trf/output/573hbZNXHr5kk.s3.2.7.7.80.10.50.500.1.txt.html" TargetMode="External"/><Relationship Id="rId422" Type="http://schemas.openxmlformats.org/officeDocument/2006/relationships/hyperlink" Target="http://tandem.bu.edu/trf/output/573hbZNXHr5kk.s4.2.7.7.80.10.50.500.1.txt.html" TargetMode="External"/><Relationship Id="rId443" Type="http://schemas.openxmlformats.org/officeDocument/2006/relationships/hyperlink" Target="http://tandem.bu.edu/trf/output/573hbZNXHr5kk.s4.2.7.7.80.10.50.500.1.txt.html" TargetMode="External"/><Relationship Id="rId464" Type="http://schemas.openxmlformats.org/officeDocument/2006/relationships/hyperlink" Target="http://tandem.bu.edu/trf/output/573hbZNXHr5kk.s5.2.7.7.80.10.50.500.1.txt.html" TargetMode="External"/><Relationship Id="rId303" Type="http://schemas.openxmlformats.org/officeDocument/2006/relationships/hyperlink" Target="http://tandem.bu.edu/trf/output/573hbZNXHr5kk.s2.2.7.7.80.10.50.500.2.txt.html" TargetMode="External"/><Relationship Id="rId485" Type="http://schemas.openxmlformats.org/officeDocument/2006/relationships/hyperlink" Target="http://tandem.bu.edu/trf/output/573hbZNXHr5kk.s5.2.7.7.80.10.50.500.1.txt.html" TargetMode="External"/><Relationship Id="rId42" Type="http://schemas.openxmlformats.org/officeDocument/2006/relationships/hyperlink" Target="http://tandem.bu.edu/trf/output/573hbZNXHr5kk.s1.2.7.7.80.10.50.500.1.txt.html" TargetMode="External"/><Relationship Id="rId84" Type="http://schemas.openxmlformats.org/officeDocument/2006/relationships/hyperlink" Target="http://tandem.bu.edu/trf/output/573hbZNXHr5kk.s1.2.7.7.80.10.50.500.1.txt.html" TargetMode="External"/><Relationship Id="rId138" Type="http://schemas.openxmlformats.org/officeDocument/2006/relationships/hyperlink" Target="http://tandem.bu.edu/trf/output/573hbZNXHr5kk.s1.2.7.7.80.10.50.500.2.txt.html" TargetMode="External"/><Relationship Id="rId345" Type="http://schemas.openxmlformats.org/officeDocument/2006/relationships/hyperlink" Target="http://tandem.bu.edu/trf/output/573hbZNXHr5kk.s3.2.7.7.80.10.50.500.1.txt.html" TargetMode="External"/><Relationship Id="rId387" Type="http://schemas.openxmlformats.org/officeDocument/2006/relationships/hyperlink" Target="http://tandem.bu.edu/trf/output/573hbZNXHr5kk.s3.2.7.7.80.10.50.500.1.txt.html" TargetMode="External"/><Relationship Id="rId510" Type="http://schemas.openxmlformats.org/officeDocument/2006/relationships/hyperlink" Target="http://tandem.bu.edu/trf/output/573hbZNXHr5kk.s5.2.7.7.80.10.50.500.1.txt.html" TargetMode="External"/><Relationship Id="rId552" Type="http://schemas.openxmlformats.org/officeDocument/2006/relationships/hyperlink" Target="http://tandem.bu.edu/trf/output/573hbZNXHr5kk.s5.2.7.7.80.10.50.500.1.txt.html" TargetMode="External"/><Relationship Id="rId191" Type="http://schemas.openxmlformats.org/officeDocument/2006/relationships/hyperlink" Target="http://tandem.bu.edu/trf/output/573hbZNXHr5kk.s2.2.7.7.80.10.50.500.1.txt.html" TargetMode="External"/><Relationship Id="rId205" Type="http://schemas.openxmlformats.org/officeDocument/2006/relationships/hyperlink" Target="http://tandem.bu.edu/trf/output/573hbZNXHr5kk.s2.2.7.7.80.10.50.500.1.txt.html" TargetMode="External"/><Relationship Id="rId247" Type="http://schemas.openxmlformats.org/officeDocument/2006/relationships/hyperlink" Target="http://tandem.bu.edu/trf/output/573hbZNXHr5kk.s2.2.7.7.80.10.50.500.1.txt.html" TargetMode="External"/><Relationship Id="rId412" Type="http://schemas.openxmlformats.org/officeDocument/2006/relationships/hyperlink" Target="http://tandem.bu.edu/trf/output/573hbZNXHr5kk.s4.2.7.7.80.10.50.500.1.txt.html" TargetMode="External"/><Relationship Id="rId107" Type="http://schemas.openxmlformats.org/officeDocument/2006/relationships/hyperlink" Target="http://tandem.bu.edu/trf/output/573hbZNXHr5kk.s1.2.7.7.80.10.50.500.1.txt.html" TargetMode="External"/><Relationship Id="rId289" Type="http://schemas.openxmlformats.org/officeDocument/2006/relationships/hyperlink" Target="http://tandem.bu.edu/trf/output/573hbZNXHr5kk.s2.2.7.7.80.10.50.500.2.txt.html" TargetMode="External"/><Relationship Id="rId454" Type="http://schemas.openxmlformats.org/officeDocument/2006/relationships/hyperlink" Target="http://tandem.bu.edu/trf/output/573hbZNXHr5kk.s5.2.7.7.80.10.50.500.1.txt.html" TargetMode="External"/><Relationship Id="rId496" Type="http://schemas.openxmlformats.org/officeDocument/2006/relationships/hyperlink" Target="http://tandem.bu.edu/trf/output/573hbZNXHr5kk.s5.2.7.7.80.10.50.500.1.txt.html" TargetMode="External"/><Relationship Id="rId11" Type="http://schemas.openxmlformats.org/officeDocument/2006/relationships/hyperlink" Target="http://tandem.bu.edu/trf/output/573hbZNXHr5kk.s1.2.7.7.80.10.50.500.1.txt.html" TargetMode="External"/><Relationship Id="rId53" Type="http://schemas.openxmlformats.org/officeDocument/2006/relationships/hyperlink" Target="http://tandem.bu.edu/trf/output/573hbZNXHr5kk.s1.2.7.7.80.10.50.500.1.txt.html" TargetMode="External"/><Relationship Id="rId149" Type="http://schemas.openxmlformats.org/officeDocument/2006/relationships/hyperlink" Target="http://tandem.bu.edu/trf/output/573hbZNXHr5kk.s1.2.7.7.80.10.50.500.2.txt.html" TargetMode="External"/><Relationship Id="rId314" Type="http://schemas.openxmlformats.org/officeDocument/2006/relationships/hyperlink" Target="http://tandem.bu.edu/trf/output/573hbZNXHr5kk.s2.2.7.7.80.10.50.500.2.txt.html" TargetMode="External"/><Relationship Id="rId356" Type="http://schemas.openxmlformats.org/officeDocument/2006/relationships/hyperlink" Target="http://tandem.bu.edu/trf/output/573hbZNXHr5kk.s3.2.7.7.80.10.50.500.1.txt.html" TargetMode="External"/><Relationship Id="rId398" Type="http://schemas.openxmlformats.org/officeDocument/2006/relationships/hyperlink" Target="http://tandem.bu.edu/trf/output/573hbZNXHr5kk.s3.2.7.7.80.10.50.500.1.txt.html" TargetMode="External"/><Relationship Id="rId521" Type="http://schemas.openxmlformats.org/officeDocument/2006/relationships/hyperlink" Target="http://tandem.bu.edu/trf/output/573hbZNXHr5kk.s5.2.7.7.80.10.50.500.1.txt.html" TargetMode="External"/><Relationship Id="rId563" Type="http://schemas.openxmlformats.org/officeDocument/2006/relationships/hyperlink" Target="http://tandem.bu.edu/trf/output/573hbZNXHr5kk.s5.2.7.7.80.10.50.500.1.txt.html" TargetMode="External"/><Relationship Id="rId95" Type="http://schemas.openxmlformats.org/officeDocument/2006/relationships/hyperlink" Target="http://tandem.bu.edu/trf/output/573hbZNXHr5kk.s1.2.7.7.80.10.50.500.1.txt.html" TargetMode="External"/><Relationship Id="rId160" Type="http://schemas.openxmlformats.org/officeDocument/2006/relationships/hyperlink" Target="http://tandem.bu.edu/trf/output/573hbZNXHr5kk.s2.2.7.7.80.10.50.500.1.txt.html" TargetMode="External"/><Relationship Id="rId216" Type="http://schemas.openxmlformats.org/officeDocument/2006/relationships/hyperlink" Target="http://tandem.bu.edu/trf/output/573hbZNXHr5kk.s2.2.7.7.80.10.50.500.1.txt.html" TargetMode="External"/><Relationship Id="rId423" Type="http://schemas.openxmlformats.org/officeDocument/2006/relationships/hyperlink" Target="http://tandem.bu.edu/trf/output/573hbZNXHr5kk.s4.2.7.7.80.10.50.500.1.txt.html" TargetMode="External"/><Relationship Id="rId258" Type="http://schemas.openxmlformats.org/officeDocument/2006/relationships/hyperlink" Target="http://tandem.bu.edu/trf/output/573hbZNXHr5kk.s2.2.7.7.80.10.50.500.1.txt.html" TargetMode="External"/><Relationship Id="rId465" Type="http://schemas.openxmlformats.org/officeDocument/2006/relationships/hyperlink" Target="http://tandem.bu.edu/trf/output/573hbZNXHr5kk.s5.2.7.7.80.10.50.500.1.txt.html" TargetMode="External"/><Relationship Id="rId22" Type="http://schemas.openxmlformats.org/officeDocument/2006/relationships/hyperlink" Target="http://tandem.bu.edu/trf/output/573hbZNXHr5kk.s1.2.7.7.80.10.50.500.1.txt.html" TargetMode="External"/><Relationship Id="rId64" Type="http://schemas.openxmlformats.org/officeDocument/2006/relationships/hyperlink" Target="http://tandem.bu.edu/trf/output/573hbZNXHr5kk.s1.2.7.7.80.10.50.500.1.txt.html" TargetMode="External"/><Relationship Id="rId118" Type="http://schemas.openxmlformats.org/officeDocument/2006/relationships/hyperlink" Target="http://tandem.bu.edu/trf/output/573hbZNXHr5kk.s1.2.7.7.80.10.50.500.1.txt.html" TargetMode="External"/><Relationship Id="rId325" Type="http://schemas.openxmlformats.org/officeDocument/2006/relationships/hyperlink" Target="http://tandem.bu.edu/trf/output/573hbZNXHr5kk.s2.2.7.7.80.10.50.500.2.txt.html" TargetMode="External"/><Relationship Id="rId367" Type="http://schemas.openxmlformats.org/officeDocument/2006/relationships/hyperlink" Target="http://tandem.bu.edu/trf/output/573hbZNXHr5kk.s3.2.7.7.80.10.50.500.1.txt.html" TargetMode="External"/><Relationship Id="rId532" Type="http://schemas.openxmlformats.org/officeDocument/2006/relationships/hyperlink" Target="http://tandem.bu.edu/trf/output/573hbZNXHr5kk.s5.2.7.7.80.10.50.500.1.txt.html" TargetMode="External"/><Relationship Id="rId574" Type="http://schemas.openxmlformats.org/officeDocument/2006/relationships/hyperlink" Target="http://tandem.bu.edu/trf/output/573hbZNXHr5kk.s5.2.7.7.80.10.50.500.2.txt.html" TargetMode="External"/><Relationship Id="rId171" Type="http://schemas.openxmlformats.org/officeDocument/2006/relationships/hyperlink" Target="http://tandem.bu.edu/trf/output/573hbZNXHr5kk.s2.2.7.7.80.10.50.500.1.txt.html" TargetMode="External"/><Relationship Id="rId227" Type="http://schemas.openxmlformats.org/officeDocument/2006/relationships/hyperlink" Target="http://tandem.bu.edu/trf/output/573hbZNXHr5kk.s2.2.7.7.80.10.50.500.1.txt.html" TargetMode="External"/><Relationship Id="rId269" Type="http://schemas.openxmlformats.org/officeDocument/2006/relationships/hyperlink" Target="http://tandem.bu.edu/trf/output/573hbZNXHr5kk.s2.2.7.7.80.10.50.500.1.txt.html" TargetMode="External"/><Relationship Id="rId434" Type="http://schemas.openxmlformats.org/officeDocument/2006/relationships/hyperlink" Target="http://tandem.bu.edu/trf/output/573hbZNXHr5kk.s4.2.7.7.80.10.50.500.1.txt.html" TargetMode="External"/><Relationship Id="rId476" Type="http://schemas.openxmlformats.org/officeDocument/2006/relationships/hyperlink" Target="http://tandem.bu.edu/trf/output/573hbZNXHr5kk.s5.2.7.7.80.10.50.500.1.txt.html" TargetMode="External"/><Relationship Id="rId33" Type="http://schemas.openxmlformats.org/officeDocument/2006/relationships/hyperlink" Target="http://tandem.bu.edu/trf/output/573hbZNXHr5kk.s1.2.7.7.80.10.50.500.1.txt.html" TargetMode="External"/><Relationship Id="rId129" Type="http://schemas.openxmlformats.org/officeDocument/2006/relationships/hyperlink" Target="http://tandem.bu.edu/trf/output/573hbZNXHr5kk.s1.2.7.7.80.10.50.500.2.txt.html" TargetMode="External"/><Relationship Id="rId280" Type="http://schemas.openxmlformats.org/officeDocument/2006/relationships/hyperlink" Target="http://tandem.bu.edu/trf/output/573hbZNXHr5kk.s2.2.7.7.80.10.50.500.2.txt.html" TargetMode="External"/><Relationship Id="rId336" Type="http://schemas.openxmlformats.org/officeDocument/2006/relationships/hyperlink" Target="http://tandem.bu.edu/trf/output/573hbZNXHr5kk.s2.2.7.7.80.10.50.500.2.txt.html" TargetMode="External"/><Relationship Id="rId501" Type="http://schemas.openxmlformats.org/officeDocument/2006/relationships/hyperlink" Target="http://tandem.bu.edu/trf/output/573hbZNXHr5kk.s5.2.7.7.80.10.50.500.1.txt.html" TargetMode="External"/><Relationship Id="rId543" Type="http://schemas.openxmlformats.org/officeDocument/2006/relationships/hyperlink" Target="http://tandem.bu.edu/trf/output/573hbZNXHr5kk.s5.2.7.7.80.10.50.500.1.txt.html" TargetMode="External"/><Relationship Id="rId75" Type="http://schemas.openxmlformats.org/officeDocument/2006/relationships/hyperlink" Target="http://tandem.bu.edu/trf/output/573hbZNXHr5kk.s1.2.7.7.80.10.50.500.1.txt.html" TargetMode="External"/><Relationship Id="rId140" Type="http://schemas.openxmlformats.org/officeDocument/2006/relationships/hyperlink" Target="http://tandem.bu.edu/trf/output/573hbZNXHr5kk.s1.2.7.7.80.10.50.500.2.txt.html" TargetMode="External"/><Relationship Id="rId182" Type="http://schemas.openxmlformats.org/officeDocument/2006/relationships/hyperlink" Target="http://tandem.bu.edu/trf/output/573hbZNXHr5kk.s2.2.7.7.80.10.50.500.1.txt.html" TargetMode="External"/><Relationship Id="rId378" Type="http://schemas.openxmlformats.org/officeDocument/2006/relationships/hyperlink" Target="http://tandem.bu.edu/trf/output/573hbZNXHr5kk.s3.2.7.7.80.10.50.500.1.txt.html" TargetMode="External"/><Relationship Id="rId403" Type="http://schemas.openxmlformats.org/officeDocument/2006/relationships/hyperlink" Target="http://tandem.bu.edu/trf/output/573hbZNXHr5kk.s3.2.7.7.80.10.50.500.1.txt.html" TargetMode="External"/><Relationship Id="rId6" Type="http://schemas.openxmlformats.org/officeDocument/2006/relationships/hyperlink" Target="http://tandem.bu.edu/trf/output/573hbZNXHr5kk.s1.2.7.7.80.10.50.500.1.txt.html" TargetMode="External"/><Relationship Id="rId238" Type="http://schemas.openxmlformats.org/officeDocument/2006/relationships/hyperlink" Target="http://tandem.bu.edu/trf/output/573hbZNXHr5kk.s2.2.7.7.80.10.50.500.1.txt.html" TargetMode="External"/><Relationship Id="rId445" Type="http://schemas.openxmlformats.org/officeDocument/2006/relationships/hyperlink" Target="http://tandem.bu.edu/trf/output/573hbZNXHr5kk.s5.2.7.7.80.10.50.500.1.txt.html" TargetMode="External"/><Relationship Id="rId487" Type="http://schemas.openxmlformats.org/officeDocument/2006/relationships/hyperlink" Target="http://tandem.bu.edu/trf/output/573hbZNXHr5kk.s5.2.7.7.80.10.50.500.1.txt.html" TargetMode="External"/><Relationship Id="rId291" Type="http://schemas.openxmlformats.org/officeDocument/2006/relationships/hyperlink" Target="http://tandem.bu.edu/trf/output/573hbZNXHr5kk.s2.2.7.7.80.10.50.500.2.txt.html" TargetMode="External"/><Relationship Id="rId305" Type="http://schemas.openxmlformats.org/officeDocument/2006/relationships/hyperlink" Target="http://tandem.bu.edu/trf/output/573hbZNXHr5kk.s2.2.7.7.80.10.50.500.2.txt.html" TargetMode="External"/><Relationship Id="rId347" Type="http://schemas.openxmlformats.org/officeDocument/2006/relationships/hyperlink" Target="http://tandem.bu.edu/trf/output/573hbZNXHr5kk.s3.2.7.7.80.10.50.500.1.txt.html" TargetMode="External"/><Relationship Id="rId512" Type="http://schemas.openxmlformats.org/officeDocument/2006/relationships/hyperlink" Target="http://tandem.bu.edu/trf/output/573hbZNXHr5kk.s5.2.7.7.80.10.50.500.1.txt.html" TargetMode="External"/><Relationship Id="rId44" Type="http://schemas.openxmlformats.org/officeDocument/2006/relationships/hyperlink" Target="http://tandem.bu.edu/trf/output/573hbZNXHr5kk.s1.2.7.7.80.10.50.500.1.txt.html" TargetMode="External"/><Relationship Id="rId86" Type="http://schemas.openxmlformats.org/officeDocument/2006/relationships/hyperlink" Target="http://tandem.bu.edu/trf/output/573hbZNXHr5kk.s1.2.7.7.80.10.50.500.1.txt.html" TargetMode="External"/><Relationship Id="rId151" Type="http://schemas.openxmlformats.org/officeDocument/2006/relationships/hyperlink" Target="http://tandem.bu.edu/trf/output/573hbZNXHr5kk.s1.2.7.7.80.10.50.500.2.txt.html" TargetMode="External"/><Relationship Id="rId389" Type="http://schemas.openxmlformats.org/officeDocument/2006/relationships/hyperlink" Target="http://tandem.bu.edu/trf/output/573hbZNXHr5kk.s3.2.7.7.80.10.50.500.1.txt.html" TargetMode="External"/><Relationship Id="rId554" Type="http://schemas.openxmlformats.org/officeDocument/2006/relationships/hyperlink" Target="http://tandem.bu.edu/trf/output/573hbZNXHr5kk.s5.2.7.7.80.10.50.500.1.txt.html" TargetMode="External"/><Relationship Id="rId193" Type="http://schemas.openxmlformats.org/officeDocument/2006/relationships/hyperlink" Target="http://tandem.bu.edu/trf/output/573hbZNXHr5kk.s2.2.7.7.80.10.50.500.1.txt.html" TargetMode="External"/><Relationship Id="rId207" Type="http://schemas.openxmlformats.org/officeDocument/2006/relationships/hyperlink" Target="http://tandem.bu.edu/trf/output/573hbZNXHr5kk.s2.2.7.7.80.10.50.500.1.txt.html" TargetMode="External"/><Relationship Id="rId249" Type="http://schemas.openxmlformats.org/officeDocument/2006/relationships/hyperlink" Target="http://tandem.bu.edu/trf/output/573hbZNXHr5kk.s2.2.7.7.80.10.50.500.1.txt.html" TargetMode="External"/><Relationship Id="rId414" Type="http://schemas.openxmlformats.org/officeDocument/2006/relationships/hyperlink" Target="http://tandem.bu.edu/trf/output/573hbZNXHr5kk.s4.2.7.7.80.10.50.500.1.txt.html" TargetMode="External"/><Relationship Id="rId456" Type="http://schemas.openxmlformats.org/officeDocument/2006/relationships/hyperlink" Target="http://tandem.bu.edu/trf/output/573hbZNXHr5kk.s5.2.7.7.80.10.50.500.1.txt.html" TargetMode="External"/><Relationship Id="rId498" Type="http://schemas.openxmlformats.org/officeDocument/2006/relationships/hyperlink" Target="http://tandem.bu.edu/trf/output/573hbZNXHr5kk.s5.2.7.7.80.10.50.500.1.txt.html" TargetMode="External"/><Relationship Id="rId13" Type="http://schemas.openxmlformats.org/officeDocument/2006/relationships/hyperlink" Target="http://tandem.bu.edu/trf/output/573hbZNXHr5kk.s1.2.7.7.80.10.50.500.1.txt.html" TargetMode="External"/><Relationship Id="rId109" Type="http://schemas.openxmlformats.org/officeDocument/2006/relationships/hyperlink" Target="http://tandem.bu.edu/trf/output/573hbZNXHr5kk.s1.2.7.7.80.10.50.500.1.txt.html" TargetMode="External"/><Relationship Id="rId260" Type="http://schemas.openxmlformats.org/officeDocument/2006/relationships/hyperlink" Target="http://tandem.bu.edu/trf/output/573hbZNXHr5kk.s2.2.7.7.80.10.50.500.1.txt.html" TargetMode="External"/><Relationship Id="rId316" Type="http://schemas.openxmlformats.org/officeDocument/2006/relationships/hyperlink" Target="http://tandem.bu.edu/trf/output/573hbZNXHr5kk.s2.2.7.7.80.10.50.500.2.txt.html" TargetMode="External"/><Relationship Id="rId523" Type="http://schemas.openxmlformats.org/officeDocument/2006/relationships/hyperlink" Target="http://tandem.bu.edu/trf/output/573hbZNXHr5kk.s5.2.7.7.80.10.50.500.1.txt.html" TargetMode="External"/><Relationship Id="rId55" Type="http://schemas.openxmlformats.org/officeDocument/2006/relationships/hyperlink" Target="http://tandem.bu.edu/trf/output/573hbZNXHr5kk.s1.2.7.7.80.10.50.500.1.txt.html" TargetMode="External"/><Relationship Id="rId97" Type="http://schemas.openxmlformats.org/officeDocument/2006/relationships/hyperlink" Target="http://tandem.bu.edu/trf/output/573hbZNXHr5kk.s1.2.7.7.80.10.50.500.1.txt.html" TargetMode="External"/><Relationship Id="rId120" Type="http://schemas.openxmlformats.org/officeDocument/2006/relationships/hyperlink" Target="http://tandem.bu.edu/trf/output/573hbZNXHr5kk.s1.2.7.7.80.10.50.500.1.txt.html" TargetMode="External"/><Relationship Id="rId358" Type="http://schemas.openxmlformats.org/officeDocument/2006/relationships/hyperlink" Target="http://tandem.bu.edu/trf/output/573hbZNXHr5kk.s3.2.7.7.80.10.50.500.1.txt.html" TargetMode="External"/><Relationship Id="rId565" Type="http://schemas.openxmlformats.org/officeDocument/2006/relationships/hyperlink" Target="http://tandem.bu.edu/trf/output/573hbZNXHr5kk.s5.2.7.7.80.10.50.500.2.txt.html" TargetMode="External"/><Relationship Id="rId162" Type="http://schemas.openxmlformats.org/officeDocument/2006/relationships/hyperlink" Target="http://tandem.bu.edu/trf/output/573hbZNXHr5kk.s2.2.7.7.80.10.50.500.1.txt.html" TargetMode="External"/><Relationship Id="rId218" Type="http://schemas.openxmlformats.org/officeDocument/2006/relationships/hyperlink" Target="http://tandem.bu.edu/trf/output/573hbZNXHr5kk.s2.2.7.7.80.10.50.500.1.txt.html" TargetMode="External"/><Relationship Id="rId425" Type="http://schemas.openxmlformats.org/officeDocument/2006/relationships/hyperlink" Target="http://tandem.bu.edu/trf/output/573hbZNXHr5kk.s4.2.7.7.80.10.50.500.1.txt.html" TargetMode="External"/><Relationship Id="rId467" Type="http://schemas.openxmlformats.org/officeDocument/2006/relationships/hyperlink" Target="http://tandem.bu.edu/trf/output/573hbZNXHr5kk.s5.2.7.7.80.10.50.500.1.txt.html" TargetMode="External"/><Relationship Id="rId271" Type="http://schemas.openxmlformats.org/officeDocument/2006/relationships/hyperlink" Target="http://tandem.bu.edu/trf/output/573hbZNXHr5kk.s2.2.7.7.80.10.50.500.1.txt.html" TargetMode="External"/><Relationship Id="rId24" Type="http://schemas.openxmlformats.org/officeDocument/2006/relationships/hyperlink" Target="http://tandem.bu.edu/trf/output/573hbZNXHr5kk.s1.2.7.7.80.10.50.500.1.txt.html" TargetMode="External"/><Relationship Id="rId66" Type="http://schemas.openxmlformats.org/officeDocument/2006/relationships/hyperlink" Target="http://tandem.bu.edu/trf/output/573hbZNXHr5kk.s1.2.7.7.80.10.50.500.1.txt.html" TargetMode="External"/><Relationship Id="rId131" Type="http://schemas.openxmlformats.org/officeDocument/2006/relationships/hyperlink" Target="http://tandem.bu.edu/trf/output/573hbZNXHr5kk.s1.2.7.7.80.10.50.500.2.txt.html" TargetMode="External"/><Relationship Id="rId327" Type="http://schemas.openxmlformats.org/officeDocument/2006/relationships/hyperlink" Target="http://tandem.bu.edu/trf/output/573hbZNXHr5kk.s2.2.7.7.80.10.50.500.2.txt.html" TargetMode="External"/><Relationship Id="rId369" Type="http://schemas.openxmlformats.org/officeDocument/2006/relationships/hyperlink" Target="http://tandem.bu.edu/trf/output/573hbZNXHr5kk.s3.2.7.7.80.10.50.500.1.txt.html" TargetMode="External"/><Relationship Id="rId534" Type="http://schemas.openxmlformats.org/officeDocument/2006/relationships/hyperlink" Target="http://tandem.bu.edu/trf/output/573hbZNXHr5kk.s5.2.7.7.80.10.50.500.1.txt.html" TargetMode="External"/><Relationship Id="rId173" Type="http://schemas.openxmlformats.org/officeDocument/2006/relationships/hyperlink" Target="http://tandem.bu.edu/trf/output/573hbZNXHr5kk.s2.2.7.7.80.10.50.500.1.txt.html" TargetMode="External"/><Relationship Id="rId229" Type="http://schemas.openxmlformats.org/officeDocument/2006/relationships/hyperlink" Target="http://tandem.bu.edu/trf/output/573hbZNXHr5kk.s2.2.7.7.80.10.50.500.1.txt.html" TargetMode="External"/><Relationship Id="rId380" Type="http://schemas.openxmlformats.org/officeDocument/2006/relationships/hyperlink" Target="http://tandem.bu.edu/trf/output/573hbZNXHr5kk.s3.2.7.7.80.10.50.500.1.txt.html" TargetMode="External"/><Relationship Id="rId436" Type="http://schemas.openxmlformats.org/officeDocument/2006/relationships/hyperlink" Target="http://tandem.bu.edu/trf/output/573hbZNXHr5kk.s4.2.7.7.80.10.50.500.1.txt.html" TargetMode="External"/><Relationship Id="rId240" Type="http://schemas.openxmlformats.org/officeDocument/2006/relationships/hyperlink" Target="http://tandem.bu.edu/trf/output/573hbZNXHr5kk.s2.2.7.7.80.10.50.500.1.txt.html" TargetMode="External"/><Relationship Id="rId478" Type="http://schemas.openxmlformats.org/officeDocument/2006/relationships/hyperlink" Target="http://tandem.bu.edu/trf/output/573hbZNXHr5kk.s5.2.7.7.80.10.50.500.1.txt.html" TargetMode="External"/><Relationship Id="rId35" Type="http://schemas.openxmlformats.org/officeDocument/2006/relationships/hyperlink" Target="http://tandem.bu.edu/trf/output/573hbZNXHr5kk.s1.2.7.7.80.10.50.500.1.txt.html" TargetMode="External"/><Relationship Id="rId77" Type="http://schemas.openxmlformats.org/officeDocument/2006/relationships/hyperlink" Target="http://tandem.bu.edu/trf/output/573hbZNXHr5kk.s1.2.7.7.80.10.50.500.1.txt.html" TargetMode="External"/><Relationship Id="rId100" Type="http://schemas.openxmlformats.org/officeDocument/2006/relationships/hyperlink" Target="http://tandem.bu.edu/trf/output/573hbZNXHr5kk.s1.2.7.7.80.10.50.500.1.txt.html" TargetMode="External"/><Relationship Id="rId282" Type="http://schemas.openxmlformats.org/officeDocument/2006/relationships/hyperlink" Target="http://tandem.bu.edu/trf/output/573hbZNXHr5kk.s2.2.7.7.80.10.50.500.2.txt.html" TargetMode="External"/><Relationship Id="rId338" Type="http://schemas.openxmlformats.org/officeDocument/2006/relationships/hyperlink" Target="http://tandem.bu.edu/trf/output/573hbZNXHr5kk.s2.2.7.7.80.10.50.500.2.txt.html" TargetMode="External"/><Relationship Id="rId503" Type="http://schemas.openxmlformats.org/officeDocument/2006/relationships/hyperlink" Target="http://tandem.bu.edu/trf/output/573hbZNXHr5kk.s5.2.7.7.80.10.50.500.1.txt.html" TargetMode="External"/><Relationship Id="rId545" Type="http://schemas.openxmlformats.org/officeDocument/2006/relationships/hyperlink" Target="http://tandem.bu.edu/trf/output/573hbZNXHr5kk.s5.2.7.7.80.10.50.500.1.txt.html" TargetMode="External"/><Relationship Id="rId8" Type="http://schemas.openxmlformats.org/officeDocument/2006/relationships/hyperlink" Target="http://tandem.bu.edu/trf/output/573hbZNXHr5kk.s1.2.7.7.80.10.50.500.1.txt.html" TargetMode="External"/><Relationship Id="rId142" Type="http://schemas.openxmlformats.org/officeDocument/2006/relationships/hyperlink" Target="http://tandem.bu.edu/trf/output/573hbZNXHr5kk.s1.2.7.7.80.10.50.500.2.txt.html" TargetMode="External"/><Relationship Id="rId184" Type="http://schemas.openxmlformats.org/officeDocument/2006/relationships/hyperlink" Target="http://tandem.bu.edu/trf/output/573hbZNXHr5kk.s2.2.7.7.80.10.50.500.1.txt.html" TargetMode="External"/><Relationship Id="rId391" Type="http://schemas.openxmlformats.org/officeDocument/2006/relationships/hyperlink" Target="http://tandem.bu.edu/trf/output/573hbZNXHr5kk.s3.2.7.7.80.10.50.500.1.txt.html" TargetMode="External"/><Relationship Id="rId405" Type="http://schemas.openxmlformats.org/officeDocument/2006/relationships/hyperlink" Target="http://tandem.bu.edu/trf/output/573hbZNXHr5kk.s3.2.7.7.80.10.50.500.1.txt.html" TargetMode="External"/><Relationship Id="rId447" Type="http://schemas.openxmlformats.org/officeDocument/2006/relationships/hyperlink" Target="http://tandem.bu.edu/trf/output/573hbZNXHr5kk.s5.2.7.7.80.10.50.500.1.txt.html" TargetMode="External"/><Relationship Id="rId251" Type="http://schemas.openxmlformats.org/officeDocument/2006/relationships/hyperlink" Target="http://tandem.bu.edu/trf/output/573hbZNXHr5kk.s2.2.7.7.80.10.50.500.1.txt.html" TargetMode="External"/><Relationship Id="rId489" Type="http://schemas.openxmlformats.org/officeDocument/2006/relationships/hyperlink" Target="http://tandem.bu.edu/trf/output/573hbZNXHr5kk.s5.2.7.7.80.10.50.500.1.txt.html" TargetMode="External"/><Relationship Id="rId46" Type="http://schemas.openxmlformats.org/officeDocument/2006/relationships/hyperlink" Target="http://tandem.bu.edu/trf/output/573hbZNXHr5kk.s1.2.7.7.80.10.50.500.1.txt.html" TargetMode="External"/><Relationship Id="rId293" Type="http://schemas.openxmlformats.org/officeDocument/2006/relationships/hyperlink" Target="http://tandem.bu.edu/trf/output/573hbZNXHr5kk.s2.2.7.7.80.10.50.500.2.txt.html" TargetMode="External"/><Relationship Id="rId307" Type="http://schemas.openxmlformats.org/officeDocument/2006/relationships/hyperlink" Target="http://tandem.bu.edu/trf/output/573hbZNXHr5kk.s2.2.7.7.80.10.50.500.2.txt.html" TargetMode="External"/><Relationship Id="rId349" Type="http://schemas.openxmlformats.org/officeDocument/2006/relationships/hyperlink" Target="http://tandem.bu.edu/trf/output/573hbZNXHr5kk.s3.2.7.7.80.10.50.500.1.txt.html" TargetMode="External"/><Relationship Id="rId514" Type="http://schemas.openxmlformats.org/officeDocument/2006/relationships/hyperlink" Target="http://tandem.bu.edu/trf/output/573hbZNXHr5kk.s5.2.7.7.80.10.50.500.1.txt.html" TargetMode="External"/><Relationship Id="rId556" Type="http://schemas.openxmlformats.org/officeDocument/2006/relationships/hyperlink" Target="http://tandem.bu.edu/trf/output/573hbZNXHr5kk.s5.2.7.7.80.10.50.500.1.txt.html" TargetMode="External"/><Relationship Id="rId88" Type="http://schemas.openxmlformats.org/officeDocument/2006/relationships/hyperlink" Target="http://tandem.bu.edu/trf/output/573hbZNXHr5kk.s1.2.7.7.80.10.50.500.1.txt.html" TargetMode="External"/><Relationship Id="rId111" Type="http://schemas.openxmlformats.org/officeDocument/2006/relationships/hyperlink" Target="http://tandem.bu.edu/trf/output/573hbZNXHr5kk.s1.2.7.7.80.10.50.500.1.txt.html" TargetMode="External"/><Relationship Id="rId153" Type="http://schemas.openxmlformats.org/officeDocument/2006/relationships/hyperlink" Target="http://tandem.bu.edu/trf/output/573hbZNXHr5kk.s1.2.7.7.80.10.50.500.2.txt.html" TargetMode="External"/><Relationship Id="rId195" Type="http://schemas.openxmlformats.org/officeDocument/2006/relationships/hyperlink" Target="http://tandem.bu.edu/trf/output/573hbZNXHr5kk.s2.2.7.7.80.10.50.500.1.txt.html" TargetMode="External"/><Relationship Id="rId209" Type="http://schemas.openxmlformats.org/officeDocument/2006/relationships/hyperlink" Target="http://tandem.bu.edu/trf/output/573hbZNXHr5kk.s2.2.7.7.80.10.50.500.1.txt.html" TargetMode="External"/><Relationship Id="rId360" Type="http://schemas.openxmlformats.org/officeDocument/2006/relationships/hyperlink" Target="http://tandem.bu.edu/trf/output/573hbZNXHr5kk.s3.2.7.7.80.10.50.500.1.txt.html" TargetMode="External"/><Relationship Id="rId416" Type="http://schemas.openxmlformats.org/officeDocument/2006/relationships/hyperlink" Target="http://tandem.bu.edu/trf/output/573hbZNXHr5kk.s4.2.7.7.80.10.50.500.1.txt.html" TargetMode="External"/><Relationship Id="rId220" Type="http://schemas.openxmlformats.org/officeDocument/2006/relationships/hyperlink" Target="http://tandem.bu.edu/trf/output/573hbZNXHr5kk.s2.2.7.7.80.10.50.500.1.txt.html" TargetMode="External"/><Relationship Id="rId458" Type="http://schemas.openxmlformats.org/officeDocument/2006/relationships/hyperlink" Target="http://tandem.bu.edu/trf/output/573hbZNXHr5kk.s5.2.7.7.80.10.50.500.1.txt.html" TargetMode="External"/><Relationship Id="rId15" Type="http://schemas.openxmlformats.org/officeDocument/2006/relationships/hyperlink" Target="http://tandem.bu.edu/trf/output/573hbZNXHr5kk.s1.2.7.7.80.10.50.500.1.txt.html" TargetMode="External"/><Relationship Id="rId57" Type="http://schemas.openxmlformats.org/officeDocument/2006/relationships/hyperlink" Target="http://tandem.bu.edu/trf/output/573hbZNXHr5kk.s1.2.7.7.80.10.50.500.1.txt.html" TargetMode="External"/><Relationship Id="rId262" Type="http://schemas.openxmlformats.org/officeDocument/2006/relationships/hyperlink" Target="http://tandem.bu.edu/trf/output/573hbZNXHr5kk.s2.2.7.7.80.10.50.500.1.txt.html" TargetMode="External"/><Relationship Id="rId318" Type="http://schemas.openxmlformats.org/officeDocument/2006/relationships/hyperlink" Target="http://tandem.bu.edu/trf/output/573hbZNXHr5kk.s2.2.7.7.80.10.50.500.2.txt.html" TargetMode="External"/><Relationship Id="rId525" Type="http://schemas.openxmlformats.org/officeDocument/2006/relationships/hyperlink" Target="http://tandem.bu.edu/trf/output/573hbZNXHr5kk.s5.2.7.7.80.10.50.500.1.txt.html" TargetMode="External"/><Relationship Id="rId567" Type="http://schemas.openxmlformats.org/officeDocument/2006/relationships/hyperlink" Target="http://tandem.bu.edu/trf/output/573hbZNXHr5kk.s5.2.7.7.80.10.50.500.2.txt.html" TargetMode="External"/><Relationship Id="rId99" Type="http://schemas.openxmlformats.org/officeDocument/2006/relationships/hyperlink" Target="http://tandem.bu.edu/trf/output/573hbZNXHr5kk.s1.2.7.7.80.10.50.500.1.txt.html" TargetMode="External"/><Relationship Id="rId122" Type="http://schemas.openxmlformats.org/officeDocument/2006/relationships/hyperlink" Target="http://tandem.bu.edu/trf/output/573hbZNXHr5kk.s1.2.7.7.80.10.50.500.2.txt.html" TargetMode="External"/><Relationship Id="rId164" Type="http://schemas.openxmlformats.org/officeDocument/2006/relationships/hyperlink" Target="http://tandem.bu.edu/trf/output/573hbZNXHr5kk.s2.2.7.7.80.10.50.500.1.txt.html" TargetMode="External"/><Relationship Id="rId371" Type="http://schemas.openxmlformats.org/officeDocument/2006/relationships/hyperlink" Target="http://tandem.bu.edu/trf/output/573hbZNXHr5kk.s3.2.7.7.80.10.50.500.1.txt.html" TargetMode="External"/><Relationship Id="rId427" Type="http://schemas.openxmlformats.org/officeDocument/2006/relationships/hyperlink" Target="http://tandem.bu.edu/trf/output/573hbZNXHr5kk.s4.2.7.7.80.10.50.500.1.txt.html" TargetMode="External"/><Relationship Id="rId469" Type="http://schemas.openxmlformats.org/officeDocument/2006/relationships/hyperlink" Target="http://tandem.bu.edu/trf/output/573hbZNXHr5kk.s5.2.7.7.80.10.50.500.1.tx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G10" sqref="G10"/>
    </sheetView>
  </sheetViews>
  <sheetFormatPr defaultRowHeight="13.5"/>
  <cols>
    <col min="1" max="1" width="20.5" customWidth="1"/>
    <col min="2" max="7" width="16.25" customWidth="1"/>
  </cols>
  <sheetData>
    <row r="1" spans="1:6" ht="15.75" thickBot="1">
      <c r="A1" s="40" t="s">
        <v>2132</v>
      </c>
      <c r="B1" s="37"/>
      <c r="C1" s="37"/>
      <c r="D1" s="37"/>
      <c r="E1" s="37"/>
      <c r="F1" s="37"/>
    </row>
    <row r="2" spans="1:6" ht="15.75" thickBot="1">
      <c r="A2" s="1" t="s">
        <v>163</v>
      </c>
      <c r="B2" s="38" t="s">
        <v>2131</v>
      </c>
      <c r="C2" s="38" t="s">
        <v>1901</v>
      </c>
      <c r="D2" s="38" t="s">
        <v>1904</v>
      </c>
      <c r="E2" s="38" t="s">
        <v>1930</v>
      </c>
      <c r="F2" s="38" t="s">
        <v>1905</v>
      </c>
    </row>
    <row r="3" spans="1:6" ht="15.75" thickBot="1">
      <c r="A3" s="1" t="s">
        <v>164</v>
      </c>
      <c r="B3" s="37" t="s">
        <v>2061</v>
      </c>
      <c r="C3" s="37" t="s">
        <v>2062</v>
      </c>
      <c r="D3" s="37" t="s">
        <v>2063</v>
      </c>
      <c r="E3" s="37" t="s">
        <v>2064</v>
      </c>
      <c r="F3" s="37" t="s">
        <v>2065</v>
      </c>
    </row>
    <row r="4" spans="1:6" ht="15.75" thickBot="1">
      <c r="A4" s="1" t="s">
        <v>165</v>
      </c>
      <c r="B4" s="37">
        <v>74865</v>
      </c>
      <c r="C4" s="37">
        <v>103090</v>
      </c>
      <c r="D4" s="37">
        <v>80705</v>
      </c>
      <c r="E4" s="37">
        <v>49480</v>
      </c>
      <c r="F4" s="37">
        <v>94261</v>
      </c>
    </row>
    <row r="5" spans="1:6" ht="15.75" thickBot="1">
      <c r="A5" s="1" t="s">
        <v>166</v>
      </c>
      <c r="B5" s="37">
        <v>20.57</v>
      </c>
      <c r="C5" s="37">
        <v>22.31</v>
      </c>
      <c r="D5" s="37">
        <v>22.99</v>
      </c>
      <c r="E5" s="37">
        <v>22.62</v>
      </c>
      <c r="F5" s="37">
        <v>23.03</v>
      </c>
    </row>
    <row r="6" spans="1:6" ht="15.75" thickBot="1">
      <c r="A6" s="1" t="s">
        <v>167</v>
      </c>
      <c r="B6" s="37">
        <v>0.02</v>
      </c>
      <c r="C6" s="37">
        <v>0.02</v>
      </c>
      <c r="D6" s="37">
        <v>0.01</v>
      </c>
      <c r="E6" s="37">
        <v>-2E-3</v>
      </c>
      <c r="F6" s="37">
        <v>-8.0000000000000002E-3</v>
      </c>
    </row>
    <row r="7" spans="1:6" ht="15.75" thickBot="1">
      <c r="A7" s="1" t="s">
        <v>168</v>
      </c>
      <c r="B7" s="37">
        <v>7.0000000000000007E-2</v>
      </c>
      <c r="C7" s="37">
        <v>0.08</v>
      </c>
      <c r="D7" s="37">
        <v>0.05</v>
      </c>
      <c r="E7" s="37">
        <v>3.4000000000000002E-2</v>
      </c>
      <c r="F7" s="37">
        <v>8.9999999999999993E-3</v>
      </c>
    </row>
    <row r="8" spans="1:6" ht="15.75" thickBot="1">
      <c r="A8" s="1" t="s">
        <v>169</v>
      </c>
      <c r="B8" s="37">
        <v>19</v>
      </c>
      <c r="C8" s="37">
        <v>25</v>
      </c>
      <c r="D8" s="37">
        <v>23</v>
      </c>
      <c r="E8" s="37">
        <v>20</v>
      </c>
      <c r="F8" s="37">
        <v>42</v>
      </c>
    </row>
    <row r="9" spans="1:6" ht="15.75" thickBot="1">
      <c r="A9" s="1" t="s">
        <v>170</v>
      </c>
      <c r="B9" s="37">
        <v>10</v>
      </c>
      <c r="C9" s="37">
        <v>26</v>
      </c>
      <c r="D9" s="37">
        <v>11</v>
      </c>
      <c r="E9" s="37">
        <v>1</v>
      </c>
      <c r="F9" s="37">
        <v>9</v>
      </c>
    </row>
    <row r="10" spans="1:6" ht="15.75" thickBot="1">
      <c r="A10" s="1" t="s">
        <v>171</v>
      </c>
      <c r="B10" s="37">
        <v>6</v>
      </c>
      <c r="C10" s="37">
        <v>22</v>
      </c>
      <c r="D10" s="37">
        <v>9</v>
      </c>
      <c r="E10" s="37">
        <v>1</v>
      </c>
      <c r="F10" s="37">
        <v>8</v>
      </c>
    </row>
    <row r="11" spans="1:6" ht="15.75" thickBot="1">
      <c r="A11" s="1" t="s">
        <v>172</v>
      </c>
      <c r="B11" s="37">
        <v>2</v>
      </c>
      <c r="C11" s="37">
        <v>2</v>
      </c>
      <c r="D11" s="37">
        <v>2</v>
      </c>
      <c r="E11" s="37">
        <v>2</v>
      </c>
      <c r="F11" s="37">
        <v>2</v>
      </c>
    </row>
    <row r="12" spans="1:6" ht="15.75" thickBot="1">
      <c r="A12" s="1" t="s">
        <v>173</v>
      </c>
      <c r="B12" s="37">
        <v>27</v>
      </c>
      <c r="C12" s="37">
        <v>19</v>
      </c>
      <c r="D12" s="37">
        <v>27</v>
      </c>
      <c r="E12" s="37">
        <v>26</v>
      </c>
      <c r="F12" s="37">
        <v>29</v>
      </c>
    </row>
    <row r="13" spans="1:6" ht="15.75" thickBot="1">
      <c r="A13" s="2" t="s">
        <v>174</v>
      </c>
      <c r="B13" s="37">
        <v>17904</v>
      </c>
      <c r="C13" s="37">
        <v>20805</v>
      </c>
      <c r="D13" s="37">
        <v>22980</v>
      </c>
      <c r="E13" s="37">
        <v>18705</v>
      </c>
      <c r="F13" s="37">
        <v>35025</v>
      </c>
    </row>
    <row r="14" spans="1:6" ht="15.75" thickBot="1">
      <c r="A14" s="2" t="s">
        <v>175</v>
      </c>
      <c r="B14" s="37">
        <v>13455</v>
      </c>
      <c r="C14" s="37">
        <v>38113</v>
      </c>
      <c r="D14" s="37">
        <v>13840</v>
      </c>
      <c r="E14" s="37">
        <v>1164</v>
      </c>
      <c r="F14" s="37">
        <v>11961</v>
      </c>
    </row>
    <row r="15" spans="1:6" ht="15.75" thickBot="1">
      <c r="A15" s="2" t="s">
        <v>176</v>
      </c>
      <c r="B15" s="37">
        <v>9453</v>
      </c>
      <c r="C15" s="37">
        <v>8915</v>
      </c>
      <c r="D15" s="37">
        <v>9380</v>
      </c>
      <c r="E15" s="37">
        <v>9267</v>
      </c>
      <c r="F15" s="37">
        <v>9637</v>
      </c>
    </row>
    <row r="16" spans="1:6" ht="15.75" thickBot="1">
      <c r="A16" s="2" t="s">
        <v>177</v>
      </c>
      <c r="B16" s="37">
        <v>34053</v>
      </c>
      <c r="C16" s="37">
        <v>35257</v>
      </c>
      <c r="D16" s="37">
        <v>34505</v>
      </c>
      <c r="E16" s="37">
        <v>20344</v>
      </c>
      <c r="F16" s="37">
        <v>37638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8"/>
  <sheetViews>
    <sheetView workbookViewId="0">
      <selection activeCell="F4" sqref="F4"/>
    </sheetView>
  </sheetViews>
  <sheetFormatPr defaultRowHeight="13.5"/>
  <cols>
    <col min="22" max="23" width="9" style="3"/>
  </cols>
  <sheetData>
    <row r="1" spans="1:30" ht="15.75" thickBot="1">
      <c r="A1" s="41" t="s">
        <v>2130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</row>
    <row r="2" spans="1:30" ht="15.75" thickBot="1">
      <c r="A2" s="44" t="s">
        <v>2125</v>
      </c>
      <c r="B2" s="45"/>
      <c r="C2" s="45"/>
      <c r="D2" s="45"/>
      <c r="E2" s="45"/>
      <c r="F2" s="46"/>
      <c r="G2" s="47" t="s">
        <v>2126</v>
      </c>
      <c r="H2" s="45"/>
      <c r="I2" s="45"/>
      <c r="J2" s="45"/>
      <c r="K2" s="45"/>
      <c r="L2" s="46"/>
      <c r="M2" s="47" t="s">
        <v>2127</v>
      </c>
      <c r="N2" s="48"/>
      <c r="O2" s="48"/>
      <c r="P2" s="48"/>
      <c r="Q2" s="48"/>
      <c r="R2" s="49"/>
      <c r="S2" s="47" t="s">
        <v>2128</v>
      </c>
      <c r="T2" s="48"/>
      <c r="U2" s="48"/>
      <c r="V2" s="48"/>
      <c r="W2" s="48"/>
      <c r="X2" s="49"/>
      <c r="Y2" s="47" t="s">
        <v>2129</v>
      </c>
      <c r="Z2" s="48"/>
      <c r="AA2" s="48"/>
      <c r="AB2" s="48"/>
      <c r="AC2" s="48"/>
      <c r="AD2" s="49"/>
    </row>
    <row r="3" spans="1:30" ht="15.75" thickBot="1">
      <c r="A3" s="39" t="s">
        <v>2106</v>
      </c>
      <c r="B3" s="39" t="s">
        <v>2107</v>
      </c>
      <c r="C3" s="37" t="s">
        <v>2111</v>
      </c>
      <c r="D3" s="39" t="s">
        <v>2108</v>
      </c>
      <c r="E3" s="39" t="s">
        <v>2109</v>
      </c>
      <c r="F3" s="39" t="s">
        <v>2110</v>
      </c>
      <c r="G3" s="39" t="s">
        <v>2106</v>
      </c>
      <c r="H3" s="39" t="s">
        <v>2107</v>
      </c>
      <c r="I3" s="37" t="s">
        <v>2111</v>
      </c>
      <c r="J3" s="39" t="s">
        <v>2108</v>
      </c>
      <c r="K3" s="39" t="s">
        <v>2109</v>
      </c>
      <c r="L3" s="39" t="s">
        <v>2110</v>
      </c>
      <c r="M3" s="39" t="s">
        <v>2106</v>
      </c>
      <c r="N3" s="39" t="s">
        <v>2107</v>
      </c>
      <c r="O3" s="37" t="s">
        <v>2111</v>
      </c>
      <c r="P3" s="39" t="s">
        <v>2108</v>
      </c>
      <c r="Q3" s="39" t="s">
        <v>2109</v>
      </c>
      <c r="R3" s="39" t="s">
        <v>2110</v>
      </c>
      <c r="S3" s="39" t="s">
        <v>2106</v>
      </c>
      <c r="T3" s="39" t="s">
        <v>2107</v>
      </c>
      <c r="U3" s="37" t="s">
        <v>2111</v>
      </c>
      <c r="V3" s="39" t="s">
        <v>2108</v>
      </c>
      <c r="W3" s="39" t="s">
        <v>2109</v>
      </c>
      <c r="X3" s="39" t="s">
        <v>2110</v>
      </c>
      <c r="Y3" s="39" t="s">
        <v>2106</v>
      </c>
      <c r="Z3" s="39" t="s">
        <v>2107</v>
      </c>
      <c r="AA3" s="37" t="s">
        <v>2111</v>
      </c>
      <c r="AB3" s="39" t="s">
        <v>2108</v>
      </c>
      <c r="AC3" s="39" t="s">
        <v>2109</v>
      </c>
      <c r="AD3" s="39" t="s">
        <v>2110</v>
      </c>
    </row>
    <row r="4" spans="1:30" ht="15.75" thickBot="1">
      <c r="A4" s="37" t="s">
        <v>148</v>
      </c>
      <c r="B4" s="37">
        <v>277</v>
      </c>
      <c r="C4" s="37">
        <v>1149</v>
      </c>
      <c r="D4" s="37">
        <v>873</v>
      </c>
      <c r="E4" s="37"/>
      <c r="F4" s="37" t="s">
        <v>159</v>
      </c>
      <c r="G4" s="37" t="s">
        <v>123</v>
      </c>
      <c r="H4" s="37">
        <v>208</v>
      </c>
      <c r="I4" s="37">
        <v>1236</v>
      </c>
      <c r="J4" s="37">
        <v>1029</v>
      </c>
      <c r="K4" s="37"/>
      <c r="L4" s="37" t="s">
        <v>160</v>
      </c>
      <c r="M4" s="37" t="s">
        <v>156</v>
      </c>
      <c r="N4" s="37">
        <v>610</v>
      </c>
      <c r="O4" s="37">
        <v>1695</v>
      </c>
      <c r="P4" s="37">
        <v>1086</v>
      </c>
      <c r="Q4" s="37"/>
      <c r="R4" s="37" t="s">
        <v>159</v>
      </c>
      <c r="S4" s="37" t="s">
        <v>10</v>
      </c>
      <c r="T4" s="37">
        <v>1</v>
      </c>
      <c r="U4" s="37">
        <v>1584</v>
      </c>
      <c r="V4" s="37">
        <v>1584</v>
      </c>
      <c r="W4" s="37">
        <v>-32</v>
      </c>
      <c r="X4" s="37"/>
      <c r="Y4" s="37" t="s">
        <v>95</v>
      </c>
      <c r="Z4" s="37">
        <v>302</v>
      </c>
      <c r="AA4" s="37">
        <v>1264</v>
      </c>
      <c r="AB4" s="37">
        <v>963</v>
      </c>
      <c r="AC4" s="37"/>
      <c r="AD4" s="37" t="s">
        <v>159</v>
      </c>
    </row>
    <row r="5" spans="1:30" ht="15.75" thickBot="1">
      <c r="A5" s="37" t="s">
        <v>150</v>
      </c>
      <c r="B5" s="37">
        <v>1683</v>
      </c>
      <c r="C5" s="37">
        <v>2765</v>
      </c>
      <c r="D5" s="37">
        <v>1083</v>
      </c>
      <c r="E5" s="37"/>
      <c r="F5" s="37" t="s">
        <v>159</v>
      </c>
      <c r="G5" s="37" t="s">
        <v>0</v>
      </c>
      <c r="H5" s="37">
        <v>1840</v>
      </c>
      <c r="I5" s="37">
        <v>2955</v>
      </c>
      <c r="J5" s="37">
        <v>1116</v>
      </c>
      <c r="K5" s="37"/>
      <c r="L5" s="37" t="s">
        <v>1902</v>
      </c>
      <c r="M5" s="37" t="s">
        <v>71</v>
      </c>
      <c r="N5" s="37">
        <v>2022</v>
      </c>
      <c r="O5" s="37">
        <v>2912</v>
      </c>
      <c r="P5" s="37">
        <v>891</v>
      </c>
      <c r="Q5" s="37"/>
      <c r="R5" s="37" t="s">
        <v>149</v>
      </c>
      <c r="S5" s="37" t="s">
        <v>90</v>
      </c>
      <c r="T5" s="37">
        <v>1553</v>
      </c>
      <c r="U5" s="37">
        <v>2881</v>
      </c>
      <c r="V5" s="37">
        <v>1329</v>
      </c>
      <c r="W5" s="37">
        <v>606</v>
      </c>
      <c r="X5" s="37" t="s">
        <v>149</v>
      </c>
      <c r="Y5" s="37" t="s">
        <v>96</v>
      </c>
      <c r="Z5" s="37">
        <v>2199</v>
      </c>
      <c r="AA5" s="37">
        <v>2636</v>
      </c>
      <c r="AB5" s="37">
        <v>438</v>
      </c>
      <c r="AC5" s="37"/>
      <c r="AD5" s="37" t="s">
        <v>149</v>
      </c>
    </row>
    <row r="6" spans="1:30" ht="15.75" thickBot="1">
      <c r="A6" s="37" t="s">
        <v>151</v>
      </c>
      <c r="B6" s="37">
        <v>3256</v>
      </c>
      <c r="C6" s="37">
        <v>4287</v>
      </c>
      <c r="D6" s="37">
        <v>1032</v>
      </c>
      <c r="E6" s="37"/>
      <c r="F6" s="37" t="s">
        <v>159</v>
      </c>
      <c r="G6" s="37" t="s">
        <v>1</v>
      </c>
      <c r="H6" s="37">
        <v>3439</v>
      </c>
      <c r="I6" s="37">
        <v>6075</v>
      </c>
      <c r="J6" s="37">
        <v>2637</v>
      </c>
      <c r="K6" s="37"/>
      <c r="L6" s="37" t="s">
        <v>1903</v>
      </c>
      <c r="M6" s="37" t="s">
        <v>157</v>
      </c>
      <c r="N6" s="37">
        <v>3051</v>
      </c>
      <c r="O6" s="37">
        <v>4028</v>
      </c>
      <c r="P6" s="37">
        <v>978</v>
      </c>
      <c r="Q6" s="37"/>
      <c r="R6" s="37" t="s">
        <v>159</v>
      </c>
      <c r="S6" s="37" t="s">
        <v>18</v>
      </c>
      <c r="T6" s="37">
        <v>3488</v>
      </c>
      <c r="U6" s="37">
        <v>4939</v>
      </c>
      <c r="V6" s="37">
        <v>1452</v>
      </c>
      <c r="W6" s="37">
        <v>1589</v>
      </c>
      <c r="X6" s="37"/>
      <c r="Y6" s="37" t="s">
        <v>97</v>
      </c>
      <c r="Z6" s="37">
        <v>3181</v>
      </c>
      <c r="AA6" s="37">
        <v>4230</v>
      </c>
      <c r="AB6" s="37">
        <v>1050</v>
      </c>
      <c r="AC6" s="37"/>
      <c r="AD6" s="37" t="s">
        <v>159</v>
      </c>
    </row>
    <row r="7" spans="1:30" ht="15.75" thickBot="1">
      <c r="A7" s="37" t="s">
        <v>152</v>
      </c>
      <c r="B7" s="37">
        <v>4530</v>
      </c>
      <c r="C7" s="37">
        <v>5546</v>
      </c>
      <c r="D7" s="37">
        <v>1017</v>
      </c>
      <c r="E7" s="37"/>
      <c r="F7" s="37" t="s">
        <v>159</v>
      </c>
      <c r="G7" s="37" t="s">
        <v>2</v>
      </c>
      <c r="H7" s="37">
        <v>6247</v>
      </c>
      <c r="I7" s="37">
        <v>7152</v>
      </c>
      <c r="J7" s="37">
        <v>906</v>
      </c>
      <c r="K7" s="37"/>
      <c r="L7" s="37" t="s">
        <v>159</v>
      </c>
      <c r="M7" s="37" t="s">
        <v>83</v>
      </c>
      <c r="N7" s="37">
        <v>4463</v>
      </c>
      <c r="O7" s="37">
        <v>5485</v>
      </c>
      <c r="P7" s="37">
        <v>1023</v>
      </c>
      <c r="Q7" s="37"/>
      <c r="R7" s="37" t="s">
        <v>159</v>
      </c>
      <c r="S7" s="37" t="s">
        <v>19</v>
      </c>
      <c r="T7" s="37">
        <v>6529</v>
      </c>
      <c r="U7" s="37">
        <v>7164</v>
      </c>
      <c r="V7" s="37">
        <v>636</v>
      </c>
      <c r="W7" s="37">
        <v>403</v>
      </c>
      <c r="X7" s="37"/>
      <c r="Y7" s="37" t="s">
        <v>182</v>
      </c>
      <c r="Z7" s="37">
        <v>4567</v>
      </c>
      <c r="AA7" s="37">
        <v>5595</v>
      </c>
      <c r="AB7" s="37">
        <v>1029</v>
      </c>
      <c r="AC7" s="37"/>
      <c r="AD7" s="37" t="s">
        <v>159</v>
      </c>
    </row>
    <row r="8" spans="1:30" ht="15.75" thickBot="1">
      <c r="A8" s="37" t="s">
        <v>10</v>
      </c>
      <c r="B8" s="37">
        <v>1</v>
      </c>
      <c r="C8" s="37">
        <v>6390</v>
      </c>
      <c r="D8" s="37">
        <v>6390</v>
      </c>
      <c r="E8" s="37">
        <v>24</v>
      </c>
      <c r="F8" s="37"/>
      <c r="G8" s="37" t="s">
        <v>3</v>
      </c>
      <c r="H8" s="37">
        <v>7883</v>
      </c>
      <c r="I8" s="37">
        <v>9937</v>
      </c>
      <c r="J8" s="37">
        <v>2055</v>
      </c>
      <c r="K8" s="37"/>
      <c r="L8" s="37" t="s">
        <v>159</v>
      </c>
      <c r="M8" s="37" t="s">
        <v>10</v>
      </c>
      <c r="N8" s="37">
        <v>1</v>
      </c>
      <c r="O8" s="37">
        <v>6254</v>
      </c>
      <c r="P8" s="37">
        <v>6254</v>
      </c>
      <c r="Q8" s="37">
        <v>350</v>
      </c>
      <c r="R8" s="37"/>
      <c r="S8" s="37" t="s">
        <v>52</v>
      </c>
      <c r="T8" s="37">
        <v>7568</v>
      </c>
      <c r="U8" s="37">
        <v>9307</v>
      </c>
      <c r="V8" s="37">
        <v>1740</v>
      </c>
      <c r="W8" s="37">
        <v>0</v>
      </c>
      <c r="X8" s="37"/>
      <c r="Y8" s="37" t="s">
        <v>182</v>
      </c>
      <c r="Z8" s="37">
        <v>5833</v>
      </c>
      <c r="AA8" s="37">
        <v>6861</v>
      </c>
      <c r="AB8" s="37">
        <v>1029</v>
      </c>
      <c r="AC8" s="37"/>
      <c r="AD8" s="37" t="s">
        <v>159</v>
      </c>
    </row>
    <row r="9" spans="1:30" ht="15.75" thickBot="1">
      <c r="A9" s="37" t="s">
        <v>124</v>
      </c>
      <c r="B9" s="37">
        <v>1</v>
      </c>
      <c r="C9" s="37">
        <v>275</v>
      </c>
      <c r="D9" s="37">
        <v>275</v>
      </c>
      <c r="E9" s="37"/>
      <c r="F9" s="37"/>
      <c r="G9" s="37" t="s">
        <v>4</v>
      </c>
      <c r="H9" s="37">
        <v>10074</v>
      </c>
      <c r="I9" s="37">
        <v>11069</v>
      </c>
      <c r="J9" s="37">
        <v>996</v>
      </c>
      <c r="K9" s="37"/>
      <c r="L9" s="37" t="s">
        <v>159</v>
      </c>
      <c r="M9" s="37" t="s">
        <v>124</v>
      </c>
      <c r="N9" s="37">
        <v>1</v>
      </c>
      <c r="O9" s="37">
        <v>609</v>
      </c>
      <c r="P9" s="37">
        <v>609</v>
      </c>
      <c r="Q9" s="37"/>
      <c r="R9" s="37"/>
      <c r="S9" s="37" t="s">
        <v>51</v>
      </c>
      <c r="T9" s="37">
        <v>9308</v>
      </c>
      <c r="U9" s="37">
        <v>9679</v>
      </c>
      <c r="V9" s="37">
        <v>372</v>
      </c>
      <c r="W9" s="37">
        <v>1064</v>
      </c>
      <c r="X9" s="37"/>
      <c r="Y9" s="37" t="s">
        <v>10</v>
      </c>
      <c r="Z9" s="37">
        <v>1</v>
      </c>
      <c r="AA9" s="37">
        <v>7798</v>
      </c>
      <c r="AB9" s="37">
        <v>7798</v>
      </c>
      <c r="AC9" s="37">
        <v>-32</v>
      </c>
      <c r="AD9" s="37"/>
    </row>
    <row r="10" spans="1:30" ht="15.75" thickBot="1">
      <c r="A10" s="37" t="s">
        <v>125</v>
      </c>
      <c r="B10" s="37">
        <v>1577</v>
      </c>
      <c r="C10" s="37">
        <v>1681</v>
      </c>
      <c r="D10" s="37">
        <v>105</v>
      </c>
      <c r="E10" s="37"/>
      <c r="F10" s="37"/>
      <c r="G10" s="37" t="s">
        <v>5</v>
      </c>
      <c r="H10" s="37">
        <v>11330</v>
      </c>
      <c r="I10" s="37">
        <v>12364</v>
      </c>
      <c r="J10" s="37">
        <v>1035</v>
      </c>
      <c r="K10" s="37"/>
      <c r="L10" s="37" t="s">
        <v>159</v>
      </c>
      <c r="M10" s="37" t="s">
        <v>125</v>
      </c>
      <c r="N10" s="37">
        <v>2934</v>
      </c>
      <c r="O10" s="37">
        <v>3049</v>
      </c>
      <c r="P10" s="37">
        <v>116</v>
      </c>
      <c r="Q10" s="37"/>
      <c r="R10" s="37"/>
      <c r="S10" s="37" t="s">
        <v>66</v>
      </c>
      <c r="T10" s="37">
        <v>10965</v>
      </c>
      <c r="U10" s="37">
        <v>10744</v>
      </c>
      <c r="V10" s="37">
        <v>222</v>
      </c>
      <c r="W10" s="37">
        <v>872</v>
      </c>
      <c r="X10" s="37"/>
      <c r="Y10" s="37" t="s">
        <v>124</v>
      </c>
      <c r="Z10" s="37">
        <v>1</v>
      </c>
      <c r="AA10" s="37">
        <v>275</v>
      </c>
      <c r="AB10" s="37">
        <v>275</v>
      </c>
      <c r="AC10" s="37"/>
      <c r="AD10" s="37"/>
    </row>
    <row r="11" spans="1:30" ht="15.75" thickBot="1">
      <c r="A11" s="37" t="s">
        <v>126</v>
      </c>
      <c r="B11" s="37">
        <v>2922</v>
      </c>
      <c r="C11" s="37">
        <v>3255</v>
      </c>
      <c r="D11" s="37">
        <v>334</v>
      </c>
      <c r="E11" s="37"/>
      <c r="F11" s="37"/>
      <c r="G11" s="37" t="s">
        <v>6</v>
      </c>
      <c r="H11" s="37">
        <v>12669</v>
      </c>
      <c r="I11" s="37">
        <v>13448</v>
      </c>
      <c r="J11" s="37">
        <v>780</v>
      </c>
      <c r="K11" s="37"/>
      <c r="L11" s="37" t="s">
        <v>159</v>
      </c>
      <c r="M11" s="37" t="s">
        <v>126</v>
      </c>
      <c r="N11" s="37">
        <v>4294</v>
      </c>
      <c r="O11" s="37">
        <v>4462</v>
      </c>
      <c r="P11" s="37">
        <v>169</v>
      </c>
      <c r="Q11" s="37"/>
      <c r="R11" s="37"/>
      <c r="S11" s="37" t="s">
        <v>91</v>
      </c>
      <c r="T11" s="37">
        <v>11838</v>
      </c>
      <c r="U11" s="37">
        <v>12266</v>
      </c>
      <c r="V11" s="37">
        <v>429</v>
      </c>
      <c r="W11" s="37">
        <v>170</v>
      </c>
      <c r="X11" s="37" t="s">
        <v>161</v>
      </c>
      <c r="Y11" s="37" t="s">
        <v>125</v>
      </c>
      <c r="Z11" s="37">
        <v>2847</v>
      </c>
      <c r="AA11" s="37">
        <v>3180</v>
      </c>
      <c r="AB11" s="37">
        <v>334</v>
      </c>
      <c r="AC11" s="37"/>
      <c r="AD11" s="37"/>
    </row>
    <row r="12" spans="1:30" ht="15.75" thickBot="1">
      <c r="A12" s="37" t="s">
        <v>127</v>
      </c>
      <c r="B12" s="37">
        <v>4350</v>
      </c>
      <c r="C12" s="37">
        <v>4529</v>
      </c>
      <c r="D12" s="37">
        <v>180</v>
      </c>
      <c r="E12" s="37"/>
      <c r="F12" s="37"/>
      <c r="G12" s="37" t="s">
        <v>7</v>
      </c>
      <c r="H12" s="37">
        <v>13919</v>
      </c>
      <c r="I12" s="37">
        <v>15055</v>
      </c>
      <c r="J12" s="37">
        <v>1137</v>
      </c>
      <c r="K12" s="37"/>
      <c r="L12" s="37" t="s">
        <v>159</v>
      </c>
      <c r="M12" s="37" t="s">
        <v>127</v>
      </c>
      <c r="N12" s="37">
        <v>5565</v>
      </c>
      <c r="O12" s="37">
        <v>6254</v>
      </c>
      <c r="P12" s="37">
        <v>690</v>
      </c>
      <c r="Q12" s="37"/>
      <c r="R12" s="37"/>
      <c r="S12" s="37" t="s">
        <v>92</v>
      </c>
      <c r="T12" s="37">
        <v>12437</v>
      </c>
      <c r="U12" s="37">
        <v>13849</v>
      </c>
      <c r="V12" s="37">
        <v>1413</v>
      </c>
      <c r="W12" s="37">
        <v>240</v>
      </c>
      <c r="X12" s="37" t="s">
        <v>149</v>
      </c>
      <c r="Y12" s="37" t="s">
        <v>126</v>
      </c>
      <c r="Z12" s="37">
        <v>4462</v>
      </c>
      <c r="AA12" s="37">
        <v>4566</v>
      </c>
      <c r="AB12" s="37">
        <v>105</v>
      </c>
      <c r="AC12" s="37"/>
      <c r="AD12" s="37"/>
    </row>
    <row r="13" spans="1:30" ht="15.75" thickBot="1">
      <c r="A13" s="37" t="s">
        <v>128</v>
      </c>
      <c r="B13" s="37">
        <v>5701</v>
      </c>
      <c r="C13" s="37">
        <v>6390</v>
      </c>
      <c r="D13" s="37">
        <v>690</v>
      </c>
      <c r="E13" s="37"/>
      <c r="F13" s="37"/>
      <c r="G13" s="37" t="s">
        <v>8</v>
      </c>
      <c r="H13" s="37">
        <v>15213</v>
      </c>
      <c r="I13" s="37">
        <v>16163</v>
      </c>
      <c r="J13" s="37">
        <v>951</v>
      </c>
      <c r="K13" s="37"/>
      <c r="L13" s="37" t="s">
        <v>160</v>
      </c>
      <c r="M13" s="37" t="s">
        <v>136</v>
      </c>
      <c r="N13" s="37">
        <v>610</v>
      </c>
      <c r="O13" s="37">
        <v>2933</v>
      </c>
      <c r="P13" s="37">
        <v>2324</v>
      </c>
      <c r="Q13" s="37"/>
      <c r="R13" s="37" t="s">
        <v>11</v>
      </c>
      <c r="S13" s="37" t="s">
        <v>93</v>
      </c>
      <c r="T13" s="37">
        <v>14090</v>
      </c>
      <c r="U13" s="37">
        <v>14515</v>
      </c>
      <c r="V13" s="37">
        <v>426</v>
      </c>
      <c r="W13" s="37">
        <v>174</v>
      </c>
      <c r="X13" s="37" t="s">
        <v>149</v>
      </c>
      <c r="Y13" s="37" t="s">
        <v>127</v>
      </c>
      <c r="Z13" s="37">
        <v>5653</v>
      </c>
      <c r="AA13" s="37">
        <v>5832</v>
      </c>
      <c r="AB13" s="37">
        <v>180</v>
      </c>
      <c r="AC13" s="37"/>
      <c r="AD13" s="37"/>
    </row>
    <row r="14" spans="1:30" ht="15.75" thickBot="1">
      <c r="A14" s="37" t="s">
        <v>136</v>
      </c>
      <c r="B14" s="37">
        <v>276</v>
      </c>
      <c r="C14" s="37">
        <v>1576</v>
      </c>
      <c r="D14" s="37">
        <v>1301</v>
      </c>
      <c r="E14" s="37"/>
      <c r="F14" s="37" t="s">
        <v>14</v>
      </c>
      <c r="G14" s="37" t="s">
        <v>9</v>
      </c>
      <c r="H14" s="37">
        <v>16587</v>
      </c>
      <c r="I14" s="37">
        <v>17411</v>
      </c>
      <c r="J14" s="37">
        <v>825</v>
      </c>
      <c r="K14" s="37"/>
      <c r="L14" s="37" t="s">
        <v>160</v>
      </c>
      <c r="M14" s="37" t="s">
        <v>137</v>
      </c>
      <c r="N14" s="37">
        <v>3050</v>
      </c>
      <c r="O14" s="37">
        <v>4293</v>
      </c>
      <c r="P14" s="37">
        <v>1244</v>
      </c>
      <c r="Q14" s="37"/>
      <c r="R14" s="37" t="s">
        <v>11</v>
      </c>
      <c r="S14" s="37" t="s">
        <v>53</v>
      </c>
      <c r="T14" s="37">
        <v>14690</v>
      </c>
      <c r="U14" s="37">
        <v>14760</v>
      </c>
      <c r="V14" s="37">
        <v>71</v>
      </c>
      <c r="W14" s="37">
        <v>481</v>
      </c>
      <c r="X14" s="37"/>
      <c r="Y14" s="37" t="s">
        <v>128</v>
      </c>
      <c r="Z14" s="37">
        <v>7109</v>
      </c>
      <c r="AA14" s="37">
        <v>7798</v>
      </c>
      <c r="AB14" s="37">
        <v>690</v>
      </c>
      <c r="AC14" s="37"/>
      <c r="AD14" s="37"/>
    </row>
    <row r="15" spans="1:30" ht="15.75" thickBot="1">
      <c r="A15" s="37" t="s">
        <v>137</v>
      </c>
      <c r="B15" s="37">
        <v>1682</v>
      </c>
      <c r="C15" s="37">
        <v>2921</v>
      </c>
      <c r="D15" s="37">
        <v>1240</v>
      </c>
      <c r="E15" s="37"/>
      <c r="F15" s="37" t="s">
        <v>11</v>
      </c>
      <c r="G15" s="37" t="s">
        <v>10</v>
      </c>
      <c r="H15" s="37">
        <v>1</v>
      </c>
      <c r="I15" s="37">
        <v>18056</v>
      </c>
      <c r="J15" s="37">
        <v>17984</v>
      </c>
      <c r="K15" s="37">
        <v>24</v>
      </c>
      <c r="L15" s="37"/>
      <c r="M15" s="37" t="s">
        <v>138</v>
      </c>
      <c r="N15" s="37">
        <v>4463</v>
      </c>
      <c r="O15" s="37">
        <v>5564</v>
      </c>
      <c r="P15" s="37">
        <v>1102</v>
      </c>
      <c r="Q15" s="37"/>
      <c r="R15" s="37" t="s">
        <v>11</v>
      </c>
      <c r="S15" s="37" t="s">
        <v>50</v>
      </c>
      <c r="T15" s="37">
        <v>15314</v>
      </c>
      <c r="U15" s="37">
        <v>15242</v>
      </c>
      <c r="V15" s="37">
        <v>73</v>
      </c>
      <c r="W15" s="37">
        <v>77</v>
      </c>
      <c r="X15" s="37"/>
      <c r="Y15" s="37" t="s">
        <v>136</v>
      </c>
      <c r="Z15" s="37">
        <v>276</v>
      </c>
      <c r="AA15" s="37">
        <v>2846</v>
      </c>
      <c r="AB15" s="37">
        <v>2571</v>
      </c>
      <c r="AC15" s="37"/>
      <c r="AD15" s="37" t="s">
        <v>11</v>
      </c>
    </row>
    <row r="16" spans="1:30" ht="15.75" thickBot="1">
      <c r="A16" s="37" t="s">
        <v>138</v>
      </c>
      <c r="B16" s="37">
        <v>3256</v>
      </c>
      <c r="C16" s="37">
        <v>4349</v>
      </c>
      <c r="D16" s="37">
        <v>1094</v>
      </c>
      <c r="E16" s="37"/>
      <c r="F16" s="37" t="s">
        <v>11</v>
      </c>
      <c r="G16" s="37" t="s">
        <v>124</v>
      </c>
      <c r="H16" s="37">
        <v>1</v>
      </c>
      <c r="I16" s="37">
        <v>206</v>
      </c>
      <c r="J16" s="37">
        <v>206</v>
      </c>
      <c r="K16" s="37"/>
      <c r="L16" s="37"/>
      <c r="M16" s="37" t="s">
        <v>73</v>
      </c>
      <c r="N16" s="37">
        <v>6605</v>
      </c>
      <c r="O16" s="37">
        <v>7069</v>
      </c>
      <c r="P16" s="37">
        <v>465</v>
      </c>
      <c r="Q16" s="37">
        <v>417</v>
      </c>
      <c r="R16" s="37" t="s">
        <v>149</v>
      </c>
      <c r="S16" s="37" t="s">
        <v>78</v>
      </c>
      <c r="T16" s="37">
        <v>15465</v>
      </c>
      <c r="U16" s="37">
        <v>15392</v>
      </c>
      <c r="V16" s="37">
        <v>74</v>
      </c>
      <c r="W16" s="37">
        <v>315</v>
      </c>
      <c r="X16" s="37"/>
      <c r="Y16" s="37" t="s">
        <v>137</v>
      </c>
      <c r="Z16" s="37">
        <v>3181</v>
      </c>
      <c r="AA16" s="37">
        <v>4461</v>
      </c>
      <c r="AB16" s="37">
        <v>1281</v>
      </c>
      <c r="AC16" s="37"/>
      <c r="AD16" s="37" t="s">
        <v>11</v>
      </c>
    </row>
    <row r="17" spans="1:30" ht="15.75" thickBot="1">
      <c r="A17" s="37" t="s">
        <v>139</v>
      </c>
      <c r="B17" s="37">
        <v>4530</v>
      </c>
      <c r="C17" s="37">
        <v>5700</v>
      </c>
      <c r="D17" s="37">
        <v>1171</v>
      </c>
      <c r="E17" s="37"/>
      <c r="F17" s="37" t="s">
        <v>14</v>
      </c>
      <c r="G17" s="37" t="s">
        <v>125</v>
      </c>
      <c r="H17" s="37">
        <v>1557</v>
      </c>
      <c r="I17" s="37">
        <v>1837</v>
      </c>
      <c r="J17" s="37">
        <v>281</v>
      </c>
      <c r="K17" s="37"/>
      <c r="L17" s="37"/>
      <c r="M17" s="37" t="s">
        <v>74</v>
      </c>
      <c r="N17" s="37">
        <v>7487</v>
      </c>
      <c r="O17" s="37">
        <v>8398</v>
      </c>
      <c r="P17" s="37">
        <v>912</v>
      </c>
      <c r="Q17" s="37">
        <v>2232</v>
      </c>
      <c r="R17" s="37" t="s">
        <v>149</v>
      </c>
      <c r="S17" s="37" t="s">
        <v>61</v>
      </c>
      <c r="T17" s="37">
        <v>15853</v>
      </c>
      <c r="U17" s="37">
        <v>15781</v>
      </c>
      <c r="V17" s="37">
        <v>73</v>
      </c>
      <c r="W17" s="37">
        <v>487</v>
      </c>
      <c r="X17" s="37"/>
      <c r="Y17" s="37" t="s">
        <v>138</v>
      </c>
      <c r="Z17" s="37">
        <v>4567</v>
      </c>
      <c r="AA17" s="37">
        <v>5652</v>
      </c>
      <c r="AB17" s="37">
        <v>1086</v>
      </c>
      <c r="AC17" s="37"/>
      <c r="AD17" s="37" t="s">
        <v>11</v>
      </c>
    </row>
    <row r="18" spans="1:30" ht="15.75" thickBot="1">
      <c r="A18" s="37" t="s">
        <v>72</v>
      </c>
      <c r="B18" s="37">
        <v>6415</v>
      </c>
      <c r="C18" s="37">
        <v>7620</v>
      </c>
      <c r="D18" s="37">
        <v>1206</v>
      </c>
      <c r="E18" s="37">
        <v>1290</v>
      </c>
      <c r="F18" s="37" t="s">
        <v>149</v>
      </c>
      <c r="G18" s="37" t="s">
        <v>126</v>
      </c>
      <c r="H18" s="37">
        <v>3260</v>
      </c>
      <c r="I18" s="37">
        <v>3438</v>
      </c>
      <c r="J18" s="37">
        <v>179</v>
      </c>
      <c r="K18" s="37"/>
      <c r="L18" s="37"/>
      <c r="M18" s="37" t="s">
        <v>66</v>
      </c>
      <c r="N18" s="37">
        <v>10852</v>
      </c>
      <c r="O18" s="37">
        <v>10631</v>
      </c>
      <c r="P18" s="37">
        <v>222</v>
      </c>
      <c r="Q18" s="37">
        <v>310</v>
      </c>
      <c r="R18" s="37"/>
      <c r="S18" s="37" t="s">
        <v>62</v>
      </c>
      <c r="T18" s="37">
        <v>16423</v>
      </c>
      <c r="U18" s="37">
        <v>16341</v>
      </c>
      <c r="V18" s="37">
        <v>83</v>
      </c>
      <c r="W18" s="37">
        <v>99</v>
      </c>
      <c r="X18" s="37"/>
      <c r="Y18" s="37" t="s">
        <v>139</v>
      </c>
      <c r="Z18" s="37">
        <v>5833</v>
      </c>
      <c r="AA18" s="37">
        <v>7108</v>
      </c>
      <c r="AB18" s="37">
        <v>1276</v>
      </c>
      <c r="AC18" s="37"/>
      <c r="AD18" s="37" t="s">
        <v>11</v>
      </c>
    </row>
    <row r="19" spans="1:30" ht="15.75" thickBot="1">
      <c r="A19" s="37" t="s">
        <v>18</v>
      </c>
      <c r="B19" s="37">
        <v>8911</v>
      </c>
      <c r="C19" s="37">
        <v>10362</v>
      </c>
      <c r="D19" s="37">
        <v>1452</v>
      </c>
      <c r="E19" s="37">
        <v>1089</v>
      </c>
      <c r="F19" s="37"/>
      <c r="G19" s="37" t="s">
        <v>127</v>
      </c>
      <c r="H19" s="37">
        <v>6208</v>
      </c>
      <c r="I19" s="37">
        <v>6244</v>
      </c>
      <c r="J19" s="37">
        <v>37</v>
      </c>
      <c r="K19" s="37"/>
      <c r="L19" s="37"/>
      <c r="M19" s="37" t="s">
        <v>20</v>
      </c>
      <c r="N19" s="37">
        <v>11163</v>
      </c>
      <c r="O19" s="37">
        <v>13270</v>
      </c>
      <c r="P19" s="37">
        <v>2108</v>
      </c>
      <c r="Q19" s="37">
        <v>778</v>
      </c>
      <c r="R19" s="37"/>
      <c r="S19" s="37" t="s">
        <v>63</v>
      </c>
      <c r="T19" s="37">
        <v>16596</v>
      </c>
      <c r="U19" s="37">
        <v>16523</v>
      </c>
      <c r="V19" s="37">
        <v>74</v>
      </c>
      <c r="W19" s="37">
        <v>80</v>
      </c>
      <c r="X19" s="37"/>
      <c r="Y19" s="37" t="s">
        <v>98</v>
      </c>
      <c r="Z19" s="37">
        <v>7767</v>
      </c>
      <c r="AA19" s="37">
        <v>9080</v>
      </c>
      <c r="AB19" s="37">
        <v>1314</v>
      </c>
      <c r="AC19" s="37">
        <v>595</v>
      </c>
      <c r="AD19" s="37" t="s">
        <v>149</v>
      </c>
    </row>
    <row r="20" spans="1:30" ht="15.75" thickBot="1">
      <c r="A20" s="37" t="s">
        <v>36</v>
      </c>
      <c r="B20" s="37">
        <v>11452</v>
      </c>
      <c r="C20" s="37">
        <v>11751</v>
      </c>
      <c r="D20" s="37">
        <v>300</v>
      </c>
      <c r="E20" s="37">
        <v>1428</v>
      </c>
      <c r="F20" s="37" t="s">
        <v>149</v>
      </c>
      <c r="G20" s="37" t="s">
        <v>128</v>
      </c>
      <c r="H20" s="37">
        <v>7872</v>
      </c>
      <c r="I20" s="37">
        <v>7882</v>
      </c>
      <c r="J20" s="37">
        <v>11</v>
      </c>
      <c r="K20" s="37"/>
      <c r="L20" s="37"/>
      <c r="M20" s="37" t="s">
        <v>21</v>
      </c>
      <c r="N20" s="37">
        <v>14049</v>
      </c>
      <c r="O20" s="37">
        <v>14120</v>
      </c>
      <c r="P20" s="37">
        <v>72</v>
      </c>
      <c r="Q20" s="37">
        <v>2410</v>
      </c>
      <c r="R20" s="37"/>
      <c r="S20" s="37" t="s">
        <v>64</v>
      </c>
      <c r="T20" s="37">
        <v>16835</v>
      </c>
      <c r="U20" s="37">
        <v>16677</v>
      </c>
      <c r="V20" s="37">
        <v>159</v>
      </c>
      <c r="W20" s="37">
        <v>627</v>
      </c>
      <c r="X20" s="37"/>
      <c r="Y20" s="37" t="s">
        <v>99</v>
      </c>
      <c r="Z20" s="37">
        <v>9676</v>
      </c>
      <c r="AA20" s="37">
        <v>10380</v>
      </c>
      <c r="AB20" s="37">
        <v>705</v>
      </c>
      <c r="AC20" s="37">
        <v>600</v>
      </c>
      <c r="AD20" s="37" t="s">
        <v>149</v>
      </c>
    </row>
    <row r="21" spans="1:30" ht="15.75" thickBot="1">
      <c r="A21" s="37" t="s">
        <v>19</v>
      </c>
      <c r="B21" s="37">
        <v>13180</v>
      </c>
      <c r="C21" s="37">
        <v>13815</v>
      </c>
      <c r="D21" s="37">
        <v>636</v>
      </c>
      <c r="E21" s="37">
        <v>325</v>
      </c>
      <c r="F21" s="37"/>
      <c r="G21" s="37" t="s">
        <v>129</v>
      </c>
      <c r="H21" s="37">
        <v>10062</v>
      </c>
      <c r="I21" s="37">
        <v>10072</v>
      </c>
      <c r="J21" s="37">
        <v>11</v>
      </c>
      <c r="K21" s="37"/>
      <c r="L21" s="37"/>
      <c r="M21" s="37" t="s">
        <v>75</v>
      </c>
      <c r="N21" s="37">
        <v>16531</v>
      </c>
      <c r="O21" s="37">
        <v>18156</v>
      </c>
      <c r="P21" s="37">
        <v>1626</v>
      </c>
      <c r="Q21" s="37">
        <v>379</v>
      </c>
      <c r="R21" s="37" t="s">
        <v>149</v>
      </c>
      <c r="S21" s="37" t="s">
        <v>65</v>
      </c>
      <c r="T21" s="37">
        <v>18230</v>
      </c>
      <c r="U21" s="37">
        <v>17463</v>
      </c>
      <c r="V21" s="37">
        <v>768</v>
      </c>
      <c r="W21" s="37">
        <v>899</v>
      </c>
      <c r="X21" s="37"/>
      <c r="Y21" s="37" t="s">
        <v>18</v>
      </c>
      <c r="Z21" s="37">
        <v>10981</v>
      </c>
      <c r="AA21" s="37">
        <v>12432</v>
      </c>
      <c r="AB21" s="37">
        <v>1452</v>
      </c>
      <c r="AC21" s="37">
        <v>1437</v>
      </c>
      <c r="AD21" s="37"/>
    </row>
    <row r="22" spans="1:30" ht="15.75" thickBot="1">
      <c r="A22" s="37" t="s">
        <v>20</v>
      </c>
      <c r="B22" s="37">
        <v>14141</v>
      </c>
      <c r="C22" s="37">
        <v>16283</v>
      </c>
      <c r="D22" s="37">
        <v>2143</v>
      </c>
      <c r="E22" s="37">
        <v>219</v>
      </c>
      <c r="F22" s="37"/>
      <c r="G22" s="37" t="s">
        <v>130</v>
      </c>
      <c r="H22" s="37">
        <v>11161</v>
      </c>
      <c r="I22" s="37">
        <v>11329</v>
      </c>
      <c r="J22" s="37">
        <v>169</v>
      </c>
      <c r="K22" s="37"/>
      <c r="L22" s="37"/>
      <c r="M22" s="37" t="s">
        <v>51</v>
      </c>
      <c r="N22" s="37">
        <v>18904</v>
      </c>
      <c r="O22" s="37">
        <v>18536</v>
      </c>
      <c r="P22" s="37">
        <v>369</v>
      </c>
      <c r="Q22" s="37">
        <v>-1</v>
      </c>
      <c r="R22" s="37"/>
      <c r="S22" s="37" t="s">
        <v>20</v>
      </c>
      <c r="T22" s="37">
        <v>19130</v>
      </c>
      <c r="U22" s="37">
        <v>21257</v>
      </c>
      <c r="V22" s="37">
        <v>2128</v>
      </c>
      <c r="W22" s="37">
        <v>101</v>
      </c>
      <c r="X22" s="37"/>
      <c r="Y22" s="37" t="s">
        <v>19</v>
      </c>
      <c r="Z22" s="37">
        <v>13870</v>
      </c>
      <c r="AA22" s="37">
        <v>14496</v>
      </c>
      <c r="AB22" s="37">
        <v>627</v>
      </c>
      <c r="AC22" s="37">
        <v>26</v>
      </c>
      <c r="AD22" s="37"/>
    </row>
    <row r="23" spans="1:30" ht="15.75" thickBot="1">
      <c r="A23" s="37" t="s">
        <v>21</v>
      </c>
      <c r="B23" s="37">
        <v>16503</v>
      </c>
      <c r="C23" s="37">
        <v>16574</v>
      </c>
      <c r="D23" s="37">
        <v>72</v>
      </c>
      <c r="E23" s="37">
        <v>1326</v>
      </c>
      <c r="F23" s="37"/>
      <c r="G23" s="37" t="s">
        <v>131</v>
      </c>
      <c r="H23" s="37">
        <v>12597</v>
      </c>
      <c r="I23" s="37">
        <v>12667</v>
      </c>
      <c r="J23" s="37">
        <v>71</v>
      </c>
      <c r="K23" s="37"/>
      <c r="L23" s="37"/>
      <c r="M23" s="37" t="s">
        <v>52</v>
      </c>
      <c r="N23" s="37">
        <v>20643</v>
      </c>
      <c r="O23" s="37">
        <v>18904</v>
      </c>
      <c r="P23" s="37">
        <v>1740</v>
      </c>
      <c r="Q23" s="37">
        <v>328</v>
      </c>
      <c r="R23" s="37"/>
      <c r="S23" s="37" t="s">
        <v>21</v>
      </c>
      <c r="T23" s="37">
        <v>21359</v>
      </c>
      <c r="U23" s="37">
        <v>21430</v>
      </c>
      <c r="V23" s="37">
        <v>72</v>
      </c>
      <c r="W23" s="37">
        <v>1574</v>
      </c>
      <c r="X23" s="37"/>
      <c r="Y23" s="37" t="s">
        <v>100</v>
      </c>
      <c r="Z23" s="37">
        <v>14523</v>
      </c>
      <c r="AA23" s="37">
        <v>16055</v>
      </c>
      <c r="AB23" s="37">
        <v>1533</v>
      </c>
      <c r="AC23" s="37">
        <v>252</v>
      </c>
      <c r="AD23" s="37" t="s">
        <v>149</v>
      </c>
    </row>
    <row r="24" spans="1:30" ht="15.75" thickBot="1">
      <c r="A24" s="37" t="s">
        <v>23</v>
      </c>
      <c r="B24" s="37">
        <v>17973</v>
      </c>
      <c r="C24" s="37">
        <v>17901</v>
      </c>
      <c r="D24" s="37">
        <v>73</v>
      </c>
      <c r="E24" s="37">
        <v>814</v>
      </c>
      <c r="F24" s="37"/>
      <c r="G24" s="37" t="s">
        <v>132</v>
      </c>
      <c r="H24" s="37">
        <v>13765</v>
      </c>
      <c r="I24" s="37">
        <v>13918</v>
      </c>
      <c r="J24" s="37">
        <v>154</v>
      </c>
      <c r="K24" s="37"/>
      <c r="L24" s="37"/>
      <c r="M24" s="37" t="s">
        <v>76</v>
      </c>
      <c r="N24" s="37">
        <v>22393</v>
      </c>
      <c r="O24" s="37">
        <v>20972</v>
      </c>
      <c r="P24" s="37">
        <v>1422</v>
      </c>
      <c r="Q24" s="37">
        <v>687</v>
      </c>
      <c r="R24" s="37" t="s">
        <v>2112</v>
      </c>
      <c r="S24" s="37" t="s">
        <v>94</v>
      </c>
      <c r="T24" s="37">
        <v>23319</v>
      </c>
      <c r="U24" s="37">
        <v>23005</v>
      </c>
      <c r="V24" s="37">
        <v>315</v>
      </c>
      <c r="W24" s="37">
        <v>65</v>
      </c>
      <c r="X24" s="37" t="s">
        <v>2112</v>
      </c>
      <c r="Y24" s="37" t="s">
        <v>52</v>
      </c>
      <c r="Z24" s="37">
        <v>16308</v>
      </c>
      <c r="AA24" s="37">
        <v>17993</v>
      </c>
      <c r="AB24" s="37">
        <v>1686</v>
      </c>
      <c r="AC24" s="37">
        <v>0</v>
      </c>
      <c r="AD24" s="37"/>
    </row>
    <row r="25" spans="1:30" ht="15.75" thickBot="1">
      <c r="A25" s="37" t="s">
        <v>24</v>
      </c>
      <c r="B25" s="37">
        <v>18788</v>
      </c>
      <c r="C25" s="37">
        <v>18858</v>
      </c>
      <c r="D25" s="37">
        <v>71</v>
      </c>
      <c r="E25" s="37">
        <v>50</v>
      </c>
      <c r="F25" s="37"/>
      <c r="G25" s="37" t="s">
        <v>133</v>
      </c>
      <c r="H25" s="37">
        <v>15075</v>
      </c>
      <c r="I25" s="37">
        <v>15211</v>
      </c>
      <c r="J25" s="37">
        <v>137</v>
      </c>
      <c r="K25" s="37"/>
      <c r="L25" s="37"/>
      <c r="M25" s="37" t="s">
        <v>77</v>
      </c>
      <c r="N25" s="37">
        <v>24010</v>
      </c>
      <c r="O25" s="37">
        <v>23081</v>
      </c>
      <c r="P25" s="37">
        <v>930</v>
      </c>
      <c r="Q25" s="37">
        <v>1281</v>
      </c>
      <c r="R25" s="37" t="s">
        <v>2112</v>
      </c>
      <c r="S25" s="37" t="s">
        <v>23</v>
      </c>
      <c r="T25" s="37">
        <v>23457</v>
      </c>
      <c r="U25" s="37">
        <v>23385</v>
      </c>
      <c r="V25" s="37">
        <v>73</v>
      </c>
      <c r="W25" s="37">
        <v>359</v>
      </c>
      <c r="X25" s="37"/>
      <c r="Y25" s="37" t="s">
        <v>51</v>
      </c>
      <c r="Z25" s="37">
        <v>17994</v>
      </c>
      <c r="AA25" s="37">
        <v>18452</v>
      </c>
      <c r="AB25" s="37">
        <v>459</v>
      </c>
      <c r="AC25" s="37">
        <v>150</v>
      </c>
      <c r="AD25" s="37">
        <f>AA25-Z25</f>
        <v>458</v>
      </c>
    </row>
    <row r="26" spans="1:30" ht="15.75" thickBot="1">
      <c r="A26" s="37" t="s">
        <v>24</v>
      </c>
      <c r="B26" s="37">
        <v>18909</v>
      </c>
      <c r="C26" s="37">
        <v>18979</v>
      </c>
      <c r="D26" s="37">
        <v>71</v>
      </c>
      <c r="E26" s="37">
        <v>839</v>
      </c>
      <c r="F26" s="37"/>
      <c r="G26" s="37" t="s">
        <v>134</v>
      </c>
      <c r="H26" s="37">
        <v>16544</v>
      </c>
      <c r="I26" s="37">
        <v>16586</v>
      </c>
      <c r="J26" s="37">
        <v>43</v>
      </c>
      <c r="K26" s="37"/>
      <c r="L26" s="37"/>
      <c r="M26" s="37" t="s">
        <v>61</v>
      </c>
      <c r="N26" s="37">
        <v>25364</v>
      </c>
      <c r="O26" s="37">
        <v>25292</v>
      </c>
      <c r="P26" s="37">
        <v>73</v>
      </c>
      <c r="Q26" s="37">
        <v>434</v>
      </c>
      <c r="R26" s="37"/>
      <c r="S26" s="37" t="s">
        <v>24</v>
      </c>
      <c r="T26" s="37">
        <v>23817</v>
      </c>
      <c r="U26" s="37">
        <v>23887</v>
      </c>
      <c r="V26" s="37">
        <v>71</v>
      </c>
      <c r="W26" s="37">
        <v>1077</v>
      </c>
      <c r="X26" s="37"/>
      <c r="Y26" s="37" t="s">
        <v>101</v>
      </c>
      <c r="Z26" s="37">
        <v>18603</v>
      </c>
      <c r="AA26" s="37">
        <v>19016</v>
      </c>
      <c r="AB26" s="37">
        <v>414</v>
      </c>
      <c r="AC26" s="37">
        <v>66</v>
      </c>
      <c r="AD26" s="37" t="s">
        <v>149</v>
      </c>
    </row>
    <row r="27" spans="1:30" ht="15.75" thickBot="1">
      <c r="A27" s="37" t="s">
        <v>82</v>
      </c>
      <c r="B27" s="37">
        <v>19819</v>
      </c>
      <c r="C27" s="37">
        <v>22342</v>
      </c>
      <c r="D27" s="37">
        <v>2524</v>
      </c>
      <c r="E27" s="37">
        <v>491</v>
      </c>
      <c r="F27" s="37"/>
      <c r="G27" s="37" t="s">
        <v>135</v>
      </c>
      <c r="H27" s="37">
        <v>17772</v>
      </c>
      <c r="I27" s="37">
        <v>18056</v>
      </c>
      <c r="J27" s="37">
        <v>285</v>
      </c>
      <c r="K27" s="37"/>
      <c r="L27" s="37"/>
      <c r="M27" s="37" t="s">
        <v>62</v>
      </c>
      <c r="N27" s="37">
        <v>25882</v>
      </c>
      <c r="O27" s="37">
        <v>25799</v>
      </c>
      <c r="P27" s="37">
        <v>84</v>
      </c>
      <c r="Q27" s="37">
        <v>109</v>
      </c>
      <c r="R27" s="37"/>
      <c r="S27" s="37" t="s">
        <v>82</v>
      </c>
      <c r="T27" s="37">
        <v>24965</v>
      </c>
      <c r="U27" s="37">
        <v>25981</v>
      </c>
      <c r="V27" s="37">
        <v>1017</v>
      </c>
      <c r="W27" s="37">
        <v>673</v>
      </c>
      <c r="X27" s="37"/>
      <c r="Y27" s="37" t="s">
        <v>101</v>
      </c>
      <c r="Z27" s="37">
        <v>19083</v>
      </c>
      <c r="AA27" s="37">
        <v>19496</v>
      </c>
      <c r="AB27" s="37">
        <v>414</v>
      </c>
      <c r="AC27" s="37">
        <v>335</v>
      </c>
      <c r="AD27" s="37" t="s">
        <v>149</v>
      </c>
    </row>
    <row r="28" spans="1:30" ht="15.75" thickBot="1">
      <c r="A28" s="37" t="s">
        <v>2113</v>
      </c>
      <c r="B28" s="37">
        <v>19819</v>
      </c>
      <c r="C28" s="37">
        <v>20115</v>
      </c>
      <c r="D28" s="37">
        <v>297</v>
      </c>
      <c r="E28" s="37"/>
      <c r="F28" s="37">
        <f>C28-B28+1</f>
        <v>297</v>
      </c>
      <c r="G28" s="37" t="s">
        <v>2114</v>
      </c>
      <c r="H28" s="37">
        <v>207</v>
      </c>
      <c r="I28" s="37">
        <v>1556</v>
      </c>
      <c r="J28" s="37">
        <v>1350</v>
      </c>
      <c r="K28" s="37"/>
      <c r="L28" s="37" t="s">
        <v>11</v>
      </c>
      <c r="M28" s="37" t="s">
        <v>63</v>
      </c>
      <c r="N28" s="37">
        <v>26065</v>
      </c>
      <c r="O28" s="37">
        <v>25992</v>
      </c>
      <c r="P28" s="37">
        <v>74</v>
      </c>
      <c r="Q28" s="37">
        <v>129</v>
      </c>
      <c r="R28" s="37"/>
      <c r="S28" s="37" t="s">
        <v>24</v>
      </c>
      <c r="T28" s="37">
        <v>26655</v>
      </c>
      <c r="U28" s="37">
        <v>26725</v>
      </c>
      <c r="V28" s="37">
        <v>71</v>
      </c>
      <c r="W28" s="37">
        <v>331</v>
      </c>
      <c r="X28" s="37"/>
      <c r="Y28" s="37" t="s">
        <v>102</v>
      </c>
      <c r="Z28" s="37">
        <v>19832</v>
      </c>
      <c r="AA28" s="37">
        <v>20713</v>
      </c>
      <c r="AB28" s="37">
        <v>882</v>
      </c>
      <c r="AC28" s="37">
        <v>711</v>
      </c>
      <c r="AD28" s="37" t="s">
        <v>149</v>
      </c>
    </row>
    <row r="29" spans="1:30" ht="15.75" thickBot="1">
      <c r="A29" s="37" t="s">
        <v>125</v>
      </c>
      <c r="B29" s="37">
        <v>21623</v>
      </c>
      <c r="C29" s="37">
        <v>22342</v>
      </c>
      <c r="D29" s="37">
        <v>720</v>
      </c>
      <c r="E29" s="37"/>
      <c r="F29" s="37">
        <f>C29-B29+1</f>
        <v>720</v>
      </c>
      <c r="G29" s="37" t="s">
        <v>137</v>
      </c>
      <c r="H29" s="37">
        <v>1838</v>
      </c>
      <c r="I29" s="37">
        <v>3259</v>
      </c>
      <c r="J29" s="37">
        <v>1422</v>
      </c>
      <c r="K29" s="37"/>
      <c r="L29" s="37" t="s">
        <v>11</v>
      </c>
      <c r="M29" s="37" t="s">
        <v>64</v>
      </c>
      <c r="N29" s="37">
        <v>26353</v>
      </c>
      <c r="O29" s="37">
        <v>26195</v>
      </c>
      <c r="P29" s="37">
        <v>159</v>
      </c>
      <c r="Q29" s="37">
        <v>809</v>
      </c>
      <c r="R29" s="37"/>
      <c r="S29" s="37" t="s">
        <v>30</v>
      </c>
      <c r="T29" s="37">
        <v>27057</v>
      </c>
      <c r="U29" s="37">
        <v>28214</v>
      </c>
      <c r="V29" s="37">
        <v>1158</v>
      </c>
      <c r="W29" s="37">
        <v>772</v>
      </c>
      <c r="X29" s="37"/>
      <c r="Y29" s="37" t="s">
        <v>103</v>
      </c>
      <c r="Z29" s="37">
        <v>21425</v>
      </c>
      <c r="AA29" s="37">
        <v>22042</v>
      </c>
      <c r="AB29" s="37">
        <v>618</v>
      </c>
      <c r="AC29" s="37">
        <v>510</v>
      </c>
      <c r="AD29" s="37" t="s">
        <v>162</v>
      </c>
    </row>
    <row r="30" spans="1:30" ht="15.75" thickBot="1">
      <c r="A30" s="37" t="s">
        <v>2115</v>
      </c>
      <c r="B30" s="37">
        <v>20116</v>
      </c>
      <c r="C30" s="37">
        <v>21622</v>
      </c>
      <c r="D30" s="37">
        <v>1507</v>
      </c>
      <c r="E30" s="37"/>
      <c r="F30" s="37" t="s">
        <v>11</v>
      </c>
      <c r="G30" s="37" t="s">
        <v>138</v>
      </c>
      <c r="H30" s="37">
        <v>3439</v>
      </c>
      <c r="I30" s="37">
        <v>6207</v>
      </c>
      <c r="J30" s="37">
        <v>2769</v>
      </c>
      <c r="K30" s="37"/>
      <c r="L30" s="37" t="s">
        <v>12</v>
      </c>
      <c r="M30" s="37" t="s">
        <v>78</v>
      </c>
      <c r="N30" s="37">
        <v>27163</v>
      </c>
      <c r="O30" s="37">
        <v>27237</v>
      </c>
      <c r="P30" s="37">
        <v>75</v>
      </c>
      <c r="Q30" s="37">
        <v>237</v>
      </c>
      <c r="R30" s="37"/>
      <c r="S30" s="37" t="s">
        <v>34</v>
      </c>
      <c r="T30" s="37">
        <v>28987</v>
      </c>
      <c r="U30" s="37">
        <v>29748</v>
      </c>
      <c r="V30" s="37">
        <v>762</v>
      </c>
      <c r="W30" s="37">
        <v>516</v>
      </c>
      <c r="X30" s="37"/>
      <c r="Y30" s="37" t="s">
        <v>104</v>
      </c>
      <c r="Z30" s="37">
        <v>22553</v>
      </c>
      <c r="AA30" s="37">
        <v>23098</v>
      </c>
      <c r="AB30" s="37">
        <v>546</v>
      </c>
      <c r="AC30" s="37">
        <v>510</v>
      </c>
      <c r="AD30" s="37" t="s">
        <v>162</v>
      </c>
    </row>
    <row r="31" spans="1:30" ht="15.75" thickBot="1">
      <c r="A31" s="37" t="s">
        <v>24</v>
      </c>
      <c r="B31" s="37">
        <v>22834</v>
      </c>
      <c r="C31" s="37">
        <v>22904</v>
      </c>
      <c r="D31" s="37">
        <v>71</v>
      </c>
      <c r="E31" s="37">
        <v>1900</v>
      </c>
      <c r="F31" s="37"/>
      <c r="G31" s="37" t="s">
        <v>139</v>
      </c>
      <c r="H31" s="37">
        <v>6245</v>
      </c>
      <c r="I31" s="37">
        <v>7871</v>
      </c>
      <c r="J31" s="37">
        <v>1627</v>
      </c>
      <c r="K31" s="37"/>
      <c r="L31" s="37" t="s">
        <v>13</v>
      </c>
      <c r="M31" s="37" t="s">
        <v>50</v>
      </c>
      <c r="N31" s="37">
        <v>27475</v>
      </c>
      <c r="O31" s="37">
        <v>27547</v>
      </c>
      <c r="P31" s="37">
        <v>73</v>
      </c>
      <c r="Q31" s="37">
        <v>539</v>
      </c>
      <c r="R31" s="37"/>
      <c r="S31" s="37" t="s">
        <v>38</v>
      </c>
      <c r="T31" s="37">
        <v>30265</v>
      </c>
      <c r="U31" s="37">
        <v>31074</v>
      </c>
      <c r="V31" s="37">
        <v>810</v>
      </c>
      <c r="W31" s="37">
        <v>589</v>
      </c>
      <c r="X31" s="37"/>
      <c r="Y31" s="37" t="s">
        <v>104</v>
      </c>
      <c r="Z31" s="37">
        <v>23609</v>
      </c>
      <c r="AA31" s="37">
        <v>24154</v>
      </c>
      <c r="AB31" s="37">
        <v>546</v>
      </c>
      <c r="AC31" s="37">
        <v>103</v>
      </c>
      <c r="AD31" s="37" t="s">
        <v>149</v>
      </c>
    </row>
    <row r="32" spans="1:30" ht="15.75" thickBot="1">
      <c r="A32" s="37" t="s">
        <v>153</v>
      </c>
      <c r="B32" s="37">
        <v>24805</v>
      </c>
      <c r="C32" s="37">
        <v>24876</v>
      </c>
      <c r="D32" s="37">
        <v>72</v>
      </c>
      <c r="E32" s="37">
        <v>695</v>
      </c>
      <c r="F32" s="37"/>
      <c r="G32" s="37" t="s">
        <v>140</v>
      </c>
      <c r="H32" s="37">
        <v>7883</v>
      </c>
      <c r="I32" s="37">
        <v>10061</v>
      </c>
      <c r="J32" s="37">
        <v>2179</v>
      </c>
      <c r="K32" s="37"/>
      <c r="L32" s="37" t="s">
        <v>14</v>
      </c>
      <c r="M32" s="37" t="s">
        <v>65</v>
      </c>
      <c r="N32" s="37">
        <v>28854</v>
      </c>
      <c r="O32" s="37">
        <v>28087</v>
      </c>
      <c r="P32" s="37">
        <v>768</v>
      </c>
      <c r="Q32" s="37">
        <v>520</v>
      </c>
      <c r="R32" s="37"/>
      <c r="S32" s="37" t="s">
        <v>39</v>
      </c>
      <c r="T32" s="37">
        <v>31664</v>
      </c>
      <c r="U32" s="37">
        <v>31930</v>
      </c>
      <c r="V32" s="37">
        <v>267</v>
      </c>
      <c r="W32" s="37">
        <v>-1</v>
      </c>
      <c r="X32" s="37"/>
      <c r="Y32" s="37" t="s">
        <v>54</v>
      </c>
      <c r="Z32" s="37">
        <v>24330</v>
      </c>
      <c r="AA32" s="37">
        <v>24258</v>
      </c>
      <c r="AB32" s="37">
        <v>73</v>
      </c>
      <c r="AC32" s="37">
        <v>90</v>
      </c>
      <c r="AD32" s="37"/>
    </row>
    <row r="33" spans="1:30" ht="15.75" thickBot="1">
      <c r="A33" s="37" t="s">
        <v>30</v>
      </c>
      <c r="B33" s="37">
        <v>25572</v>
      </c>
      <c r="C33" s="37">
        <v>28024</v>
      </c>
      <c r="D33" s="37">
        <v>2453</v>
      </c>
      <c r="E33" s="37">
        <v>1137</v>
      </c>
      <c r="F33" s="37"/>
      <c r="G33" s="37" t="s">
        <v>141</v>
      </c>
      <c r="H33" s="37">
        <v>10073</v>
      </c>
      <c r="I33" s="37">
        <v>11160</v>
      </c>
      <c r="J33" s="37">
        <v>1088</v>
      </c>
      <c r="K33" s="37"/>
      <c r="L33" s="37" t="s">
        <v>11</v>
      </c>
      <c r="M33" s="37" t="s">
        <v>19</v>
      </c>
      <c r="N33" s="37">
        <v>29995</v>
      </c>
      <c r="O33" s="37">
        <v>29375</v>
      </c>
      <c r="P33" s="37">
        <v>621</v>
      </c>
      <c r="Q33" s="37">
        <v>2184</v>
      </c>
      <c r="R33" s="37"/>
      <c r="S33" s="37" t="s">
        <v>40</v>
      </c>
      <c r="T33" s="37">
        <v>31930</v>
      </c>
      <c r="U33" s="37">
        <v>33924</v>
      </c>
      <c r="V33" s="37">
        <v>1995</v>
      </c>
      <c r="W33" s="37">
        <v>1083</v>
      </c>
      <c r="X33" s="37"/>
      <c r="Y33" s="37" t="s">
        <v>61</v>
      </c>
      <c r="Z33" s="37">
        <v>24421</v>
      </c>
      <c r="AA33" s="37">
        <v>24493</v>
      </c>
      <c r="AB33" s="37">
        <v>73</v>
      </c>
      <c r="AC33" s="37">
        <v>575</v>
      </c>
      <c r="AD33" s="37"/>
    </row>
    <row r="34" spans="1:30" ht="15.75" thickBot="1">
      <c r="A34" s="37" t="s">
        <v>2116</v>
      </c>
      <c r="B34" s="37">
        <v>25572</v>
      </c>
      <c r="C34" s="37">
        <v>26391</v>
      </c>
      <c r="D34" s="37">
        <v>820</v>
      </c>
      <c r="E34" s="37"/>
      <c r="F34" s="37"/>
      <c r="G34" s="37" t="s">
        <v>142</v>
      </c>
      <c r="H34" s="37">
        <v>11330</v>
      </c>
      <c r="I34" s="37">
        <v>12596</v>
      </c>
      <c r="J34" s="37">
        <v>1267</v>
      </c>
      <c r="K34" s="37"/>
      <c r="L34" s="37" t="s">
        <v>14</v>
      </c>
      <c r="M34" s="37" t="s">
        <v>18</v>
      </c>
      <c r="N34" s="37">
        <v>33631</v>
      </c>
      <c r="O34" s="37">
        <v>32180</v>
      </c>
      <c r="P34" s="37">
        <v>1452</v>
      </c>
      <c r="Q34" s="37">
        <v>2013</v>
      </c>
      <c r="R34" s="37"/>
      <c r="S34" s="37" t="s">
        <v>41</v>
      </c>
      <c r="T34" s="37">
        <v>35008</v>
      </c>
      <c r="U34" s="37">
        <v>36858</v>
      </c>
      <c r="V34" s="37">
        <v>1851</v>
      </c>
      <c r="W34" s="37">
        <v>85</v>
      </c>
      <c r="X34" s="37"/>
      <c r="Y34" s="37" t="s">
        <v>78</v>
      </c>
      <c r="Z34" s="37">
        <v>25069</v>
      </c>
      <c r="AA34" s="37">
        <v>25142</v>
      </c>
      <c r="AB34" s="37">
        <v>74</v>
      </c>
      <c r="AC34" s="37">
        <v>265</v>
      </c>
      <c r="AD34" s="37"/>
    </row>
    <row r="35" spans="1:30" ht="15.75" thickBot="1">
      <c r="A35" s="37" t="s">
        <v>125</v>
      </c>
      <c r="B35" s="37">
        <v>27684</v>
      </c>
      <c r="C35" s="37">
        <v>28024</v>
      </c>
      <c r="D35" s="37">
        <v>341</v>
      </c>
      <c r="E35" s="37"/>
      <c r="F35" s="37"/>
      <c r="G35" s="37" t="s">
        <v>143</v>
      </c>
      <c r="H35" s="37">
        <v>12668</v>
      </c>
      <c r="I35" s="37">
        <v>13764</v>
      </c>
      <c r="J35" s="37">
        <v>1097</v>
      </c>
      <c r="K35" s="37"/>
      <c r="L35" s="37" t="s">
        <v>11</v>
      </c>
      <c r="M35" s="37" t="s">
        <v>158</v>
      </c>
      <c r="N35" s="37">
        <v>37111</v>
      </c>
      <c r="O35" s="37">
        <v>35645</v>
      </c>
      <c r="P35" s="37">
        <v>1467</v>
      </c>
      <c r="Q35" s="37">
        <v>604</v>
      </c>
      <c r="R35" s="37" t="s">
        <v>149</v>
      </c>
      <c r="S35" s="37" t="s">
        <v>42</v>
      </c>
      <c r="T35" s="37">
        <v>36944</v>
      </c>
      <c r="U35" s="37">
        <v>37016</v>
      </c>
      <c r="V35" s="37">
        <v>73</v>
      </c>
      <c r="W35" s="37">
        <v>922</v>
      </c>
      <c r="X35" s="37"/>
      <c r="Y35" s="37" t="s">
        <v>50</v>
      </c>
      <c r="Z35" s="37">
        <v>25408</v>
      </c>
      <c r="AA35" s="37">
        <v>25480</v>
      </c>
      <c r="AB35" s="37">
        <v>73</v>
      </c>
      <c r="AC35" s="37">
        <v>639</v>
      </c>
      <c r="AD35" s="37"/>
    </row>
    <row r="36" spans="1:30" ht="15.75" thickBot="1">
      <c r="A36" s="37" t="s">
        <v>2115</v>
      </c>
      <c r="B36" s="37">
        <v>26392</v>
      </c>
      <c r="C36" s="37">
        <v>27683</v>
      </c>
      <c r="D36" s="37">
        <v>1292</v>
      </c>
      <c r="E36" s="37"/>
      <c r="F36" s="37" t="s">
        <v>11</v>
      </c>
      <c r="G36" s="37" t="s">
        <v>144</v>
      </c>
      <c r="H36" s="37">
        <v>13919</v>
      </c>
      <c r="I36" s="37">
        <v>15074</v>
      </c>
      <c r="J36" s="37">
        <v>1156</v>
      </c>
      <c r="K36" s="37"/>
      <c r="L36" s="37" t="s">
        <v>11</v>
      </c>
      <c r="M36" s="37" t="s">
        <v>79</v>
      </c>
      <c r="N36" s="37">
        <v>37716</v>
      </c>
      <c r="O36" s="37">
        <v>37788</v>
      </c>
      <c r="P36" s="37">
        <v>73</v>
      </c>
      <c r="Q36" s="37">
        <v>315</v>
      </c>
      <c r="R36" s="37"/>
      <c r="S36" s="37" t="s">
        <v>54</v>
      </c>
      <c r="T36" s="37">
        <v>37939</v>
      </c>
      <c r="U36" s="37">
        <v>38011</v>
      </c>
      <c r="V36" s="37">
        <v>73</v>
      </c>
      <c r="W36" s="37">
        <v>467</v>
      </c>
      <c r="X36" s="37"/>
      <c r="Y36" s="37" t="s">
        <v>20</v>
      </c>
      <c r="Z36" s="37">
        <v>26120</v>
      </c>
      <c r="AA36" s="37">
        <v>28349</v>
      </c>
      <c r="AB36" s="37">
        <v>2230</v>
      </c>
      <c r="AC36" s="37">
        <v>642</v>
      </c>
      <c r="AD36" s="37"/>
    </row>
    <row r="37" spans="1:30" ht="15.75" thickBot="1">
      <c r="A37" s="37" t="s">
        <v>7</v>
      </c>
      <c r="B37" s="37">
        <v>30687</v>
      </c>
      <c r="C37" s="37">
        <v>31823</v>
      </c>
      <c r="D37" s="37">
        <v>1137</v>
      </c>
      <c r="E37" s="37"/>
      <c r="F37" s="37" t="s">
        <v>2117</v>
      </c>
      <c r="G37" s="37" t="s">
        <v>145</v>
      </c>
      <c r="H37" s="37">
        <v>15212</v>
      </c>
      <c r="I37" s="37">
        <v>16543</v>
      </c>
      <c r="J37" s="37">
        <v>1332</v>
      </c>
      <c r="K37" s="37"/>
      <c r="L37" s="37" t="s">
        <v>11</v>
      </c>
      <c r="M37" s="37" t="s">
        <v>53</v>
      </c>
      <c r="N37" s="37">
        <v>38104</v>
      </c>
      <c r="O37" s="37">
        <v>38174</v>
      </c>
      <c r="P37" s="37">
        <v>71</v>
      </c>
      <c r="Q37" s="37">
        <v>442</v>
      </c>
      <c r="R37" s="37"/>
      <c r="S37" s="37" t="s">
        <v>2118</v>
      </c>
      <c r="T37" s="37">
        <v>38479</v>
      </c>
      <c r="U37" s="37">
        <v>44837</v>
      </c>
      <c r="V37" s="37">
        <v>6359</v>
      </c>
      <c r="W37" s="37">
        <v>119</v>
      </c>
      <c r="X37" s="37"/>
      <c r="Y37" s="37" t="s">
        <v>21</v>
      </c>
      <c r="Z37" s="37">
        <v>28992</v>
      </c>
      <c r="AA37" s="37">
        <v>29063</v>
      </c>
      <c r="AB37" s="37">
        <v>72</v>
      </c>
      <c r="AC37" s="37">
        <v>38</v>
      </c>
      <c r="AD37" s="37"/>
    </row>
    <row r="38" spans="1:30" ht="15.75" thickBot="1">
      <c r="A38" s="37" t="s">
        <v>34</v>
      </c>
      <c r="B38" s="37">
        <v>29162</v>
      </c>
      <c r="C38" s="37">
        <v>33686</v>
      </c>
      <c r="D38" s="37">
        <v>4525</v>
      </c>
      <c r="E38" s="37">
        <v>720</v>
      </c>
      <c r="F38" s="37"/>
      <c r="G38" s="37" t="s">
        <v>146</v>
      </c>
      <c r="H38" s="37">
        <v>16587</v>
      </c>
      <c r="I38" s="37">
        <v>17771</v>
      </c>
      <c r="J38" s="37">
        <v>1185</v>
      </c>
      <c r="K38" s="37"/>
      <c r="L38" s="37" t="s">
        <v>15</v>
      </c>
      <c r="M38" s="37" t="s">
        <v>80</v>
      </c>
      <c r="N38" s="37">
        <v>38617</v>
      </c>
      <c r="O38" s="37">
        <v>39363</v>
      </c>
      <c r="P38" s="37">
        <v>747</v>
      </c>
      <c r="Q38" s="37">
        <v>407</v>
      </c>
      <c r="R38" s="37" t="s">
        <v>2112</v>
      </c>
      <c r="S38" s="37" t="s">
        <v>2113</v>
      </c>
      <c r="T38" s="37">
        <v>38479</v>
      </c>
      <c r="U38" s="37">
        <v>43136</v>
      </c>
      <c r="V38" s="37">
        <v>4658</v>
      </c>
      <c r="W38" s="37"/>
      <c r="X38" s="37"/>
      <c r="Y38" s="37" t="s">
        <v>105</v>
      </c>
      <c r="Z38" s="37">
        <v>29102</v>
      </c>
      <c r="AA38" s="37">
        <v>30190</v>
      </c>
      <c r="AB38" s="37">
        <v>1089</v>
      </c>
      <c r="AC38" s="37">
        <v>239</v>
      </c>
      <c r="AD38" s="37" t="s">
        <v>149</v>
      </c>
    </row>
    <row r="39" spans="1:30" ht="15.75" thickBot="1">
      <c r="A39" s="37" t="s">
        <v>2113</v>
      </c>
      <c r="B39" s="37">
        <v>29162</v>
      </c>
      <c r="C39" s="37">
        <v>29485</v>
      </c>
      <c r="D39" s="37">
        <v>324</v>
      </c>
      <c r="E39" s="37"/>
      <c r="F39" s="37"/>
      <c r="G39" s="37" t="s">
        <v>16</v>
      </c>
      <c r="H39" s="37">
        <v>18081</v>
      </c>
      <c r="I39" s="37">
        <v>18584</v>
      </c>
      <c r="J39" s="37">
        <v>504</v>
      </c>
      <c r="K39" s="37">
        <v>81</v>
      </c>
      <c r="L39" s="37" t="s">
        <v>149</v>
      </c>
      <c r="M39" s="37" t="s">
        <v>81</v>
      </c>
      <c r="N39" s="37">
        <v>39771</v>
      </c>
      <c r="O39" s="37">
        <v>40280</v>
      </c>
      <c r="P39" s="37">
        <v>510</v>
      </c>
      <c r="Q39" s="37">
        <v>559</v>
      </c>
      <c r="R39" s="37" t="s">
        <v>149</v>
      </c>
      <c r="S39" s="37" t="s">
        <v>125</v>
      </c>
      <c r="T39" s="37">
        <v>44301</v>
      </c>
      <c r="U39" s="37">
        <v>44837</v>
      </c>
      <c r="V39" s="37">
        <v>537</v>
      </c>
      <c r="W39" s="37"/>
      <c r="X39" s="37"/>
      <c r="Y39" s="37" t="s">
        <v>106</v>
      </c>
      <c r="Z39" s="37">
        <v>30430</v>
      </c>
      <c r="AA39" s="37">
        <v>30738</v>
      </c>
      <c r="AB39" s="37">
        <v>309</v>
      </c>
      <c r="AC39" s="37">
        <v>372</v>
      </c>
      <c r="AD39" s="37" t="s">
        <v>149</v>
      </c>
    </row>
    <row r="40" spans="1:30" ht="15.75" thickBot="1">
      <c r="A40" s="37" t="s">
        <v>125</v>
      </c>
      <c r="B40" s="37">
        <v>30648</v>
      </c>
      <c r="C40" s="37">
        <v>30686</v>
      </c>
      <c r="D40" s="37">
        <v>39</v>
      </c>
      <c r="E40" s="37"/>
      <c r="F40" s="37"/>
      <c r="G40" s="37" t="s">
        <v>17</v>
      </c>
      <c r="H40" s="37">
        <v>18666</v>
      </c>
      <c r="I40" s="37">
        <v>19379</v>
      </c>
      <c r="J40" s="37">
        <v>714</v>
      </c>
      <c r="K40" s="37">
        <v>2903</v>
      </c>
      <c r="L40" s="37" t="s">
        <v>149</v>
      </c>
      <c r="M40" s="37" t="s">
        <v>23</v>
      </c>
      <c r="N40" s="37">
        <v>40912</v>
      </c>
      <c r="O40" s="37">
        <v>40840</v>
      </c>
      <c r="P40" s="37">
        <v>73</v>
      </c>
      <c r="Q40" s="37">
        <v>762</v>
      </c>
      <c r="R40" s="37"/>
      <c r="S40" s="37" t="s">
        <v>2114</v>
      </c>
      <c r="T40" s="37">
        <v>43137</v>
      </c>
      <c r="U40" s="37">
        <v>44300</v>
      </c>
      <c r="V40" s="37">
        <v>1164</v>
      </c>
      <c r="W40" s="37"/>
      <c r="X40" s="37"/>
      <c r="Y40" s="37" t="s">
        <v>61</v>
      </c>
      <c r="Z40" s="37">
        <v>31111</v>
      </c>
      <c r="AA40" s="37">
        <v>31183</v>
      </c>
      <c r="AB40" s="37">
        <v>73</v>
      </c>
      <c r="AC40" s="37">
        <v>109</v>
      </c>
      <c r="AD40" s="37"/>
    </row>
    <row r="41" spans="1:30" ht="15.75" thickBot="1">
      <c r="A41" s="37" t="s">
        <v>126</v>
      </c>
      <c r="B41" s="37">
        <v>33288</v>
      </c>
      <c r="C41" s="37">
        <v>33686</v>
      </c>
      <c r="D41" s="37">
        <v>399</v>
      </c>
      <c r="E41" s="37"/>
      <c r="F41" s="37"/>
      <c r="G41" s="37" t="s">
        <v>18</v>
      </c>
      <c r="H41" s="37">
        <v>22283</v>
      </c>
      <c r="I41" s="37">
        <v>24894</v>
      </c>
      <c r="J41" s="37">
        <v>2612</v>
      </c>
      <c r="K41" s="37">
        <v>2685</v>
      </c>
      <c r="L41" s="37"/>
      <c r="M41" s="37" t="s">
        <v>24</v>
      </c>
      <c r="N41" s="37">
        <v>41675</v>
      </c>
      <c r="O41" s="37">
        <v>41745</v>
      </c>
      <c r="P41" s="37">
        <v>71</v>
      </c>
      <c r="Q41" s="37">
        <v>1541</v>
      </c>
      <c r="R41" s="37"/>
      <c r="S41" s="37" t="s">
        <v>22</v>
      </c>
      <c r="T41" s="37">
        <v>43720</v>
      </c>
      <c r="U41" s="37">
        <v>44046</v>
      </c>
      <c r="V41" s="37">
        <v>327</v>
      </c>
      <c r="W41" s="37"/>
      <c r="X41" s="37" t="s">
        <v>2117</v>
      </c>
      <c r="Y41" s="37" t="s">
        <v>107</v>
      </c>
      <c r="Z41" s="37">
        <v>31293</v>
      </c>
      <c r="AA41" s="37">
        <v>32132</v>
      </c>
      <c r="AB41" s="37">
        <v>840</v>
      </c>
      <c r="AC41" s="37">
        <v>2407</v>
      </c>
      <c r="AD41" s="37" t="s">
        <v>149</v>
      </c>
    </row>
    <row r="42" spans="1:30" ht="15.75" thickBot="1">
      <c r="A42" s="37" t="s">
        <v>2114</v>
      </c>
      <c r="B42" s="37">
        <v>29486</v>
      </c>
      <c r="C42" s="37">
        <v>30647</v>
      </c>
      <c r="D42" s="37">
        <v>1162</v>
      </c>
      <c r="E42" s="37"/>
      <c r="F42" s="37" t="s">
        <v>11</v>
      </c>
      <c r="G42" s="37" t="s">
        <v>2113</v>
      </c>
      <c r="H42" s="37">
        <v>22283</v>
      </c>
      <c r="I42" s="37">
        <v>22908</v>
      </c>
      <c r="J42" s="37">
        <v>626</v>
      </c>
      <c r="K42" s="37"/>
      <c r="L42" s="37"/>
      <c r="M42" s="37" t="s">
        <v>82</v>
      </c>
      <c r="N42" s="37">
        <v>43287</v>
      </c>
      <c r="O42" s="37">
        <v>45546</v>
      </c>
      <c r="P42" s="37">
        <v>2260</v>
      </c>
      <c r="Q42" s="37">
        <v>1716</v>
      </c>
      <c r="R42" s="37"/>
      <c r="S42" s="37" t="s">
        <v>46</v>
      </c>
      <c r="T42" s="37">
        <v>44957</v>
      </c>
      <c r="U42" s="37">
        <v>45027</v>
      </c>
      <c r="V42" s="37">
        <v>71</v>
      </c>
      <c r="W42" s="37">
        <v>644</v>
      </c>
      <c r="X42" s="37"/>
      <c r="Y42" s="37" t="s">
        <v>108</v>
      </c>
      <c r="Z42" s="37">
        <v>34893</v>
      </c>
      <c r="AA42" s="37">
        <v>34540</v>
      </c>
      <c r="AB42" s="37">
        <v>354</v>
      </c>
      <c r="AC42" s="37">
        <v>-1</v>
      </c>
      <c r="AD42" s="37" t="s">
        <v>149</v>
      </c>
    </row>
    <row r="43" spans="1:30" ht="15.75" thickBot="1">
      <c r="A43" s="37" t="s">
        <v>137</v>
      </c>
      <c r="B43" s="37">
        <v>30687</v>
      </c>
      <c r="C43" s="37">
        <v>33287</v>
      </c>
      <c r="D43" s="37">
        <v>2601</v>
      </c>
      <c r="E43" s="37"/>
      <c r="F43" s="37" t="s">
        <v>13</v>
      </c>
      <c r="G43" s="37" t="s">
        <v>125</v>
      </c>
      <c r="H43" s="37">
        <v>24069</v>
      </c>
      <c r="I43" s="37">
        <v>24894</v>
      </c>
      <c r="J43" s="37">
        <v>826</v>
      </c>
      <c r="K43" s="37"/>
      <c r="L43" s="37"/>
      <c r="M43" s="37" t="s">
        <v>2113</v>
      </c>
      <c r="N43" s="37">
        <v>43287</v>
      </c>
      <c r="O43" s="37">
        <v>43583</v>
      </c>
      <c r="P43" s="37">
        <v>297</v>
      </c>
      <c r="Q43" s="37"/>
      <c r="R43" s="37"/>
      <c r="S43" s="37" t="s">
        <v>47</v>
      </c>
      <c r="T43" s="37">
        <v>45672</v>
      </c>
      <c r="U43" s="37">
        <v>45743</v>
      </c>
      <c r="V43" s="37">
        <v>72</v>
      </c>
      <c r="W43" s="37">
        <v>287</v>
      </c>
      <c r="X43" s="37"/>
      <c r="Y43" s="37" t="s">
        <v>109</v>
      </c>
      <c r="Z43" s="37">
        <v>35408</v>
      </c>
      <c r="AA43" s="37">
        <v>34893</v>
      </c>
      <c r="AB43" s="37">
        <v>516</v>
      </c>
      <c r="AC43" s="37">
        <v>568</v>
      </c>
      <c r="AD43" s="37" t="s">
        <v>149</v>
      </c>
    </row>
    <row r="44" spans="1:30" ht="15.75" thickBot="1">
      <c r="A44" s="37" t="s">
        <v>38</v>
      </c>
      <c r="B44" s="37">
        <v>34407</v>
      </c>
      <c r="C44" s="37">
        <v>35216</v>
      </c>
      <c r="D44" s="37">
        <v>810</v>
      </c>
      <c r="E44" s="37">
        <v>727</v>
      </c>
      <c r="F44" s="37"/>
      <c r="G44" s="37" t="s">
        <v>2114</v>
      </c>
      <c r="H44" s="37">
        <v>22909</v>
      </c>
      <c r="I44" s="37">
        <v>24068</v>
      </c>
      <c r="J44" s="37">
        <v>1160</v>
      </c>
      <c r="K44" s="37"/>
      <c r="L44" s="37" t="s">
        <v>11</v>
      </c>
      <c r="M44" s="37" t="s">
        <v>125</v>
      </c>
      <c r="N44" s="37">
        <v>44827</v>
      </c>
      <c r="O44" s="37">
        <v>45546</v>
      </c>
      <c r="P44" s="37">
        <v>720</v>
      </c>
      <c r="Q44" s="37"/>
      <c r="R44" s="37"/>
      <c r="S44" s="37" t="s">
        <v>48</v>
      </c>
      <c r="T44" s="37">
        <v>46031</v>
      </c>
      <c r="U44" s="37">
        <v>46102</v>
      </c>
      <c r="V44" s="37">
        <v>72</v>
      </c>
      <c r="W44" s="37">
        <v>135</v>
      </c>
      <c r="X44" s="37"/>
      <c r="Y44" s="37" t="s">
        <v>110</v>
      </c>
      <c r="Z44" s="37">
        <v>37623</v>
      </c>
      <c r="AA44" s="37">
        <v>35977</v>
      </c>
      <c r="AB44" s="37">
        <v>1647</v>
      </c>
      <c r="AC44" s="37">
        <v>73</v>
      </c>
      <c r="AD44" s="37" t="s">
        <v>149</v>
      </c>
    </row>
    <row r="45" spans="1:30" ht="15.75" thickBot="1">
      <c r="A45" s="37" t="s">
        <v>39</v>
      </c>
      <c r="B45" s="37">
        <v>35944</v>
      </c>
      <c r="C45" s="37">
        <v>36210</v>
      </c>
      <c r="D45" s="37">
        <v>267</v>
      </c>
      <c r="E45" s="37">
        <v>-1</v>
      </c>
      <c r="F45" s="37"/>
      <c r="G45" s="37" t="s">
        <v>19</v>
      </c>
      <c r="H45" s="37">
        <v>27580</v>
      </c>
      <c r="I45" s="37">
        <v>28215</v>
      </c>
      <c r="J45" s="37">
        <v>636</v>
      </c>
      <c r="K45" s="37">
        <v>329</v>
      </c>
      <c r="L45" s="37"/>
      <c r="M45" s="37" t="s">
        <v>2114</v>
      </c>
      <c r="N45" s="37">
        <v>43584</v>
      </c>
      <c r="O45" s="37">
        <v>44826</v>
      </c>
      <c r="P45" s="37">
        <v>1243</v>
      </c>
      <c r="Q45" s="37"/>
      <c r="R45" s="37" t="s">
        <v>11</v>
      </c>
      <c r="S45" s="37" t="s">
        <v>49</v>
      </c>
      <c r="T45" s="37">
        <v>46238</v>
      </c>
      <c r="U45" s="37">
        <v>46311</v>
      </c>
      <c r="V45" s="37">
        <v>74</v>
      </c>
      <c r="W45" s="37">
        <v>285</v>
      </c>
      <c r="X45" s="37"/>
      <c r="Y45" s="37" t="s">
        <v>23</v>
      </c>
      <c r="Z45" s="37">
        <v>37769</v>
      </c>
      <c r="AA45" s="37">
        <v>37697</v>
      </c>
      <c r="AB45" s="37">
        <v>73</v>
      </c>
      <c r="AC45" s="37">
        <v>1108</v>
      </c>
      <c r="AD45" s="37"/>
    </row>
    <row r="46" spans="1:30" ht="15.75" thickBot="1">
      <c r="A46" s="37" t="s">
        <v>40</v>
      </c>
      <c r="B46" s="37">
        <v>36210</v>
      </c>
      <c r="C46" s="37">
        <v>39253</v>
      </c>
      <c r="D46" s="37">
        <v>3044</v>
      </c>
      <c r="E46" s="37">
        <v>1025</v>
      </c>
      <c r="F46" s="37"/>
      <c r="G46" s="37" t="s">
        <v>20</v>
      </c>
      <c r="H46" s="37">
        <v>28545</v>
      </c>
      <c r="I46" s="37">
        <v>30725</v>
      </c>
      <c r="J46" s="37">
        <v>2181</v>
      </c>
      <c r="K46" s="37">
        <v>213</v>
      </c>
      <c r="L46" s="37"/>
      <c r="M46" s="37" t="s">
        <v>24</v>
      </c>
      <c r="N46" s="37">
        <v>47263</v>
      </c>
      <c r="O46" s="37">
        <v>47333</v>
      </c>
      <c r="P46" s="37">
        <v>71</v>
      </c>
      <c r="Q46" s="37">
        <v>414</v>
      </c>
      <c r="R46" s="37"/>
      <c r="S46" s="37" t="s">
        <v>87</v>
      </c>
      <c r="T46" s="37">
        <v>46597</v>
      </c>
      <c r="U46" s="37">
        <v>46669</v>
      </c>
      <c r="V46" s="37">
        <v>73</v>
      </c>
      <c r="W46" s="37">
        <v>183</v>
      </c>
      <c r="X46" s="37"/>
      <c r="Y46" s="37" t="s">
        <v>111</v>
      </c>
      <c r="Z46" s="37">
        <v>40239</v>
      </c>
      <c r="AA46" s="37">
        <v>38878</v>
      </c>
      <c r="AB46" s="37">
        <v>1362</v>
      </c>
      <c r="AC46" s="37">
        <v>594</v>
      </c>
      <c r="AD46" s="37" t="s">
        <v>149</v>
      </c>
    </row>
    <row r="47" spans="1:30" ht="15.75" thickBot="1">
      <c r="A47" s="37" t="s">
        <v>2113</v>
      </c>
      <c r="B47" s="37">
        <v>36210</v>
      </c>
      <c r="C47" s="37">
        <v>36626</v>
      </c>
      <c r="D47" s="37">
        <v>417</v>
      </c>
      <c r="E47" s="37"/>
      <c r="F47" s="37"/>
      <c r="G47" s="37" t="s">
        <v>21</v>
      </c>
      <c r="H47" s="37">
        <v>30939</v>
      </c>
      <c r="I47" s="37">
        <v>31010</v>
      </c>
      <c r="J47" s="37">
        <v>72</v>
      </c>
      <c r="K47" s="37">
        <v>1272</v>
      </c>
      <c r="L47" s="37"/>
      <c r="M47" s="37" t="s">
        <v>30</v>
      </c>
      <c r="N47" s="37">
        <v>47748</v>
      </c>
      <c r="O47" s="37">
        <v>48914</v>
      </c>
      <c r="P47" s="37">
        <v>1167</v>
      </c>
      <c r="Q47" s="37">
        <v>907</v>
      </c>
      <c r="R47" s="37"/>
      <c r="S47" s="37" t="s">
        <v>88</v>
      </c>
      <c r="T47" s="37">
        <v>46853</v>
      </c>
      <c r="U47" s="37">
        <v>46936</v>
      </c>
      <c r="V47" s="37">
        <v>84</v>
      </c>
      <c r="W47" s="37">
        <v>504</v>
      </c>
      <c r="X47" s="37"/>
      <c r="Y47" s="37" t="s">
        <v>112</v>
      </c>
      <c r="Z47" s="37">
        <v>42371</v>
      </c>
      <c r="AA47" s="37">
        <v>41613</v>
      </c>
      <c r="AB47" s="37">
        <v>759</v>
      </c>
      <c r="AC47" s="37"/>
      <c r="AD47" s="37" t="s">
        <v>2119</v>
      </c>
    </row>
    <row r="48" spans="1:30" ht="15.75" thickBot="1">
      <c r="A48" s="37" t="s">
        <v>125</v>
      </c>
      <c r="B48" s="37">
        <v>37676</v>
      </c>
      <c r="C48" s="37">
        <v>39253</v>
      </c>
      <c r="D48" s="37">
        <v>1578</v>
      </c>
      <c r="E48" s="37"/>
      <c r="F48" s="37"/>
      <c r="G48" s="37" t="s">
        <v>22</v>
      </c>
      <c r="H48" s="37">
        <v>32283</v>
      </c>
      <c r="I48" s="37">
        <v>32609</v>
      </c>
      <c r="J48" s="37">
        <v>327</v>
      </c>
      <c r="K48" s="37">
        <v>152</v>
      </c>
      <c r="L48" s="37" t="s">
        <v>149</v>
      </c>
      <c r="M48" s="37" t="s">
        <v>83</v>
      </c>
      <c r="N48" s="37">
        <v>51413</v>
      </c>
      <c r="O48" s="37">
        <v>52435</v>
      </c>
      <c r="P48" s="37">
        <v>1023</v>
      </c>
      <c r="Q48" s="37"/>
      <c r="R48" s="37" t="s">
        <v>2119</v>
      </c>
      <c r="S48" s="37" t="s">
        <v>54</v>
      </c>
      <c r="T48" s="37">
        <v>47441</v>
      </c>
      <c r="U48" s="37">
        <v>47513</v>
      </c>
      <c r="V48" s="37">
        <v>73</v>
      </c>
      <c r="W48" s="37">
        <v>69</v>
      </c>
      <c r="X48" s="37"/>
      <c r="Y48" s="37" t="s">
        <v>34</v>
      </c>
      <c r="Z48" s="37">
        <v>42695</v>
      </c>
      <c r="AA48" s="37">
        <v>40834</v>
      </c>
      <c r="AB48" s="37">
        <v>1862</v>
      </c>
      <c r="AC48" s="37">
        <v>927</v>
      </c>
      <c r="AD48" s="37"/>
    </row>
    <row r="49" spans="1:30" ht="15.75" thickBot="1">
      <c r="A49" s="37" t="s">
        <v>2115</v>
      </c>
      <c r="B49" s="37">
        <v>36627</v>
      </c>
      <c r="C49" s="37">
        <v>37675</v>
      </c>
      <c r="D49" s="37">
        <v>1049</v>
      </c>
      <c r="E49" s="37"/>
      <c r="F49" s="37" t="s">
        <v>11</v>
      </c>
      <c r="G49" s="37" t="s">
        <v>23</v>
      </c>
      <c r="H49" s="37">
        <v>32834</v>
      </c>
      <c r="I49" s="37">
        <v>32762</v>
      </c>
      <c r="J49" s="37">
        <v>73</v>
      </c>
      <c r="K49" s="37">
        <v>754</v>
      </c>
      <c r="L49" s="37"/>
      <c r="M49" s="37" t="s">
        <v>34</v>
      </c>
      <c r="N49" s="37">
        <v>49822</v>
      </c>
      <c r="O49" s="37">
        <v>53279</v>
      </c>
      <c r="P49" s="37">
        <v>3458</v>
      </c>
      <c r="Q49" s="37">
        <v>1049</v>
      </c>
      <c r="R49" s="37"/>
      <c r="S49" s="37" t="s">
        <v>89</v>
      </c>
      <c r="T49" s="37">
        <v>47583</v>
      </c>
      <c r="U49" s="37">
        <v>47668</v>
      </c>
      <c r="V49" s="37">
        <v>86</v>
      </c>
      <c r="W49" s="37">
        <v>327</v>
      </c>
      <c r="X49" s="37"/>
      <c r="Y49" s="37" t="s">
        <v>2116</v>
      </c>
      <c r="Z49" s="37">
        <v>42695</v>
      </c>
      <c r="AA49" s="37">
        <v>42372</v>
      </c>
      <c r="AB49" s="37">
        <v>324</v>
      </c>
      <c r="AC49" s="37"/>
      <c r="AD49" s="37"/>
    </row>
    <row r="50" spans="1:30" ht="15.75" thickBot="1">
      <c r="A50" s="37" t="s">
        <v>41</v>
      </c>
      <c r="B50" s="37">
        <v>40279</v>
      </c>
      <c r="C50" s="37">
        <v>42318</v>
      </c>
      <c r="D50" s="37">
        <v>2040</v>
      </c>
      <c r="E50" s="37">
        <v>1904</v>
      </c>
      <c r="F50" s="37"/>
      <c r="G50" s="37" t="s">
        <v>24</v>
      </c>
      <c r="H50" s="37">
        <v>33589</v>
      </c>
      <c r="I50" s="37">
        <v>33659</v>
      </c>
      <c r="J50" s="37">
        <v>71</v>
      </c>
      <c r="K50" s="37">
        <v>1789</v>
      </c>
      <c r="L50" s="37"/>
      <c r="M50" s="37" t="s">
        <v>2116</v>
      </c>
      <c r="N50" s="37">
        <v>49822</v>
      </c>
      <c r="O50" s="37">
        <v>50142</v>
      </c>
      <c r="P50" s="37">
        <v>321</v>
      </c>
      <c r="Q50" s="37"/>
      <c r="R50" s="37"/>
      <c r="S50" s="37" t="s">
        <v>57</v>
      </c>
      <c r="T50" s="37">
        <v>47996</v>
      </c>
      <c r="U50" s="37">
        <v>48070</v>
      </c>
      <c r="V50" s="37">
        <v>75</v>
      </c>
      <c r="W50" s="37">
        <v>285</v>
      </c>
      <c r="X50" s="37"/>
      <c r="Y50" s="37" t="s">
        <v>125</v>
      </c>
      <c r="Z50" s="37">
        <v>41271</v>
      </c>
      <c r="AA50" s="37">
        <v>40834</v>
      </c>
      <c r="AB50" s="37">
        <v>438</v>
      </c>
      <c r="AC50" s="37"/>
      <c r="AD50" s="37"/>
    </row>
    <row r="51" spans="1:30" ht="15.75" thickBot="1">
      <c r="A51" s="37" t="s">
        <v>42</v>
      </c>
      <c r="B51" s="37">
        <v>44295</v>
      </c>
      <c r="C51" s="37">
        <v>44223</v>
      </c>
      <c r="D51" s="37">
        <v>73</v>
      </c>
      <c r="E51" s="37">
        <v>1259</v>
      </c>
      <c r="F51" s="37"/>
      <c r="G51" s="37" t="s">
        <v>25</v>
      </c>
      <c r="H51" s="37">
        <v>35548</v>
      </c>
      <c r="I51" s="37">
        <v>38028</v>
      </c>
      <c r="J51" s="37">
        <v>2481</v>
      </c>
      <c r="K51" s="37"/>
      <c r="L51" s="37" t="s">
        <v>149</v>
      </c>
      <c r="M51" s="37" t="s">
        <v>125</v>
      </c>
      <c r="N51" s="37">
        <v>51374</v>
      </c>
      <c r="O51" s="37">
        <v>51412</v>
      </c>
      <c r="P51" s="37">
        <v>39</v>
      </c>
      <c r="Q51" s="37"/>
      <c r="R51" s="37"/>
      <c r="S51" s="37" t="s">
        <v>56</v>
      </c>
      <c r="T51" s="37">
        <v>48356</v>
      </c>
      <c r="U51" s="37">
        <v>48428</v>
      </c>
      <c r="V51" s="37">
        <v>73</v>
      </c>
      <c r="W51" s="37">
        <v>163</v>
      </c>
      <c r="X51" s="37"/>
      <c r="Y51" s="37" t="s">
        <v>2115</v>
      </c>
      <c r="Z51" s="37">
        <v>42371</v>
      </c>
      <c r="AA51" s="37">
        <v>41272</v>
      </c>
      <c r="AB51" s="37">
        <v>1100</v>
      </c>
      <c r="AC51" s="37"/>
      <c r="AD51" s="37" t="s">
        <v>11</v>
      </c>
    </row>
    <row r="52" spans="1:30" ht="15.75" thickBot="1">
      <c r="A52" s="37" t="s">
        <v>154</v>
      </c>
      <c r="B52" s="37">
        <v>45555</v>
      </c>
      <c r="C52" s="37">
        <v>46562</v>
      </c>
      <c r="D52" s="37">
        <v>1008</v>
      </c>
      <c r="E52" s="37">
        <v>3660</v>
      </c>
      <c r="F52" s="37" t="s">
        <v>149</v>
      </c>
      <c r="G52" s="37" t="s">
        <v>26</v>
      </c>
      <c r="H52" s="37">
        <v>38486</v>
      </c>
      <c r="I52" s="37">
        <v>39274</v>
      </c>
      <c r="J52" s="37">
        <v>789</v>
      </c>
      <c r="K52" s="37"/>
      <c r="L52" s="37" t="s">
        <v>2119</v>
      </c>
      <c r="M52" s="37" t="s">
        <v>126</v>
      </c>
      <c r="N52" s="37">
        <v>52881</v>
      </c>
      <c r="O52" s="37">
        <v>53279</v>
      </c>
      <c r="P52" s="37">
        <v>399</v>
      </c>
      <c r="Q52" s="37"/>
      <c r="R52" s="37"/>
      <c r="S52" s="37" t="s">
        <v>55</v>
      </c>
      <c r="T52" s="37">
        <v>48592</v>
      </c>
      <c r="U52" s="37">
        <v>48676</v>
      </c>
      <c r="V52" s="37">
        <v>85</v>
      </c>
      <c r="W52" s="37">
        <v>60</v>
      </c>
      <c r="X52" s="37"/>
      <c r="Y52" s="37" t="s">
        <v>113</v>
      </c>
      <c r="Z52" s="37">
        <v>45168</v>
      </c>
      <c r="AA52" s="37">
        <v>44737</v>
      </c>
      <c r="AB52" s="37">
        <v>432</v>
      </c>
      <c r="AC52" s="37"/>
      <c r="AD52" s="37" t="s">
        <v>149</v>
      </c>
    </row>
    <row r="53" spans="1:30" ht="15.75" thickBot="1">
      <c r="A53" s="37" t="s">
        <v>147</v>
      </c>
      <c r="B53" s="37">
        <v>50223</v>
      </c>
      <c r="C53" s="37">
        <v>56553</v>
      </c>
      <c r="D53" s="37">
        <v>6331</v>
      </c>
      <c r="E53" s="37">
        <v>137</v>
      </c>
      <c r="F53" s="37"/>
      <c r="G53" s="37" t="s">
        <v>27</v>
      </c>
      <c r="H53" s="37">
        <v>39848</v>
      </c>
      <c r="I53" s="37">
        <v>40717</v>
      </c>
      <c r="J53" s="37">
        <v>870</v>
      </c>
      <c r="K53" s="37"/>
      <c r="L53" s="37" t="s">
        <v>160</v>
      </c>
      <c r="M53" s="37" t="s">
        <v>2120</v>
      </c>
      <c r="N53" s="37">
        <v>50143</v>
      </c>
      <c r="O53" s="37">
        <v>51373</v>
      </c>
      <c r="P53" s="37">
        <v>1231</v>
      </c>
      <c r="Q53" s="37"/>
      <c r="R53" s="37" t="s">
        <v>11</v>
      </c>
      <c r="S53" s="37" t="s">
        <v>54</v>
      </c>
      <c r="T53" s="37">
        <v>48737</v>
      </c>
      <c r="U53" s="37">
        <v>48807</v>
      </c>
      <c r="V53" s="37">
        <v>71</v>
      </c>
      <c r="W53" s="37">
        <v>198</v>
      </c>
      <c r="X53" s="37"/>
      <c r="Y53" s="37" t="s">
        <v>30</v>
      </c>
      <c r="Z53" s="37">
        <v>45953</v>
      </c>
      <c r="AA53" s="37">
        <v>43623</v>
      </c>
      <c r="AB53" s="37">
        <v>2331</v>
      </c>
      <c r="AC53" s="37">
        <v>329</v>
      </c>
      <c r="AD53" s="37"/>
    </row>
    <row r="54" spans="1:30" ht="15.75" thickBot="1">
      <c r="A54" s="37" t="s">
        <v>2116</v>
      </c>
      <c r="B54" s="37">
        <v>50223</v>
      </c>
      <c r="C54" s="37">
        <v>55072</v>
      </c>
      <c r="D54" s="37">
        <v>4850</v>
      </c>
      <c r="E54" s="37"/>
      <c r="F54" s="37"/>
      <c r="G54" s="37" t="s">
        <v>28</v>
      </c>
      <c r="H54" s="37">
        <v>41065</v>
      </c>
      <c r="I54" s="37">
        <v>41829</v>
      </c>
      <c r="J54" s="37">
        <v>765</v>
      </c>
      <c r="K54" s="37"/>
      <c r="L54" s="37" t="s">
        <v>2119</v>
      </c>
      <c r="M54" s="37" t="s">
        <v>137</v>
      </c>
      <c r="N54" s="37">
        <v>51413</v>
      </c>
      <c r="O54" s="37">
        <v>52880</v>
      </c>
      <c r="P54" s="37">
        <v>1468</v>
      </c>
      <c r="Q54" s="37"/>
      <c r="R54" s="37" t="s">
        <v>13</v>
      </c>
      <c r="S54" s="37" t="s">
        <v>69</v>
      </c>
      <c r="T54" s="37">
        <v>49006</v>
      </c>
      <c r="U54" s="37">
        <v>49077</v>
      </c>
      <c r="V54" s="37">
        <v>72</v>
      </c>
      <c r="W54" s="37">
        <v>214</v>
      </c>
      <c r="X54" s="37"/>
      <c r="Y54" s="37" t="s">
        <v>2116</v>
      </c>
      <c r="Z54" s="37">
        <v>45953</v>
      </c>
      <c r="AA54" s="37">
        <v>45358</v>
      </c>
      <c r="AB54" s="37">
        <v>596</v>
      </c>
      <c r="AC54" s="37"/>
      <c r="AD54" s="37"/>
    </row>
    <row r="55" spans="1:30" ht="15.75" thickBot="1">
      <c r="A55" s="37" t="s">
        <v>125</v>
      </c>
      <c r="B55" s="37">
        <v>56111</v>
      </c>
      <c r="C55" s="37">
        <v>56553</v>
      </c>
      <c r="D55" s="37">
        <v>443</v>
      </c>
      <c r="E55" s="37"/>
      <c r="F55" s="37"/>
      <c r="G55" s="37" t="s">
        <v>29</v>
      </c>
      <c r="H55" s="37">
        <v>42473</v>
      </c>
      <c r="I55" s="37">
        <v>44059</v>
      </c>
      <c r="J55" s="37">
        <v>1587</v>
      </c>
      <c r="K55" s="37"/>
      <c r="L55" s="37" t="s">
        <v>2121</v>
      </c>
      <c r="M55" s="37" t="s">
        <v>38</v>
      </c>
      <c r="N55" s="37">
        <v>54329</v>
      </c>
      <c r="O55" s="37">
        <v>55138</v>
      </c>
      <c r="P55" s="37">
        <v>810</v>
      </c>
      <c r="Q55" s="37">
        <v>996</v>
      </c>
      <c r="R55" s="37"/>
      <c r="S55" s="37" t="s">
        <v>70</v>
      </c>
      <c r="T55" s="37">
        <v>49292</v>
      </c>
      <c r="U55" s="37">
        <v>49373</v>
      </c>
      <c r="V55" s="37">
        <v>82</v>
      </c>
      <c r="W55" s="37">
        <v>107</v>
      </c>
      <c r="X55" s="37"/>
      <c r="Y55" s="37" t="s">
        <v>125</v>
      </c>
      <c r="Z55" s="37">
        <v>44184</v>
      </c>
      <c r="AA55" s="37">
        <v>43623</v>
      </c>
      <c r="AB55" s="37">
        <v>562</v>
      </c>
      <c r="AC55" s="37"/>
      <c r="AD55" s="37"/>
    </row>
    <row r="56" spans="1:30" ht="15.75" thickBot="1">
      <c r="A56" s="37" t="s">
        <v>2115</v>
      </c>
      <c r="B56" s="37">
        <v>55073</v>
      </c>
      <c r="C56" s="37">
        <v>56110</v>
      </c>
      <c r="D56" s="37">
        <v>1038</v>
      </c>
      <c r="E56" s="37"/>
      <c r="F56" s="37"/>
      <c r="G56" s="37" t="s">
        <v>30</v>
      </c>
      <c r="H56" s="37">
        <v>35449</v>
      </c>
      <c r="I56" s="37">
        <v>45974</v>
      </c>
      <c r="J56" s="37">
        <v>10526</v>
      </c>
      <c r="K56" s="37">
        <v>2477</v>
      </c>
      <c r="L56" s="37"/>
      <c r="M56" s="37" t="s">
        <v>39</v>
      </c>
      <c r="N56" s="37">
        <v>56135</v>
      </c>
      <c r="O56" s="37">
        <v>56401</v>
      </c>
      <c r="P56" s="37">
        <v>267</v>
      </c>
      <c r="Q56" s="37">
        <v>-1</v>
      </c>
      <c r="R56" s="37"/>
      <c r="S56" s="37"/>
      <c r="T56" s="37"/>
      <c r="U56" s="37"/>
      <c r="V56" s="37"/>
      <c r="W56" s="37"/>
      <c r="X56" s="37"/>
      <c r="Y56" s="37" t="s">
        <v>2115</v>
      </c>
      <c r="Z56" s="37">
        <v>45357</v>
      </c>
      <c r="AA56" s="37">
        <v>44185</v>
      </c>
      <c r="AB56" s="37">
        <v>1173</v>
      </c>
      <c r="AC56" s="37"/>
      <c r="AD56" s="37" t="s">
        <v>11</v>
      </c>
    </row>
    <row r="57" spans="1:30" ht="15.75" thickBot="1">
      <c r="A57" s="37" t="s">
        <v>155</v>
      </c>
      <c r="B57" s="37">
        <v>55500</v>
      </c>
      <c r="C57" s="37">
        <v>55805</v>
      </c>
      <c r="D57" s="37">
        <v>306</v>
      </c>
      <c r="E57" s="37"/>
      <c r="F57" s="37" t="s">
        <v>2119</v>
      </c>
      <c r="G57" s="37" t="s">
        <v>2116</v>
      </c>
      <c r="H57" s="37">
        <v>35449</v>
      </c>
      <c r="I57" s="37">
        <v>35547</v>
      </c>
      <c r="J57" s="37">
        <v>99</v>
      </c>
      <c r="K57" s="37"/>
      <c r="L57" s="37"/>
      <c r="M57" s="37" t="s">
        <v>40</v>
      </c>
      <c r="N57" s="37">
        <v>56401</v>
      </c>
      <c r="O57" s="37">
        <v>58395</v>
      </c>
      <c r="P57" s="37">
        <v>1995</v>
      </c>
      <c r="Q57" s="37">
        <v>842</v>
      </c>
      <c r="R57" s="37"/>
      <c r="S57" s="37"/>
      <c r="T57" s="37"/>
      <c r="U57" s="37"/>
      <c r="V57" s="37"/>
      <c r="W57" s="37"/>
      <c r="X57" s="37"/>
      <c r="Y57" s="37" t="s">
        <v>24</v>
      </c>
      <c r="Z57" s="37">
        <v>46353</v>
      </c>
      <c r="AA57" s="37">
        <v>46283</v>
      </c>
      <c r="AB57" s="37">
        <v>71</v>
      </c>
      <c r="AC57" s="37">
        <v>591</v>
      </c>
      <c r="AD57" s="37"/>
    </row>
    <row r="58" spans="1:30" ht="15.75" thickBot="1">
      <c r="A58" s="37" t="s">
        <v>46</v>
      </c>
      <c r="B58" s="37">
        <v>56691</v>
      </c>
      <c r="C58" s="37">
        <v>56761</v>
      </c>
      <c r="D58" s="37">
        <v>71</v>
      </c>
      <c r="E58" s="37">
        <v>679</v>
      </c>
      <c r="F58" s="37"/>
      <c r="G58" s="37" t="s">
        <v>125</v>
      </c>
      <c r="H58" s="37">
        <v>38207</v>
      </c>
      <c r="I58" s="37">
        <v>38485</v>
      </c>
      <c r="J58" s="37">
        <v>279</v>
      </c>
      <c r="K58" s="37"/>
      <c r="L58" s="37"/>
      <c r="M58" s="37" t="s">
        <v>41</v>
      </c>
      <c r="N58" s="37">
        <v>59238</v>
      </c>
      <c r="O58" s="37">
        <v>61208</v>
      </c>
      <c r="P58" s="37">
        <v>1971</v>
      </c>
      <c r="Q58" s="37">
        <v>87</v>
      </c>
      <c r="R58" s="37"/>
      <c r="S58" s="37"/>
      <c r="T58" s="37"/>
      <c r="U58" s="37"/>
      <c r="V58" s="37"/>
      <c r="W58" s="37"/>
      <c r="X58" s="37"/>
      <c r="Y58" s="37" t="s">
        <v>82</v>
      </c>
      <c r="Z58" s="37">
        <v>49434</v>
      </c>
      <c r="AA58" s="37">
        <v>46945</v>
      </c>
      <c r="AB58" s="37">
        <v>2490</v>
      </c>
      <c r="AC58" s="37">
        <v>1880</v>
      </c>
      <c r="AD58" s="37"/>
    </row>
    <row r="59" spans="1:30" ht="15.75" thickBot="1">
      <c r="A59" s="37" t="s">
        <v>47</v>
      </c>
      <c r="B59" s="37">
        <v>57441</v>
      </c>
      <c r="C59" s="37">
        <v>57512</v>
      </c>
      <c r="D59" s="37">
        <v>72</v>
      </c>
      <c r="E59" s="37">
        <v>334</v>
      </c>
      <c r="F59" s="37"/>
      <c r="G59" s="37" t="s">
        <v>126</v>
      </c>
      <c r="H59" s="37">
        <v>39833</v>
      </c>
      <c r="I59" s="37">
        <v>39847</v>
      </c>
      <c r="J59" s="37">
        <v>15</v>
      </c>
      <c r="K59" s="37"/>
      <c r="L59" s="37"/>
      <c r="M59" s="37" t="s">
        <v>42</v>
      </c>
      <c r="N59" s="37">
        <v>61296</v>
      </c>
      <c r="O59" s="37">
        <v>61368</v>
      </c>
      <c r="P59" s="37">
        <v>73</v>
      </c>
      <c r="Q59" s="37">
        <v>1612</v>
      </c>
      <c r="R59" s="37"/>
      <c r="S59" s="37"/>
      <c r="T59" s="37"/>
      <c r="U59" s="37"/>
      <c r="V59" s="37"/>
      <c r="W59" s="37"/>
      <c r="X59" s="37"/>
      <c r="Y59" s="37" t="s">
        <v>2116</v>
      </c>
      <c r="Z59" s="37">
        <v>49434</v>
      </c>
      <c r="AA59" s="37">
        <v>49138</v>
      </c>
      <c r="AB59" s="37">
        <v>297</v>
      </c>
      <c r="AC59" s="37"/>
      <c r="AD59" s="37"/>
    </row>
    <row r="60" spans="1:30" ht="15.75" thickBot="1">
      <c r="A60" s="37" t="s">
        <v>48</v>
      </c>
      <c r="B60" s="37">
        <v>57847</v>
      </c>
      <c r="C60" s="37">
        <v>57918</v>
      </c>
      <c r="D60" s="37">
        <v>72</v>
      </c>
      <c r="E60" s="37">
        <v>154</v>
      </c>
      <c r="F60" s="37"/>
      <c r="G60" s="37" t="s">
        <v>127</v>
      </c>
      <c r="H60" s="37">
        <v>41029</v>
      </c>
      <c r="I60" s="37">
        <v>41064</v>
      </c>
      <c r="J60" s="37">
        <v>36</v>
      </c>
      <c r="K60" s="37"/>
      <c r="L60" s="37"/>
      <c r="M60" s="37" t="s">
        <v>54</v>
      </c>
      <c r="N60" s="37">
        <v>62981</v>
      </c>
      <c r="O60" s="37">
        <v>63053</v>
      </c>
      <c r="P60" s="37">
        <v>73</v>
      </c>
      <c r="Q60" s="37">
        <v>288</v>
      </c>
      <c r="R60" s="37"/>
      <c r="S60" s="37"/>
      <c r="T60" s="37"/>
      <c r="U60" s="37"/>
      <c r="V60" s="37"/>
      <c r="W60" s="37"/>
      <c r="X60" s="37"/>
      <c r="Y60" s="37" t="s">
        <v>125</v>
      </c>
      <c r="Z60" s="37">
        <v>47664</v>
      </c>
      <c r="AA60" s="37">
        <v>46945</v>
      </c>
      <c r="AB60" s="37">
        <v>720</v>
      </c>
      <c r="AC60" s="37"/>
      <c r="AD60" s="37"/>
    </row>
    <row r="61" spans="1:30" ht="15.75" thickBot="1">
      <c r="A61" s="37" t="s">
        <v>49</v>
      </c>
      <c r="B61" s="37">
        <v>58073</v>
      </c>
      <c r="C61" s="37">
        <v>58146</v>
      </c>
      <c r="D61" s="37">
        <v>74</v>
      </c>
      <c r="E61" s="37">
        <v>339</v>
      </c>
      <c r="F61" s="37"/>
      <c r="G61" s="37" t="s">
        <v>128</v>
      </c>
      <c r="H61" s="37">
        <v>42146</v>
      </c>
      <c r="I61" s="37">
        <v>42472</v>
      </c>
      <c r="J61" s="37">
        <v>327</v>
      </c>
      <c r="K61" s="37"/>
      <c r="L61" s="37"/>
      <c r="M61" s="37" t="s">
        <v>2122</v>
      </c>
      <c r="N61" s="37">
        <v>63342</v>
      </c>
      <c r="O61" s="37">
        <v>73820</v>
      </c>
      <c r="P61" s="37">
        <v>10479</v>
      </c>
      <c r="Q61" s="37">
        <v>119</v>
      </c>
      <c r="R61" s="37"/>
      <c r="S61" s="37"/>
      <c r="T61" s="37"/>
      <c r="U61" s="37"/>
      <c r="V61" s="37"/>
      <c r="W61" s="37"/>
      <c r="X61" s="37"/>
      <c r="Y61" s="37" t="s">
        <v>2115</v>
      </c>
      <c r="Z61" s="37">
        <v>49137</v>
      </c>
      <c r="AA61" s="37">
        <v>47665</v>
      </c>
      <c r="AB61" s="37">
        <v>1473</v>
      </c>
      <c r="AC61" s="37"/>
      <c r="AD61" s="37" t="s">
        <v>11</v>
      </c>
    </row>
    <row r="62" spans="1:30" ht="15.75" thickBot="1">
      <c r="A62" s="37" t="s">
        <v>87</v>
      </c>
      <c r="B62" s="37">
        <v>58486</v>
      </c>
      <c r="C62" s="37">
        <v>58558</v>
      </c>
      <c r="D62" s="37">
        <v>73</v>
      </c>
      <c r="E62" s="37">
        <v>747</v>
      </c>
      <c r="F62" s="37"/>
      <c r="G62" s="37" t="s">
        <v>129</v>
      </c>
      <c r="H62" s="37">
        <v>44199</v>
      </c>
      <c r="I62" s="37">
        <v>44262</v>
      </c>
      <c r="J62" s="37">
        <v>64</v>
      </c>
      <c r="K62" s="37"/>
      <c r="L62" s="37"/>
      <c r="M62" s="37" t="s">
        <v>2116</v>
      </c>
      <c r="N62" s="37">
        <v>63342</v>
      </c>
      <c r="O62" s="37">
        <v>66829</v>
      </c>
      <c r="P62" s="37">
        <v>3488</v>
      </c>
      <c r="Q62" s="37"/>
      <c r="R62" s="37"/>
      <c r="S62" s="37"/>
      <c r="T62" s="37"/>
      <c r="U62" s="37"/>
      <c r="V62" s="37"/>
      <c r="W62" s="37"/>
      <c r="X62" s="37"/>
      <c r="Y62" s="37" t="s">
        <v>24</v>
      </c>
      <c r="Z62" s="37">
        <v>51385</v>
      </c>
      <c r="AA62" s="37">
        <v>51315</v>
      </c>
      <c r="AB62" s="37">
        <v>71</v>
      </c>
      <c r="AC62" s="37">
        <v>386</v>
      </c>
      <c r="AD62" s="37"/>
    </row>
    <row r="63" spans="1:30" ht="15.75" thickBot="1">
      <c r="A63" s="37" t="s">
        <v>88</v>
      </c>
      <c r="B63" s="37">
        <v>59306</v>
      </c>
      <c r="C63" s="37">
        <v>59389</v>
      </c>
      <c r="D63" s="37">
        <v>84</v>
      </c>
      <c r="E63" s="37">
        <v>666</v>
      </c>
      <c r="F63" s="37"/>
      <c r="G63" s="37" t="s">
        <v>130</v>
      </c>
      <c r="H63" s="37">
        <v>45610</v>
      </c>
      <c r="I63" s="37">
        <v>45974</v>
      </c>
      <c r="J63" s="37">
        <v>365</v>
      </c>
      <c r="K63" s="37"/>
      <c r="L63" s="37"/>
      <c r="M63" s="37" t="s">
        <v>125</v>
      </c>
      <c r="N63" s="37">
        <v>67794</v>
      </c>
      <c r="O63" s="37">
        <v>67929</v>
      </c>
      <c r="P63" s="37">
        <v>136</v>
      </c>
      <c r="Q63" s="37"/>
      <c r="R63" s="37"/>
      <c r="S63" s="37"/>
      <c r="T63" s="37"/>
      <c r="U63" s="37"/>
      <c r="V63" s="37"/>
      <c r="W63" s="37"/>
      <c r="X63" s="37"/>
      <c r="Y63" s="37" t="s">
        <v>114</v>
      </c>
      <c r="Z63" s="37">
        <v>52104</v>
      </c>
      <c r="AA63" s="37">
        <v>51772</v>
      </c>
      <c r="AB63" s="37">
        <v>333</v>
      </c>
      <c r="AC63" s="37">
        <v>407</v>
      </c>
      <c r="AD63" s="37" t="s">
        <v>2123</v>
      </c>
    </row>
    <row r="64" spans="1:30" ht="15.75" thickBot="1">
      <c r="A64" s="37" t="s">
        <v>54</v>
      </c>
      <c r="B64" s="37">
        <v>60056</v>
      </c>
      <c r="C64" s="37">
        <v>60128</v>
      </c>
      <c r="D64" s="37">
        <v>73</v>
      </c>
      <c r="E64" s="37">
        <v>136</v>
      </c>
      <c r="F64" s="37"/>
      <c r="G64" s="37" t="s">
        <v>2115</v>
      </c>
      <c r="H64" s="37">
        <v>35548</v>
      </c>
      <c r="I64" s="37">
        <v>38206</v>
      </c>
      <c r="J64" s="37">
        <v>2659</v>
      </c>
      <c r="K64" s="37"/>
      <c r="L64" s="37" t="s">
        <v>12</v>
      </c>
      <c r="M64" s="37" t="s">
        <v>126</v>
      </c>
      <c r="N64" s="37">
        <v>68624</v>
      </c>
      <c r="O64" s="37">
        <v>69676</v>
      </c>
      <c r="P64" s="37">
        <v>1053</v>
      </c>
      <c r="Q64" s="37"/>
      <c r="R64" s="37"/>
      <c r="S64" s="37"/>
      <c r="T64" s="37"/>
      <c r="U64" s="37"/>
      <c r="V64" s="37"/>
      <c r="W64" s="37"/>
      <c r="X64" s="37"/>
      <c r="Y64" s="37" t="s">
        <v>54</v>
      </c>
      <c r="Z64" s="37">
        <v>52584</v>
      </c>
      <c r="AA64" s="37">
        <v>52512</v>
      </c>
      <c r="AB64" s="37">
        <v>73</v>
      </c>
      <c r="AC64" s="37">
        <v>923</v>
      </c>
      <c r="AD64" s="37"/>
    </row>
    <row r="65" spans="1:30" ht="15.75" thickBot="1">
      <c r="A65" s="37" t="s">
        <v>89</v>
      </c>
      <c r="B65" s="37">
        <v>60265</v>
      </c>
      <c r="C65" s="37">
        <v>60351</v>
      </c>
      <c r="D65" s="37">
        <v>87</v>
      </c>
      <c r="E65" s="37">
        <v>504</v>
      </c>
      <c r="F65" s="37"/>
      <c r="G65" s="37" t="s">
        <v>137</v>
      </c>
      <c r="H65" s="37">
        <v>38486</v>
      </c>
      <c r="I65" s="37">
        <v>39832</v>
      </c>
      <c r="J65" s="37">
        <v>1347</v>
      </c>
      <c r="K65" s="37"/>
      <c r="L65" s="37" t="s">
        <v>13</v>
      </c>
      <c r="M65" s="37" t="s">
        <v>127</v>
      </c>
      <c r="N65" s="37">
        <v>70831</v>
      </c>
      <c r="O65" s="37">
        <v>70881</v>
      </c>
      <c r="P65" s="37">
        <v>51</v>
      </c>
      <c r="Q65" s="37"/>
      <c r="R65" s="37"/>
      <c r="S65" s="37"/>
      <c r="T65" s="37"/>
      <c r="U65" s="37"/>
      <c r="V65" s="37"/>
      <c r="W65" s="37"/>
      <c r="X65" s="37"/>
      <c r="Y65" s="37" t="s">
        <v>42</v>
      </c>
      <c r="Z65" s="37">
        <v>53580</v>
      </c>
      <c r="AA65" s="37">
        <v>53508</v>
      </c>
      <c r="AB65" s="37">
        <v>73</v>
      </c>
      <c r="AC65" s="37">
        <v>119</v>
      </c>
      <c r="AD65" s="37"/>
    </row>
    <row r="66" spans="1:30" ht="15.75" thickBot="1">
      <c r="A66" s="37" t="s">
        <v>57</v>
      </c>
      <c r="B66" s="37">
        <v>60856</v>
      </c>
      <c r="C66" s="37">
        <v>60930</v>
      </c>
      <c r="D66" s="37">
        <v>75</v>
      </c>
      <c r="E66" s="37">
        <v>333</v>
      </c>
      <c r="F66" s="37"/>
      <c r="G66" s="37" t="s">
        <v>138</v>
      </c>
      <c r="H66" s="37">
        <v>39848</v>
      </c>
      <c r="I66" s="37">
        <v>41028</v>
      </c>
      <c r="J66" s="37">
        <v>1181</v>
      </c>
      <c r="K66" s="37"/>
      <c r="L66" s="37" t="s">
        <v>13</v>
      </c>
      <c r="M66" s="37" t="s">
        <v>128</v>
      </c>
      <c r="N66" s="37">
        <v>72066</v>
      </c>
      <c r="O66" s="37">
        <v>72148</v>
      </c>
      <c r="P66" s="37">
        <v>83</v>
      </c>
      <c r="Q66" s="37"/>
      <c r="R66" s="37"/>
      <c r="S66" s="37"/>
      <c r="T66" s="37"/>
      <c r="U66" s="37"/>
      <c r="V66" s="37"/>
      <c r="W66" s="37"/>
      <c r="X66" s="37"/>
      <c r="Y66" s="37" t="s">
        <v>41</v>
      </c>
      <c r="Z66" s="37">
        <v>55556</v>
      </c>
      <c r="AA66" s="37">
        <v>53700</v>
      </c>
      <c r="AB66" s="37">
        <v>1857</v>
      </c>
      <c r="AC66" s="37">
        <v>720</v>
      </c>
      <c r="AD66" s="37"/>
    </row>
    <row r="67" spans="1:30" ht="15.75" thickBot="1">
      <c r="A67" s="37" t="s">
        <v>56</v>
      </c>
      <c r="B67" s="37">
        <v>61264</v>
      </c>
      <c r="C67" s="37">
        <v>61336</v>
      </c>
      <c r="D67" s="37">
        <v>73</v>
      </c>
      <c r="E67" s="37">
        <v>147</v>
      </c>
      <c r="F67" s="37"/>
      <c r="G67" s="37" t="s">
        <v>139</v>
      </c>
      <c r="H67" s="37">
        <v>41065</v>
      </c>
      <c r="I67" s="37">
        <v>42145</v>
      </c>
      <c r="J67" s="37">
        <v>1081</v>
      </c>
      <c r="K67" s="37"/>
      <c r="L67" s="37" t="s">
        <v>13</v>
      </c>
      <c r="M67" s="37" t="s">
        <v>129</v>
      </c>
      <c r="N67" s="37">
        <v>73381</v>
      </c>
      <c r="O67" s="37">
        <v>73820</v>
      </c>
      <c r="P67" s="37">
        <v>440</v>
      </c>
      <c r="Q67" s="37"/>
      <c r="R67" s="37"/>
      <c r="S67" s="37"/>
      <c r="T67" s="37"/>
      <c r="U67" s="37"/>
      <c r="V67" s="37"/>
      <c r="W67" s="37"/>
      <c r="X67" s="37"/>
      <c r="Y67" s="37" t="s">
        <v>40</v>
      </c>
      <c r="Z67" s="37">
        <v>58265</v>
      </c>
      <c r="AA67" s="37">
        <v>56277</v>
      </c>
      <c r="AB67" s="37">
        <v>1989</v>
      </c>
      <c r="AC67" s="37">
        <v>-1</v>
      </c>
      <c r="AD67" s="37"/>
    </row>
    <row r="68" spans="1:30" ht="15.75" thickBot="1">
      <c r="A68" s="37" t="s">
        <v>55</v>
      </c>
      <c r="B68" s="37">
        <v>61484</v>
      </c>
      <c r="C68" s="37">
        <v>61568</v>
      </c>
      <c r="D68" s="37">
        <v>85</v>
      </c>
      <c r="E68" s="37">
        <v>89</v>
      </c>
      <c r="F68" s="37"/>
      <c r="G68" s="37" t="s">
        <v>140</v>
      </c>
      <c r="H68" s="37">
        <v>42473</v>
      </c>
      <c r="I68" s="37">
        <v>44198</v>
      </c>
      <c r="J68" s="37">
        <v>1726</v>
      </c>
      <c r="K68" s="37"/>
      <c r="L68" s="37" t="s">
        <v>31</v>
      </c>
      <c r="M68" s="37" t="s">
        <v>2115</v>
      </c>
      <c r="N68" s="37">
        <v>66830</v>
      </c>
      <c r="O68" s="37">
        <v>67793</v>
      </c>
      <c r="P68" s="37">
        <v>964</v>
      </c>
      <c r="Q68" s="37"/>
      <c r="R68" s="37"/>
      <c r="S68" s="37"/>
      <c r="T68" s="37"/>
      <c r="U68" s="37"/>
      <c r="V68" s="37"/>
      <c r="W68" s="37"/>
      <c r="X68" s="37"/>
      <c r="Y68" s="37" t="s">
        <v>39</v>
      </c>
      <c r="Z68" s="37">
        <v>58531</v>
      </c>
      <c r="AA68" s="37">
        <v>58265</v>
      </c>
      <c r="AB68" s="37">
        <v>267</v>
      </c>
      <c r="AC68" s="37">
        <v>964</v>
      </c>
      <c r="AD68" s="37"/>
    </row>
    <row r="69" spans="1:30" ht="15.75" thickBot="1">
      <c r="A69" s="37" t="s">
        <v>54</v>
      </c>
      <c r="B69" s="37">
        <v>61658</v>
      </c>
      <c r="C69" s="37">
        <v>61728</v>
      </c>
      <c r="D69" s="37">
        <v>71</v>
      </c>
      <c r="E69" s="37">
        <v>1603</v>
      </c>
      <c r="F69" s="37"/>
      <c r="G69" s="37" t="s">
        <v>141</v>
      </c>
      <c r="H69" s="37">
        <v>44263</v>
      </c>
      <c r="I69" s="37">
        <v>45609</v>
      </c>
      <c r="J69" s="37">
        <v>1347</v>
      </c>
      <c r="K69" s="37"/>
      <c r="L69" s="37" t="s">
        <v>11</v>
      </c>
      <c r="M69" s="37" t="s">
        <v>137</v>
      </c>
      <c r="N69" s="37">
        <v>67930</v>
      </c>
      <c r="O69" s="37">
        <v>68623</v>
      </c>
      <c r="P69" s="37">
        <v>694</v>
      </c>
      <c r="Q69" s="37"/>
      <c r="R69" s="37"/>
      <c r="S69" s="37"/>
      <c r="T69" s="37"/>
      <c r="U69" s="37"/>
      <c r="V69" s="37"/>
      <c r="W69" s="37"/>
      <c r="X69" s="37"/>
      <c r="Y69" s="37" t="s">
        <v>38</v>
      </c>
      <c r="Z69" s="37">
        <v>60305</v>
      </c>
      <c r="AA69" s="37">
        <v>59496</v>
      </c>
      <c r="AB69" s="37">
        <v>810</v>
      </c>
      <c r="AC69" s="37">
        <v>1132</v>
      </c>
      <c r="AD69" s="37"/>
    </row>
    <row r="70" spans="1:30" ht="15.75" thickBot="1">
      <c r="A70" s="37" t="s">
        <v>53</v>
      </c>
      <c r="B70" s="37">
        <v>63332</v>
      </c>
      <c r="C70" s="37">
        <v>63402</v>
      </c>
      <c r="D70" s="37">
        <v>71</v>
      </c>
      <c r="E70" s="37">
        <v>370</v>
      </c>
      <c r="F70" s="37"/>
      <c r="G70" s="37" t="s">
        <v>33</v>
      </c>
      <c r="H70" s="37">
        <v>50029</v>
      </c>
      <c r="I70" s="37">
        <v>50835</v>
      </c>
      <c r="J70" s="37">
        <v>807</v>
      </c>
      <c r="K70" s="37"/>
      <c r="L70" s="37" t="s">
        <v>2119</v>
      </c>
      <c r="M70" s="37" t="s">
        <v>138</v>
      </c>
      <c r="N70" s="37">
        <v>69677</v>
      </c>
      <c r="O70" s="37">
        <v>70830</v>
      </c>
      <c r="P70" s="37">
        <v>1154</v>
      </c>
      <c r="Q70" s="37"/>
      <c r="R70" s="37"/>
      <c r="S70" s="37"/>
      <c r="T70" s="37"/>
      <c r="U70" s="37"/>
      <c r="V70" s="37"/>
      <c r="W70" s="37"/>
      <c r="X70" s="37"/>
      <c r="Y70" s="37" t="s">
        <v>54</v>
      </c>
      <c r="Z70" s="37">
        <v>61508</v>
      </c>
      <c r="AA70" s="37">
        <v>61438</v>
      </c>
      <c r="AB70" s="37">
        <v>71</v>
      </c>
      <c r="AC70" s="37">
        <v>71</v>
      </c>
      <c r="AD70" s="37"/>
    </row>
    <row r="71" spans="1:30" ht="15.75" thickBot="1">
      <c r="A71" s="37" t="s">
        <v>52</v>
      </c>
      <c r="B71" s="37">
        <v>63773</v>
      </c>
      <c r="C71" s="37">
        <v>65536</v>
      </c>
      <c r="D71" s="37">
        <v>1764</v>
      </c>
      <c r="E71" s="37">
        <v>0</v>
      </c>
      <c r="F71" s="37"/>
      <c r="G71" s="37" t="s">
        <v>34</v>
      </c>
      <c r="H71" s="37">
        <v>48542</v>
      </c>
      <c r="I71" s="37">
        <v>52565</v>
      </c>
      <c r="J71" s="37">
        <v>4114</v>
      </c>
      <c r="K71" s="37">
        <v>882</v>
      </c>
      <c r="L71" s="37"/>
      <c r="M71" s="37" t="s">
        <v>139</v>
      </c>
      <c r="N71" s="37">
        <v>70882</v>
      </c>
      <c r="O71" s="37">
        <v>72065</v>
      </c>
      <c r="P71" s="37">
        <v>1184</v>
      </c>
      <c r="Q71" s="37"/>
      <c r="R71" s="37"/>
      <c r="S71" s="37"/>
      <c r="T71" s="37"/>
      <c r="U71" s="37"/>
      <c r="V71" s="37"/>
      <c r="W71" s="37"/>
      <c r="X71" s="37"/>
      <c r="Y71" s="37" t="s">
        <v>55</v>
      </c>
      <c r="Z71" s="37">
        <v>61664</v>
      </c>
      <c r="AA71" s="37">
        <v>61580</v>
      </c>
      <c r="AB71" s="37">
        <v>85</v>
      </c>
      <c r="AC71" s="37">
        <v>220</v>
      </c>
      <c r="AD71" s="37"/>
    </row>
    <row r="72" spans="1:30" ht="15.75" thickBot="1">
      <c r="A72" s="37" t="s">
        <v>51</v>
      </c>
      <c r="B72" s="37">
        <v>65537</v>
      </c>
      <c r="C72" s="37">
        <v>65926</v>
      </c>
      <c r="D72" s="37">
        <v>390</v>
      </c>
      <c r="E72" s="37">
        <v>262</v>
      </c>
      <c r="F72" s="37"/>
      <c r="G72" s="37" t="s">
        <v>2116</v>
      </c>
      <c r="H72" s="37">
        <v>48542</v>
      </c>
      <c r="I72" s="37">
        <v>48865</v>
      </c>
      <c r="J72" s="37">
        <f>I72-H72+1</f>
        <v>324</v>
      </c>
      <c r="K72" s="37"/>
      <c r="L72" s="37"/>
      <c r="M72" s="37" t="s">
        <v>140</v>
      </c>
      <c r="N72" s="37">
        <v>72149</v>
      </c>
      <c r="O72" s="37">
        <v>73380</v>
      </c>
      <c r="P72" s="37">
        <v>1232</v>
      </c>
      <c r="Q72" s="37"/>
      <c r="R72" s="37"/>
      <c r="S72" s="37"/>
      <c r="T72" s="37"/>
      <c r="U72" s="37"/>
      <c r="V72" s="37"/>
      <c r="W72" s="37"/>
      <c r="X72" s="37"/>
      <c r="Y72" s="37" t="s">
        <v>56</v>
      </c>
      <c r="Z72" s="37">
        <v>61957</v>
      </c>
      <c r="AA72" s="37">
        <v>61885</v>
      </c>
      <c r="AB72" s="37">
        <v>73</v>
      </c>
      <c r="AC72" s="37">
        <v>487</v>
      </c>
      <c r="AD72" s="37"/>
    </row>
    <row r="73" spans="1:30" ht="15.75" thickBot="1">
      <c r="A73" s="37" t="s">
        <v>119</v>
      </c>
      <c r="B73" s="37">
        <v>66548</v>
      </c>
      <c r="C73" s="37">
        <v>66189</v>
      </c>
      <c r="D73" s="37">
        <v>360</v>
      </c>
      <c r="E73" s="37">
        <v>511</v>
      </c>
      <c r="F73" s="37" t="s">
        <v>149</v>
      </c>
      <c r="G73" s="37" t="s">
        <v>125</v>
      </c>
      <c r="H73" s="37">
        <v>49990</v>
      </c>
      <c r="I73" s="37">
        <v>50028</v>
      </c>
      <c r="J73" s="37">
        <v>39</v>
      </c>
      <c r="K73" s="37"/>
      <c r="L73" s="37"/>
      <c r="M73" s="37" t="s">
        <v>84</v>
      </c>
      <c r="N73" s="37">
        <v>67089</v>
      </c>
      <c r="O73" s="37">
        <v>67619</v>
      </c>
      <c r="P73" s="37">
        <v>531</v>
      </c>
      <c r="Q73" s="37"/>
      <c r="R73" s="37" t="s">
        <v>2119</v>
      </c>
      <c r="S73" s="37"/>
      <c r="T73" s="37"/>
      <c r="U73" s="37"/>
      <c r="V73" s="37"/>
      <c r="W73" s="37"/>
      <c r="X73" s="37"/>
      <c r="Y73" s="37" t="s">
        <v>57</v>
      </c>
      <c r="Z73" s="37">
        <v>62519</v>
      </c>
      <c r="AA73" s="37">
        <v>62445</v>
      </c>
      <c r="AB73" s="37">
        <v>75</v>
      </c>
      <c r="AC73" s="37">
        <v>447</v>
      </c>
      <c r="AD73" s="37"/>
    </row>
    <row r="74" spans="1:30" ht="15.75" thickBot="1">
      <c r="A74" s="37" t="s">
        <v>50</v>
      </c>
      <c r="B74" s="37">
        <v>67060</v>
      </c>
      <c r="C74" s="37">
        <v>67132</v>
      </c>
      <c r="D74" s="37">
        <v>73</v>
      </c>
      <c r="E74" s="37">
        <v>372</v>
      </c>
      <c r="F74" s="37"/>
      <c r="G74" s="37" t="s">
        <v>126</v>
      </c>
      <c r="H74" s="37">
        <v>52167</v>
      </c>
      <c r="I74" s="37">
        <v>52565</v>
      </c>
      <c r="J74" s="37">
        <v>399</v>
      </c>
      <c r="K74" s="37"/>
      <c r="L74" s="37"/>
      <c r="M74" s="37" t="s">
        <v>17</v>
      </c>
      <c r="N74" s="37">
        <v>70002</v>
      </c>
      <c r="O74" s="37">
        <v>70715</v>
      </c>
      <c r="P74" s="37">
        <v>714</v>
      </c>
      <c r="Q74" s="37"/>
      <c r="R74" s="37" t="s">
        <v>2119</v>
      </c>
      <c r="S74" s="37"/>
      <c r="T74" s="37"/>
      <c r="U74" s="37"/>
      <c r="V74" s="37"/>
      <c r="W74" s="37"/>
      <c r="X74" s="37"/>
      <c r="Y74" s="37" t="s">
        <v>89</v>
      </c>
      <c r="Z74" s="37">
        <v>63053</v>
      </c>
      <c r="AA74" s="37">
        <v>62967</v>
      </c>
      <c r="AB74" s="37">
        <v>87</v>
      </c>
      <c r="AC74" s="37">
        <v>57</v>
      </c>
      <c r="AD74" s="37"/>
    </row>
    <row r="75" spans="1:30" ht="15.75" thickBot="1">
      <c r="A75" s="37" t="s">
        <v>78</v>
      </c>
      <c r="B75" s="37">
        <v>67581</v>
      </c>
      <c r="C75" s="37">
        <v>67505</v>
      </c>
      <c r="D75" s="37">
        <v>77</v>
      </c>
      <c r="E75" s="37">
        <v>1019</v>
      </c>
      <c r="F75" s="37"/>
      <c r="G75" s="37" t="s">
        <v>2115</v>
      </c>
      <c r="H75" s="37">
        <v>48866</v>
      </c>
      <c r="I75" s="37">
        <v>49989</v>
      </c>
      <c r="J75" s="37">
        <v>1124</v>
      </c>
      <c r="K75" s="37"/>
      <c r="L75" s="37" t="s">
        <v>11</v>
      </c>
      <c r="M75" s="37" t="s">
        <v>85</v>
      </c>
      <c r="N75" s="37">
        <v>71083</v>
      </c>
      <c r="O75" s="37">
        <v>71616</v>
      </c>
      <c r="P75" s="37">
        <v>534</v>
      </c>
      <c r="Q75" s="37"/>
      <c r="R75" s="37" t="s">
        <v>2119</v>
      </c>
      <c r="S75" s="37"/>
      <c r="T75" s="37"/>
      <c r="U75" s="37"/>
      <c r="V75" s="37"/>
      <c r="W75" s="37"/>
      <c r="X75" s="37"/>
      <c r="Y75" s="37" t="s">
        <v>54</v>
      </c>
      <c r="Z75" s="37">
        <v>63183</v>
      </c>
      <c r="AA75" s="37">
        <v>63111</v>
      </c>
      <c r="AB75" s="37">
        <v>73</v>
      </c>
      <c r="AC75" s="37">
        <v>323</v>
      </c>
      <c r="AD75" s="37"/>
    </row>
    <row r="76" spans="1:30" ht="15.75" thickBot="1">
      <c r="A76" s="37" t="s">
        <v>61</v>
      </c>
      <c r="B76" s="37">
        <v>68672</v>
      </c>
      <c r="C76" s="37">
        <v>68601</v>
      </c>
      <c r="D76" s="37">
        <v>72</v>
      </c>
      <c r="E76" s="37">
        <v>567</v>
      </c>
      <c r="F76" s="37"/>
      <c r="G76" s="37" t="s">
        <v>137</v>
      </c>
      <c r="H76" s="37">
        <v>50029</v>
      </c>
      <c r="I76" s="37">
        <v>52166</v>
      </c>
      <c r="J76" s="37">
        <v>2138</v>
      </c>
      <c r="K76" s="37"/>
      <c r="L76" s="37" t="s">
        <v>13</v>
      </c>
      <c r="M76" s="37" t="s">
        <v>86</v>
      </c>
      <c r="N76" s="37">
        <v>72364</v>
      </c>
      <c r="O76" s="37">
        <v>73053</v>
      </c>
      <c r="P76" s="37">
        <v>690</v>
      </c>
      <c r="Q76" s="37"/>
      <c r="R76" s="37" t="s">
        <v>2119</v>
      </c>
      <c r="S76" s="37"/>
      <c r="T76" s="37"/>
      <c r="U76" s="37"/>
      <c r="V76" s="37"/>
      <c r="W76" s="37"/>
      <c r="X76" s="37"/>
      <c r="Y76" s="37" t="s">
        <v>88</v>
      </c>
      <c r="Z76" s="37">
        <v>63590</v>
      </c>
      <c r="AA76" s="37">
        <v>63507</v>
      </c>
      <c r="AB76" s="37">
        <v>84</v>
      </c>
      <c r="AC76" s="37">
        <v>319</v>
      </c>
      <c r="AD76" s="37"/>
    </row>
    <row r="77" spans="1:30" ht="15.75" thickBot="1">
      <c r="A77" s="37" t="s">
        <v>62</v>
      </c>
      <c r="B77" s="37">
        <v>69322</v>
      </c>
      <c r="C77" s="37">
        <v>69240</v>
      </c>
      <c r="D77" s="37">
        <v>83</v>
      </c>
      <c r="E77" s="37">
        <v>114</v>
      </c>
      <c r="F77" s="37"/>
      <c r="G77" s="37" t="s">
        <v>35</v>
      </c>
      <c r="H77" s="37">
        <v>53802</v>
      </c>
      <c r="I77" s="37">
        <v>54509</v>
      </c>
      <c r="J77" s="37">
        <v>708</v>
      </c>
      <c r="K77" s="37"/>
      <c r="L77" s="37" t="s">
        <v>2119</v>
      </c>
      <c r="M77" s="37" t="s">
        <v>46</v>
      </c>
      <c r="N77" s="37">
        <v>73940</v>
      </c>
      <c r="O77" s="37">
        <v>74010</v>
      </c>
      <c r="P77" s="37">
        <v>71</v>
      </c>
      <c r="Q77" s="37">
        <v>726</v>
      </c>
      <c r="R77" s="37"/>
      <c r="S77" s="37"/>
      <c r="T77" s="37"/>
      <c r="U77" s="37"/>
      <c r="V77" s="37"/>
      <c r="W77" s="37"/>
      <c r="X77" s="37"/>
      <c r="Y77" s="37" t="s">
        <v>87</v>
      </c>
      <c r="Z77" s="37">
        <v>63982</v>
      </c>
      <c r="AA77" s="37">
        <v>63910</v>
      </c>
      <c r="AB77" s="37">
        <v>73</v>
      </c>
      <c r="AC77" s="37">
        <v>386</v>
      </c>
      <c r="AD77" s="37"/>
    </row>
    <row r="78" spans="1:30" ht="15.75" thickBot="1">
      <c r="A78" s="37" t="s">
        <v>63</v>
      </c>
      <c r="B78" s="37">
        <v>69510</v>
      </c>
      <c r="C78" s="37">
        <v>69437</v>
      </c>
      <c r="D78" s="37">
        <v>74</v>
      </c>
      <c r="E78" s="37">
        <v>546</v>
      </c>
      <c r="F78" s="37"/>
      <c r="G78" s="37" t="s">
        <v>36</v>
      </c>
      <c r="H78" s="37">
        <v>55348</v>
      </c>
      <c r="I78" s="37">
        <v>55647</v>
      </c>
      <c r="J78" s="37">
        <v>300</v>
      </c>
      <c r="K78" s="37"/>
      <c r="L78" s="37" t="s">
        <v>2119</v>
      </c>
      <c r="M78" s="37" t="s">
        <v>47</v>
      </c>
      <c r="N78" s="37">
        <v>74737</v>
      </c>
      <c r="O78" s="37">
        <v>74808</v>
      </c>
      <c r="P78" s="37">
        <v>72</v>
      </c>
      <c r="Q78" s="37">
        <v>418</v>
      </c>
      <c r="R78" s="37"/>
      <c r="S78" s="37"/>
      <c r="T78" s="37"/>
      <c r="U78" s="37"/>
      <c r="V78" s="37"/>
      <c r="W78" s="37"/>
      <c r="X78" s="37"/>
      <c r="Y78" s="37" t="s">
        <v>49</v>
      </c>
      <c r="Z78" s="37">
        <v>64442</v>
      </c>
      <c r="AA78" s="37">
        <v>64369</v>
      </c>
      <c r="AB78" s="37">
        <v>74</v>
      </c>
      <c r="AC78" s="37">
        <v>101</v>
      </c>
      <c r="AD78" s="37"/>
    </row>
    <row r="79" spans="1:30" ht="15.75" thickBot="1">
      <c r="A79" s="37" t="s">
        <v>64</v>
      </c>
      <c r="B79" s="37">
        <v>70215</v>
      </c>
      <c r="C79" s="37">
        <v>70057</v>
      </c>
      <c r="D79" s="37">
        <v>159</v>
      </c>
      <c r="E79" s="37">
        <v>475</v>
      </c>
      <c r="F79" s="37"/>
      <c r="G79" s="37" t="s">
        <v>37</v>
      </c>
      <c r="H79" s="37">
        <v>55731</v>
      </c>
      <c r="I79" s="37">
        <v>56402</v>
      </c>
      <c r="J79" s="37">
        <v>672</v>
      </c>
      <c r="K79" s="37"/>
      <c r="L79" s="37" t="s">
        <v>2119</v>
      </c>
      <c r="M79" s="37" t="s">
        <v>48</v>
      </c>
      <c r="N79" s="37">
        <v>75227</v>
      </c>
      <c r="O79" s="37">
        <v>75298</v>
      </c>
      <c r="P79" s="37">
        <v>72</v>
      </c>
      <c r="Q79" s="37">
        <v>115</v>
      </c>
      <c r="R79" s="37"/>
      <c r="S79" s="37"/>
      <c r="T79" s="37"/>
      <c r="U79" s="37"/>
      <c r="V79" s="37"/>
      <c r="W79" s="37"/>
      <c r="X79" s="37"/>
      <c r="Y79" s="37" t="s">
        <v>48</v>
      </c>
      <c r="Z79" s="37">
        <v>64615</v>
      </c>
      <c r="AA79" s="37">
        <v>64544</v>
      </c>
      <c r="AB79" s="37">
        <v>72</v>
      </c>
      <c r="AC79" s="37">
        <v>396</v>
      </c>
      <c r="AD79" s="37"/>
    </row>
    <row r="80" spans="1:30" ht="15.75" thickBot="1">
      <c r="A80" s="37" t="s">
        <v>65</v>
      </c>
      <c r="B80" s="37">
        <v>71461</v>
      </c>
      <c r="C80" s="37">
        <v>70691</v>
      </c>
      <c r="D80" s="37">
        <v>771</v>
      </c>
      <c r="E80" s="37">
        <v>1388</v>
      </c>
      <c r="F80" s="37"/>
      <c r="G80" s="37" t="s">
        <v>38</v>
      </c>
      <c r="H80" s="37">
        <v>53358</v>
      </c>
      <c r="I80" s="37">
        <v>57087</v>
      </c>
      <c r="J80" s="37">
        <v>3730</v>
      </c>
      <c r="K80" s="37">
        <v>751</v>
      </c>
      <c r="L80" s="37"/>
      <c r="M80" s="37" t="s">
        <v>49</v>
      </c>
      <c r="N80" s="37">
        <v>75414</v>
      </c>
      <c r="O80" s="37">
        <v>75487</v>
      </c>
      <c r="P80" s="37">
        <v>74</v>
      </c>
      <c r="Q80" s="37">
        <v>370</v>
      </c>
      <c r="R80" s="37"/>
      <c r="S80" s="37"/>
      <c r="T80" s="37"/>
      <c r="U80" s="37"/>
      <c r="V80" s="37"/>
      <c r="W80" s="37"/>
      <c r="X80" s="37"/>
      <c r="Y80" s="37" t="s">
        <v>47</v>
      </c>
      <c r="Z80" s="37">
        <v>65083</v>
      </c>
      <c r="AA80" s="37">
        <v>65012</v>
      </c>
      <c r="AB80" s="37">
        <v>72</v>
      </c>
      <c r="AC80" s="37">
        <v>737</v>
      </c>
      <c r="AD80" s="37"/>
    </row>
    <row r="81" spans="1:30" ht="15.75" thickBot="1">
      <c r="A81" s="37" t="s">
        <v>66</v>
      </c>
      <c r="B81" s="37">
        <v>72850</v>
      </c>
      <c r="C81" s="37">
        <v>73071</v>
      </c>
      <c r="D81" s="37">
        <v>222</v>
      </c>
      <c r="E81" s="37">
        <v>1337</v>
      </c>
      <c r="F81" s="37"/>
      <c r="G81" s="37" t="s">
        <v>2116</v>
      </c>
      <c r="H81" s="37">
        <v>53358</v>
      </c>
      <c r="I81" s="37">
        <v>53801</v>
      </c>
      <c r="J81" s="37">
        <v>444</v>
      </c>
      <c r="K81" s="37"/>
      <c r="L81" s="37"/>
      <c r="M81" s="37" t="s">
        <v>87</v>
      </c>
      <c r="N81" s="37">
        <v>75858</v>
      </c>
      <c r="O81" s="37">
        <v>75930</v>
      </c>
      <c r="P81" s="37">
        <v>73</v>
      </c>
      <c r="Q81" s="37">
        <v>325</v>
      </c>
      <c r="R81" s="37"/>
      <c r="S81" s="37"/>
      <c r="T81" s="37"/>
      <c r="U81" s="37"/>
      <c r="V81" s="37"/>
      <c r="W81" s="37"/>
      <c r="X81" s="37"/>
      <c r="Y81" s="37" t="s">
        <v>46</v>
      </c>
      <c r="Z81" s="37">
        <v>65891</v>
      </c>
      <c r="AA81" s="37">
        <v>65821</v>
      </c>
      <c r="AB81" s="37">
        <v>71</v>
      </c>
      <c r="AC81" s="37">
        <v>190</v>
      </c>
      <c r="AD81" s="37"/>
    </row>
    <row r="82" spans="1:30" ht="15.75" thickBot="1">
      <c r="A82" s="37" t="s">
        <v>69</v>
      </c>
      <c r="B82" s="37">
        <v>74409</v>
      </c>
      <c r="C82" s="37">
        <v>74480</v>
      </c>
      <c r="D82" s="37">
        <v>72</v>
      </c>
      <c r="E82" s="37">
        <v>41</v>
      </c>
      <c r="F82" s="37"/>
      <c r="G82" s="37" t="s">
        <v>125</v>
      </c>
      <c r="H82" s="37">
        <v>55099</v>
      </c>
      <c r="I82" s="37">
        <v>55291</v>
      </c>
      <c r="J82" s="37">
        <v>193</v>
      </c>
      <c r="K82" s="37"/>
      <c r="L82" s="37"/>
      <c r="M82" s="37" t="s">
        <v>88</v>
      </c>
      <c r="N82" s="37">
        <v>76256</v>
      </c>
      <c r="O82" s="37">
        <v>76339</v>
      </c>
      <c r="P82" s="37">
        <v>84</v>
      </c>
      <c r="Q82" s="37">
        <v>770</v>
      </c>
      <c r="R82" s="37"/>
      <c r="S82" s="37"/>
      <c r="T82" s="37"/>
      <c r="U82" s="37"/>
      <c r="V82" s="37"/>
      <c r="W82" s="37"/>
      <c r="X82" s="37"/>
      <c r="Y82" s="37" t="s">
        <v>2122</v>
      </c>
      <c r="Z82" s="37">
        <v>73326</v>
      </c>
      <c r="AA82" s="37">
        <v>66082</v>
      </c>
      <c r="AB82" s="37">
        <v>7245</v>
      </c>
      <c r="AC82" s="37">
        <v>512</v>
      </c>
      <c r="AD82" s="37"/>
    </row>
    <row r="83" spans="1:30" ht="15.75" thickBot="1">
      <c r="A83" s="37" t="s">
        <v>70</v>
      </c>
      <c r="B83" s="37">
        <v>74522</v>
      </c>
      <c r="C83" s="37">
        <v>74603</v>
      </c>
      <c r="D83" s="37">
        <v>82</v>
      </c>
      <c r="E83" s="37">
        <v>262</v>
      </c>
      <c r="F83" s="37"/>
      <c r="G83" s="37" t="s">
        <v>126</v>
      </c>
      <c r="H83" s="37">
        <v>56915</v>
      </c>
      <c r="I83" s="37">
        <v>57087</v>
      </c>
      <c r="J83" s="37">
        <v>173</v>
      </c>
      <c r="K83" s="37"/>
      <c r="L83" s="37"/>
      <c r="M83" s="37" t="s">
        <v>54</v>
      </c>
      <c r="N83" s="37">
        <v>77110</v>
      </c>
      <c r="O83" s="37">
        <v>77182</v>
      </c>
      <c r="P83" s="37">
        <v>73</v>
      </c>
      <c r="Q83" s="37">
        <v>192</v>
      </c>
      <c r="R83" s="37"/>
      <c r="S83" s="37"/>
      <c r="T83" s="37"/>
      <c r="U83" s="37"/>
      <c r="V83" s="37"/>
      <c r="W83" s="37"/>
      <c r="X83" s="37"/>
      <c r="Y83" s="37" t="s">
        <v>2116</v>
      </c>
      <c r="Z83" s="37">
        <v>73326</v>
      </c>
      <c r="AA83" s="37">
        <v>68652</v>
      </c>
      <c r="AB83" s="37">
        <v>4675</v>
      </c>
      <c r="AC83" s="37"/>
      <c r="AD83" s="37"/>
    </row>
    <row r="84" spans="1:30" ht="15.75" thickBot="1">
      <c r="A84" s="37"/>
      <c r="B84" s="37"/>
      <c r="C84" s="37"/>
      <c r="D84" s="37"/>
      <c r="E84" s="37"/>
      <c r="F84" s="37"/>
      <c r="G84" s="37" t="s">
        <v>2115</v>
      </c>
      <c r="H84" s="37">
        <v>53802</v>
      </c>
      <c r="I84" s="37">
        <v>55098</v>
      </c>
      <c r="J84" s="37">
        <v>1297</v>
      </c>
      <c r="K84" s="37"/>
      <c r="L84" s="37" t="s">
        <v>13</v>
      </c>
      <c r="M84" s="37" t="s">
        <v>89</v>
      </c>
      <c r="N84" s="37">
        <v>77375</v>
      </c>
      <c r="O84" s="37">
        <v>77461</v>
      </c>
      <c r="P84" s="37">
        <v>87</v>
      </c>
      <c r="Q84" s="37">
        <v>1371</v>
      </c>
      <c r="R84" s="37"/>
      <c r="S84" s="37"/>
      <c r="T84" s="37"/>
      <c r="U84" s="37"/>
      <c r="V84" s="37"/>
      <c r="W84" s="37"/>
      <c r="X84" s="37"/>
      <c r="Y84" s="37" t="s">
        <v>125</v>
      </c>
      <c r="Z84" s="37">
        <v>68292</v>
      </c>
      <c r="AA84" s="37">
        <v>68243</v>
      </c>
      <c r="AB84" s="37">
        <v>50</v>
      </c>
      <c r="AC84" s="37"/>
      <c r="AD84" s="37"/>
    </row>
    <row r="85" spans="1:30" ht="15.75" thickBot="1">
      <c r="A85" s="37"/>
      <c r="B85" s="37"/>
      <c r="C85" s="37"/>
      <c r="D85" s="37"/>
      <c r="E85" s="37"/>
      <c r="F85" s="37"/>
      <c r="G85" s="37" t="s">
        <v>137</v>
      </c>
      <c r="H85" s="37">
        <v>55292</v>
      </c>
      <c r="I85" s="37">
        <v>56914</v>
      </c>
      <c r="J85" s="37">
        <v>1623</v>
      </c>
      <c r="K85" s="37"/>
      <c r="L85" s="37" t="s">
        <v>15</v>
      </c>
      <c r="M85" s="37" t="s">
        <v>57</v>
      </c>
      <c r="N85" s="37">
        <v>78833</v>
      </c>
      <c r="O85" s="37">
        <v>78907</v>
      </c>
      <c r="P85" s="37">
        <v>75</v>
      </c>
      <c r="Q85" s="37">
        <v>303</v>
      </c>
      <c r="R85" s="37"/>
      <c r="S85" s="37"/>
      <c r="T85" s="37"/>
      <c r="U85" s="37"/>
      <c r="V85" s="37"/>
      <c r="W85" s="37"/>
      <c r="X85" s="37"/>
      <c r="Y85" s="37" t="s">
        <v>126</v>
      </c>
      <c r="Z85" s="37">
        <v>66600</v>
      </c>
      <c r="AA85" s="37">
        <v>66082</v>
      </c>
      <c r="AB85" s="37">
        <v>519</v>
      </c>
      <c r="AC85" s="37"/>
      <c r="AD85" s="37"/>
    </row>
    <row r="86" spans="1:30" ht="15.75" thickBot="1">
      <c r="A86" s="37"/>
      <c r="B86" s="37"/>
      <c r="C86" s="37"/>
      <c r="D86" s="37"/>
      <c r="E86" s="37"/>
      <c r="F86" s="37"/>
      <c r="G86" s="37" t="s">
        <v>39</v>
      </c>
      <c r="H86" s="37">
        <v>57839</v>
      </c>
      <c r="I86" s="37">
        <v>58105</v>
      </c>
      <c r="J86" s="37">
        <v>267</v>
      </c>
      <c r="K86" s="37">
        <v>-1</v>
      </c>
      <c r="L86" s="37"/>
      <c r="M86" s="37" t="s">
        <v>56</v>
      </c>
      <c r="N86" s="37">
        <v>79211</v>
      </c>
      <c r="O86" s="37">
        <v>79283</v>
      </c>
      <c r="P86" s="37">
        <v>73</v>
      </c>
      <c r="Q86" s="37">
        <v>188</v>
      </c>
      <c r="R86" s="37"/>
      <c r="S86" s="37"/>
      <c r="T86" s="37"/>
      <c r="U86" s="37"/>
      <c r="V86" s="37"/>
      <c r="W86" s="37"/>
      <c r="X86" s="37"/>
      <c r="Y86" s="37" t="s">
        <v>2115</v>
      </c>
      <c r="Z86" s="37">
        <v>68651</v>
      </c>
      <c r="AA86" s="37">
        <v>68293</v>
      </c>
      <c r="AB86" s="37">
        <v>359</v>
      </c>
      <c r="AC86" s="37"/>
      <c r="AD86" s="37"/>
    </row>
    <row r="87" spans="1:30" ht="15.75" thickBot="1">
      <c r="A87" s="37"/>
      <c r="B87" s="37"/>
      <c r="C87" s="37"/>
      <c r="D87" s="37"/>
      <c r="E87" s="37"/>
      <c r="F87" s="37"/>
      <c r="G87" s="37" t="s">
        <v>40</v>
      </c>
      <c r="H87" s="37">
        <v>58105</v>
      </c>
      <c r="I87" s="37">
        <v>60099</v>
      </c>
      <c r="J87" s="37">
        <v>1995</v>
      </c>
      <c r="K87" s="37">
        <v>1077</v>
      </c>
      <c r="L87" s="37"/>
      <c r="M87" s="37" t="s">
        <v>55</v>
      </c>
      <c r="N87" s="37">
        <v>79472</v>
      </c>
      <c r="O87" s="37">
        <v>79556</v>
      </c>
      <c r="P87" s="37">
        <v>85</v>
      </c>
      <c r="Q87" s="37">
        <v>56</v>
      </c>
      <c r="R87" s="37"/>
      <c r="S87" s="37"/>
      <c r="T87" s="37"/>
      <c r="U87" s="37"/>
      <c r="V87" s="37"/>
      <c r="W87" s="37"/>
      <c r="X87" s="37"/>
      <c r="Y87" s="37" t="s">
        <v>137</v>
      </c>
      <c r="Z87" s="37">
        <v>68242</v>
      </c>
      <c r="AA87" s="37">
        <v>66601</v>
      </c>
      <c r="AB87" s="37">
        <v>1642</v>
      </c>
      <c r="AC87" s="37"/>
      <c r="AD87" s="37"/>
    </row>
    <row r="88" spans="1:30" ht="15.75" thickBot="1">
      <c r="A88" s="37"/>
      <c r="B88" s="37"/>
      <c r="C88" s="37"/>
      <c r="D88" s="37"/>
      <c r="E88" s="37"/>
      <c r="F88" s="37"/>
      <c r="G88" s="37" t="s">
        <v>41</v>
      </c>
      <c r="H88" s="37">
        <v>61177</v>
      </c>
      <c r="I88" s="37">
        <v>63234</v>
      </c>
      <c r="J88" s="37">
        <v>2058</v>
      </c>
      <c r="K88" s="37">
        <v>1967</v>
      </c>
      <c r="L88" s="37"/>
      <c r="M88" s="37" t="s">
        <v>54</v>
      </c>
      <c r="N88" s="37">
        <v>79613</v>
      </c>
      <c r="O88" s="37">
        <v>79684</v>
      </c>
      <c r="P88" s="37">
        <v>72</v>
      </c>
      <c r="Q88" s="37">
        <v>313</v>
      </c>
      <c r="R88" s="37"/>
      <c r="S88" s="37"/>
      <c r="T88" s="37"/>
      <c r="U88" s="37"/>
      <c r="V88" s="37"/>
      <c r="W88" s="37"/>
      <c r="X88" s="37"/>
      <c r="Y88" s="37" t="s">
        <v>115</v>
      </c>
      <c r="Z88" s="37">
        <v>67958</v>
      </c>
      <c r="AA88" s="37">
        <v>67074</v>
      </c>
      <c r="AB88" s="37">
        <v>885</v>
      </c>
      <c r="AC88" s="37"/>
      <c r="AD88" s="37" t="s">
        <v>2119</v>
      </c>
    </row>
    <row r="89" spans="1:30" ht="15.75" thickBot="1">
      <c r="A89" s="37"/>
      <c r="B89" s="37"/>
      <c r="C89" s="37"/>
      <c r="D89" s="37"/>
      <c r="E89" s="37"/>
      <c r="F89" s="37"/>
      <c r="G89" s="37" t="s">
        <v>42</v>
      </c>
      <c r="H89" s="37">
        <v>65274</v>
      </c>
      <c r="I89" s="37">
        <v>65202</v>
      </c>
      <c r="J89" s="37">
        <v>73</v>
      </c>
      <c r="K89" s="37">
        <v>1284</v>
      </c>
      <c r="L89" s="37"/>
      <c r="M89" s="37" t="s">
        <v>69</v>
      </c>
      <c r="N89" s="37">
        <v>79998</v>
      </c>
      <c r="O89" s="37">
        <v>80069</v>
      </c>
      <c r="P89" s="37">
        <v>72</v>
      </c>
      <c r="Q89" s="37">
        <v>345</v>
      </c>
      <c r="R89" s="37"/>
      <c r="S89" s="37"/>
      <c r="T89" s="37"/>
      <c r="U89" s="37"/>
      <c r="V89" s="37"/>
      <c r="W89" s="37"/>
      <c r="X89" s="37"/>
      <c r="Y89" s="37" t="s">
        <v>99</v>
      </c>
      <c r="Z89" s="37">
        <v>73839</v>
      </c>
      <c r="AA89" s="37">
        <v>74543</v>
      </c>
      <c r="AB89" s="37">
        <v>705</v>
      </c>
      <c r="AC89" s="37">
        <v>-43</v>
      </c>
      <c r="AD89" s="37" t="s">
        <v>2119</v>
      </c>
    </row>
    <row r="90" spans="1:30" ht="15.75" thickBot="1">
      <c r="A90" s="37"/>
      <c r="B90" s="37"/>
      <c r="C90" s="37"/>
      <c r="D90" s="37"/>
      <c r="E90" s="37"/>
      <c r="F90" s="37"/>
      <c r="G90" s="37" t="s">
        <v>43</v>
      </c>
      <c r="H90" s="37">
        <v>66559</v>
      </c>
      <c r="I90" s="37">
        <v>67560</v>
      </c>
      <c r="J90" s="37">
        <v>1002</v>
      </c>
      <c r="K90" s="37">
        <v>3107</v>
      </c>
      <c r="L90" s="37" t="s">
        <v>149</v>
      </c>
      <c r="M90" s="37" t="s">
        <v>70</v>
      </c>
      <c r="N90" s="37">
        <v>80415</v>
      </c>
      <c r="O90" s="37">
        <v>80496</v>
      </c>
      <c r="P90" s="37">
        <v>82</v>
      </c>
      <c r="Q90" s="37">
        <v>209</v>
      </c>
      <c r="R90" s="37"/>
      <c r="S90" s="37"/>
      <c r="T90" s="37"/>
      <c r="U90" s="37"/>
      <c r="V90" s="37"/>
      <c r="W90" s="37"/>
      <c r="X90" s="37"/>
      <c r="Y90" s="37" t="s">
        <v>116</v>
      </c>
      <c r="Z90" s="37">
        <v>74501</v>
      </c>
      <c r="AA90" s="37">
        <v>75292</v>
      </c>
      <c r="AB90" s="37">
        <v>792</v>
      </c>
      <c r="AC90" s="37">
        <v>1120</v>
      </c>
      <c r="AD90" s="37" t="s">
        <v>2119</v>
      </c>
    </row>
    <row r="91" spans="1:30" ht="15.75" thickBot="1">
      <c r="A91" s="37"/>
      <c r="B91" s="37"/>
      <c r="C91" s="37"/>
      <c r="D91" s="37"/>
      <c r="E91" s="37"/>
      <c r="F91" s="37"/>
      <c r="G91" s="37" t="s">
        <v>2122</v>
      </c>
      <c r="H91" s="37">
        <v>70668</v>
      </c>
      <c r="I91" s="37">
        <v>80949</v>
      </c>
      <c r="J91" s="37">
        <v>10282</v>
      </c>
      <c r="K91" s="37">
        <v>147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 t="s">
        <v>117</v>
      </c>
      <c r="Z91" s="37">
        <v>76413</v>
      </c>
      <c r="AA91" s="37">
        <v>77513</v>
      </c>
      <c r="AB91" s="37">
        <v>1101</v>
      </c>
      <c r="AC91" s="37">
        <v>230</v>
      </c>
      <c r="AD91" s="37" t="s">
        <v>149</v>
      </c>
    </row>
    <row r="92" spans="1:30" ht="15.75" thickBot="1">
      <c r="A92" s="37"/>
      <c r="B92" s="37"/>
      <c r="C92" s="37"/>
      <c r="D92" s="37"/>
      <c r="E92" s="37"/>
      <c r="F92" s="37"/>
      <c r="G92" s="37" t="s">
        <v>2116</v>
      </c>
      <c r="H92" s="37">
        <v>70668</v>
      </c>
      <c r="I92" s="37">
        <v>71605</v>
      </c>
      <c r="J92" s="37">
        <v>938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 t="s">
        <v>118</v>
      </c>
      <c r="Z92" s="37">
        <v>77744</v>
      </c>
      <c r="AA92" s="37">
        <v>78610</v>
      </c>
      <c r="AB92" s="37">
        <v>867</v>
      </c>
      <c r="AC92" s="37">
        <v>93</v>
      </c>
      <c r="AD92" s="37" t="s">
        <v>149</v>
      </c>
    </row>
    <row r="93" spans="1:30" ht="15.75" thickBot="1">
      <c r="A93" s="37"/>
      <c r="B93" s="37"/>
      <c r="C93" s="37"/>
      <c r="D93" s="37"/>
      <c r="E93" s="37"/>
      <c r="F93" s="37"/>
      <c r="G93" s="37" t="s">
        <v>125</v>
      </c>
      <c r="H93" s="37">
        <v>73054</v>
      </c>
      <c r="I93" s="37">
        <v>75698</v>
      </c>
      <c r="J93" s="37">
        <v>2645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 t="s">
        <v>32</v>
      </c>
      <c r="Z93" s="37">
        <v>78704</v>
      </c>
      <c r="AA93" s="37">
        <v>79075</v>
      </c>
      <c r="AB93" s="37">
        <v>372</v>
      </c>
      <c r="AC93" s="37">
        <v>2089</v>
      </c>
      <c r="AD93" s="37" t="s">
        <v>149</v>
      </c>
    </row>
    <row r="94" spans="1:30" ht="15.75" thickBot="1">
      <c r="A94" s="37"/>
      <c r="B94" s="37"/>
      <c r="C94" s="37"/>
      <c r="D94" s="37"/>
      <c r="E94" s="37"/>
      <c r="F94" s="37"/>
      <c r="G94" s="37" t="s">
        <v>126</v>
      </c>
      <c r="H94" s="37">
        <v>77290</v>
      </c>
      <c r="I94" s="37">
        <v>78582</v>
      </c>
      <c r="J94" s="37">
        <v>1293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 t="s">
        <v>119</v>
      </c>
      <c r="Z94" s="37">
        <v>81165</v>
      </c>
      <c r="AA94" s="37">
        <v>81524</v>
      </c>
      <c r="AB94" s="37">
        <v>360</v>
      </c>
      <c r="AC94" s="37">
        <v>722</v>
      </c>
      <c r="AD94" s="37" t="s">
        <v>2124</v>
      </c>
    </row>
    <row r="95" spans="1:30" ht="15.75" thickBot="1">
      <c r="A95" s="37"/>
      <c r="B95" s="37"/>
      <c r="C95" s="37"/>
      <c r="D95" s="37"/>
      <c r="E95" s="37"/>
      <c r="F95" s="37"/>
      <c r="G95" s="37" t="s">
        <v>127</v>
      </c>
      <c r="H95" s="37">
        <v>79623</v>
      </c>
      <c r="I95" s="37">
        <v>79634</v>
      </c>
      <c r="J95" s="37">
        <v>12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 t="s">
        <v>120</v>
      </c>
      <c r="Z95" s="37">
        <v>82696</v>
      </c>
      <c r="AA95" s="37">
        <v>82247</v>
      </c>
      <c r="AB95" s="37">
        <v>450</v>
      </c>
      <c r="AC95" s="37">
        <v>19</v>
      </c>
      <c r="AD95" s="37" t="s">
        <v>149</v>
      </c>
    </row>
    <row r="96" spans="1:30" ht="15.75" thickBot="1">
      <c r="A96" s="37"/>
      <c r="B96" s="37"/>
      <c r="C96" s="37"/>
      <c r="D96" s="37"/>
      <c r="E96" s="37"/>
      <c r="F96" s="37"/>
      <c r="G96" s="37" t="s">
        <v>128</v>
      </c>
      <c r="H96" s="37">
        <v>80514</v>
      </c>
      <c r="I96" s="37">
        <v>80949</v>
      </c>
      <c r="J96" s="37">
        <v>436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 t="s">
        <v>22</v>
      </c>
      <c r="Z96" s="37">
        <v>83042</v>
      </c>
      <c r="AA96" s="37">
        <v>82716</v>
      </c>
      <c r="AB96" s="37">
        <v>327</v>
      </c>
      <c r="AC96" s="37">
        <v>1615</v>
      </c>
      <c r="AD96" s="37" t="s">
        <v>149</v>
      </c>
    </row>
    <row r="97" spans="1:30" ht="15.75" thickBot="1">
      <c r="A97" s="37"/>
      <c r="B97" s="37"/>
      <c r="C97" s="37"/>
      <c r="D97" s="37"/>
      <c r="E97" s="37"/>
      <c r="F97" s="37"/>
      <c r="G97" s="37" t="s">
        <v>2115</v>
      </c>
      <c r="H97" s="37">
        <v>71606</v>
      </c>
      <c r="I97" s="37">
        <v>73053</v>
      </c>
      <c r="J97" s="37">
        <v>1448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 t="s">
        <v>66</v>
      </c>
      <c r="Z97" s="37">
        <v>84879</v>
      </c>
      <c r="AA97" s="37">
        <v>84658</v>
      </c>
      <c r="AB97" s="37">
        <v>222</v>
      </c>
      <c r="AC97" s="37">
        <v>1830</v>
      </c>
      <c r="AD97" s="37"/>
    </row>
    <row r="98" spans="1:30" ht="15.75" thickBot="1">
      <c r="A98" s="37"/>
      <c r="B98" s="37"/>
      <c r="C98" s="37"/>
      <c r="D98" s="37"/>
      <c r="E98" s="37"/>
      <c r="F98" s="37"/>
      <c r="G98" s="37" t="s">
        <v>137</v>
      </c>
      <c r="H98" s="37">
        <v>75699</v>
      </c>
      <c r="I98" s="37">
        <v>77289</v>
      </c>
      <c r="J98" s="37">
        <v>1591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 t="s">
        <v>53</v>
      </c>
      <c r="Z98" s="37">
        <v>86710</v>
      </c>
      <c r="AA98" s="37">
        <v>86780</v>
      </c>
      <c r="AB98" s="37">
        <v>71</v>
      </c>
      <c r="AC98" s="37">
        <v>61</v>
      </c>
      <c r="AD98" s="37"/>
    </row>
    <row r="99" spans="1:30" ht="15.75" thickBot="1">
      <c r="A99" s="37"/>
      <c r="B99" s="37"/>
      <c r="C99" s="37"/>
      <c r="D99" s="37"/>
      <c r="E99" s="37"/>
      <c r="F99" s="37"/>
      <c r="G99" s="37" t="s">
        <v>138</v>
      </c>
      <c r="H99" s="37">
        <v>78583</v>
      </c>
      <c r="I99" s="37">
        <v>79622</v>
      </c>
      <c r="J99" s="37">
        <v>1040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 t="s">
        <v>121</v>
      </c>
      <c r="Z99" s="37">
        <v>86842</v>
      </c>
      <c r="AA99" s="37">
        <v>87696</v>
      </c>
      <c r="AB99" s="37">
        <v>855</v>
      </c>
      <c r="AC99" s="37">
        <v>627</v>
      </c>
      <c r="AD99" s="37" t="s">
        <v>2123</v>
      </c>
    </row>
    <row r="100" spans="1:30" ht="15.75" thickBot="1">
      <c r="A100" s="37"/>
      <c r="B100" s="37"/>
      <c r="C100" s="37"/>
      <c r="D100" s="37"/>
      <c r="E100" s="37"/>
      <c r="F100" s="37"/>
      <c r="G100" s="37" t="s">
        <v>139</v>
      </c>
      <c r="H100" s="37">
        <v>79635</v>
      </c>
      <c r="I100" s="37">
        <v>80513</v>
      </c>
      <c r="J100" s="37">
        <v>879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 t="s">
        <v>122</v>
      </c>
      <c r="Z100" s="37">
        <v>88324</v>
      </c>
      <c r="AA100" s="37">
        <v>89280</v>
      </c>
      <c r="AB100" s="37">
        <v>957</v>
      </c>
      <c r="AC100" s="37">
        <v>270</v>
      </c>
      <c r="AD100" s="37" t="s">
        <v>2123</v>
      </c>
    </row>
    <row r="101" spans="1:30" ht="15.75" thickBot="1">
      <c r="A101" s="37"/>
      <c r="B101" s="37"/>
      <c r="C101" s="37"/>
      <c r="D101" s="37"/>
      <c r="E101" s="37"/>
      <c r="F101" s="37"/>
      <c r="G101" s="37" t="s">
        <v>44</v>
      </c>
      <c r="H101" s="37">
        <v>76146</v>
      </c>
      <c r="I101" s="37">
        <v>77048</v>
      </c>
      <c r="J101" s="37">
        <v>903</v>
      </c>
      <c r="K101" s="37"/>
      <c r="L101" s="37" t="s">
        <v>160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 t="s">
        <v>61</v>
      </c>
      <c r="Z101" s="37">
        <v>89623</v>
      </c>
      <c r="AA101" s="37">
        <v>89551</v>
      </c>
      <c r="AB101" s="37">
        <v>73</v>
      </c>
      <c r="AC101" s="37">
        <v>482</v>
      </c>
      <c r="AD101" s="37"/>
    </row>
    <row r="102" spans="1:30" ht="15.75" thickBot="1">
      <c r="A102" s="37"/>
      <c r="B102" s="37"/>
      <c r="C102" s="37"/>
      <c r="D102" s="37"/>
      <c r="E102" s="37"/>
      <c r="F102" s="37"/>
      <c r="G102" s="37" t="s">
        <v>45</v>
      </c>
      <c r="H102" s="37">
        <v>78603</v>
      </c>
      <c r="I102" s="37">
        <v>79283</v>
      </c>
      <c r="J102" s="37">
        <v>681</v>
      </c>
      <c r="K102" s="37"/>
      <c r="L102" s="37" t="s">
        <v>2119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 t="s">
        <v>62</v>
      </c>
      <c r="Z102" s="37">
        <v>90188</v>
      </c>
      <c r="AA102" s="37">
        <v>90106</v>
      </c>
      <c r="AB102" s="37">
        <v>83</v>
      </c>
      <c r="AC102" s="37">
        <v>178</v>
      </c>
      <c r="AD102" s="37"/>
    </row>
    <row r="103" spans="1:30" ht="15.75" thickBot="1">
      <c r="A103" s="37"/>
      <c r="B103" s="37"/>
      <c r="C103" s="37"/>
      <c r="D103" s="37"/>
      <c r="E103" s="37"/>
      <c r="F103" s="37"/>
      <c r="G103" s="37" t="s">
        <v>46</v>
      </c>
      <c r="H103" s="37">
        <v>81097</v>
      </c>
      <c r="I103" s="37">
        <v>81167</v>
      </c>
      <c r="J103" s="37">
        <v>71</v>
      </c>
      <c r="K103" s="37">
        <v>728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 t="s">
        <v>63</v>
      </c>
      <c r="Z103" s="37">
        <v>90439</v>
      </c>
      <c r="AA103" s="37">
        <v>90367</v>
      </c>
      <c r="AB103" s="37">
        <v>73</v>
      </c>
      <c r="AC103" s="37">
        <v>224</v>
      </c>
      <c r="AD103" s="37"/>
    </row>
    <row r="104" spans="1:30" ht="15.75" thickBot="1">
      <c r="A104" s="37"/>
      <c r="B104" s="37"/>
      <c r="C104" s="37"/>
      <c r="D104" s="37"/>
      <c r="E104" s="37"/>
      <c r="F104" s="37"/>
      <c r="G104" s="37" t="s">
        <v>47</v>
      </c>
      <c r="H104" s="37">
        <v>81896</v>
      </c>
      <c r="I104" s="37">
        <v>81967</v>
      </c>
      <c r="J104" s="37">
        <v>72</v>
      </c>
      <c r="K104" s="37">
        <v>382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 t="s">
        <v>64</v>
      </c>
      <c r="Z104" s="37">
        <v>90822</v>
      </c>
      <c r="AA104" s="37">
        <v>90664</v>
      </c>
      <c r="AB104" s="37">
        <v>159</v>
      </c>
      <c r="AC104" s="37">
        <v>771</v>
      </c>
      <c r="AD104" s="37"/>
    </row>
    <row r="105" spans="1:30" ht="15.75" thickBot="1">
      <c r="A105" s="37"/>
      <c r="B105" s="37"/>
      <c r="C105" s="37"/>
      <c r="D105" s="37"/>
      <c r="E105" s="37"/>
      <c r="F105" s="37"/>
      <c r="G105" s="37" t="s">
        <v>48</v>
      </c>
      <c r="H105" s="37">
        <v>82350</v>
      </c>
      <c r="I105" s="37">
        <v>82421</v>
      </c>
      <c r="J105" s="37">
        <v>72</v>
      </c>
      <c r="K105" s="37">
        <v>147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 t="s">
        <v>65</v>
      </c>
      <c r="Z105" s="37">
        <v>92361</v>
      </c>
      <c r="AA105" s="37">
        <v>91594</v>
      </c>
      <c r="AB105" s="37">
        <v>768</v>
      </c>
      <c r="AC105" s="37">
        <v>1168</v>
      </c>
      <c r="AD105" s="37"/>
    </row>
    <row r="106" spans="1:30" ht="15.75" thickBot="1">
      <c r="A106" s="37"/>
      <c r="B106" s="37"/>
      <c r="C106" s="37"/>
      <c r="D106" s="37"/>
      <c r="E106" s="37"/>
      <c r="F106" s="37"/>
      <c r="G106" s="37" t="s">
        <v>49</v>
      </c>
      <c r="H106" s="37">
        <v>82569</v>
      </c>
      <c r="I106" s="37">
        <v>82642</v>
      </c>
      <c r="J106" s="37">
        <v>74</v>
      </c>
      <c r="K106" s="37">
        <v>301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 t="s">
        <v>69</v>
      </c>
      <c r="Z106" s="37">
        <v>93530</v>
      </c>
      <c r="AA106" s="37">
        <v>93601</v>
      </c>
      <c r="AB106" s="37">
        <v>72</v>
      </c>
      <c r="AC106" s="37">
        <v>399</v>
      </c>
      <c r="AD106" s="37"/>
    </row>
    <row r="107" spans="1:30" ht="15.75" thickBot="1">
      <c r="A107" s="37"/>
      <c r="B107" s="37"/>
      <c r="C107" s="37"/>
      <c r="D107" s="37"/>
      <c r="E107" s="37"/>
      <c r="F107" s="37"/>
      <c r="G107" s="37" t="s">
        <v>50</v>
      </c>
      <c r="H107" s="37">
        <v>83016</v>
      </c>
      <c r="I107" s="37">
        <v>82944</v>
      </c>
      <c r="J107" s="37">
        <v>73</v>
      </c>
      <c r="K107" s="37">
        <v>1276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 t="s">
        <v>70</v>
      </c>
      <c r="Z107" s="37">
        <v>94001</v>
      </c>
      <c r="AA107" s="37">
        <v>94082</v>
      </c>
      <c r="AB107" s="37">
        <v>82</v>
      </c>
      <c r="AC107" s="37">
        <v>179</v>
      </c>
      <c r="AD107" s="37"/>
    </row>
    <row r="108" spans="1:30" ht="15.75" thickBot="1">
      <c r="A108" s="37"/>
      <c r="B108" s="37"/>
      <c r="C108" s="37"/>
      <c r="D108" s="37"/>
      <c r="E108" s="37"/>
      <c r="F108" s="37"/>
      <c r="G108" s="37" t="s">
        <v>51</v>
      </c>
      <c r="H108" s="37">
        <v>84682</v>
      </c>
      <c r="I108" s="37">
        <v>84293</v>
      </c>
      <c r="J108" s="37">
        <v>390</v>
      </c>
      <c r="K108" s="37">
        <v>-1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5.75" thickBot="1">
      <c r="A109" s="37"/>
      <c r="B109" s="37"/>
      <c r="C109" s="37"/>
      <c r="D109" s="37"/>
      <c r="E109" s="37"/>
      <c r="F109" s="37"/>
      <c r="G109" s="37" t="s">
        <v>52</v>
      </c>
      <c r="H109" s="37">
        <v>86433</v>
      </c>
      <c r="I109" s="37">
        <v>84682</v>
      </c>
      <c r="J109" s="37">
        <v>1752</v>
      </c>
      <c r="K109" s="37">
        <v>477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5.75" thickBot="1">
      <c r="A110" s="37"/>
      <c r="B110" s="37"/>
      <c r="C110" s="37"/>
      <c r="D110" s="37"/>
      <c r="E110" s="37"/>
      <c r="F110" s="37"/>
      <c r="G110" s="37" t="s">
        <v>53</v>
      </c>
      <c r="H110" s="37">
        <v>86981</v>
      </c>
      <c r="I110" s="37">
        <v>86911</v>
      </c>
      <c r="J110" s="37">
        <v>71</v>
      </c>
      <c r="K110" s="37">
        <v>1661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5.75" thickBot="1">
      <c r="A111" s="37"/>
      <c r="B111" s="37"/>
      <c r="C111" s="37"/>
      <c r="D111" s="37"/>
      <c r="E111" s="37"/>
      <c r="F111" s="37"/>
      <c r="G111" s="37" t="s">
        <v>54</v>
      </c>
      <c r="H111" s="37">
        <v>88713</v>
      </c>
      <c r="I111" s="37">
        <v>88643</v>
      </c>
      <c r="J111" s="37">
        <v>71</v>
      </c>
      <c r="K111" s="37">
        <v>88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ht="15.75" thickBot="1">
      <c r="A112" s="37"/>
      <c r="B112" s="37"/>
      <c r="C112" s="37"/>
      <c r="D112" s="37"/>
      <c r="E112" s="37"/>
      <c r="F112" s="37"/>
      <c r="G112" s="37" t="s">
        <v>55</v>
      </c>
      <c r="H112" s="37">
        <v>88886</v>
      </c>
      <c r="I112" s="37">
        <v>88802</v>
      </c>
      <c r="J112" s="37">
        <v>85</v>
      </c>
      <c r="K112" s="37">
        <v>128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ht="15.75" thickBot="1">
      <c r="A113" s="37"/>
      <c r="B113" s="37"/>
      <c r="C113" s="37"/>
      <c r="D113" s="37"/>
      <c r="E113" s="37"/>
      <c r="F113" s="37"/>
      <c r="G113" s="37" t="s">
        <v>56</v>
      </c>
      <c r="H113" s="37">
        <v>89087</v>
      </c>
      <c r="I113" s="37">
        <v>89015</v>
      </c>
      <c r="J113" s="37">
        <v>73</v>
      </c>
      <c r="K113" s="37">
        <v>307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ht="15.75" thickBot="1">
      <c r="A114" s="37"/>
      <c r="B114" s="37"/>
      <c r="C114" s="37"/>
      <c r="D114" s="37"/>
      <c r="E114" s="37"/>
      <c r="F114" s="37"/>
      <c r="G114" s="37" t="s">
        <v>57</v>
      </c>
      <c r="H114" s="37">
        <v>89469</v>
      </c>
      <c r="I114" s="37">
        <v>89395</v>
      </c>
      <c r="J114" s="37">
        <v>75</v>
      </c>
      <c r="K114" s="37">
        <v>1394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ht="15.75" thickBot="1">
      <c r="A115" s="37"/>
      <c r="B115" s="37"/>
      <c r="C115" s="37"/>
      <c r="D115" s="37"/>
      <c r="E115" s="37"/>
      <c r="F115" s="37"/>
      <c r="G115" s="37" t="s">
        <v>58</v>
      </c>
      <c r="H115" s="37">
        <v>90864</v>
      </c>
      <c r="I115" s="37">
        <v>91523</v>
      </c>
      <c r="J115" s="37">
        <v>660</v>
      </c>
      <c r="K115" s="37">
        <v>122</v>
      </c>
      <c r="L115" s="37" t="s">
        <v>2119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ht="15.75" thickBot="1">
      <c r="A116" s="37"/>
      <c r="B116" s="37"/>
      <c r="C116" s="37"/>
      <c r="D116" s="37"/>
      <c r="E116" s="37"/>
      <c r="F116" s="37"/>
      <c r="G116" s="37" t="s">
        <v>59</v>
      </c>
      <c r="H116" s="37">
        <v>91646</v>
      </c>
      <c r="I116" s="37">
        <v>92869</v>
      </c>
      <c r="J116" s="37">
        <v>1224</v>
      </c>
      <c r="K116" s="37">
        <v>148</v>
      </c>
      <c r="L116" s="37" t="s">
        <v>2119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ht="15.75" thickBot="1">
      <c r="A117" s="37"/>
      <c r="B117" s="37"/>
      <c r="C117" s="37"/>
      <c r="D117" s="37"/>
      <c r="E117" s="37"/>
      <c r="F117" s="37"/>
      <c r="G117" s="37" t="s">
        <v>60</v>
      </c>
      <c r="H117" s="37">
        <v>93018</v>
      </c>
      <c r="I117" s="37">
        <v>93950</v>
      </c>
      <c r="J117" s="37">
        <v>933</v>
      </c>
      <c r="K117" s="37">
        <v>1023</v>
      </c>
      <c r="L117" s="37" t="s">
        <v>149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ht="15.75" thickBot="1">
      <c r="A118" s="37"/>
      <c r="B118" s="37"/>
      <c r="C118" s="37"/>
      <c r="D118" s="37"/>
      <c r="E118" s="37"/>
      <c r="F118" s="37"/>
      <c r="G118" s="37" t="s">
        <v>61</v>
      </c>
      <c r="H118" s="37">
        <v>95046</v>
      </c>
      <c r="I118" s="37">
        <v>94974</v>
      </c>
      <c r="J118" s="37">
        <v>73</v>
      </c>
      <c r="K118" s="37">
        <v>481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ht="15.75" thickBot="1">
      <c r="A119" s="37"/>
      <c r="B119" s="37"/>
      <c r="C119" s="37"/>
      <c r="D119" s="37"/>
      <c r="E119" s="37"/>
      <c r="F119" s="37"/>
      <c r="G119" s="37" t="s">
        <v>62</v>
      </c>
      <c r="H119" s="37">
        <v>95610</v>
      </c>
      <c r="I119" s="37">
        <v>95528</v>
      </c>
      <c r="J119" s="37">
        <v>83</v>
      </c>
      <c r="K119" s="37">
        <v>114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ht="15.75" thickBot="1">
      <c r="A120" s="37"/>
      <c r="B120" s="37"/>
      <c r="C120" s="37"/>
      <c r="D120" s="37"/>
      <c r="E120" s="37"/>
      <c r="F120" s="37"/>
      <c r="G120" s="37" t="s">
        <v>63</v>
      </c>
      <c r="H120" s="37">
        <v>95798</v>
      </c>
      <c r="I120" s="37">
        <v>95725</v>
      </c>
      <c r="J120" s="37">
        <v>74</v>
      </c>
      <c r="K120" s="37">
        <v>208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ht="15.75" thickBot="1">
      <c r="A121" s="37"/>
      <c r="B121" s="37"/>
      <c r="C121" s="37"/>
      <c r="D121" s="37"/>
      <c r="E121" s="37"/>
      <c r="F121" s="37"/>
      <c r="G121" s="37" t="s">
        <v>64</v>
      </c>
      <c r="H121" s="37">
        <v>96165</v>
      </c>
      <c r="I121" s="37">
        <v>96007</v>
      </c>
      <c r="J121" s="37">
        <v>159</v>
      </c>
      <c r="K121" s="37">
        <v>504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ht="15.75" thickBot="1">
      <c r="A122" s="37"/>
      <c r="B122" s="37"/>
      <c r="C122" s="37"/>
      <c r="D122" s="37"/>
      <c r="E122" s="37"/>
      <c r="F122" s="37"/>
      <c r="G122" s="37" t="s">
        <v>65</v>
      </c>
      <c r="H122" s="37">
        <v>97440</v>
      </c>
      <c r="I122" s="37">
        <v>96670</v>
      </c>
      <c r="J122" s="37">
        <v>771</v>
      </c>
      <c r="K122" s="37">
        <v>1452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ht="15.75" thickBot="1">
      <c r="A123" s="37"/>
      <c r="B123" s="37"/>
      <c r="C123" s="37"/>
      <c r="D123" s="37"/>
      <c r="E123" s="37"/>
      <c r="F123" s="37"/>
      <c r="G123" s="37" t="s">
        <v>66</v>
      </c>
      <c r="H123" s="37">
        <v>98893</v>
      </c>
      <c r="I123" s="37">
        <v>99114</v>
      </c>
      <c r="J123" s="37">
        <v>222</v>
      </c>
      <c r="K123" s="37">
        <v>995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ht="15.75" thickBot="1">
      <c r="A124" s="37"/>
      <c r="B124" s="37"/>
      <c r="C124" s="37"/>
      <c r="D124" s="37"/>
      <c r="E124" s="37"/>
      <c r="F124" s="37"/>
      <c r="G124" s="37" t="s">
        <v>67</v>
      </c>
      <c r="H124" s="37">
        <v>100110</v>
      </c>
      <c r="I124" s="37">
        <v>100862</v>
      </c>
      <c r="J124" s="37">
        <v>753</v>
      </c>
      <c r="K124" s="37">
        <v>344</v>
      </c>
      <c r="L124" s="37" t="s">
        <v>149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ht="15.75" thickBot="1">
      <c r="A125" s="37"/>
      <c r="B125" s="37"/>
      <c r="C125" s="37"/>
      <c r="D125" s="37"/>
      <c r="E125" s="37"/>
      <c r="F125" s="37"/>
      <c r="G125" s="37" t="s">
        <v>22</v>
      </c>
      <c r="H125" s="37">
        <v>101207</v>
      </c>
      <c r="I125" s="37">
        <v>101533</v>
      </c>
      <c r="J125" s="37">
        <v>327</v>
      </c>
      <c r="K125" s="37">
        <v>99</v>
      </c>
      <c r="L125" s="37" t="s">
        <v>149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ht="15.75" thickBot="1">
      <c r="A126" s="37"/>
      <c r="B126" s="37"/>
      <c r="C126" s="37"/>
      <c r="D126" s="37"/>
      <c r="E126" s="37"/>
      <c r="F126" s="37"/>
      <c r="G126" s="37" t="s">
        <v>68</v>
      </c>
      <c r="H126" s="37">
        <v>101633</v>
      </c>
      <c r="I126" s="37">
        <v>101950</v>
      </c>
      <c r="J126" s="37">
        <v>318</v>
      </c>
      <c r="K126" s="37">
        <v>553</v>
      </c>
      <c r="L126" s="37" t="s">
        <v>149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ht="15.75" thickBot="1">
      <c r="A127" s="37"/>
      <c r="B127" s="37"/>
      <c r="C127" s="37"/>
      <c r="D127" s="37"/>
      <c r="E127" s="37"/>
      <c r="F127" s="37"/>
      <c r="G127" s="37" t="s">
        <v>69</v>
      </c>
      <c r="H127" s="37">
        <v>102504</v>
      </c>
      <c r="I127" s="37">
        <v>102575</v>
      </c>
      <c r="J127" s="37">
        <v>72</v>
      </c>
      <c r="K127" s="37">
        <v>123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ht="15.75" thickBot="1">
      <c r="A128" s="37"/>
      <c r="B128" s="37"/>
      <c r="C128" s="37"/>
      <c r="D128" s="37"/>
      <c r="E128" s="37"/>
      <c r="F128" s="37"/>
      <c r="G128" s="37" t="s">
        <v>70</v>
      </c>
      <c r="H128" s="37">
        <v>102699</v>
      </c>
      <c r="I128" s="37">
        <v>102780</v>
      </c>
      <c r="J128" s="37">
        <v>82</v>
      </c>
      <c r="K128" s="37">
        <v>310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</sheetData>
  <mergeCells count="6">
    <mergeCell ref="A1:AD1"/>
    <mergeCell ref="A2:F2"/>
    <mergeCell ref="G2:L2"/>
    <mergeCell ref="M2:R2"/>
    <mergeCell ref="S2:X2"/>
    <mergeCell ref="Y2:A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9"/>
  <sheetViews>
    <sheetView workbookViewId="0">
      <selection activeCell="A8" sqref="A8"/>
    </sheetView>
  </sheetViews>
  <sheetFormatPr defaultRowHeight="13.5"/>
  <cols>
    <col min="1" max="1" width="23" customWidth="1"/>
  </cols>
  <sheetData>
    <row r="1" spans="1:31" ht="15.75" thickBot="1">
      <c r="A1" s="5" t="s">
        <v>2140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.75" thickBot="1">
      <c r="A2" s="51" t="s">
        <v>269</v>
      </c>
      <c r="B2" s="50" t="s">
        <v>65</v>
      </c>
      <c r="C2" s="50"/>
      <c r="D2" s="50" t="s">
        <v>64</v>
      </c>
      <c r="E2" s="50"/>
      <c r="F2" s="50" t="s">
        <v>66</v>
      </c>
      <c r="G2" s="50"/>
      <c r="H2" s="50" t="s">
        <v>30</v>
      </c>
      <c r="I2" s="50"/>
      <c r="J2" s="50" t="s">
        <v>10</v>
      </c>
      <c r="K2" s="50"/>
      <c r="L2" s="50" t="s">
        <v>34</v>
      </c>
      <c r="M2" s="50"/>
      <c r="N2" s="50" t="s">
        <v>38</v>
      </c>
      <c r="O2" s="50"/>
      <c r="P2" s="50" t="s">
        <v>82</v>
      </c>
      <c r="Q2" s="50"/>
      <c r="R2" s="50" t="s">
        <v>52</v>
      </c>
      <c r="S2" s="50"/>
      <c r="T2" s="50" t="s">
        <v>51</v>
      </c>
      <c r="U2" s="50"/>
      <c r="V2" s="50" t="s">
        <v>18</v>
      </c>
      <c r="W2" s="50"/>
      <c r="X2" s="50" t="s">
        <v>39</v>
      </c>
      <c r="Y2" s="50"/>
      <c r="Z2" s="50" t="s">
        <v>40</v>
      </c>
      <c r="AA2" s="50"/>
      <c r="AB2" s="50" t="s">
        <v>19</v>
      </c>
      <c r="AC2" s="50"/>
      <c r="AD2" s="50" t="s">
        <v>41</v>
      </c>
      <c r="AE2" s="50"/>
    </row>
    <row r="3" spans="1:31" ht="15.75" thickBot="1">
      <c r="A3" s="51"/>
      <c r="B3" s="7" t="s">
        <v>270</v>
      </c>
      <c r="C3" s="7" t="s">
        <v>271</v>
      </c>
      <c r="D3" s="7" t="s">
        <v>270</v>
      </c>
      <c r="E3" s="7" t="s">
        <v>271</v>
      </c>
      <c r="F3" s="7" t="s">
        <v>270</v>
      </c>
      <c r="G3" s="7" t="s">
        <v>271</v>
      </c>
      <c r="H3" s="7" t="s">
        <v>270</v>
      </c>
      <c r="I3" s="7" t="s">
        <v>271</v>
      </c>
      <c r="J3" s="7" t="s">
        <v>270</v>
      </c>
      <c r="K3" s="7" t="s">
        <v>271</v>
      </c>
      <c r="L3" s="7" t="s">
        <v>270</v>
      </c>
      <c r="M3" s="7" t="s">
        <v>271</v>
      </c>
      <c r="N3" s="7" t="s">
        <v>270</v>
      </c>
      <c r="O3" s="7" t="s">
        <v>271</v>
      </c>
      <c r="P3" s="7" t="s">
        <v>270</v>
      </c>
      <c r="Q3" s="7" t="s">
        <v>271</v>
      </c>
      <c r="R3" s="7" t="s">
        <v>270</v>
      </c>
      <c r="S3" s="7" t="s">
        <v>271</v>
      </c>
      <c r="T3" s="7" t="s">
        <v>270</v>
      </c>
      <c r="U3" s="7" t="s">
        <v>271</v>
      </c>
      <c r="V3" s="7" t="s">
        <v>270</v>
      </c>
      <c r="W3" s="7" t="s">
        <v>271</v>
      </c>
      <c r="X3" s="7" t="s">
        <v>270</v>
      </c>
      <c r="Y3" s="7" t="s">
        <v>271</v>
      </c>
      <c r="Z3" s="7" t="s">
        <v>270</v>
      </c>
      <c r="AA3" s="7" t="s">
        <v>271</v>
      </c>
      <c r="AB3" s="7" t="s">
        <v>270</v>
      </c>
      <c r="AC3" s="7" t="s">
        <v>271</v>
      </c>
      <c r="AD3" s="7" t="s">
        <v>270</v>
      </c>
      <c r="AE3" s="7" t="s">
        <v>271</v>
      </c>
    </row>
    <row r="4" spans="1:31" ht="15.75" thickBot="1">
      <c r="A4" s="38" t="s">
        <v>2135</v>
      </c>
      <c r="B4" s="7" t="s">
        <v>226</v>
      </c>
      <c r="C4" s="7" t="s">
        <v>272</v>
      </c>
      <c r="D4" s="7" t="s">
        <v>226</v>
      </c>
      <c r="E4" s="7" t="s">
        <v>272</v>
      </c>
      <c r="F4" s="7" t="s">
        <v>226</v>
      </c>
      <c r="G4" s="7" t="s">
        <v>272</v>
      </c>
      <c r="H4" s="7" t="s">
        <v>226</v>
      </c>
      <c r="I4" s="7" t="s">
        <v>272</v>
      </c>
      <c r="J4" s="9" t="s">
        <v>287</v>
      </c>
      <c r="K4" s="7" t="s">
        <v>272</v>
      </c>
      <c r="L4" s="7" t="s">
        <v>226</v>
      </c>
      <c r="M4" s="7" t="s">
        <v>272</v>
      </c>
      <c r="N4" s="7" t="s">
        <v>226</v>
      </c>
      <c r="O4" s="7" t="s">
        <v>272</v>
      </c>
      <c r="P4" s="7" t="s">
        <v>226</v>
      </c>
      <c r="Q4" s="7" t="s">
        <v>272</v>
      </c>
      <c r="R4" s="7" t="s">
        <v>226</v>
      </c>
      <c r="S4" s="9" t="s">
        <v>286</v>
      </c>
      <c r="T4" s="7" t="s">
        <v>226</v>
      </c>
      <c r="U4" s="7" t="s">
        <v>272</v>
      </c>
      <c r="V4" s="7" t="s">
        <v>226</v>
      </c>
      <c r="W4" s="7" t="s">
        <v>272</v>
      </c>
      <c r="X4" s="7" t="s">
        <v>226</v>
      </c>
      <c r="Y4" s="7" t="s">
        <v>272</v>
      </c>
      <c r="Z4" s="7" t="s">
        <v>226</v>
      </c>
      <c r="AA4" s="7" t="s">
        <v>272</v>
      </c>
      <c r="AB4" s="7" t="s">
        <v>226</v>
      </c>
      <c r="AC4" s="7" t="s">
        <v>272</v>
      </c>
      <c r="AD4" s="7" t="s">
        <v>226</v>
      </c>
      <c r="AE4" s="7" t="s">
        <v>272</v>
      </c>
    </row>
    <row r="5" spans="1:31" ht="15.75" thickBot="1">
      <c r="A5" s="38" t="s">
        <v>2136</v>
      </c>
      <c r="B5" s="7" t="s">
        <v>226</v>
      </c>
      <c r="C5" s="7" t="s">
        <v>272</v>
      </c>
      <c r="D5" s="7" t="s">
        <v>226</v>
      </c>
      <c r="E5" s="7" t="s">
        <v>272</v>
      </c>
      <c r="F5" s="7" t="s">
        <v>226</v>
      </c>
      <c r="G5" s="7" t="s">
        <v>272</v>
      </c>
      <c r="H5" s="7" t="s">
        <v>226</v>
      </c>
      <c r="I5" s="7" t="s">
        <v>272</v>
      </c>
      <c r="J5" s="9" t="s">
        <v>287</v>
      </c>
      <c r="K5" s="7" t="s">
        <v>272</v>
      </c>
      <c r="L5" s="7" t="s">
        <v>226</v>
      </c>
      <c r="M5" s="7" t="s">
        <v>272</v>
      </c>
      <c r="N5" s="7" t="s">
        <v>226</v>
      </c>
      <c r="O5" s="7" t="s">
        <v>272</v>
      </c>
      <c r="P5" s="7" t="s">
        <v>226</v>
      </c>
      <c r="Q5" s="7" t="s">
        <v>272</v>
      </c>
      <c r="R5" s="7" t="s">
        <v>226</v>
      </c>
      <c r="S5" s="7" t="s">
        <v>272</v>
      </c>
      <c r="T5" s="7" t="s">
        <v>226</v>
      </c>
      <c r="U5" s="7" t="s">
        <v>272</v>
      </c>
      <c r="V5" s="7" t="s">
        <v>226</v>
      </c>
      <c r="W5" s="7" t="s">
        <v>272</v>
      </c>
      <c r="X5" s="7" t="s">
        <v>226</v>
      </c>
      <c r="Y5" s="7" t="s">
        <v>272</v>
      </c>
      <c r="Z5" s="7" t="s">
        <v>226</v>
      </c>
      <c r="AA5" s="7" t="s">
        <v>272</v>
      </c>
      <c r="AB5" s="7" t="s">
        <v>226</v>
      </c>
      <c r="AC5" s="7" t="s">
        <v>272</v>
      </c>
      <c r="AD5" s="7" t="s">
        <v>226</v>
      </c>
      <c r="AE5" s="7" t="s">
        <v>272</v>
      </c>
    </row>
    <row r="6" spans="1:31" ht="15.75" thickBot="1">
      <c r="A6" s="38" t="s">
        <v>2137</v>
      </c>
      <c r="B6" s="7" t="s">
        <v>226</v>
      </c>
      <c r="C6" s="7" t="s">
        <v>272</v>
      </c>
      <c r="D6" s="7" t="s">
        <v>226</v>
      </c>
      <c r="E6" s="7" t="s">
        <v>272</v>
      </c>
      <c r="F6" s="7" t="s">
        <v>226</v>
      </c>
      <c r="G6" s="7" t="s">
        <v>272</v>
      </c>
      <c r="H6" s="7" t="s">
        <v>226</v>
      </c>
      <c r="I6" s="7" t="s">
        <v>272</v>
      </c>
      <c r="J6" s="7" t="s">
        <v>226</v>
      </c>
      <c r="K6" s="7" t="s">
        <v>272</v>
      </c>
      <c r="L6" s="7" t="s">
        <v>226</v>
      </c>
      <c r="M6" s="7" t="s">
        <v>272</v>
      </c>
      <c r="N6" s="7" t="s">
        <v>226</v>
      </c>
      <c r="O6" s="7" t="s">
        <v>272</v>
      </c>
      <c r="P6" s="7" t="s">
        <v>226</v>
      </c>
      <c r="Q6" s="9" t="s">
        <v>286</v>
      </c>
      <c r="R6" s="7" t="s">
        <v>226</v>
      </c>
      <c r="S6" s="7" t="s">
        <v>272</v>
      </c>
      <c r="T6" s="7" t="s">
        <v>226</v>
      </c>
      <c r="U6" s="7" t="s">
        <v>272</v>
      </c>
      <c r="V6" s="7" t="s">
        <v>226</v>
      </c>
      <c r="W6" s="7" t="s">
        <v>272</v>
      </c>
      <c r="X6" s="7" t="s">
        <v>226</v>
      </c>
      <c r="Y6" s="7" t="s">
        <v>272</v>
      </c>
      <c r="Z6" s="7" t="s">
        <v>226</v>
      </c>
      <c r="AA6" s="9" t="s">
        <v>286</v>
      </c>
      <c r="AB6" s="7" t="s">
        <v>226</v>
      </c>
      <c r="AC6" s="9" t="s">
        <v>286</v>
      </c>
      <c r="AD6" s="7" t="s">
        <v>226</v>
      </c>
      <c r="AE6" s="7" t="s">
        <v>272</v>
      </c>
    </row>
    <row r="7" spans="1:31" ht="15.75" thickBot="1">
      <c r="A7" s="38" t="s">
        <v>2138</v>
      </c>
      <c r="B7" s="7" t="s">
        <v>226</v>
      </c>
      <c r="C7" s="7" t="s">
        <v>272</v>
      </c>
      <c r="D7" s="7" t="s">
        <v>226</v>
      </c>
      <c r="E7" s="7" t="s">
        <v>272</v>
      </c>
      <c r="F7" s="7" t="s">
        <v>226</v>
      </c>
      <c r="G7" s="7" t="s">
        <v>272</v>
      </c>
      <c r="H7" s="7" t="s">
        <v>226</v>
      </c>
      <c r="I7" s="7" t="s">
        <v>272</v>
      </c>
      <c r="J7" s="9" t="s">
        <v>287</v>
      </c>
      <c r="K7" s="7" t="s">
        <v>272</v>
      </c>
      <c r="L7" s="7" t="s">
        <v>226</v>
      </c>
      <c r="M7" s="7" t="s">
        <v>272</v>
      </c>
      <c r="N7" s="7" t="s">
        <v>226</v>
      </c>
      <c r="O7" s="7" t="s">
        <v>272</v>
      </c>
      <c r="P7" s="7" t="s">
        <v>226</v>
      </c>
      <c r="Q7" s="7" t="s">
        <v>272</v>
      </c>
      <c r="R7" s="7" t="s">
        <v>226</v>
      </c>
      <c r="S7" s="7" t="s">
        <v>272</v>
      </c>
      <c r="T7" s="7" t="s">
        <v>226</v>
      </c>
      <c r="U7" s="7" t="s">
        <v>272</v>
      </c>
      <c r="V7" s="7" t="s">
        <v>226</v>
      </c>
      <c r="W7" s="7" t="s">
        <v>272</v>
      </c>
      <c r="X7" s="7" t="s">
        <v>226</v>
      </c>
      <c r="Y7" s="7" t="s">
        <v>272</v>
      </c>
      <c r="Z7" s="7" t="s">
        <v>226</v>
      </c>
      <c r="AA7" s="9" t="s">
        <v>286</v>
      </c>
      <c r="AB7" s="7" t="s">
        <v>226</v>
      </c>
      <c r="AC7" s="7" t="s">
        <v>272</v>
      </c>
      <c r="AD7" s="7" t="s">
        <v>226</v>
      </c>
      <c r="AE7" s="7" t="s">
        <v>272</v>
      </c>
    </row>
    <row r="8" spans="1:31" ht="15.75" thickBot="1">
      <c r="A8" s="38" t="s">
        <v>2139</v>
      </c>
      <c r="B8" s="7" t="s">
        <v>226</v>
      </c>
      <c r="C8" s="7" t="s">
        <v>272</v>
      </c>
      <c r="D8" s="7" t="s">
        <v>226</v>
      </c>
      <c r="E8" s="7" t="s">
        <v>272</v>
      </c>
      <c r="F8" s="7" t="s">
        <v>226</v>
      </c>
      <c r="G8" s="7" t="s">
        <v>272</v>
      </c>
      <c r="H8" s="7" t="s">
        <v>226</v>
      </c>
      <c r="I8" s="7" t="s">
        <v>272</v>
      </c>
      <c r="J8" s="7" t="s">
        <v>226</v>
      </c>
      <c r="K8" s="7" t="s">
        <v>272</v>
      </c>
      <c r="L8" s="7" t="s">
        <v>226</v>
      </c>
      <c r="M8" s="7" t="s">
        <v>272</v>
      </c>
      <c r="N8" s="7" t="s">
        <v>226</v>
      </c>
      <c r="O8" s="7" t="s">
        <v>272</v>
      </c>
      <c r="P8" s="7" t="s">
        <v>226</v>
      </c>
      <c r="Q8" s="7" t="s">
        <v>272</v>
      </c>
      <c r="R8" s="7" t="s">
        <v>226</v>
      </c>
      <c r="S8" s="7" t="s">
        <v>272</v>
      </c>
      <c r="T8" s="7" t="s">
        <v>226</v>
      </c>
      <c r="U8" s="7" t="s">
        <v>272</v>
      </c>
      <c r="V8" s="7" t="s">
        <v>226</v>
      </c>
      <c r="W8" s="7" t="s">
        <v>272</v>
      </c>
      <c r="X8" s="7" t="s">
        <v>226</v>
      </c>
      <c r="Y8" s="7" t="s">
        <v>272</v>
      </c>
      <c r="Z8" s="7" t="s">
        <v>226</v>
      </c>
      <c r="AA8" s="7" t="s">
        <v>272</v>
      </c>
      <c r="AB8" s="7" t="s">
        <v>226</v>
      </c>
      <c r="AC8" s="9" t="s">
        <v>286</v>
      </c>
      <c r="AD8" s="7" t="s">
        <v>226</v>
      </c>
      <c r="AE8" s="7" t="s">
        <v>272</v>
      </c>
    </row>
    <row r="9" spans="1:31" ht="15.75" thickBot="1">
      <c r="A9" s="8" t="s">
        <v>274</v>
      </c>
      <c r="B9" s="7" t="s">
        <v>226</v>
      </c>
      <c r="C9" s="7" t="s">
        <v>272</v>
      </c>
      <c r="D9" s="7" t="s">
        <v>226</v>
      </c>
      <c r="E9" s="7" t="s">
        <v>272</v>
      </c>
      <c r="F9" s="7" t="s">
        <v>226</v>
      </c>
      <c r="G9" s="7" t="s">
        <v>272</v>
      </c>
      <c r="H9" s="7" t="s">
        <v>226</v>
      </c>
      <c r="I9" s="9" t="s">
        <v>273</v>
      </c>
      <c r="J9" s="7" t="s">
        <v>226</v>
      </c>
      <c r="K9" s="7" t="s">
        <v>272</v>
      </c>
      <c r="L9" s="7" t="s">
        <v>226</v>
      </c>
      <c r="M9" s="9" t="s">
        <v>273</v>
      </c>
      <c r="N9" s="7" t="s">
        <v>226</v>
      </c>
      <c r="O9" s="7" t="s">
        <v>272</v>
      </c>
      <c r="P9" s="7" t="s">
        <v>226</v>
      </c>
      <c r="Q9" s="7" t="s">
        <v>272</v>
      </c>
      <c r="R9" s="7" t="s">
        <v>226</v>
      </c>
      <c r="S9" s="7" t="s">
        <v>272</v>
      </c>
      <c r="T9" s="7" t="s">
        <v>226</v>
      </c>
      <c r="U9" s="7" t="s">
        <v>272</v>
      </c>
      <c r="V9" s="7" t="s">
        <v>226</v>
      </c>
      <c r="W9" s="7" t="s">
        <v>272</v>
      </c>
      <c r="X9" s="7" t="s">
        <v>226</v>
      </c>
      <c r="Y9" s="7" t="s">
        <v>272</v>
      </c>
      <c r="Z9" s="7" t="s">
        <v>226</v>
      </c>
      <c r="AA9" s="7" t="s">
        <v>272</v>
      </c>
      <c r="AB9" s="7" t="s">
        <v>226</v>
      </c>
      <c r="AC9" s="9" t="s">
        <v>273</v>
      </c>
      <c r="AD9" s="7" t="s">
        <v>226</v>
      </c>
      <c r="AE9" s="7" t="s">
        <v>272</v>
      </c>
    </row>
    <row r="10" spans="1:31" ht="15.75" thickBot="1">
      <c r="A10" s="8" t="s">
        <v>275</v>
      </c>
      <c r="B10" s="7" t="s">
        <v>226</v>
      </c>
      <c r="C10" s="7" t="s">
        <v>272</v>
      </c>
      <c r="D10" s="7" t="s">
        <v>226</v>
      </c>
      <c r="E10" s="7" t="s">
        <v>272</v>
      </c>
      <c r="F10" s="7" t="s">
        <v>226</v>
      </c>
      <c r="G10" s="7" t="s">
        <v>272</v>
      </c>
      <c r="H10" s="7" t="s">
        <v>226</v>
      </c>
      <c r="I10" s="7" t="s">
        <v>272</v>
      </c>
      <c r="J10" s="7" t="s">
        <v>226</v>
      </c>
      <c r="K10" s="7" t="s">
        <v>272</v>
      </c>
      <c r="L10" s="7" t="s">
        <v>226</v>
      </c>
      <c r="M10" s="7" t="s">
        <v>272</v>
      </c>
      <c r="N10" s="7" t="s">
        <v>226</v>
      </c>
      <c r="O10" s="7" t="s">
        <v>272</v>
      </c>
      <c r="P10" s="7" t="s">
        <v>226</v>
      </c>
      <c r="Q10" s="7" t="s">
        <v>272</v>
      </c>
      <c r="R10" s="7" t="s">
        <v>226</v>
      </c>
      <c r="S10" s="7" t="s">
        <v>272</v>
      </c>
      <c r="T10" s="7" t="s">
        <v>226</v>
      </c>
      <c r="U10" s="7" t="s">
        <v>272</v>
      </c>
      <c r="V10" s="7" t="s">
        <v>226</v>
      </c>
      <c r="W10" s="7" t="s">
        <v>272</v>
      </c>
      <c r="X10" s="7" t="s">
        <v>226</v>
      </c>
      <c r="Y10" s="7" t="s">
        <v>272</v>
      </c>
      <c r="Z10" s="7" t="s">
        <v>226</v>
      </c>
      <c r="AA10" s="7" t="s">
        <v>272</v>
      </c>
      <c r="AB10" s="7" t="s">
        <v>226</v>
      </c>
      <c r="AC10" s="7" t="s">
        <v>272</v>
      </c>
      <c r="AD10" s="7" t="s">
        <v>226</v>
      </c>
      <c r="AE10" s="9" t="s">
        <v>273</v>
      </c>
    </row>
    <row r="11" spans="1:31" ht="15.75" thickBot="1">
      <c r="A11" s="11" t="s">
        <v>289</v>
      </c>
      <c r="B11" s="7" t="s">
        <v>226</v>
      </c>
      <c r="C11" s="7" t="s">
        <v>272</v>
      </c>
      <c r="D11" s="7" t="s">
        <v>226</v>
      </c>
      <c r="E11" s="7" t="s">
        <v>272</v>
      </c>
      <c r="F11" s="7" t="s">
        <v>226</v>
      </c>
      <c r="G11" s="7" t="s">
        <v>272</v>
      </c>
      <c r="H11" s="7" t="s">
        <v>226</v>
      </c>
      <c r="I11" s="7" t="s">
        <v>272</v>
      </c>
      <c r="J11" s="9" t="s">
        <v>287</v>
      </c>
      <c r="K11" s="7" t="s">
        <v>272</v>
      </c>
      <c r="L11" s="7" t="s">
        <v>226</v>
      </c>
      <c r="M11" s="7" t="s">
        <v>272</v>
      </c>
      <c r="N11" s="7" t="s">
        <v>226</v>
      </c>
      <c r="O11" s="7" t="s">
        <v>272</v>
      </c>
      <c r="P11" s="7" t="s">
        <v>226</v>
      </c>
      <c r="Q11" s="7" t="s">
        <v>272</v>
      </c>
      <c r="R11" s="7" t="s">
        <v>226</v>
      </c>
      <c r="S11" s="7" t="s">
        <v>272</v>
      </c>
      <c r="T11" s="7" t="s">
        <v>226</v>
      </c>
      <c r="U11" s="7" t="s">
        <v>272</v>
      </c>
      <c r="V11" s="7" t="s">
        <v>226</v>
      </c>
      <c r="W11" s="7" t="s">
        <v>272</v>
      </c>
      <c r="X11" s="7" t="s">
        <v>226</v>
      </c>
      <c r="Y11" s="7" t="s">
        <v>272</v>
      </c>
      <c r="Z11" s="7" t="s">
        <v>226</v>
      </c>
      <c r="AA11" s="7" t="s">
        <v>272</v>
      </c>
      <c r="AB11" s="7" t="s">
        <v>226</v>
      </c>
      <c r="AC11" s="7" t="s">
        <v>272</v>
      </c>
      <c r="AD11" s="7" t="s">
        <v>226</v>
      </c>
      <c r="AE11" s="7" t="s">
        <v>272</v>
      </c>
    </row>
    <row r="12" spans="1:31" ht="15.75" thickBot="1">
      <c r="A12" s="11" t="s">
        <v>290</v>
      </c>
      <c r="B12" s="7" t="s">
        <v>226</v>
      </c>
      <c r="C12" s="7" t="s">
        <v>272</v>
      </c>
      <c r="D12" s="7" t="s">
        <v>226</v>
      </c>
      <c r="E12" s="7" t="s">
        <v>272</v>
      </c>
      <c r="F12" s="7" t="s">
        <v>226</v>
      </c>
      <c r="G12" s="7" t="s">
        <v>272</v>
      </c>
      <c r="H12" s="7" t="s">
        <v>226</v>
      </c>
      <c r="I12" s="7" t="s">
        <v>272</v>
      </c>
      <c r="J12" s="9" t="s">
        <v>287</v>
      </c>
      <c r="K12" s="7" t="s">
        <v>272</v>
      </c>
      <c r="L12" s="7" t="s">
        <v>226</v>
      </c>
      <c r="M12" s="7" t="s">
        <v>272</v>
      </c>
      <c r="N12" s="7" t="s">
        <v>226</v>
      </c>
      <c r="O12" s="7" t="s">
        <v>272</v>
      </c>
      <c r="P12" s="9" t="s">
        <v>288</v>
      </c>
      <c r="Q12" s="7" t="s">
        <v>272</v>
      </c>
      <c r="R12" s="7" t="s">
        <v>226</v>
      </c>
      <c r="S12" s="7" t="s">
        <v>272</v>
      </c>
      <c r="T12" s="7" t="s">
        <v>226</v>
      </c>
      <c r="U12" s="7" t="s">
        <v>272</v>
      </c>
      <c r="V12" s="7" t="s">
        <v>226</v>
      </c>
      <c r="W12" s="7" t="s">
        <v>272</v>
      </c>
      <c r="X12" s="7" t="s">
        <v>226</v>
      </c>
      <c r="Y12" s="7" t="s">
        <v>272</v>
      </c>
      <c r="Z12" s="7" t="s">
        <v>226</v>
      </c>
      <c r="AA12" s="7" t="s">
        <v>272</v>
      </c>
      <c r="AB12" s="7" t="s">
        <v>226</v>
      </c>
      <c r="AC12" s="7" t="s">
        <v>272</v>
      </c>
      <c r="AD12" s="7" t="s">
        <v>226</v>
      </c>
      <c r="AE12" s="7" t="s">
        <v>272</v>
      </c>
    </row>
    <row r="13" spans="1:31" ht="15.75" thickBot="1">
      <c r="A13" s="12" t="s">
        <v>291</v>
      </c>
      <c r="B13" s="7" t="s">
        <v>226</v>
      </c>
      <c r="C13" s="7" t="s">
        <v>272</v>
      </c>
      <c r="D13" s="7" t="s">
        <v>226</v>
      </c>
      <c r="E13" s="7" t="s">
        <v>272</v>
      </c>
      <c r="F13" s="7" t="s">
        <v>226</v>
      </c>
      <c r="G13" s="7" t="s">
        <v>272</v>
      </c>
      <c r="H13" s="7" t="s">
        <v>226</v>
      </c>
      <c r="I13" s="7" t="s">
        <v>272</v>
      </c>
      <c r="J13" s="9" t="s">
        <v>287</v>
      </c>
      <c r="K13" s="7" t="s">
        <v>272</v>
      </c>
      <c r="L13" s="7" t="s">
        <v>226</v>
      </c>
      <c r="M13" s="7" t="s">
        <v>272</v>
      </c>
      <c r="N13" s="7" t="s">
        <v>226</v>
      </c>
      <c r="O13" s="7" t="s">
        <v>272</v>
      </c>
      <c r="P13" s="7" t="s">
        <v>226</v>
      </c>
      <c r="Q13" s="7" t="s">
        <v>272</v>
      </c>
      <c r="R13" s="7" t="s">
        <v>226</v>
      </c>
      <c r="S13" s="7" t="s">
        <v>272</v>
      </c>
      <c r="T13" s="7" t="s">
        <v>226</v>
      </c>
      <c r="U13" s="7" t="s">
        <v>272</v>
      </c>
      <c r="V13" s="7" t="s">
        <v>226</v>
      </c>
      <c r="W13" s="7" t="s">
        <v>272</v>
      </c>
      <c r="X13" s="7" t="s">
        <v>226</v>
      </c>
      <c r="Y13" s="7" t="s">
        <v>272</v>
      </c>
      <c r="Z13" s="7" t="s">
        <v>226</v>
      </c>
      <c r="AA13" s="7" t="s">
        <v>272</v>
      </c>
      <c r="AB13" s="7" t="s">
        <v>226</v>
      </c>
      <c r="AC13" s="7" t="s">
        <v>272</v>
      </c>
      <c r="AD13" s="7" t="s">
        <v>226</v>
      </c>
      <c r="AE13" s="7" t="s">
        <v>272</v>
      </c>
    </row>
    <row r="14" spans="1:31" ht="15.75" thickBot="1">
      <c r="A14" s="12" t="s">
        <v>292</v>
      </c>
      <c r="B14" s="7" t="s">
        <v>226</v>
      </c>
      <c r="C14" s="7" t="s">
        <v>272</v>
      </c>
      <c r="D14" s="7" t="s">
        <v>226</v>
      </c>
      <c r="E14" s="7" t="s">
        <v>272</v>
      </c>
      <c r="F14" s="7" t="s">
        <v>226</v>
      </c>
      <c r="G14" s="7" t="s">
        <v>272</v>
      </c>
      <c r="H14" s="7" t="s">
        <v>226</v>
      </c>
      <c r="I14" s="7" t="s">
        <v>272</v>
      </c>
      <c r="J14" s="9" t="s">
        <v>287</v>
      </c>
      <c r="K14" s="9" t="s">
        <v>286</v>
      </c>
      <c r="L14" s="7" t="s">
        <v>226</v>
      </c>
      <c r="M14" s="7" t="s">
        <v>272</v>
      </c>
      <c r="N14" s="7" t="s">
        <v>226</v>
      </c>
      <c r="O14" s="7" t="s">
        <v>272</v>
      </c>
      <c r="P14" s="7" t="s">
        <v>226</v>
      </c>
      <c r="Q14" s="7" t="s">
        <v>272</v>
      </c>
      <c r="R14" s="7" t="s">
        <v>226</v>
      </c>
      <c r="S14" s="7" t="s">
        <v>272</v>
      </c>
      <c r="T14" s="7" t="s">
        <v>226</v>
      </c>
      <c r="U14" s="7" t="s">
        <v>272</v>
      </c>
      <c r="V14" s="7" t="s">
        <v>226</v>
      </c>
      <c r="W14" s="7" t="s">
        <v>272</v>
      </c>
      <c r="X14" s="7" t="s">
        <v>226</v>
      </c>
      <c r="Y14" s="7" t="s">
        <v>272</v>
      </c>
      <c r="Z14" s="7" t="s">
        <v>226</v>
      </c>
      <c r="AA14" s="7" t="s">
        <v>272</v>
      </c>
      <c r="AB14" s="7" t="s">
        <v>226</v>
      </c>
      <c r="AC14" s="7" t="s">
        <v>272</v>
      </c>
      <c r="AD14" s="7" t="s">
        <v>226</v>
      </c>
      <c r="AE14" s="7" t="s">
        <v>272</v>
      </c>
    </row>
    <row r="15" spans="1:31" ht="15.75" thickBot="1">
      <c r="A15" s="8" t="s">
        <v>276</v>
      </c>
      <c r="B15" s="7" t="s">
        <v>226</v>
      </c>
      <c r="C15" s="7" t="s">
        <v>272</v>
      </c>
      <c r="D15" s="7" t="s">
        <v>226</v>
      </c>
      <c r="E15" s="7" t="s">
        <v>272</v>
      </c>
      <c r="F15" s="10" t="s">
        <v>226</v>
      </c>
      <c r="G15" s="7" t="s">
        <v>272</v>
      </c>
      <c r="H15" s="7" t="s">
        <v>226</v>
      </c>
      <c r="I15" s="7" t="s">
        <v>272</v>
      </c>
      <c r="J15" s="9" t="s">
        <v>258</v>
      </c>
      <c r="K15" s="7" t="s">
        <v>272</v>
      </c>
      <c r="L15" s="7" t="s">
        <v>226</v>
      </c>
      <c r="M15" s="7" t="s">
        <v>272</v>
      </c>
      <c r="N15" s="7" t="s">
        <v>226</v>
      </c>
      <c r="O15" s="7" t="s">
        <v>272</v>
      </c>
      <c r="P15" s="7" t="s">
        <v>226</v>
      </c>
      <c r="Q15" s="7" t="s">
        <v>272</v>
      </c>
      <c r="R15" s="7" t="s">
        <v>226</v>
      </c>
      <c r="S15" s="9" t="s">
        <v>273</v>
      </c>
      <c r="T15" s="7" t="s">
        <v>226</v>
      </c>
      <c r="U15" s="7" t="s">
        <v>272</v>
      </c>
      <c r="V15" s="7" t="s">
        <v>226</v>
      </c>
      <c r="W15" s="7" t="s">
        <v>272</v>
      </c>
      <c r="X15" s="7" t="s">
        <v>226</v>
      </c>
      <c r="Y15" s="7" t="s">
        <v>272</v>
      </c>
      <c r="Z15" s="7" t="s">
        <v>226</v>
      </c>
      <c r="AA15" s="7" t="s">
        <v>272</v>
      </c>
      <c r="AB15" s="7" t="s">
        <v>226</v>
      </c>
      <c r="AC15" s="7" t="s">
        <v>272</v>
      </c>
      <c r="AD15" s="7" t="s">
        <v>226</v>
      </c>
      <c r="AE15" s="7" t="s">
        <v>272</v>
      </c>
    </row>
    <row r="16" spans="1:31" ht="15.75" thickBot="1">
      <c r="A16" s="20" t="s">
        <v>2047</v>
      </c>
      <c r="B16" s="7" t="s">
        <v>226</v>
      </c>
      <c r="C16" s="7" t="s">
        <v>272</v>
      </c>
      <c r="D16" s="7" t="s">
        <v>226</v>
      </c>
      <c r="E16" s="7" t="s">
        <v>272</v>
      </c>
      <c r="F16" s="7" t="s">
        <v>226</v>
      </c>
      <c r="G16" s="9" t="s">
        <v>1342</v>
      </c>
      <c r="H16" s="7" t="s">
        <v>226</v>
      </c>
      <c r="I16" s="7" t="s">
        <v>272</v>
      </c>
      <c r="J16" s="7" t="s">
        <v>226</v>
      </c>
      <c r="K16" s="7" t="s">
        <v>272</v>
      </c>
      <c r="L16" s="7" t="s">
        <v>226</v>
      </c>
      <c r="M16" s="7" t="s">
        <v>272</v>
      </c>
      <c r="N16" s="7" t="s">
        <v>226</v>
      </c>
      <c r="O16" s="7" t="s">
        <v>272</v>
      </c>
      <c r="P16" s="7" t="s">
        <v>226</v>
      </c>
      <c r="Q16" s="7" t="s">
        <v>272</v>
      </c>
      <c r="R16" s="7" t="s">
        <v>226</v>
      </c>
      <c r="S16" s="7" t="s">
        <v>272</v>
      </c>
      <c r="T16" s="7" t="s">
        <v>226</v>
      </c>
      <c r="U16" s="7" t="s">
        <v>272</v>
      </c>
      <c r="V16" s="7" t="s">
        <v>226</v>
      </c>
      <c r="W16" s="7" t="s">
        <v>272</v>
      </c>
      <c r="X16" s="7" t="s">
        <v>226</v>
      </c>
      <c r="Y16" s="7" t="s">
        <v>272</v>
      </c>
      <c r="Z16" s="7" t="s">
        <v>226</v>
      </c>
      <c r="AA16" s="7" t="s">
        <v>272</v>
      </c>
      <c r="AB16" s="7" t="s">
        <v>226</v>
      </c>
      <c r="AC16" s="7" t="s">
        <v>272</v>
      </c>
      <c r="AD16" s="7" t="s">
        <v>226</v>
      </c>
      <c r="AE16" s="7" t="s">
        <v>272</v>
      </c>
    </row>
    <row r="17" spans="1:31" ht="15.75" thickBot="1">
      <c r="A17" s="20" t="s">
        <v>2051</v>
      </c>
      <c r="B17" s="7" t="s">
        <v>226</v>
      </c>
      <c r="C17" s="7" t="s">
        <v>272</v>
      </c>
      <c r="D17" s="7" t="s">
        <v>226</v>
      </c>
      <c r="E17" s="7" t="s">
        <v>272</v>
      </c>
      <c r="F17" s="7" t="s">
        <v>226</v>
      </c>
      <c r="G17" s="9" t="s">
        <v>1342</v>
      </c>
      <c r="H17" s="7" t="s">
        <v>226</v>
      </c>
      <c r="I17" s="7" t="s">
        <v>272</v>
      </c>
      <c r="J17" s="7" t="s">
        <v>226</v>
      </c>
      <c r="K17" s="7" t="s">
        <v>272</v>
      </c>
      <c r="L17" s="7" t="s">
        <v>226</v>
      </c>
      <c r="M17" s="7" t="s">
        <v>272</v>
      </c>
      <c r="N17" s="7" t="s">
        <v>226</v>
      </c>
      <c r="O17" s="7" t="s">
        <v>272</v>
      </c>
      <c r="P17" s="7" t="s">
        <v>226</v>
      </c>
      <c r="Q17" s="7" t="s">
        <v>272</v>
      </c>
      <c r="R17" s="7" t="s">
        <v>226</v>
      </c>
      <c r="S17" s="7" t="s">
        <v>272</v>
      </c>
      <c r="T17" s="7" t="s">
        <v>226</v>
      </c>
      <c r="U17" s="7" t="s">
        <v>272</v>
      </c>
      <c r="V17" s="7" t="s">
        <v>226</v>
      </c>
      <c r="W17" s="7" t="s">
        <v>272</v>
      </c>
      <c r="X17" s="7" t="s">
        <v>226</v>
      </c>
      <c r="Y17" s="7" t="s">
        <v>272</v>
      </c>
      <c r="Z17" s="7" t="s">
        <v>226</v>
      </c>
      <c r="AA17" s="7" t="s">
        <v>272</v>
      </c>
      <c r="AB17" s="7" t="s">
        <v>226</v>
      </c>
      <c r="AC17" s="7" t="s">
        <v>272</v>
      </c>
      <c r="AD17" s="7" t="s">
        <v>226</v>
      </c>
      <c r="AE17" s="7" t="s">
        <v>272</v>
      </c>
    </row>
    <row r="18" spans="1:31" ht="15.75" thickBot="1">
      <c r="A18" s="20" t="s">
        <v>2053</v>
      </c>
      <c r="B18" s="7" t="s">
        <v>226</v>
      </c>
      <c r="C18" s="7" t="s">
        <v>272</v>
      </c>
      <c r="D18" s="7" t="s">
        <v>226</v>
      </c>
      <c r="E18" s="7" t="s">
        <v>272</v>
      </c>
      <c r="F18" s="7" t="s">
        <v>226</v>
      </c>
      <c r="G18" s="9" t="s">
        <v>1342</v>
      </c>
      <c r="H18" s="7" t="s">
        <v>226</v>
      </c>
      <c r="I18" s="7" t="s">
        <v>272</v>
      </c>
      <c r="J18" s="7" t="s">
        <v>226</v>
      </c>
      <c r="K18" s="7" t="s">
        <v>272</v>
      </c>
      <c r="L18" s="7" t="s">
        <v>226</v>
      </c>
      <c r="M18" s="7" t="s">
        <v>272</v>
      </c>
      <c r="N18" s="7" t="s">
        <v>226</v>
      </c>
      <c r="O18" s="7" t="s">
        <v>272</v>
      </c>
      <c r="P18" s="7" t="s">
        <v>226</v>
      </c>
      <c r="Q18" s="7" t="s">
        <v>272</v>
      </c>
      <c r="R18" s="7" t="s">
        <v>226</v>
      </c>
      <c r="S18" s="7" t="s">
        <v>272</v>
      </c>
      <c r="T18" s="7" t="s">
        <v>226</v>
      </c>
      <c r="U18" s="7" t="s">
        <v>272</v>
      </c>
      <c r="V18" s="7" t="s">
        <v>226</v>
      </c>
      <c r="W18" s="7" t="s">
        <v>272</v>
      </c>
      <c r="X18" s="7" t="s">
        <v>226</v>
      </c>
      <c r="Y18" s="7" t="s">
        <v>272</v>
      </c>
      <c r="Z18" s="7" t="s">
        <v>226</v>
      </c>
      <c r="AA18" s="7" t="s">
        <v>272</v>
      </c>
      <c r="AB18" s="7" t="s">
        <v>226</v>
      </c>
      <c r="AC18" s="7" t="s">
        <v>272</v>
      </c>
      <c r="AD18" s="7" t="s">
        <v>226</v>
      </c>
      <c r="AE18" s="7" t="s">
        <v>272</v>
      </c>
    </row>
    <row r="19" spans="1:31" ht="15.75" thickBot="1">
      <c r="A19" s="20" t="s">
        <v>2049</v>
      </c>
      <c r="B19" s="7" t="s">
        <v>226</v>
      </c>
      <c r="C19" s="7" t="s">
        <v>272</v>
      </c>
      <c r="D19" s="7" t="s">
        <v>226</v>
      </c>
      <c r="E19" s="7" t="s">
        <v>272</v>
      </c>
      <c r="F19" s="7" t="s">
        <v>226</v>
      </c>
      <c r="G19" s="9" t="s">
        <v>1342</v>
      </c>
      <c r="H19" s="7" t="s">
        <v>226</v>
      </c>
      <c r="I19" s="7" t="s">
        <v>272</v>
      </c>
      <c r="J19" s="7" t="s">
        <v>226</v>
      </c>
      <c r="K19" s="7" t="s">
        <v>272</v>
      </c>
      <c r="L19" s="7" t="s">
        <v>226</v>
      </c>
      <c r="M19" s="7" t="s">
        <v>272</v>
      </c>
      <c r="N19" s="7" t="s">
        <v>226</v>
      </c>
      <c r="O19" s="7" t="s">
        <v>272</v>
      </c>
      <c r="P19" s="7" t="s">
        <v>226</v>
      </c>
      <c r="Q19" s="7" t="s">
        <v>272</v>
      </c>
      <c r="R19" s="7" t="s">
        <v>226</v>
      </c>
      <c r="S19" s="7" t="s">
        <v>272</v>
      </c>
      <c r="T19" s="7" t="s">
        <v>226</v>
      </c>
      <c r="U19" s="7" t="s">
        <v>272</v>
      </c>
      <c r="V19" s="7" t="s">
        <v>226</v>
      </c>
      <c r="W19" s="7" t="s">
        <v>272</v>
      </c>
      <c r="X19" s="7" t="s">
        <v>226</v>
      </c>
      <c r="Y19" s="7" t="s">
        <v>272</v>
      </c>
      <c r="Z19" s="7" t="s">
        <v>226</v>
      </c>
      <c r="AA19" s="7" t="s">
        <v>272</v>
      </c>
      <c r="AB19" s="7" t="s">
        <v>226</v>
      </c>
      <c r="AC19" s="7" t="s">
        <v>272</v>
      </c>
      <c r="AD19" s="7" t="s">
        <v>226</v>
      </c>
      <c r="AE19" s="7" t="s">
        <v>272</v>
      </c>
    </row>
    <row r="20" spans="1:31" ht="15.75" thickBot="1">
      <c r="A20" s="8" t="s">
        <v>277</v>
      </c>
      <c r="B20" s="7" t="s">
        <v>226</v>
      </c>
      <c r="C20" s="7" t="s">
        <v>272</v>
      </c>
      <c r="D20" s="7" t="s">
        <v>226</v>
      </c>
      <c r="E20" s="7" t="s">
        <v>272</v>
      </c>
      <c r="F20" s="7" t="s">
        <v>226</v>
      </c>
      <c r="G20" s="7" t="s">
        <v>272</v>
      </c>
      <c r="H20" s="7" t="s">
        <v>226</v>
      </c>
      <c r="I20" s="7" t="s">
        <v>272</v>
      </c>
      <c r="J20" s="7" t="s">
        <v>226</v>
      </c>
      <c r="K20" s="7" t="s">
        <v>272</v>
      </c>
      <c r="L20" s="7" t="s">
        <v>226</v>
      </c>
      <c r="M20" s="7" t="s">
        <v>272</v>
      </c>
      <c r="N20" s="7" t="s">
        <v>226</v>
      </c>
      <c r="O20" s="7" t="s">
        <v>272</v>
      </c>
      <c r="P20" s="7" t="s">
        <v>226</v>
      </c>
      <c r="Q20" s="7" t="s">
        <v>272</v>
      </c>
      <c r="R20" s="7" t="s">
        <v>226</v>
      </c>
      <c r="S20" s="7" t="s">
        <v>272</v>
      </c>
      <c r="T20" s="7" t="s">
        <v>226</v>
      </c>
      <c r="U20" s="7" t="s">
        <v>272</v>
      </c>
      <c r="V20" s="7" t="s">
        <v>226</v>
      </c>
      <c r="W20" s="7" t="s">
        <v>272</v>
      </c>
      <c r="X20" s="7" t="s">
        <v>226</v>
      </c>
      <c r="Y20" s="7" t="s">
        <v>272</v>
      </c>
      <c r="Z20" s="7" t="s">
        <v>226</v>
      </c>
      <c r="AA20" s="7" t="s">
        <v>272</v>
      </c>
      <c r="AB20" s="7" t="s">
        <v>226</v>
      </c>
      <c r="AC20" s="7" t="s">
        <v>272</v>
      </c>
      <c r="AD20" s="7" t="s">
        <v>226</v>
      </c>
      <c r="AE20" s="7" t="s">
        <v>272</v>
      </c>
    </row>
    <row r="21" spans="1:31" ht="15.75" thickBot="1">
      <c r="A21" s="8" t="s">
        <v>278</v>
      </c>
      <c r="B21" s="7" t="s">
        <v>226</v>
      </c>
      <c r="C21" s="7" t="s">
        <v>272</v>
      </c>
      <c r="D21" s="7" t="s">
        <v>226</v>
      </c>
      <c r="E21" s="7" t="s">
        <v>272</v>
      </c>
      <c r="F21" s="7" t="s">
        <v>226</v>
      </c>
      <c r="G21" s="7" t="s">
        <v>272</v>
      </c>
      <c r="H21" s="7" t="s">
        <v>226</v>
      </c>
      <c r="I21" s="7" t="s">
        <v>272</v>
      </c>
      <c r="J21" s="7" t="s">
        <v>226</v>
      </c>
      <c r="K21" s="7" t="s">
        <v>272</v>
      </c>
      <c r="L21" s="7" t="s">
        <v>226</v>
      </c>
      <c r="M21" s="9" t="s">
        <v>273</v>
      </c>
      <c r="N21" s="7" t="s">
        <v>226</v>
      </c>
      <c r="O21" s="9" t="s">
        <v>273</v>
      </c>
      <c r="P21" s="7" t="s">
        <v>226</v>
      </c>
      <c r="Q21" s="7" t="s">
        <v>272</v>
      </c>
      <c r="R21" s="7" t="s">
        <v>226</v>
      </c>
      <c r="S21" s="7" t="s">
        <v>272</v>
      </c>
      <c r="T21" s="7" t="s">
        <v>226</v>
      </c>
      <c r="U21" s="7" t="s">
        <v>272</v>
      </c>
      <c r="V21" s="7" t="s">
        <v>226</v>
      </c>
      <c r="W21" s="7" t="s">
        <v>272</v>
      </c>
      <c r="X21" s="7" t="s">
        <v>226</v>
      </c>
      <c r="Y21" s="7" t="s">
        <v>272</v>
      </c>
      <c r="Z21" s="7" t="s">
        <v>226</v>
      </c>
      <c r="AA21" s="9" t="s">
        <v>273</v>
      </c>
      <c r="AB21" s="7" t="s">
        <v>226</v>
      </c>
      <c r="AC21" s="7" t="s">
        <v>272</v>
      </c>
      <c r="AD21" s="7" t="s">
        <v>226</v>
      </c>
      <c r="AE21" s="7" t="s">
        <v>272</v>
      </c>
    </row>
    <row r="22" spans="1:31" ht="15.75" thickBot="1">
      <c r="A22" s="8" t="s">
        <v>279</v>
      </c>
      <c r="B22" s="7" t="s">
        <v>226</v>
      </c>
      <c r="C22" s="9" t="s">
        <v>273</v>
      </c>
      <c r="D22" s="7" t="s">
        <v>226</v>
      </c>
      <c r="E22" s="7" t="s">
        <v>272</v>
      </c>
      <c r="F22" s="7" t="s">
        <v>226</v>
      </c>
      <c r="G22" s="7" t="s">
        <v>272</v>
      </c>
      <c r="H22" s="7" t="s">
        <v>226</v>
      </c>
      <c r="I22" s="7" t="s">
        <v>272</v>
      </c>
      <c r="J22" s="9" t="s">
        <v>219</v>
      </c>
      <c r="K22" s="7" t="s">
        <v>272</v>
      </c>
      <c r="L22" s="7" t="s">
        <v>226</v>
      </c>
      <c r="M22" s="9" t="s">
        <v>273</v>
      </c>
      <c r="N22" s="7" t="s">
        <v>226</v>
      </c>
      <c r="O22" s="9" t="s">
        <v>273</v>
      </c>
      <c r="P22" s="7" t="s">
        <v>226</v>
      </c>
      <c r="Q22" s="7" t="s">
        <v>272</v>
      </c>
      <c r="R22" s="7" t="s">
        <v>226</v>
      </c>
      <c r="S22" s="7" t="s">
        <v>272</v>
      </c>
      <c r="T22" s="7" t="s">
        <v>226</v>
      </c>
      <c r="U22" s="7" t="s">
        <v>272</v>
      </c>
      <c r="V22" s="7" t="s">
        <v>226</v>
      </c>
      <c r="W22" s="7" t="s">
        <v>272</v>
      </c>
      <c r="X22" s="7" t="s">
        <v>226</v>
      </c>
      <c r="Y22" s="7" t="s">
        <v>272</v>
      </c>
      <c r="Z22" s="7" t="s">
        <v>226</v>
      </c>
      <c r="AA22" s="7" t="s">
        <v>272</v>
      </c>
      <c r="AB22" s="7" t="s">
        <v>226</v>
      </c>
      <c r="AC22" s="7" t="s">
        <v>272</v>
      </c>
      <c r="AD22" s="7" t="s">
        <v>226</v>
      </c>
      <c r="AE22" s="7" t="s">
        <v>272</v>
      </c>
    </row>
    <row r="23" spans="1:31" ht="15.75" thickBot="1">
      <c r="A23" s="8" t="s">
        <v>280</v>
      </c>
      <c r="B23" s="7" t="s">
        <v>226</v>
      </c>
      <c r="C23" s="9" t="s">
        <v>273</v>
      </c>
      <c r="D23" s="7" t="s">
        <v>226</v>
      </c>
      <c r="E23" s="7" t="s">
        <v>272</v>
      </c>
      <c r="F23" s="7" t="s">
        <v>226</v>
      </c>
      <c r="G23" s="7" t="s">
        <v>272</v>
      </c>
      <c r="H23" s="7" t="s">
        <v>226</v>
      </c>
      <c r="I23" s="7" t="s">
        <v>272</v>
      </c>
      <c r="J23" s="9" t="s">
        <v>219</v>
      </c>
      <c r="K23" s="7" t="s">
        <v>272</v>
      </c>
      <c r="L23" s="7" t="s">
        <v>226</v>
      </c>
      <c r="M23" s="9" t="s">
        <v>273</v>
      </c>
      <c r="N23" s="7" t="s">
        <v>226</v>
      </c>
      <c r="O23" s="9" t="s">
        <v>273</v>
      </c>
      <c r="P23" s="7" t="s">
        <v>226</v>
      </c>
      <c r="Q23" s="7" t="s">
        <v>272</v>
      </c>
      <c r="R23" s="7" t="s">
        <v>226</v>
      </c>
      <c r="S23" s="7" t="s">
        <v>272</v>
      </c>
      <c r="T23" s="7" t="s">
        <v>226</v>
      </c>
      <c r="U23" s="7" t="s">
        <v>272</v>
      </c>
      <c r="V23" s="7" t="s">
        <v>226</v>
      </c>
      <c r="W23" s="7" t="s">
        <v>272</v>
      </c>
      <c r="X23" s="7" t="s">
        <v>226</v>
      </c>
      <c r="Y23" s="7" t="s">
        <v>272</v>
      </c>
      <c r="Z23" s="7" t="s">
        <v>226</v>
      </c>
      <c r="AA23" s="7" t="s">
        <v>272</v>
      </c>
      <c r="AB23" s="7" t="s">
        <v>226</v>
      </c>
      <c r="AC23" s="7" t="s">
        <v>272</v>
      </c>
      <c r="AD23" s="7" t="s">
        <v>212</v>
      </c>
      <c r="AE23" s="7" t="s">
        <v>272</v>
      </c>
    </row>
    <row r="24" spans="1:31" ht="15.75" thickBot="1">
      <c r="A24" s="8" t="s">
        <v>281</v>
      </c>
      <c r="B24" s="7" t="s">
        <v>226</v>
      </c>
      <c r="C24" s="7" t="s">
        <v>272</v>
      </c>
      <c r="D24" s="7" t="s">
        <v>226</v>
      </c>
      <c r="E24" s="7" t="s">
        <v>272</v>
      </c>
      <c r="F24" s="7" t="s">
        <v>226</v>
      </c>
      <c r="G24" s="7" t="s">
        <v>272</v>
      </c>
      <c r="H24" s="7" t="s">
        <v>226</v>
      </c>
      <c r="I24" s="7" t="s">
        <v>272</v>
      </c>
      <c r="J24" s="7" t="s">
        <v>226</v>
      </c>
      <c r="K24" s="7" t="s">
        <v>272</v>
      </c>
      <c r="L24" s="7" t="s">
        <v>226</v>
      </c>
      <c r="M24" s="7" t="s">
        <v>272</v>
      </c>
      <c r="N24" s="7" t="s">
        <v>226</v>
      </c>
      <c r="O24" s="7" t="s">
        <v>272</v>
      </c>
      <c r="P24" s="7" t="s">
        <v>226</v>
      </c>
      <c r="Q24" s="9" t="s">
        <v>273</v>
      </c>
      <c r="R24" s="7" t="s">
        <v>226</v>
      </c>
      <c r="S24" s="7" t="s">
        <v>272</v>
      </c>
      <c r="T24" s="7" t="s">
        <v>226</v>
      </c>
      <c r="U24" s="7" t="s">
        <v>272</v>
      </c>
      <c r="V24" s="7" t="s">
        <v>226</v>
      </c>
      <c r="W24" s="7" t="s">
        <v>272</v>
      </c>
      <c r="X24" s="7" t="s">
        <v>226</v>
      </c>
      <c r="Y24" s="7" t="s">
        <v>272</v>
      </c>
      <c r="Z24" s="7" t="s">
        <v>226</v>
      </c>
      <c r="AA24" s="7" t="s">
        <v>272</v>
      </c>
      <c r="AB24" s="7" t="s">
        <v>226</v>
      </c>
      <c r="AC24" s="7" t="s">
        <v>272</v>
      </c>
      <c r="AD24" s="7" t="s">
        <v>226</v>
      </c>
      <c r="AE24" s="7" t="s">
        <v>272</v>
      </c>
    </row>
    <row r="25" spans="1:31" ht="15.75" thickBot="1">
      <c r="A25" s="8" t="s">
        <v>282</v>
      </c>
      <c r="B25" s="7" t="s">
        <v>226</v>
      </c>
      <c r="C25" s="7" t="s">
        <v>272</v>
      </c>
      <c r="D25" s="7" t="s">
        <v>226</v>
      </c>
      <c r="E25" s="9" t="s">
        <v>273</v>
      </c>
      <c r="F25" s="7" t="s">
        <v>226</v>
      </c>
      <c r="G25" s="7" t="s">
        <v>272</v>
      </c>
      <c r="H25" s="7" t="s">
        <v>226</v>
      </c>
      <c r="I25" s="7" t="s">
        <v>272</v>
      </c>
      <c r="J25" s="9" t="s">
        <v>258</v>
      </c>
      <c r="K25" s="7" t="s">
        <v>272</v>
      </c>
      <c r="L25" s="7" t="s">
        <v>226</v>
      </c>
      <c r="M25" s="9" t="s">
        <v>273</v>
      </c>
      <c r="N25" s="7" t="s">
        <v>226</v>
      </c>
      <c r="O25" s="7" t="s">
        <v>272</v>
      </c>
      <c r="P25" s="7" t="s">
        <v>226</v>
      </c>
      <c r="Q25" s="7" t="s">
        <v>272</v>
      </c>
      <c r="R25" s="7" t="s">
        <v>226</v>
      </c>
      <c r="S25" s="7" t="s">
        <v>272</v>
      </c>
      <c r="T25" s="7" t="s">
        <v>226</v>
      </c>
      <c r="U25" s="7" t="s">
        <v>272</v>
      </c>
      <c r="V25" s="7" t="s">
        <v>226</v>
      </c>
      <c r="W25" s="7" t="s">
        <v>272</v>
      </c>
      <c r="X25" s="7" t="s">
        <v>226</v>
      </c>
      <c r="Y25" s="7" t="s">
        <v>272</v>
      </c>
      <c r="Z25" s="7" t="s">
        <v>226</v>
      </c>
      <c r="AA25" s="7" t="s">
        <v>272</v>
      </c>
      <c r="AB25" s="7" t="s">
        <v>226</v>
      </c>
      <c r="AC25" s="7" t="s">
        <v>272</v>
      </c>
      <c r="AD25" s="7" t="s">
        <v>226</v>
      </c>
      <c r="AE25" s="7" t="s">
        <v>272</v>
      </c>
    </row>
    <row r="26" spans="1:31" ht="15.75" thickBot="1">
      <c r="A26" s="8" t="s">
        <v>283</v>
      </c>
      <c r="B26" s="7" t="s">
        <v>226</v>
      </c>
      <c r="C26" s="7" t="s">
        <v>272</v>
      </c>
      <c r="D26" s="7" t="s">
        <v>226</v>
      </c>
      <c r="E26" s="9" t="s">
        <v>273</v>
      </c>
      <c r="F26" s="7" t="s">
        <v>226</v>
      </c>
      <c r="G26" s="7" t="s">
        <v>272</v>
      </c>
      <c r="H26" s="7" t="s">
        <v>226</v>
      </c>
      <c r="I26" s="7" t="s">
        <v>272</v>
      </c>
      <c r="J26" s="9" t="s">
        <v>258</v>
      </c>
      <c r="K26" s="7" t="s">
        <v>272</v>
      </c>
      <c r="L26" s="7" t="s">
        <v>226</v>
      </c>
      <c r="M26" s="7" t="s">
        <v>272</v>
      </c>
      <c r="N26" s="7" t="s">
        <v>226</v>
      </c>
      <c r="O26" s="9" t="s">
        <v>273</v>
      </c>
      <c r="P26" s="7" t="s">
        <v>226</v>
      </c>
      <c r="Q26" s="7" t="s">
        <v>272</v>
      </c>
      <c r="R26" s="7" t="s">
        <v>226</v>
      </c>
      <c r="S26" s="7" t="s">
        <v>272</v>
      </c>
      <c r="T26" s="7" t="s">
        <v>226</v>
      </c>
      <c r="U26" s="7" t="s">
        <v>272</v>
      </c>
      <c r="V26" s="7" t="s">
        <v>226</v>
      </c>
      <c r="W26" s="7" t="s">
        <v>272</v>
      </c>
      <c r="X26" s="7" t="s">
        <v>226</v>
      </c>
      <c r="Y26" s="7" t="s">
        <v>272</v>
      </c>
      <c r="Z26" s="7" t="s">
        <v>226</v>
      </c>
      <c r="AA26" s="7" t="s">
        <v>272</v>
      </c>
      <c r="AB26" s="7" t="s">
        <v>226</v>
      </c>
      <c r="AC26" s="7" t="s">
        <v>272</v>
      </c>
      <c r="AD26" s="7" t="s">
        <v>226</v>
      </c>
      <c r="AE26" s="9" t="s">
        <v>273</v>
      </c>
    </row>
    <row r="27" spans="1:31" ht="15.75" thickBot="1">
      <c r="A27" s="8" t="s">
        <v>284</v>
      </c>
      <c r="B27" s="7" t="s">
        <v>226</v>
      </c>
      <c r="C27" s="7" t="s">
        <v>272</v>
      </c>
      <c r="D27" s="7" t="s">
        <v>226</v>
      </c>
      <c r="E27" s="9" t="s">
        <v>273</v>
      </c>
      <c r="F27" s="7" t="s">
        <v>226</v>
      </c>
      <c r="G27" s="7" t="s">
        <v>272</v>
      </c>
      <c r="H27" s="7" t="s">
        <v>226</v>
      </c>
      <c r="I27" s="7" t="s">
        <v>272</v>
      </c>
      <c r="J27" s="9" t="s">
        <v>258</v>
      </c>
      <c r="K27" s="7" t="s">
        <v>272</v>
      </c>
      <c r="L27" s="7" t="s">
        <v>226</v>
      </c>
      <c r="M27" s="9" t="s">
        <v>273</v>
      </c>
      <c r="N27" s="7" t="s">
        <v>226</v>
      </c>
      <c r="O27" s="9" t="s">
        <v>273</v>
      </c>
      <c r="P27" s="7" t="s">
        <v>226</v>
      </c>
      <c r="Q27" s="7" t="s">
        <v>272</v>
      </c>
      <c r="R27" s="7" t="s">
        <v>226</v>
      </c>
      <c r="S27" s="7" t="s">
        <v>272</v>
      </c>
      <c r="T27" s="7" t="s">
        <v>226</v>
      </c>
      <c r="U27" s="7" t="s">
        <v>272</v>
      </c>
      <c r="V27" s="7" t="s">
        <v>226</v>
      </c>
      <c r="W27" s="7" t="s">
        <v>272</v>
      </c>
      <c r="X27" s="7" t="s">
        <v>226</v>
      </c>
      <c r="Y27" s="7" t="s">
        <v>272</v>
      </c>
      <c r="Z27" s="7" t="s">
        <v>226</v>
      </c>
      <c r="AA27" s="7" t="s">
        <v>272</v>
      </c>
      <c r="AB27" s="7" t="s">
        <v>226</v>
      </c>
      <c r="AC27" s="7" t="s">
        <v>272</v>
      </c>
      <c r="AD27" s="7" t="s">
        <v>226</v>
      </c>
      <c r="AE27" s="7" t="s">
        <v>272</v>
      </c>
    </row>
    <row r="28" spans="1:31" ht="15.75" thickBot="1">
      <c r="A28" s="8" t="s">
        <v>285</v>
      </c>
      <c r="B28" s="7" t="s">
        <v>226</v>
      </c>
      <c r="C28" s="7" t="s">
        <v>272</v>
      </c>
      <c r="D28" s="7" t="s">
        <v>226</v>
      </c>
      <c r="E28" s="9" t="s">
        <v>273</v>
      </c>
      <c r="F28" s="7" t="s">
        <v>226</v>
      </c>
      <c r="G28" s="7" t="s">
        <v>272</v>
      </c>
      <c r="H28" s="7" t="s">
        <v>226</v>
      </c>
      <c r="I28" s="7" t="s">
        <v>272</v>
      </c>
      <c r="J28" s="7" t="s">
        <v>226</v>
      </c>
      <c r="K28" s="7" t="s">
        <v>272</v>
      </c>
      <c r="L28" s="7" t="s">
        <v>226</v>
      </c>
      <c r="M28" s="7" t="s">
        <v>272</v>
      </c>
      <c r="N28" s="7" t="s">
        <v>226</v>
      </c>
      <c r="O28" s="9" t="s">
        <v>273</v>
      </c>
      <c r="P28" s="7" t="s">
        <v>226</v>
      </c>
      <c r="Q28" s="7" t="s">
        <v>272</v>
      </c>
      <c r="R28" s="7" t="s">
        <v>226</v>
      </c>
      <c r="S28" s="7" t="s">
        <v>272</v>
      </c>
      <c r="T28" s="7" t="s">
        <v>226</v>
      </c>
      <c r="U28" s="7" t="s">
        <v>272</v>
      </c>
      <c r="V28" s="7" t="s">
        <v>226</v>
      </c>
      <c r="W28" s="7" t="s">
        <v>272</v>
      </c>
      <c r="X28" s="7" t="s">
        <v>226</v>
      </c>
      <c r="Y28" s="7" t="s">
        <v>272</v>
      </c>
      <c r="Z28" s="7" t="s">
        <v>226</v>
      </c>
      <c r="AA28" s="7" t="s">
        <v>272</v>
      </c>
      <c r="AB28" s="7" t="s">
        <v>226</v>
      </c>
      <c r="AC28" s="7" t="s">
        <v>272</v>
      </c>
      <c r="AD28" s="7" t="s">
        <v>226</v>
      </c>
      <c r="AE28" s="9" t="s">
        <v>273</v>
      </c>
    </row>
    <row r="29" spans="1:31" ht="15.75" thickBot="1">
      <c r="A29" s="11" t="s">
        <v>293</v>
      </c>
      <c r="B29" s="7" t="s">
        <v>226</v>
      </c>
      <c r="C29" s="7" t="s">
        <v>272</v>
      </c>
      <c r="D29" s="7" t="s">
        <v>226</v>
      </c>
      <c r="E29" s="7" t="s">
        <v>272</v>
      </c>
      <c r="F29" s="7" t="s">
        <v>226</v>
      </c>
      <c r="G29" s="7" t="s">
        <v>272</v>
      </c>
      <c r="H29" s="7" t="s">
        <v>226</v>
      </c>
      <c r="I29" s="7" t="s">
        <v>272</v>
      </c>
      <c r="J29" s="9" t="s">
        <v>287</v>
      </c>
      <c r="K29" s="7" t="s">
        <v>272</v>
      </c>
      <c r="L29" s="7" t="s">
        <v>226</v>
      </c>
      <c r="M29" s="7" t="s">
        <v>272</v>
      </c>
      <c r="N29" s="7" t="s">
        <v>226</v>
      </c>
      <c r="O29" s="7" t="s">
        <v>272</v>
      </c>
      <c r="P29" s="7" t="s">
        <v>226</v>
      </c>
      <c r="Q29" s="7" t="s">
        <v>272</v>
      </c>
      <c r="R29" s="7" t="s">
        <v>226</v>
      </c>
      <c r="S29" s="7" t="s">
        <v>272</v>
      </c>
      <c r="T29" s="7" t="s">
        <v>226</v>
      </c>
      <c r="U29" s="7" t="s">
        <v>272</v>
      </c>
      <c r="V29" s="7" t="s">
        <v>226</v>
      </c>
      <c r="W29" s="7" t="s">
        <v>272</v>
      </c>
      <c r="X29" s="7" t="s">
        <v>226</v>
      </c>
      <c r="Y29" s="7" t="s">
        <v>272</v>
      </c>
      <c r="Z29" s="7" t="s">
        <v>226</v>
      </c>
      <c r="AA29" s="7" t="s">
        <v>272</v>
      </c>
      <c r="AB29" s="7" t="s">
        <v>226</v>
      </c>
      <c r="AC29" s="7" t="s">
        <v>272</v>
      </c>
      <c r="AD29" s="7" t="s">
        <v>226</v>
      </c>
      <c r="AE29" s="7" t="s">
        <v>272</v>
      </c>
    </row>
  </sheetData>
  <mergeCells count="16">
    <mergeCell ref="J2:K2"/>
    <mergeCell ref="A2:A3"/>
    <mergeCell ref="B2:C2"/>
    <mergeCell ref="D2:E2"/>
    <mergeCell ref="F2:G2"/>
    <mergeCell ref="H2:I2"/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V2:W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selection sqref="A1:L1"/>
    </sheetView>
  </sheetViews>
  <sheetFormatPr defaultRowHeight="13.5"/>
  <cols>
    <col min="1" max="1" width="9" style="13"/>
  </cols>
  <sheetData>
    <row r="1" spans="1:12" ht="15.75" thickBot="1">
      <c r="A1" s="62" t="s">
        <v>2171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Bot="1">
      <c r="A2" s="59" t="s">
        <v>183</v>
      </c>
      <c r="B2" s="56" t="s">
        <v>184</v>
      </c>
      <c r="C2" s="47" t="s">
        <v>2134</v>
      </c>
      <c r="D2" s="49"/>
      <c r="E2" s="47" t="s">
        <v>178</v>
      </c>
      <c r="F2" s="49"/>
      <c r="G2" s="47" t="s">
        <v>179</v>
      </c>
      <c r="H2" s="49"/>
      <c r="I2" s="47" t="s">
        <v>180</v>
      </c>
      <c r="J2" s="49"/>
      <c r="K2" s="47" t="s">
        <v>181</v>
      </c>
      <c r="L2" s="49"/>
    </row>
    <row r="3" spans="1:12" ht="15.75" thickBot="1">
      <c r="A3" s="60"/>
      <c r="B3" s="57"/>
      <c r="C3" s="37" t="s">
        <v>185</v>
      </c>
      <c r="D3" s="37" t="s">
        <v>268</v>
      </c>
      <c r="E3" s="37" t="s">
        <v>185</v>
      </c>
      <c r="F3" s="37" t="s">
        <v>268</v>
      </c>
      <c r="G3" s="37" t="s">
        <v>185</v>
      </c>
      <c r="H3" s="37" t="s">
        <v>268</v>
      </c>
      <c r="I3" s="37" t="s">
        <v>185</v>
      </c>
      <c r="J3" s="37" t="s">
        <v>268</v>
      </c>
      <c r="K3" s="37" t="s">
        <v>185</v>
      </c>
      <c r="L3" s="37" t="s">
        <v>268</v>
      </c>
    </row>
    <row r="4" spans="1:12" ht="15.75" thickBot="1">
      <c r="A4" s="59" t="s">
        <v>186</v>
      </c>
      <c r="B4" s="37" t="s">
        <v>187</v>
      </c>
      <c r="C4" s="37">
        <v>23</v>
      </c>
      <c r="D4" s="55">
        <f t="shared" ref="D4:D35" si="0">C4/23094</f>
        <v>9.9592967870442534E-4</v>
      </c>
      <c r="E4" s="37">
        <v>51</v>
      </c>
      <c r="F4" s="55">
        <f t="shared" ref="F4:F35" si="1">E4/31695</f>
        <v>1.6090866067203029E-3</v>
      </c>
      <c r="G4" s="37">
        <v>25</v>
      </c>
      <c r="H4" s="55">
        <f t="shared" ref="H4:H35" si="2">G4/24688</f>
        <v>1.0126377187297472E-3</v>
      </c>
      <c r="I4" s="37">
        <v>11</v>
      </c>
      <c r="J4" s="55">
        <f t="shared" ref="J4:J35" si="3">I4/15347</f>
        <v>7.1675245976412323E-4</v>
      </c>
      <c r="K4" s="37">
        <v>12</v>
      </c>
      <c r="L4" s="55">
        <f t="shared" ref="L4:L35" si="4">K4/29118</f>
        <v>4.1211621677313001E-4</v>
      </c>
    </row>
    <row r="5" spans="1:12" ht="15.75" thickBot="1">
      <c r="A5" s="61"/>
      <c r="B5" s="37" t="s">
        <v>188</v>
      </c>
      <c r="C5" s="37">
        <v>107</v>
      </c>
      <c r="D5" s="55">
        <f t="shared" si="0"/>
        <v>4.6332380704945005E-3</v>
      </c>
      <c r="E5" s="37">
        <v>173</v>
      </c>
      <c r="F5" s="55">
        <f t="shared" si="1"/>
        <v>5.4582741757374983E-3</v>
      </c>
      <c r="G5" s="37">
        <v>116</v>
      </c>
      <c r="H5" s="55">
        <f t="shared" si="2"/>
        <v>4.698639014906027E-3</v>
      </c>
      <c r="I5" s="37">
        <v>91</v>
      </c>
      <c r="J5" s="55">
        <f t="shared" si="3"/>
        <v>5.92949762168502E-3</v>
      </c>
      <c r="K5" s="37">
        <v>151</v>
      </c>
      <c r="L5" s="55">
        <f t="shared" si="4"/>
        <v>5.1857957277285528E-3</v>
      </c>
    </row>
    <row r="6" spans="1:12" ht="15.75" thickBot="1">
      <c r="A6" s="61"/>
      <c r="B6" s="37" t="s">
        <v>189</v>
      </c>
      <c r="C6" s="37">
        <v>187</v>
      </c>
      <c r="D6" s="55">
        <f t="shared" si="0"/>
        <v>8.0973413007707634E-3</v>
      </c>
      <c r="E6" s="37">
        <v>277</v>
      </c>
      <c r="F6" s="55">
        <f t="shared" si="1"/>
        <v>8.7395488247357621E-3</v>
      </c>
      <c r="G6" s="37">
        <v>210</v>
      </c>
      <c r="H6" s="55">
        <f t="shared" si="2"/>
        <v>8.5061568373298764E-3</v>
      </c>
      <c r="I6" s="37">
        <v>162</v>
      </c>
      <c r="J6" s="55">
        <f t="shared" si="3"/>
        <v>1.0555808952889816E-2</v>
      </c>
      <c r="K6" s="37">
        <v>271</v>
      </c>
      <c r="L6" s="55">
        <f t="shared" si="4"/>
        <v>9.3069578954598532E-3</v>
      </c>
    </row>
    <row r="7" spans="1:12" ht="15.75" thickBot="1">
      <c r="A7" s="60"/>
      <c r="B7" s="37" t="s">
        <v>190</v>
      </c>
      <c r="C7" s="37">
        <v>50</v>
      </c>
      <c r="D7" s="55">
        <f t="shared" si="0"/>
        <v>2.1650645189226639E-3</v>
      </c>
      <c r="E7" s="37">
        <v>72</v>
      </c>
      <c r="F7" s="55">
        <f t="shared" si="1"/>
        <v>2.2716516800757218E-3</v>
      </c>
      <c r="G7" s="37">
        <v>56</v>
      </c>
      <c r="H7" s="55">
        <f t="shared" si="2"/>
        <v>2.2683084899546339E-3</v>
      </c>
      <c r="I7" s="37">
        <v>47</v>
      </c>
      <c r="J7" s="55">
        <f t="shared" si="3"/>
        <v>3.0624877826285267E-3</v>
      </c>
      <c r="K7" s="37">
        <v>73</v>
      </c>
      <c r="L7" s="55">
        <f t="shared" si="4"/>
        <v>2.5070403187032078E-3</v>
      </c>
    </row>
    <row r="8" spans="1:12" ht="15.75" thickBot="1">
      <c r="A8" s="59" t="s">
        <v>191</v>
      </c>
      <c r="B8" s="37" t="s">
        <v>192</v>
      </c>
      <c r="C8" s="37">
        <v>285</v>
      </c>
      <c r="D8" s="55">
        <f t="shared" si="0"/>
        <v>1.2340867757859184E-2</v>
      </c>
      <c r="E8" s="37">
        <v>415</v>
      </c>
      <c r="F8" s="55">
        <f t="shared" si="1"/>
        <v>1.3093547878214229E-2</v>
      </c>
      <c r="G8" s="37">
        <v>308</v>
      </c>
      <c r="H8" s="55">
        <f t="shared" si="2"/>
        <v>1.2475696694750486E-2</v>
      </c>
      <c r="I8" s="37">
        <v>183</v>
      </c>
      <c r="J8" s="55">
        <f t="shared" si="3"/>
        <v>1.1924154557894051E-2</v>
      </c>
      <c r="K8" s="37">
        <v>382</v>
      </c>
      <c r="L8" s="55">
        <f t="shared" si="4"/>
        <v>1.3119032900611305E-2</v>
      </c>
    </row>
    <row r="9" spans="1:12" ht="15.75" thickBot="1">
      <c r="A9" s="60"/>
      <c r="B9" s="37" t="s">
        <v>193</v>
      </c>
      <c r="C9" s="37">
        <v>103</v>
      </c>
      <c r="D9" s="55">
        <f t="shared" si="0"/>
        <v>4.4600329089806877E-3</v>
      </c>
      <c r="E9" s="37">
        <v>164</v>
      </c>
      <c r="F9" s="55">
        <f t="shared" si="1"/>
        <v>5.1743177157280327E-3</v>
      </c>
      <c r="G9" s="37">
        <v>109</v>
      </c>
      <c r="H9" s="55">
        <f t="shared" si="2"/>
        <v>4.4151004536616984E-3</v>
      </c>
      <c r="I9" s="37">
        <v>89</v>
      </c>
      <c r="J9" s="55">
        <f t="shared" si="3"/>
        <v>5.7991789926369972E-3</v>
      </c>
      <c r="K9" s="37">
        <v>143</v>
      </c>
      <c r="L9" s="55">
        <f t="shared" si="4"/>
        <v>4.9110515832131328E-3</v>
      </c>
    </row>
    <row r="10" spans="1:12" ht="15.75" thickBot="1">
      <c r="A10" s="59" t="s">
        <v>194</v>
      </c>
      <c r="B10" s="37" t="s">
        <v>195</v>
      </c>
      <c r="C10" s="37">
        <v>367</v>
      </c>
      <c r="D10" s="55">
        <f t="shared" si="0"/>
        <v>1.5891573568892352E-2</v>
      </c>
      <c r="E10" s="37">
        <v>527</v>
      </c>
      <c r="F10" s="55">
        <f t="shared" si="1"/>
        <v>1.6627228269443128E-2</v>
      </c>
      <c r="G10" s="37">
        <v>439</v>
      </c>
      <c r="H10" s="55">
        <f t="shared" si="2"/>
        <v>1.7781918340894362E-2</v>
      </c>
      <c r="I10" s="37">
        <v>280</v>
      </c>
      <c r="J10" s="55">
        <f t="shared" si="3"/>
        <v>1.8244608066723136E-2</v>
      </c>
      <c r="K10" s="37">
        <v>573</v>
      </c>
      <c r="L10" s="55">
        <f t="shared" si="4"/>
        <v>1.9678549350916959E-2</v>
      </c>
    </row>
    <row r="11" spans="1:12" ht="15.75" thickBot="1">
      <c r="A11" s="60"/>
      <c r="B11" s="37" t="s">
        <v>196</v>
      </c>
      <c r="C11" s="37">
        <v>85</v>
      </c>
      <c r="D11" s="55">
        <f t="shared" si="0"/>
        <v>3.6806096821685287E-3</v>
      </c>
      <c r="E11" s="37">
        <v>132</v>
      </c>
      <c r="F11" s="55">
        <f t="shared" si="1"/>
        <v>4.1646947468054899E-3</v>
      </c>
      <c r="G11" s="37">
        <v>96</v>
      </c>
      <c r="H11" s="55">
        <f t="shared" si="2"/>
        <v>3.8885288399222295E-3</v>
      </c>
      <c r="I11" s="37">
        <v>58</v>
      </c>
      <c r="J11" s="55">
        <f t="shared" si="3"/>
        <v>3.7792402423926499E-3</v>
      </c>
      <c r="K11" s="37">
        <v>123</v>
      </c>
      <c r="L11" s="55">
        <f t="shared" si="4"/>
        <v>4.2241912219245824E-3</v>
      </c>
    </row>
    <row r="12" spans="1:12" ht="15.75" thickBot="1">
      <c r="A12" s="59" t="s">
        <v>197</v>
      </c>
      <c r="B12" s="37" t="s">
        <v>198</v>
      </c>
      <c r="C12" s="37">
        <v>151</v>
      </c>
      <c r="D12" s="55">
        <f t="shared" si="0"/>
        <v>6.5384948471464447E-3</v>
      </c>
      <c r="E12" s="37">
        <v>227</v>
      </c>
      <c r="F12" s="55">
        <f t="shared" si="1"/>
        <v>7.162012935794289E-3</v>
      </c>
      <c r="G12" s="37">
        <v>199</v>
      </c>
      <c r="H12" s="55">
        <f t="shared" si="2"/>
        <v>8.0605962410887876E-3</v>
      </c>
      <c r="I12" s="37">
        <v>84</v>
      </c>
      <c r="J12" s="55">
        <f t="shared" si="3"/>
        <v>5.4733824200169411E-3</v>
      </c>
      <c r="K12" s="37">
        <v>223</v>
      </c>
      <c r="L12" s="55">
        <f t="shared" si="4"/>
        <v>7.6584930283673325E-3</v>
      </c>
    </row>
    <row r="13" spans="1:12" ht="15.75" thickBot="1">
      <c r="A13" s="60"/>
      <c r="B13" s="37" t="s">
        <v>199</v>
      </c>
      <c r="C13" s="37">
        <v>386</v>
      </c>
      <c r="D13" s="55">
        <f t="shared" si="0"/>
        <v>1.6714298086082966E-2</v>
      </c>
      <c r="E13" s="37">
        <v>567</v>
      </c>
      <c r="F13" s="55">
        <f t="shared" si="1"/>
        <v>1.7889256980596308E-2</v>
      </c>
      <c r="G13" s="37">
        <v>467</v>
      </c>
      <c r="H13" s="55">
        <f t="shared" si="2"/>
        <v>1.891607258587168E-2</v>
      </c>
      <c r="I13" s="37">
        <v>276</v>
      </c>
      <c r="J13" s="55">
        <f t="shared" si="3"/>
        <v>1.7983970808627094E-2</v>
      </c>
      <c r="K13" s="37">
        <v>569</v>
      </c>
      <c r="L13" s="55">
        <f t="shared" si="4"/>
        <v>1.9541177278659248E-2</v>
      </c>
    </row>
    <row r="14" spans="1:12" ht="15.75" thickBot="1">
      <c r="A14" s="59" t="s">
        <v>200</v>
      </c>
      <c r="B14" s="37" t="s">
        <v>201</v>
      </c>
      <c r="C14" s="37">
        <v>1909</v>
      </c>
      <c r="D14" s="55">
        <f t="shared" si="0"/>
        <v>8.2662163332467314E-2</v>
      </c>
      <c r="E14" s="37">
        <v>2455</v>
      </c>
      <c r="F14" s="55">
        <f t="shared" si="1"/>
        <v>7.7457012147026341E-2</v>
      </c>
      <c r="G14" s="37">
        <v>1620</v>
      </c>
      <c r="H14" s="55">
        <f t="shared" si="2"/>
        <v>6.5618924173687615E-2</v>
      </c>
      <c r="I14" s="37">
        <v>1072</v>
      </c>
      <c r="J14" s="55">
        <f t="shared" si="3"/>
        <v>6.9850785169740012E-2</v>
      </c>
      <c r="K14" s="37">
        <v>1904</v>
      </c>
      <c r="L14" s="55">
        <f t="shared" si="4"/>
        <v>6.5389106394669966E-2</v>
      </c>
    </row>
    <row r="15" spans="1:12" ht="15.75" thickBot="1">
      <c r="A15" s="60"/>
      <c r="B15" s="37" t="s">
        <v>202</v>
      </c>
      <c r="C15" s="37">
        <v>324</v>
      </c>
      <c r="D15" s="55">
        <f t="shared" si="0"/>
        <v>1.4029618082618862E-2</v>
      </c>
      <c r="E15" s="37">
        <v>477</v>
      </c>
      <c r="F15" s="55">
        <f t="shared" si="1"/>
        <v>1.5049692380501656E-2</v>
      </c>
      <c r="G15" s="37">
        <v>402</v>
      </c>
      <c r="H15" s="55">
        <f t="shared" si="2"/>
        <v>1.6283214517174335E-2</v>
      </c>
      <c r="I15" s="37">
        <v>247</v>
      </c>
      <c r="J15" s="55">
        <f t="shared" si="3"/>
        <v>1.6094350687430769E-2</v>
      </c>
      <c r="K15" s="37">
        <v>544</v>
      </c>
      <c r="L15" s="55">
        <f t="shared" si="4"/>
        <v>1.8682601827048562E-2</v>
      </c>
    </row>
    <row r="16" spans="1:12" ht="15.75" thickBot="1">
      <c r="A16" s="59" t="s">
        <v>203</v>
      </c>
      <c r="B16" s="37" t="s">
        <v>204</v>
      </c>
      <c r="C16" s="37">
        <v>82</v>
      </c>
      <c r="D16" s="55">
        <f t="shared" si="0"/>
        <v>3.5507058110331689E-3</v>
      </c>
      <c r="E16" s="37">
        <v>135</v>
      </c>
      <c r="F16" s="55">
        <f t="shared" si="1"/>
        <v>4.2593469001419781E-3</v>
      </c>
      <c r="G16" s="37">
        <v>111</v>
      </c>
      <c r="H16" s="55">
        <f t="shared" si="2"/>
        <v>4.4961114711600777E-3</v>
      </c>
      <c r="I16" s="37">
        <v>60</v>
      </c>
      <c r="J16" s="55">
        <f t="shared" si="3"/>
        <v>3.9095588714406727E-3</v>
      </c>
      <c r="K16" s="37">
        <v>137</v>
      </c>
      <c r="L16" s="55">
        <f t="shared" si="4"/>
        <v>4.704993474826568E-3</v>
      </c>
    </row>
    <row r="17" spans="1:12" ht="15.75" thickBot="1">
      <c r="A17" s="61"/>
      <c r="B17" s="37" t="s">
        <v>205</v>
      </c>
      <c r="C17" s="37">
        <v>170</v>
      </c>
      <c r="D17" s="55">
        <f t="shared" si="0"/>
        <v>7.3612193643370575E-3</v>
      </c>
      <c r="E17" s="37">
        <v>281</v>
      </c>
      <c r="F17" s="55">
        <f t="shared" si="1"/>
        <v>8.8657516958510815E-3</v>
      </c>
      <c r="G17" s="37">
        <v>206</v>
      </c>
      <c r="H17" s="55">
        <f t="shared" si="2"/>
        <v>8.3441348023331179E-3</v>
      </c>
      <c r="I17" s="37">
        <v>139</v>
      </c>
      <c r="J17" s="55">
        <f t="shared" si="3"/>
        <v>9.0571447188375585E-3</v>
      </c>
      <c r="K17" s="37">
        <v>276</v>
      </c>
      <c r="L17" s="55">
        <f t="shared" si="4"/>
        <v>9.4786729857819912E-3</v>
      </c>
    </row>
    <row r="18" spans="1:12" ht="15.75" thickBot="1">
      <c r="A18" s="61"/>
      <c r="B18" s="37" t="s">
        <v>206</v>
      </c>
      <c r="C18" s="37">
        <v>230</v>
      </c>
      <c r="D18" s="55">
        <f t="shared" si="0"/>
        <v>9.9592967870442538E-3</v>
      </c>
      <c r="E18" s="37">
        <v>348</v>
      </c>
      <c r="F18" s="55">
        <f t="shared" si="1"/>
        <v>1.0979649787032655E-2</v>
      </c>
      <c r="G18" s="37">
        <v>245</v>
      </c>
      <c r="H18" s="55">
        <f t="shared" si="2"/>
        <v>9.923849643551523E-3</v>
      </c>
      <c r="I18" s="37">
        <v>201</v>
      </c>
      <c r="J18" s="55">
        <f t="shared" si="3"/>
        <v>1.3097022219326253E-2</v>
      </c>
      <c r="K18" s="37">
        <v>278</v>
      </c>
      <c r="L18" s="55">
        <f t="shared" si="4"/>
        <v>9.5473590219108447E-3</v>
      </c>
    </row>
    <row r="19" spans="1:12" ht="15.75" thickBot="1">
      <c r="A19" s="60"/>
      <c r="B19" s="37" t="s">
        <v>207</v>
      </c>
      <c r="C19" s="37">
        <v>51</v>
      </c>
      <c r="D19" s="55">
        <f t="shared" si="0"/>
        <v>2.2083658093011173E-3</v>
      </c>
      <c r="E19" s="37">
        <v>85</v>
      </c>
      <c r="F19" s="55">
        <f t="shared" si="1"/>
        <v>2.681811011200505E-3</v>
      </c>
      <c r="G19" s="37">
        <v>48</v>
      </c>
      <c r="H19" s="55">
        <f t="shared" si="2"/>
        <v>1.9442644199611147E-3</v>
      </c>
      <c r="I19" s="37">
        <v>41</v>
      </c>
      <c r="J19" s="55">
        <f t="shared" si="3"/>
        <v>2.6715318954844596E-3</v>
      </c>
      <c r="K19" s="37">
        <v>66</v>
      </c>
      <c r="L19" s="55">
        <f t="shared" si="4"/>
        <v>2.266639192252215E-3</v>
      </c>
    </row>
    <row r="20" spans="1:12" ht="15.75" thickBot="1">
      <c r="A20" s="59" t="s">
        <v>208</v>
      </c>
      <c r="B20" s="37" t="s">
        <v>209</v>
      </c>
      <c r="C20" s="37">
        <v>247</v>
      </c>
      <c r="D20" s="55">
        <f t="shared" si="0"/>
        <v>1.069541872347796E-2</v>
      </c>
      <c r="E20" s="37">
        <v>348</v>
      </c>
      <c r="F20" s="55">
        <f t="shared" si="1"/>
        <v>1.0979649787032655E-2</v>
      </c>
      <c r="G20" s="37">
        <v>299</v>
      </c>
      <c r="H20" s="55">
        <f t="shared" si="2"/>
        <v>1.2111147116007777E-2</v>
      </c>
      <c r="I20" s="37">
        <v>207</v>
      </c>
      <c r="J20" s="55">
        <f t="shared" si="3"/>
        <v>1.348797810647032E-2</v>
      </c>
      <c r="K20" s="37">
        <v>347</v>
      </c>
      <c r="L20" s="55">
        <f t="shared" si="4"/>
        <v>1.1917027268356343E-2</v>
      </c>
    </row>
    <row r="21" spans="1:12" ht="15.75" thickBot="1">
      <c r="A21" s="60"/>
      <c r="B21" s="37" t="s">
        <v>210</v>
      </c>
      <c r="C21" s="37">
        <v>83</v>
      </c>
      <c r="D21" s="55">
        <f t="shared" si="0"/>
        <v>3.5940071014116219E-3</v>
      </c>
      <c r="E21" s="37">
        <v>157</v>
      </c>
      <c r="F21" s="55">
        <f t="shared" si="1"/>
        <v>4.9534626912762269E-3</v>
      </c>
      <c r="G21" s="37">
        <v>139</v>
      </c>
      <c r="H21" s="55">
        <f t="shared" si="2"/>
        <v>5.6302657161373948E-3</v>
      </c>
      <c r="I21" s="37">
        <v>61</v>
      </c>
      <c r="J21" s="55">
        <f t="shared" si="3"/>
        <v>3.9747181859646832E-3</v>
      </c>
      <c r="K21" s="37">
        <v>136</v>
      </c>
      <c r="L21" s="55">
        <f t="shared" si="4"/>
        <v>4.6706504567621404E-3</v>
      </c>
    </row>
    <row r="22" spans="1:12" ht="15.75" thickBot="1">
      <c r="A22" s="59" t="s">
        <v>211</v>
      </c>
      <c r="B22" s="37" t="s">
        <v>212</v>
      </c>
      <c r="C22" s="37">
        <v>1537</v>
      </c>
      <c r="D22" s="55">
        <f t="shared" si="0"/>
        <v>6.6554083311682694E-2</v>
      </c>
      <c r="E22" s="37">
        <v>1789</v>
      </c>
      <c r="F22" s="55">
        <f t="shared" si="1"/>
        <v>5.6444234106325916E-2</v>
      </c>
      <c r="G22" s="37">
        <v>1488</v>
      </c>
      <c r="H22" s="55">
        <f t="shared" si="2"/>
        <v>6.0272197018794556E-2</v>
      </c>
      <c r="I22" s="37">
        <v>909</v>
      </c>
      <c r="J22" s="55">
        <f t="shared" si="3"/>
        <v>5.9229816902326191E-2</v>
      </c>
      <c r="K22" s="37">
        <v>1768</v>
      </c>
      <c r="L22" s="55">
        <f t="shared" si="4"/>
        <v>6.0718455937907825E-2</v>
      </c>
    </row>
    <row r="23" spans="1:12" ht="15.75" thickBot="1">
      <c r="A23" s="61"/>
      <c r="B23" s="37" t="s">
        <v>213</v>
      </c>
      <c r="C23" s="37">
        <v>1552</v>
      </c>
      <c r="D23" s="55">
        <f t="shared" si="0"/>
        <v>6.7203602667359488E-2</v>
      </c>
      <c r="E23" s="37">
        <v>1989</v>
      </c>
      <c r="F23" s="55">
        <f t="shared" si="1"/>
        <v>6.2754377662091812E-2</v>
      </c>
      <c r="G23" s="37">
        <v>1497</v>
      </c>
      <c r="H23" s="55">
        <f t="shared" si="2"/>
        <v>6.0636746597537268E-2</v>
      </c>
      <c r="I23" s="37">
        <v>1080</v>
      </c>
      <c r="J23" s="55">
        <f t="shared" si="3"/>
        <v>7.0372059685932103E-2</v>
      </c>
      <c r="K23" s="37">
        <v>1986</v>
      </c>
      <c r="L23" s="55">
        <f t="shared" si="4"/>
        <v>6.8205233875953022E-2</v>
      </c>
    </row>
    <row r="24" spans="1:12" ht="15.75" thickBot="1">
      <c r="A24" s="60"/>
      <c r="B24" s="37" t="s">
        <v>214</v>
      </c>
      <c r="C24" s="37">
        <v>325</v>
      </c>
      <c r="D24" s="55">
        <f t="shared" si="0"/>
        <v>1.4072919372997315E-2</v>
      </c>
      <c r="E24" s="37">
        <v>444</v>
      </c>
      <c r="F24" s="55">
        <f t="shared" si="1"/>
        <v>1.4008518693800284E-2</v>
      </c>
      <c r="G24" s="37">
        <v>360</v>
      </c>
      <c r="H24" s="55">
        <f t="shared" si="2"/>
        <v>1.458198314970836E-2</v>
      </c>
      <c r="I24" s="37">
        <v>252</v>
      </c>
      <c r="J24" s="55">
        <f t="shared" si="3"/>
        <v>1.6420147260050824E-2</v>
      </c>
      <c r="K24" s="37">
        <v>494</v>
      </c>
      <c r="L24" s="55">
        <f t="shared" si="4"/>
        <v>1.6965450923827185E-2</v>
      </c>
    </row>
    <row r="25" spans="1:12" ht="15.75" thickBot="1">
      <c r="A25" s="59" t="s">
        <v>215</v>
      </c>
      <c r="B25" s="37" t="s">
        <v>216</v>
      </c>
      <c r="C25" s="37">
        <v>471</v>
      </c>
      <c r="D25" s="55">
        <f t="shared" si="0"/>
        <v>2.0394907768251494E-2</v>
      </c>
      <c r="E25" s="37">
        <v>607</v>
      </c>
      <c r="F25" s="55">
        <f t="shared" si="1"/>
        <v>1.9151285691749488E-2</v>
      </c>
      <c r="G25" s="37">
        <v>512</v>
      </c>
      <c r="H25" s="55">
        <f t="shared" si="2"/>
        <v>2.0738820479585224E-2</v>
      </c>
      <c r="I25" s="37">
        <v>265</v>
      </c>
      <c r="J25" s="55">
        <f t="shared" si="3"/>
        <v>1.7267218348862971E-2</v>
      </c>
      <c r="K25" s="37">
        <v>498</v>
      </c>
      <c r="L25" s="55">
        <f t="shared" si="4"/>
        <v>1.7102822996084895E-2</v>
      </c>
    </row>
    <row r="26" spans="1:12" ht="15.75" thickBot="1">
      <c r="A26" s="60"/>
      <c r="B26" s="37" t="s">
        <v>217</v>
      </c>
      <c r="C26" s="37">
        <v>2128</v>
      </c>
      <c r="D26" s="55">
        <f t="shared" si="0"/>
        <v>9.2145145925348573E-2</v>
      </c>
      <c r="E26" s="37">
        <v>2747</v>
      </c>
      <c r="F26" s="55">
        <f t="shared" si="1"/>
        <v>8.666982173844455E-2</v>
      </c>
      <c r="G26" s="37">
        <v>1835</v>
      </c>
      <c r="H26" s="55">
        <f t="shared" si="2"/>
        <v>7.4327608554763447E-2</v>
      </c>
      <c r="I26" s="37">
        <v>1074</v>
      </c>
      <c r="J26" s="55">
        <f t="shared" si="3"/>
        <v>6.9981103798788039E-2</v>
      </c>
      <c r="K26" s="37">
        <v>1876</v>
      </c>
      <c r="L26" s="55">
        <f t="shared" si="4"/>
        <v>6.4427501888865993E-2</v>
      </c>
    </row>
    <row r="27" spans="1:12" ht="15.75" thickBot="1">
      <c r="A27" s="59" t="s">
        <v>218</v>
      </c>
      <c r="B27" s="37" t="s">
        <v>219</v>
      </c>
      <c r="C27" s="37">
        <v>398</v>
      </c>
      <c r="D27" s="55">
        <f t="shared" si="0"/>
        <v>1.7233913570624405E-2</v>
      </c>
      <c r="E27" s="37">
        <v>531</v>
      </c>
      <c r="F27" s="55">
        <f t="shared" si="1"/>
        <v>1.6753431140558446E-2</v>
      </c>
      <c r="G27" s="37">
        <v>468</v>
      </c>
      <c r="H27" s="55">
        <f t="shared" si="2"/>
        <v>1.8956578094620868E-2</v>
      </c>
      <c r="I27" s="37">
        <v>201</v>
      </c>
      <c r="J27" s="55">
        <f t="shared" si="3"/>
        <v>1.3097022219326253E-2</v>
      </c>
      <c r="K27" s="37">
        <v>502</v>
      </c>
      <c r="L27" s="55">
        <f t="shared" si="4"/>
        <v>1.7240195068342606E-2</v>
      </c>
    </row>
    <row r="28" spans="1:12" ht="15.75" thickBot="1">
      <c r="A28" s="61"/>
      <c r="B28" s="37" t="s">
        <v>220</v>
      </c>
      <c r="C28" s="37">
        <v>1607</v>
      </c>
      <c r="D28" s="55">
        <f t="shared" si="0"/>
        <v>6.9585173638174416E-2</v>
      </c>
      <c r="E28" s="37">
        <v>2061</v>
      </c>
      <c r="F28" s="55">
        <f t="shared" si="1"/>
        <v>6.502602934216753E-2</v>
      </c>
      <c r="G28" s="37">
        <v>1739</v>
      </c>
      <c r="H28" s="55">
        <f t="shared" si="2"/>
        <v>7.0439079714841216E-2</v>
      </c>
      <c r="I28" s="37">
        <v>1026</v>
      </c>
      <c r="J28" s="55">
        <f t="shared" si="3"/>
        <v>6.6853456701635505E-2</v>
      </c>
      <c r="K28" s="37">
        <v>1991</v>
      </c>
      <c r="L28" s="55">
        <f t="shared" si="4"/>
        <v>6.837694896627515E-2</v>
      </c>
    </row>
    <row r="29" spans="1:12" ht="15.75" thickBot="1">
      <c r="A29" s="61"/>
      <c r="B29" s="37" t="s">
        <v>221</v>
      </c>
      <c r="C29" s="37">
        <v>138</v>
      </c>
      <c r="D29" s="55">
        <f t="shared" si="0"/>
        <v>5.9755780722265525E-3</v>
      </c>
      <c r="E29" s="37">
        <v>173</v>
      </c>
      <c r="F29" s="55">
        <f t="shared" si="1"/>
        <v>5.4582741757374983E-3</v>
      </c>
      <c r="G29" s="37">
        <v>196</v>
      </c>
      <c r="H29" s="55">
        <f t="shared" si="2"/>
        <v>7.9390797148412191E-3</v>
      </c>
      <c r="I29" s="37">
        <v>71</v>
      </c>
      <c r="J29" s="55">
        <f t="shared" si="3"/>
        <v>4.6263113312047955E-3</v>
      </c>
      <c r="K29" s="37">
        <v>160</v>
      </c>
      <c r="L29" s="55">
        <f t="shared" si="4"/>
        <v>5.4948828903084003E-3</v>
      </c>
    </row>
    <row r="30" spans="1:12" ht="15.75" thickBot="1">
      <c r="A30" s="61"/>
      <c r="B30" s="37" t="s">
        <v>222</v>
      </c>
      <c r="C30" s="37">
        <v>384</v>
      </c>
      <c r="D30" s="55">
        <f t="shared" si="0"/>
        <v>1.662769550532606E-2</v>
      </c>
      <c r="E30" s="37">
        <v>589</v>
      </c>
      <c r="F30" s="55">
        <f t="shared" si="1"/>
        <v>1.8583372771730555E-2</v>
      </c>
      <c r="G30" s="37">
        <v>514</v>
      </c>
      <c r="H30" s="55">
        <f t="shared" si="2"/>
        <v>2.0819831497083604E-2</v>
      </c>
      <c r="I30" s="37">
        <v>267</v>
      </c>
      <c r="J30" s="55">
        <f t="shared" si="3"/>
        <v>1.7397536977910993E-2</v>
      </c>
      <c r="K30" s="37">
        <v>560</v>
      </c>
      <c r="L30" s="55">
        <f t="shared" si="4"/>
        <v>1.92320901160794E-2</v>
      </c>
    </row>
    <row r="31" spans="1:12" ht="15.75" thickBot="1">
      <c r="A31" s="61"/>
      <c r="B31" s="37" t="s">
        <v>223</v>
      </c>
      <c r="C31" s="37">
        <v>380</v>
      </c>
      <c r="D31" s="55">
        <f t="shared" si="0"/>
        <v>1.6454490343812245E-2</v>
      </c>
      <c r="E31" s="37">
        <v>522</v>
      </c>
      <c r="F31" s="55">
        <f t="shared" si="1"/>
        <v>1.6469474680548983E-2</v>
      </c>
      <c r="G31" s="37">
        <v>465</v>
      </c>
      <c r="H31" s="55">
        <f t="shared" si="2"/>
        <v>1.88350615683733E-2</v>
      </c>
      <c r="I31" s="37">
        <v>262</v>
      </c>
      <c r="J31" s="55">
        <f t="shared" si="3"/>
        <v>1.7071740405290935E-2</v>
      </c>
      <c r="K31" s="37">
        <v>526</v>
      </c>
      <c r="L31" s="55">
        <f t="shared" si="4"/>
        <v>1.8064427501888865E-2</v>
      </c>
    </row>
    <row r="32" spans="1:12" ht="15.75" thickBot="1">
      <c r="A32" s="60"/>
      <c r="B32" s="37" t="s">
        <v>224</v>
      </c>
      <c r="C32" s="37">
        <v>99</v>
      </c>
      <c r="D32" s="55">
        <f t="shared" si="0"/>
        <v>4.2868277474668749E-3</v>
      </c>
      <c r="E32" s="37">
        <v>164</v>
      </c>
      <c r="F32" s="55">
        <f t="shared" si="1"/>
        <v>5.1743177157280327E-3</v>
      </c>
      <c r="G32" s="37">
        <v>179</v>
      </c>
      <c r="H32" s="55">
        <f t="shared" si="2"/>
        <v>7.25048606610499E-3</v>
      </c>
      <c r="I32" s="37">
        <v>90</v>
      </c>
      <c r="J32" s="55">
        <f t="shared" si="3"/>
        <v>5.8643383071610086E-3</v>
      </c>
      <c r="K32" s="37">
        <v>218</v>
      </c>
      <c r="L32" s="55">
        <f t="shared" si="4"/>
        <v>7.4867779380451954E-3</v>
      </c>
    </row>
    <row r="33" spans="1:12" ht="15.75" thickBot="1">
      <c r="A33" s="58" t="s">
        <v>225</v>
      </c>
      <c r="B33" s="37" t="s">
        <v>226</v>
      </c>
      <c r="C33" s="37">
        <v>305</v>
      </c>
      <c r="D33" s="55">
        <f t="shared" si="0"/>
        <v>1.320689356542825E-2</v>
      </c>
      <c r="E33" s="37">
        <v>444</v>
      </c>
      <c r="F33" s="55">
        <f t="shared" si="1"/>
        <v>1.4008518693800284E-2</v>
      </c>
      <c r="G33" s="37">
        <v>339</v>
      </c>
      <c r="H33" s="55">
        <f t="shared" si="2"/>
        <v>1.3731367465975372E-2</v>
      </c>
      <c r="I33" s="37">
        <v>198</v>
      </c>
      <c r="J33" s="55">
        <f t="shared" si="3"/>
        <v>1.2901544275754219E-2</v>
      </c>
      <c r="K33" s="37">
        <v>368</v>
      </c>
      <c r="L33" s="55">
        <f t="shared" si="4"/>
        <v>1.2638230647709321E-2</v>
      </c>
    </row>
    <row r="34" spans="1:12" ht="15.75" thickBot="1">
      <c r="A34" s="59" t="s">
        <v>227</v>
      </c>
      <c r="B34" s="37" t="s">
        <v>228</v>
      </c>
      <c r="C34" s="37">
        <v>1679</v>
      </c>
      <c r="D34" s="55">
        <f t="shared" si="0"/>
        <v>7.2702866545423059E-2</v>
      </c>
      <c r="E34" s="37">
        <v>2036</v>
      </c>
      <c r="F34" s="55">
        <f t="shared" si="1"/>
        <v>6.4237261397696796E-2</v>
      </c>
      <c r="G34" s="37">
        <v>1525</v>
      </c>
      <c r="H34" s="55">
        <f t="shared" si="2"/>
        <v>6.1770900842514583E-2</v>
      </c>
      <c r="I34" s="37">
        <v>1018</v>
      </c>
      <c r="J34" s="55">
        <f t="shared" si="3"/>
        <v>6.6332182185443414E-2</v>
      </c>
      <c r="K34" s="37">
        <v>1900</v>
      </c>
      <c r="L34" s="55">
        <f t="shared" si="4"/>
        <v>6.5251734322412255E-2</v>
      </c>
    </row>
    <row r="35" spans="1:12" ht="15.75" thickBot="1">
      <c r="A35" s="60"/>
      <c r="B35" s="37" t="s">
        <v>229</v>
      </c>
      <c r="C35" s="37">
        <v>381</v>
      </c>
      <c r="D35" s="55">
        <f t="shared" si="0"/>
        <v>1.6497791634190698E-2</v>
      </c>
      <c r="E35" s="37">
        <v>531</v>
      </c>
      <c r="F35" s="55">
        <f t="shared" si="1"/>
        <v>1.6753431140558446E-2</v>
      </c>
      <c r="G35" s="37">
        <v>408</v>
      </c>
      <c r="H35" s="55">
        <f t="shared" si="2"/>
        <v>1.6526247569669476E-2</v>
      </c>
      <c r="I35" s="37">
        <v>237</v>
      </c>
      <c r="J35" s="55">
        <f t="shared" si="3"/>
        <v>1.5442757542190657E-2</v>
      </c>
      <c r="K35" s="37">
        <v>420</v>
      </c>
      <c r="L35" s="55">
        <f t="shared" si="4"/>
        <v>1.4424067587059551E-2</v>
      </c>
    </row>
    <row r="36" spans="1:12" ht="15.75" thickBot="1">
      <c r="A36" s="59" t="s">
        <v>230</v>
      </c>
      <c r="B36" s="37" t="s">
        <v>231</v>
      </c>
      <c r="C36" s="37">
        <v>25</v>
      </c>
      <c r="D36" s="55">
        <f t="shared" ref="D36:D65" si="5">C36/23094</f>
        <v>1.082532259461332E-3</v>
      </c>
      <c r="E36" s="37">
        <v>50</v>
      </c>
      <c r="F36" s="55">
        <f t="shared" ref="F36:F65" si="6">E36/31695</f>
        <v>1.5775358889414735E-3</v>
      </c>
      <c r="G36" s="37">
        <v>33</v>
      </c>
      <c r="H36" s="55">
        <f t="shared" ref="H36:H65" si="7">G36/24688</f>
        <v>1.3366817887232663E-3</v>
      </c>
      <c r="I36" s="37">
        <v>20</v>
      </c>
      <c r="J36" s="55">
        <f t="shared" ref="J36:J65" si="8">I36/15347</f>
        <v>1.3031862904802241E-3</v>
      </c>
      <c r="K36" s="37">
        <v>34</v>
      </c>
      <c r="L36" s="55">
        <f t="shared" ref="L36:L64" si="9">K36/29118</f>
        <v>1.1676626141905351E-3</v>
      </c>
    </row>
    <row r="37" spans="1:12" ht="15.75" thickBot="1">
      <c r="A37" s="61"/>
      <c r="B37" s="37" t="s">
        <v>232</v>
      </c>
      <c r="C37" s="37">
        <v>103</v>
      </c>
      <c r="D37" s="55">
        <f t="shared" si="5"/>
        <v>4.4600329089806877E-3</v>
      </c>
      <c r="E37" s="37">
        <v>164</v>
      </c>
      <c r="F37" s="55">
        <f t="shared" si="6"/>
        <v>5.1743177157280327E-3</v>
      </c>
      <c r="G37" s="37">
        <v>157</v>
      </c>
      <c r="H37" s="55">
        <f t="shared" si="7"/>
        <v>6.3593648736228123E-3</v>
      </c>
      <c r="I37" s="37">
        <v>112</v>
      </c>
      <c r="J37" s="55">
        <f t="shared" si="8"/>
        <v>7.2978432266892551E-3</v>
      </c>
      <c r="K37" s="37">
        <v>287</v>
      </c>
      <c r="L37" s="55">
        <f t="shared" si="9"/>
        <v>9.8564461844906932E-3</v>
      </c>
    </row>
    <row r="38" spans="1:12" ht="15.75" thickBot="1">
      <c r="A38" s="61"/>
      <c r="B38" s="37" t="s">
        <v>233</v>
      </c>
      <c r="C38" s="37">
        <v>178</v>
      </c>
      <c r="D38" s="55">
        <f t="shared" si="5"/>
        <v>7.7076296873646831E-3</v>
      </c>
      <c r="E38" s="37">
        <v>274</v>
      </c>
      <c r="F38" s="55">
        <f t="shared" si="6"/>
        <v>8.6448966713992739E-3</v>
      </c>
      <c r="G38" s="37">
        <v>216</v>
      </c>
      <c r="H38" s="55">
        <f t="shared" si="7"/>
        <v>8.7491898898250167E-3</v>
      </c>
      <c r="I38" s="37">
        <v>150</v>
      </c>
      <c r="J38" s="55">
        <f t="shared" si="8"/>
        <v>9.7738971786016805E-3</v>
      </c>
      <c r="K38" s="37">
        <v>324</v>
      </c>
      <c r="L38" s="55">
        <f t="shared" si="9"/>
        <v>1.1127137852874511E-2</v>
      </c>
    </row>
    <row r="39" spans="1:12" ht="15.75" thickBot="1">
      <c r="A39" s="60"/>
      <c r="B39" s="37" t="s">
        <v>234</v>
      </c>
      <c r="C39" s="37">
        <v>54</v>
      </c>
      <c r="D39" s="55">
        <f t="shared" si="5"/>
        <v>2.3382696804364772E-3</v>
      </c>
      <c r="E39" s="37">
        <v>87</v>
      </c>
      <c r="F39" s="55">
        <f t="shared" si="6"/>
        <v>2.7449124467581638E-3</v>
      </c>
      <c r="G39" s="37">
        <v>87</v>
      </c>
      <c r="H39" s="55">
        <f t="shared" si="7"/>
        <v>3.5239792611795203E-3</v>
      </c>
      <c r="I39" s="37">
        <v>57</v>
      </c>
      <c r="J39" s="55">
        <f t="shared" si="8"/>
        <v>3.7140809278686389E-3</v>
      </c>
      <c r="K39" s="37">
        <v>115</v>
      </c>
      <c r="L39" s="55">
        <f t="shared" si="9"/>
        <v>3.9494470774091624E-3</v>
      </c>
    </row>
    <row r="40" spans="1:12" ht="15.75" thickBot="1">
      <c r="A40" s="59" t="s">
        <v>235</v>
      </c>
      <c r="B40" s="37" t="s">
        <v>236</v>
      </c>
      <c r="C40" s="37">
        <v>147</v>
      </c>
      <c r="D40" s="55">
        <f t="shared" si="5"/>
        <v>6.3652896856326319E-3</v>
      </c>
      <c r="E40" s="37">
        <v>198</v>
      </c>
      <c r="F40" s="55">
        <f t="shared" si="6"/>
        <v>6.2470421202082344E-3</v>
      </c>
      <c r="G40" s="37">
        <v>202</v>
      </c>
      <c r="H40" s="55">
        <f t="shared" si="7"/>
        <v>8.1821127673363577E-3</v>
      </c>
      <c r="I40" s="37">
        <v>73</v>
      </c>
      <c r="J40" s="55">
        <f t="shared" si="8"/>
        <v>4.7566299602528183E-3</v>
      </c>
      <c r="K40" s="37">
        <v>179</v>
      </c>
      <c r="L40" s="55">
        <f t="shared" si="9"/>
        <v>6.1474002335325231E-3</v>
      </c>
    </row>
    <row r="41" spans="1:12" ht="15.75" thickBot="1">
      <c r="A41" s="60"/>
      <c r="B41" s="37" t="s">
        <v>237</v>
      </c>
      <c r="C41" s="37">
        <v>432</v>
      </c>
      <c r="D41" s="55">
        <f t="shared" si="5"/>
        <v>1.8706157443491817E-2</v>
      </c>
      <c r="E41" s="37">
        <v>557</v>
      </c>
      <c r="F41" s="55">
        <f t="shared" si="6"/>
        <v>1.7573749802808014E-2</v>
      </c>
      <c r="G41" s="37">
        <v>461</v>
      </c>
      <c r="H41" s="55">
        <f t="shared" si="7"/>
        <v>1.867303953337654E-2</v>
      </c>
      <c r="I41" s="37">
        <v>251</v>
      </c>
      <c r="J41" s="55">
        <f t="shared" si="8"/>
        <v>1.6354987945526814E-2</v>
      </c>
      <c r="K41" s="37">
        <v>487</v>
      </c>
      <c r="L41" s="55">
        <f t="shared" si="9"/>
        <v>1.6725049797376195E-2</v>
      </c>
    </row>
    <row r="42" spans="1:12" ht="15.75" thickBot="1">
      <c r="A42" s="59" t="s">
        <v>238</v>
      </c>
      <c r="B42" s="37" t="s">
        <v>239</v>
      </c>
      <c r="C42" s="37">
        <v>184</v>
      </c>
      <c r="D42" s="55">
        <f t="shared" si="5"/>
        <v>7.9674374296354027E-3</v>
      </c>
      <c r="E42" s="37">
        <v>285</v>
      </c>
      <c r="F42" s="55">
        <f t="shared" si="6"/>
        <v>8.9919545669663991E-3</v>
      </c>
      <c r="G42" s="37">
        <v>236</v>
      </c>
      <c r="H42" s="55">
        <f t="shared" si="7"/>
        <v>9.5593000648088143E-3</v>
      </c>
      <c r="I42" s="37">
        <v>137</v>
      </c>
      <c r="J42" s="55">
        <f t="shared" si="8"/>
        <v>8.9268260897895357E-3</v>
      </c>
      <c r="K42" s="37">
        <v>243</v>
      </c>
      <c r="L42" s="55">
        <f t="shared" si="9"/>
        <v>8.3453533896558837E-3</v>
      </c>
    </row>
    <row r="43" spans="1:12" ht="15.75" thickBot="1">
      <c r="A43" s="61"/>
      <c r="B43" s="37" t="s">
        <v>240</v>
      </c>
      <c r="C43" s="37">
        <v>478</v>
      </c>
      <c r="D43" s="55">
        <f t="shared" si="5"/>
        <v>2.0698016800900668E-2</v>
      </c>
      <c r="E43" s="37">
        <v>737</v>
      </c>
      <c r="F43" s="55">
        <f t="shared" si="6"/>
        <v>2.3252879002997318E-2</v>
      </c>
      <c r="G43" s="37">
        <v>509</v>
      </c>
      <c r="H43" s="55">
        <f t="shared" si="7"/>
        <v>2.0617303953337655E-2</v>
      </c>
      <c r="I43" s="37">
        <v>337</v>
      </c>
      <c r="J43" s="55">
        <f t="shared" si="8"/>
        <v>2.1958688994591778E-2</v>
      </c>
      <c r="K43" s="37">
        <v>634</v>
      </c>
      <c r="L43" s="55">
        <f t="shared" si="9"/>
        <v>2.1773473452847036E-2</v>
      </c>
    </row>
    <row r="44" spans="1:12" ht="15.75" thickBot="1">
      <c r="A44" s="61"/>
      <c r="B44" s="37" t="s">
        <v>241</v>
      </c>
      <c r="C44" s="37">
        <v>18</v>
      </c>
      <c r="D44" s="55">
        <f t="shared" si="5"/>
        <v>7.7942322681215901E-4</v>
      </c>
      <c r="E44" s="37">
        <v>58</v>
      </c>
      <c r="F44" s="55">
        <f t="shared" si="6"/>
        <v>1.8299416311721092E-3</v>
      </c>
      <c r="G44" s="37">
        <v>29</v>
      </c>
      <c r="H44" s="55">
        <f t="shared" si="7"/>
        <v>1.1746597537265068E-3</v>
      </c>
      <c r="I44" s="37">
        <v>14</v>
      </c>
      <c r="J44" s="55">
        <f t="shared" si="8"/>
        <v>9.1223040333615688E-4</v>
      </c>
      <c r="K44" s="37">
        <v>36</v>
      </c>
      <c r="L44" s="55">
        <f t="shared" si="9"/>
        <v>1.2363486503193901E-3</v>
      </c>
    </row>
    <row r="45" spans="1:12" ht="15.75" thickBot="1">
      <c r="A45" s="61"/>
      <c r="B45" s="37" t="s">
        <v>242</v>
      </c>
      <c r="C45" s="37">
        <v>43</v>
      </c>
      <c r="D45" s="55">
        <f t="shared" si="5"/>
        <v>1.8619554862734909E-3</v>
      </c>
      <c r="E45" s="37">
        <v>78</v>
      </c>
      <c r="F45" s="55">
        <f t="shared" si="6"/>
        <v>2.4609559867486987E-3</v>
      </c>
      <c r="G45" s="37">
        <v>56</v>
      </c>
      <c r="H45" s="55">
        <f t="shared" si="7"/>
        <v>2.2683084899546339E-3</v>
      </c>
      <c r="I45" s="37">
        <v>25</v>
      </c>
      <c r="J45" s="55">
        <f t="shared" si="8"/>
        <v>1.6289828631002802E-3</v>
      </c>
      <c r="K45" s="37">
        <v>39</v>
      </c>
      <c r="L45" s="55">
        <f t="shared" si="9"/>
        <v>1.3393777045126725E-3</v>
      </c>
    </row>
    <row r="46" spans="1:12" ht="15.75" thickBot="1">
      <c r="A46" s="61"/>
      <c r="B46" s="37" t="s">
        <v>243</v>
      </c>
      <c r="C46" s="37">
        <v>31</v>
      </c>
      <c r="D46" s="55">
        <f t="shared" si="5"/>
        <v>1.3423400017320516E-3</v>
      </c>
      <c r="E46" s="37">
        <v>64</v>
      </c>
      <c r="F46" s="55">
        <f t="shared" si="6"/>
        <v>2.0192459378450861E-3</v>
      </c>
      <c r="G46" s="37">
        <v>31</v>
      </c>
      <c r="H46" s="55">
        <f t="shared" si="7"/>
        <v>1.2556707712248867E-3</v>
      </c>
      <c r="I46" s="37">
        <v>16</v>
      </c>
      <c r="J46" s="55">
        <f t="shared" si="8"/>
        <v>1.0425490323841794E-3</v>
      </c>
      <c r="K46" s="37">
        <v>34</v>
      </c>
      <c r="L46" s="55">
        <f t="shared" si="9"/>
        <v>1.1676626141905351E-3</v>
      </c>
    </row>
    <row r="47" spans="1:12" ht="15.75" thickBot="1">
      <c r="A47" s="60"/>
      <c r="B47" s="37" t="s">
        <v>244</v>
      </c>
      <c r="C47" s="37">
        <v>21</v>
      </c>
      <c r="D47" s="55">
        <f t="shared" si="5"/>
        <v>9.0932709794751883E-4</v>
      </c>
      <c r="E47" s="37">
        <v>27</v>
      </c>
      <c r="F47" s="55">
        <f t="shared" si="6"/>
        <v>8.5186938002839569E-4</v>
      </c>
      <c r="G47" s="37">
        <v>27</v>
      </c>
      <c r="H47" s="55">
        <f t="shared" si="7"/>
        <v>1.0936487362281271E-3</v>
      </c>
      <c r="I47" s="37">
        <v>7</v>
      </c>
      <c r="J47" s="55">
        <f t="shared" si="8"/>
        <v>4.5611520166807844E-4</v>
      </c>
      <c r="K47" s="37">
        <v>15</v>
      </c>
      <c r="L47" s="55">
        <f t="shared" si="9"/>
        <v>5.1514527096641256E-4</v>
      </c>
    </row>
    <row r="48" spans="1:12" ht="15.75" thickBot="1">
      <c r="A48" s="59" t="s">
        <v>245</v>
      </c>
      <c r="B48" s="37" t="s">
        <v>246</v>
      </c>
      <c r="C48" s="37">
        <v>325</v>
      </c>
      <c r="D48" s="55">
        <f t="shared" si="5"/>
        <v>1.4072919372997315E-2</v>
      </c>
      <c r="E48" s="37">
        <v>541</v>
      </c>
      <c r="F48" s="55">
        <f t="shared" si="6"/>
        <v>1.7068938318346744E-2</v>
      </c>
      <c r="G48" s="37">
        <v>387</v>
      </c>
      <c r="H48" s="55">
        <f t="shared" si="7"/>
        <v>1.5675631885936486E-2</v>
      </c>
      <c r="I48" s="37">
        <v>264</v>
      </c>
      <c r="J48" s="55">
        <f t="shared" si="8"/>
        <v>1.7202059034338957E-2</v>
      </c>
      <c r="K48" s="37">
        <v>441</v>
      </c>
      <c r="L48" s="55">
        <f t="shared" si="9"/>
        <v>1.5145270966412529E-2</v>
      </c>
    </row>
    <row r="49" spans="1:12" ht="15.75" thickBot="1">
      <c r="A49" s="61"/>
      <c r="B49" s="37" t="s">
        <v>247</v>
      </c>
      <c r="C49" s="37">
        <v>161</v>
      </c>
      <c r="D49" s="55">
        <f t="shared" si="5"/>
        <v>6.971507750930978E-3</v>
      </c>
      <c r="E49" s="37">
        <v>225</v>
      </c>
      <c r="F49" s="55">
        <f t="shared" si="6"/>
        <v>7.0989115002366302E-3</v>
      </c>
      <c r="G49" s="37">
        <v>173</v>
      </c>
      <c r="H49" s="55">
        <f t="shared" si="7"/>
        <v>7.0074530136098505E-3</v>
      </c>
      <c r="I49" s="37">
        <v>126</v>
      </c>
      <c r="J49" s="55">
        <f t="shared" si="8"/>
        <v>8.2100736300254121E-3</v>
      </c>
      <c r="K49" s="37">
        <v>201</v>
      </c>
      <c r="L49" s="55">
        <f t="shared" si="9"/>
        <v>6.9029466309499278E-3</v>
      </c>
    </row>
    <row r="50" spans="1:12" ht="15.75" thickBot="1">
      <c r="A50" s="61"/>
      <c r="B50" s="37" t="s">
        <v>248</v>
      </c>
      <c r="C50" s="37">
        <v>42</v>
      </c>
      <c r="D50" s="55">
        <f t="shared" si="5"/>
        <v>1.8186541958950377E-3</v>
      </c>
      <c r="E50" s="37">
        <v>74</v>
      </c>
      <c r="F50" s="55">
        <f t="shared" si="6"/>
        <v>2.3347531156333807E-3</v>
      </c>
      <c r="G50" s="37">
        <v>55</v>
      </c>
      <c r="H50" s="55">
        <f t="shared" si="7"/>
        <v>2.2278029812054438E-3</v>
      </c>
      <c r="I50" s="37">
        <v>34</v>
      </c>
      <c r="J50" s="55">
        <f t="shared" si="8"/>
        <v>2.2154166938163811E-3</v>
      </c>
      <c r="K50" s="37">
        <v>44</v>
      </c>
      <c r="L50" s="55">
        <f t="shared" si="9"/>
        <v>1.5110927948348101E-3</v>
      </c>
    </row>
    <row r="51" spans="1:12" ht="15.75" thickBot="1">
      <c r="A51" s="61"/>
      <c r="B51" s="37" t="s">
        <v>249</v>
      </c>
      <c r="C51" s="37">
        <v>290</v>
      </c>
      <c r="D51" s="55">
        <f t="shared" si="5"/>
        <v>1.255737420975145E-2</v>
      </c>
      <c r="E51" s="37">
        <v>420</v>
      </c>
      <c r="F51" s="55">
        <f t="shared" si="6"/>
        <v>1.3251301467108376E-2</v>
      </c>
      <c r="G51" s="37">
        <v>324</v>
      </c>
      <c r="H51" s="55">
        <f t="shared" si="7"/>
        <v>1.3123784834737525E-2</v>
      </c>
      <c r="I51" s="37">
        <v>246</v>
      </c>
      <c r="J51" s="55">
        <f t="shared" si="8"/>
        <v>1.6029191372906756E-2</v>
      </c>
      <c r="K51" s="37">
        <v>467</v>
      </c>
      <c r="L51" s="55">
        <f t="shared" si="9"/>
        <v>1.6038189436087643E-2</v>
      </c>
    </row>
    <row r="52" spans="1:12" ht="15.75" thickBot="1">
      <c r="A52" s="61"/>
      <c r="B52" s="37" t="s">
        <v>250</v>
      </c>
      <c r="C52" s="37">
        <v>411</v>
      </c>
      <c r="D52" s="55">
        <f t="shared" si="5"/>
        <v>1.7796830345544298E-2</v>
      </c>
      <c r="E52" s="37">
        <v>542</v>
      </c>
      <c r="F52" s="55">
        <f t="shared" si="6"/>
        <v>1.7100489036125571E-2</v>
      </c>
      <c r="G52" s="37">
        <v>504</v>
      </c>
      <c r="H52" s="55">
        <f t="shared" si="7"/>
        <v>2.0414776409591703E-2</v>
      </c>
      <c r="I52" s="37">
        <v>319</v>
      </c>
      <c r="J52" s="55">
        <f t="shared" si="8"/>
        <v>2.0785821333159576E-2</v>
      </c>
      <c r="K52" s="37">
        <v>646</v>
      </c>
      <c r="L52" s="55">
        <f t="shared" si="9"/>
        <v>2.2185589669620167E-2</v>
      </c>
    </row>
    <row r="53" spans="1:12" ht="15.75" thickBot="1">
      <c r="A53" s="60"/>
      <c r="B53" s="37" t="s">
        <v>251</v>
      </c>
      <c r="C53" s="37">
        <v>116</v>
      </c>
      <c r="D53" s="55">
        <f t="shared" si="5"/>
        <v>5.0229496839005799E-3</v>
      </c>
      <c r="E53" s="37">
        <v>202</v>
      </c>
      <c r="F53" s="55">
        <f t="shared" si="6"/>
        <v>6.3732449913235529E-3</v>
      </c>
      <c r="G53" s="37">
        <v>160</v>
      </c>
      <c r="H53" s="55">
        <f t="shared" si="7"/>
        <v>6.4808813998703824E-3</v>
      </c>
      <c r="I53" s="37">
        <v>98</v>
      </c>
      <c r="J53" s="55">
        <f t="shared" si="8"/>
        <v>6.3856128233530981E-3</v>
      </c>
      <c r="K53" s="37">
        <v>211</v>
      </c>
      <c r="L53" s="55">
        <f t="shared" si="9"/>
        <v>7.246376811594203E-3</v>
      </c>
    </row>
    <row r="54" spans="1:12" ht="15.75" thickBot="1">
      <c r="A54" s="59" t="s">
        <v>252</v>
      </c>
      <c r="B54" s="37" t="s">
        <v>253</v>
      </c>
      <c r="C54" s="37">
        <v>33</v>
      </c>
      <c r="D54" s="55">
        <f t="shared" si="5"/>
        <v>1.4289425824889582E-3</v>
      </c>
      <c r="E54" s="37">
        <v>81</v>
      </c>
      <c r="F54" s="55">
        <f t="shared" si="6"/>
        <v>2.555608140085187E-3</v>
      </c>
      <c r="G54" s="37">
        <v>52</v>
      </c>
      <c r="H54" s="55">
        <f t="shared" si="7"/>
        <v>2.1062864549578741E-3</v>
      </c>
      <c r="I54" s="37">
        <v>20</v>
      </c>
      <c r="J54" s="55">
        <f t="shared" si="8"/>
        <v>1.3031862904802241E-3</v>
      </c>
      <c r="K54" s="37">
        <v>44</v>
      </c>
      <c r="L54" s="55">
        <f t="shared" si="9"/>
        <v>1.5110927948348101E-3</v>
      </c>
    </row>
    <row r="55" spans="1:12" ht="15.75" thickBot="1">
      <c r="A55" s="61"/>
      <c r="B55" s="37" t="s">
        <v>254</v>
      </c>
      <c r="C55" s="37">
        <v>339</v>
      </c>
      <c r="D55" s="55">
        <f t="shared" si="5"/>
        <v>1.4679137438295662E-2</v>
      </c>
      <c r="E55" s="37">
        <v>441</v>
      </c>
      <c r="F55" s="55">
        <f t="shared" si="6"/>
        <v>1.3913866540463796E-2</v>
      </c>
      <c r="G55" s="37">
        <v>366</v>
      </c>
      <c r="H55" s="55">
        <f t="shared" si="7"/>
        <v>1.48250162022035E-2</v>
      </c>
      <c r="I55" s="37">
        <v>276</v>
      </c>
      <c r="J55" s="55">
        <f t="shared" si="8"/>
        <v>1.7983970808627094E-2</v>
      </c>
      <c r="K55" s="37">
        <v>422</v>
      </c>
      <c r="L55" s="55">
        <f t="shared" si="9"/>
        <v>1.4492753623188406E-2</v>
      </c>
    </row>
    <row r="56" spans="1:12" ht="15.75" thickBot="1">
      <c r="A56" s="61"/>
      <c r="B56" s="37" t="s">
        <v>255</v>
      </c>
      <c r="C56" s="37">
        <v>311</v>
      </c>
      <c r="D56" s="55">
        <f t="shared" si="5"/>
        <v>1.346670130769897E-2</v>
      </c>
      <c r="E56" s="37">
        <v>473</v>
      </c>
      <c r="F56" s="55">
        <f t="shared" si="6"/>
        <v>1.4923489509386339E-2</v>
      </c>
      <c r="G56" s="37">
        <v>355</v>
      </c>
      <c r="H56" s="55">
        <f t="shared" si="7"/>
        <v>1.4379455605962412E-2</v>
      </c>
      <c r="I56" s="37">
        <v>208</v>
      </c>
      <c r="J56" s="55">
        <f t="shared" si="8"/>
        <v>1.3553137420994331E-2</v>
      </c>
      <c r="K56" s="37">
        <v>466</v>
      </c>
      <c r="L56" s="55">
        <f t="shared" si="9"/>
        <v>1.6003846418023215E-2</v>
      </c>
    </row>
    <row r="57" spans="1:12" ht="15.75" thickBot="1">
      <c r="A57" s="60"/>
      <c r="B57" s="37" t="s">
        <v>256</v>
      </c>
      <c r="C57" s="37">
        <v>138</v>
      </c>
      <c r="D57" s="55">
        <f t="shared" si="5"/>
        <v>5.9755780722265525E-3</v>
      </c>
      <c r="E57" s="37">
        <v>223</v>
      </c>
      <c r="F57" s="55">
        <f t="shared" si="6"/>
        <v>7.0358100646789714E-3</v>
      </c>
      <c r="G57" s="37">
        <v>187</v>
      </c>
      <c r="H57" s="55">
        <f t="shared" si="7"/>
        <v>7.5745301360985095E-3</v>
      </c>
      <c r="I57" s="37">
        <v>106</v>
      </c>
      <c r="J57" s="55">
        <f t="shared" si="8"/>
        <v>6.9068873395451884E-3</v>
      </c>
      <c r="K57" s="37">
        <v>227</v>
      </c>
      <c r="L57" s="55">
        <f t="shared" si="9"/>
        <v>7.7958651006250429E-3</v>
      </c>
    </row>
    <row r="58" spans="1:12" ht="15.75" thickBot="1">
      <c r="A58" s="59" t="s">
        <v>257</v>
      </c>
      <c r="B58" s="37" t="s">
        <v>258</v>
      </c>
      <c r="C58" s="37">
        <v>128</v>
      </c>
      <c r="D58" s="55">
        <f t="shared" si="5"/>
        <v>5.5425651684420192E-3</v>
      </c>
      <c r="E58" s="37">
        <v>167</v>
      </c>
      <c r="F58" s="55">
        <f t="shared" si="6"/>
        <v>5.268969869064521E-3</v>
      </c>
      <c r="G58" s="37">
        <v>148</v>
      </c>
      <c r="H58" s="55">
        <f t="shared" si="7"/>
        <v>5.9948152948801035E-3</v>
      </c>
      <c r="I58" s="37">
        <v>86</v>
      </c>
      <c r="J58" s="55">
        <f t="shared" si="8"/>
        <v>5.6037010490649639E-3</v>
      </c>
      <c r="K58" s="37">
        <v>169</v>
      </c>
      <c r="L58" s="55">
        <f t="shared" si="9"/>
        <v>5.8039700528882479E-3</v>
      </c>
    </row>
    <row r="59" spans="1:12" ht="15.75" thickBot="1">
      <c r="A59" s="61"/>
      <c r="B59" s="37" t="s">
        <v>259</v>
      </c>
      <c r="C59" s="37">
        <v>335</v>
      </c>
      <c r="D59" s="55">
        <f t="shared" si="5"/>
        <v>1.4505932276781848E-2</v>
      </c>
      <c r="E59" s="37">
        <v>462</v>
      </c>
      <c r="F59" s="55">
        <f t="shared" si="6"/>
        <v>1.4576431613819215E-2</v>
      </c>
      <c r="G59" s="37">
        <v>322</v>
      </c>
      <c r="H59" s="55">
        <f t="shared" si="7"/>
        <v>1.3042773817239145E-2</v>
      </c>
      <c r="I59" s="37">
        <v>231</v>
      </c>
      <c r="J59" s="55">
        <f t="shared" si="8"/>
        <v>1.5051801655046588E-2</v>
      </c>
      <c r="K59" s="37">
        <v>368</v>
      </c>
      <c r="L59" s="55">
        <f t="shared" si="9"/>
        <v>1.2638230647709321E-2</v>
      </c>
    </row>
    <row r="60" spans="1:12" ht="15.75" thickBot="1">
      <c r="A60" s="61"/>
      <c r="B60" s="37" t="s">
        <v>260</v>
      </c>
      <c r="C60" s="37">
        <v>399</v>
      </c>
      <c r="D60" s="55">
        <f t="shared" si="5"/>
        <v>1.7277214861002858E-2</v>
      </c>
      <c r="E60" s="37">
        <v>515</v>
      </c>
      <c r="F60" s="55">
        <f t="shared" si="6"/>
        <v>1.6248619656097175E-2</v>
      </c>
      <c r="G60" s="37">
        <v>446</v>
      </c>
      <c r="H60" s="55">
        <f t="shared" si="7"/>
        <v>1.8065456902138691E-2</v>
      </c>
      <c r="I60" s="37">
        <v>233</v>
      </c>
      <c r="J60" s="55">
        <f t="shared" si="8"/>
        <v>1.5182120284094611E-2</v>
      </c>
      <c r="K60" s="37">
        <v>434</v>
      </c>
      <c r="L60" s="55">
        <f t="shared" si="9"/>
        <v>1.4904869839961535E-2</v>
      </c>
    </row>
    <row r="61" spans="1:12" ht="15.75" thickBot="1">
      <c r="A61" s="60"/>
      <c r="B61" s="37" t="s">
        <v>261</v>
      </c>
      <c r="C61" s="37">
        <v>77</v>
      </c>
      <c r="D61" s="55">
        <f t="shared" si="5"/>
        <v>3.3341993591409023E-3</v>
      </c>
      <c r="E61" s="37">
        <v>128</v>
      </c>
      <c r="F61" s="55">
        <f t="shared" si="6"/>
        <v>4.0384918756901722E-3</v>
      </c>
      <c r="G61" s="37">
        <v>110</v>
      </c>
      <c r="H61" s="55">
        <f t="shared" si="7"/>
        <v>4.4556059624108876E-3</v>
      </c>
      <c r="I61" s="37">
        <v>65</v>
      </c>
      <c r="J61" s="55">
        <f t="shared" si="8"/>
        <v>4.2353554440607288E-3</v>
      </c>
      <c r="K61" s="37">
        <v>149</v>
      </c>
      <c r="L61" s="55">
        <f t="shared" si="9"/>
        <v>5.1171096915996975E-3</v>
      </c>
    </row>
    <row r="62" spans="1:12" ht="15.75" thickBot="1">
      <c r="A62" s="59" t="s">
        <v>262</v>
      </c>
      <c r="B62" s="37" t="s">
        <v>263</v>
      </c>
      <c r="C62" s="37">
        <v>201</v>
      </c>
      <c r="D62" s="55">
        <f t="shared" si="5"/>
        <v>8.7035593660691087E-3</v>
      </c>
      <c r="E62" s="37">
        <v>324</v>
      </c>
      <c r="F62" s="55">
        <f t="shared" si="6"/>
        <v>1.0222432560340748E-2</v>
      </c>
      <c r="G62" s="37">
        <v>238</v>
      </c>
      <c r="H62" s="55">
        <f t="shared" si="7"/>
        <v>9.6403110823071944E-3</v>
      </c>
      <c r="I62" s="37">
        <v>150</v>
      </c>
      <c r="J62" s="55">
        <f t="shared" si="8"/>
        <v>9.7738971786016805E-3</v>
      </c>
      <c r="K62" s="37">
        <v>246</v>
      </c>
      <c r="L62" s="55">
        <f t="shared" si="9"/>
        <v>8.4483824438491648E-3</v>
      </c>
    </row>
    <row r="63" spans="1:12" ht="15.75" thickBot="1">
      <c r="A63" s="60"/>
      <c r="B63" s="37" t="s">
        <v>264</v>
      </c>
      <c r="C63" s="37">
        <v>252</v>
      </c>
      <c r="D63" s="55">
        <f t="shared" si="5"/>
        <v>1.0911925175370226E-2</v>
      </c>
      <c r="E63" s="37">
        <v>474</v>
      </c>
      <c r="F63" s="55">
        <f t="shared" si="6"/>
        <v>1.4955040227165168E-2</v>
      </c>
      <c r="G63" s="37">
        <v>342</v>
      </c>
      <c r="H63" s="55">
        <f t="shared" si="7"/>
        <v>1.3852883992222943E-2</v>
      </c>
      <c r="I63" s="37">
        <v>239</v>
      </c>
      <c r="J63" s="55">
        <f t="shared" si="8"/>
        <v>1.5573076171238679E-2</v>
      </c>
      <c r="K63" s="37">
        <v>510</v>
      </c>
      <c r="L63" s="55">
        <f t="shared" si="9"/>
        <v>1.7514939212858027E-2</v>
      </c>
    </row>
    <row r="64" spans="1:12" ht="15.75" thickBot="1">
      <c r="A64" s="59" t="s">
        <v>265</v>
      </c>
      <c r="B64" s="37" t="s">
        <v>266</v>
      </c>
      <c r="C64" s="37">
        <v>1323</v>
      </c>
      <c r="D64" s="55">
        <f t="shared" si="5"/>
        <v>5.7287607170693686E-2</v>
      </c>
      <c r="E64" s="37">
        <v>1913</v>
      </c>
      <c r="F64" s="55">
        <f t="shared" si="6"/>
        <v>6.035652311090077E-2</v>
      </c>
      <c r="G64" s="37">
        <v>1539</v>
      </c>
      <c r="H64" s="55">
        <f t="shared" si="7"/>
        <v>6.233797796500324E-2</v>
      </c>
      <c r="I64" s="37">
        <v>1004</v>
      </c>
      <c r="J64" s="55">
        <f t="shared" si="8"/>
        <v>6.5419951782107258E-2</v>
      </c>
      <c r="K64" s="37">
        <v>1840</v>
      </c>
      <c r="L64" s="55">
        <f t="shared" si="9"/>
        <v>6.3191153238546599E-2</v>
      </c>
    </row>
    <row r="65" spans="1:12" ht="15.75" thickBot="1">
      <c r="A65" s="60"/>
      <c r="B65" s="37" t="s">
        <v>267</v>
      </c>
      <c r="C65" s="37">
        <v>275</v>
      </c>
      <c r="D65" s="55">
        <f t="shared" si="5"/>
        <v>1.1907854854074652E-2</v>
      </c>
      <c r="E65" s="37">
        <v>393</v>
      </c>
      <c r="F65" s="55">
        <f t="shared" si="6"/>
        <v>1.2399432087079981E-2</v>
      </c>
      <c r="G65" s="37">
        <v>316</v>
      </c>
      <c r="H65" s="55">
        <f t="shared" si="7"/>
        <v>1.2799740764744005E-2</v>
      </c>
      <c r="I65" s="37">
        <v>184</v>
      </c>
      <c r="J65" s="55">
        <f t="shared" si="8"/>
        <v>1.1989313872418063E-2</v>
      </c>
      <c r="K65" s="37">
        <v>331</v>
      </c>
      <c r="L65" s="55">
        <f>K65/29118</f>
        <v>1.1367538979325503E-2</v>
      </c>
    </row>
  </sheetData>
  <mergeCells count="27">
    <mergeCell ref="A62:A63"/>
    <mergeCell ref="A64:A65"/>
    <mergeCell ref="A1:L1"/>
    <mergeCell ref="A36:A39"/>
    <mergeCell ref="A40:A41"/>
    <mergeCell ref="A42:A47"/>
    <mergeCell ref="A48:A53"/>
    <mergeCell ref="A54:A57"/>
    <mergeCell ref="A58:A61"/>
    <mergeCell ref="A16:A19"/>
    <mergeCell ref="A20:A21"/>
    <mergeCell ref="A22:A24"/>
    <mergeCell ref="A25:A26"/>
    <mergeCell ref="A27:A32"/>
    <mergeCell ref="A34:A35"/>
    <mergeCell ref="K2:L2"/>
    <mergeCell ref="A4:A7"/>
    <mergeCell ref="A8:A9"/>
    <mergeCell ref="A10:A11"/>
    <mergeCell ref="A12:A13"/>
    <mergeCell ref="A14:A15"/>
    <mergeCell ref="B2:B3"/>
    <mergeCell ref="A2:A3"/>
    <mergeCell ref="C2:D2"/>
    <mergeCell ref="E2:F2"/>
    <mergeCell ref="G2:H2"/>
    <mergeCell ref="I2:J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sqref="A1:J1"/>
    </sheetView>
  </sheetViews>
  <sheetFormatPr defaultRowHeight="13.5"/>
  <cols>
    <col min="1" max="1" width="24.125" customWidth="1"/>
  </cols>
  <sheetData>
    <row r="1" spans="1:14" ht="15.75" thickBot="1">
      <c r="A1" s="41" t="s">
        <v>2172</v>
      </c>
      <c r="B1" s="42"/>
      <c r="C1" s="42"/>
      <c r="D1" s="42"/>
      <c r="E1" s="42"/>
      <c r="F1" s="42"/>
      <c r="G1" s="42"/>
      <c r="H1" s="42"/>
      <c r="I1" s="42"/>
      <c r="J1" s="43"/>
    </row>
    <row r="2" spans="1:14" ht="15.75" thickBot="1">
      <c r="A2" s="7" t="s">
        <v>269</v>
      </c>
      <c r="B2" s="7" t="s">
        <v>2141</v>
      </c>
      <c r="C2" s="7" t="s">
        <v>2142</v>
      </c>
      <c r="D2" s="7" t="s">
        <v>2143</v>
      </c>
      <c r="E2" s="7" t="s">
        <v>2144</v>
      </c>
      <c r="F2" s="7" t="s">
        <v>2145</v>
      </c>
      <c r="G2" s="7" t="s">
        <v>2146</v>
      </c>
      <c r="H2" s="7" t="s">
        <v>2145</v>
      </c>
      <c r="I2" s="7" t="s">
        <v>2146</v>
      </c>
      <c r="J2" s="7" t="s">
        <v>2147</v>
      </c>
    </row>
    <row r="3" spans="1:14" ht="15.75" thickBot="1">
      <c r="A3" s="38" t="s">
        <v>2135</v>
      </c>
      <c r="B3" s="37">
        <v>98.843999999999994</v>
      </c>
      <c r="C3" s="37">
        <v>173</v>
      </c>
      <c r="D3" s="37">
        <v>1</v>
      </c>
      <c r="E3" s="37">
        <v>1</v>
      </c>
      <c r="F3" s="37">
        <v>22820</v>
      </c>
      <c r="G3" s="37">
        <v>22991</v>
      </c>
      <c r="H3" s="37">
        <v>18894</v>
      </c>
      <c r="I3" s="37">
        <v>19066</v>
      </c>
      <c r="J3" s="63">
        <v>1.3600000000000001E-83</v>
      </c>
    </row>
    <row r="4" spans="1:14" ht="15.75" thickBot="1">
      <c r="A4" s="38" t="s">
        <v>2135</v>
      </c>
      <c r="B4" s="37">
        <v>98.843999999999994</v>
      </c>
      <c r="C4" s="37">
        <v>173</v>
      </c>
      <c r="D4" s="37">
        <v>1</v>
      </c>
      <c r="E4" s="37">
        <v>1</v>
      </c>
      <c r="F4" s="37">
        <v>18894</v>
      </c>
      <c r="G4" s="37">
        <v>19066</v>
      </c>
      <c r="H4" s="37">
        <v>22820</v>
      </c>
      <c r="I4" s="37">
        <v>22991</v>
      </c>
      <c r="J4" s="63">
        <v>1.3600000000000001E-83</v>
      </c>
    </row>
    <row r="5" spans="1:14" ht="15.75" thickBot="1">
      <c r="A5" s="38" t="s">
        <v>2135</v>
      </c>
      <c r="B5" s="37">
        <v>95.832999999999998</v>
      </c>
      <c r="C5" s="37">
        <v>144</v>
      </c>
      <c r="D5" s="37">
        <v>5</v>
      </c>
      <c r="E5" s="37">
        <v>1</v>
      </c>
      <c r="F5" s="37">
        <v>22810</v>
      </c>
      <c r="G5" s="37">
        <v>22953</v>
      </c>
      <c r="H5" s="37">
        <v>18765</v>
      </c>
      <c r="I5" s="37">
        <v>18907</v>
      </c>
      <c r="J5" s="63">
        <v>8.39E-61</v>
      </c>
    </row>
    <row r="6" spans="1:14" ht="15.75" thickBot="1">
      <c r="A6" s="38" t="s">
        <v>2135</v>
      </c>
      <c r="B6" s="37">
        <v>95.832999999999998</v>
      </c>
      <c r="C6" s="37">
        <v>144</v>
      </c>
      <c r="D6" s="37">
        <v>5</v>
      </c>
      <c r="E6" s="37">
        <v>1</v>
      </c>
      <c r="F6" s="37">
        <v>18765</v>
      </c>
      <c r="G6" s="37">
        <v>18907</v>
      </c>
      <c r="H6" s="37">
        <v>22810</v>
      </c>
      <c r="I6" s="37">
        <v>22953</v>
      </c>
      <c r="J6" s="63">
        <v>8.39E-61</v>
      </c>
    </row>
    <row r="7" spans="1:14" ht="15.75" thickBot="1">
      <c r="A7" s="38" t="s">
        <v>2135</v>
      </c>
      <c r="B7" s="37">
        <v>99.206000000000003</v>
      </c>
      <c r="C7" s="37">
        <v>126</v>
      </c>
      <c r="D7" s="37">
        <v>0</v>
      </c>
      <c r="E7" s="37">
        <v>1</v>
      </c>
      <c r="F7" s="37">
        <v>18904</v>
      </c>
      <c r="G7" s="37">
        <v>19028</v>
      </c>
      <c r="H7" s="37">
        <v>18782</v>
      </c>
      <c r="I7" s="37">
        <v>18907</v>
      </c>
      <c r="J7" s="63">
        <v>3.91E-59</v>
      </c>
    </row>
    <row r="8" spans="1:14" ht="15.75" thickBot="1">
      <c r="A8" s="38" t="s">
        <v>2135</v>
      </c>
      <c r="B8" s="37">
        <v>99.206000000000003</v>
      </c>
      <c r="C8" s="37">
        <v>126</v>
      </c>
      <c r="D8" s="37">
        <v>0</v>
      </c>
      <c r="E8" s="37">
        <v>1</v>
      </c>
      <c r="F8" s="37">
        <v>18782</v>
      </c>
      <c r="G8" s="37">
        <v>18907</v>
      </c>
      <c r="H8" s="37">
        <v>18904</v>
      </c>
      <c r="I8" s="37">
        <v>19028</v>
      </c>
      <c r="J8" s="63">
        <v>3.91E-59</v>
      </c>
      <c r="N8" s="4"/>
    </row>
    <row r="9" spans="1:14" ht="15.75" thickBot="1">
      <c r="A9" s="38" t="s">
        <v>2135</v>
      </c>
      <c r="B9" s="37">
        <v>87.355999999999995</v>
      </c>
      <c r="C9" s="37">
        <v>87</v>
      </c>
      <c r="D9" s="37">
        <v>9</v>
      </c>
      <c r="E9" s="37">
        <v>2</v>
      </c>
      <c r="F9" s="37">
        <v>22822</v>
      </c>
      <c r="G9" s="37">
        <v>22907</v>
      </c>
      <c r="H9" s="37">
        <v>24794</v>
      </c>
      <c r="I9" s="37">
        <v>24879</v>
      </c>
      <c r="J9" s="63">
        <v>8.8799999999999993E-21</v>
      </c>
      <c r="N9" s="4"/>
    </row>
    <row r="10" spans="1:14" ht="15.75" thickBot="1">
      <c r="A10" s="38" t="s">
        <v>2135</v>
      </c>
      <c r="B10" s="37">
        <v>88.094999999999999</v>
      </c>
      <c r="C10" s="37">
        <v>84</v>
      </c>
      <c r="D10" s="37">
        <v>8</v>
      </c>
      <c r="E10" s="37">
        <v>2</v>
      </c>
      <c r="F10" s="37">
        <v>18901</v>
      </c>
      <c r="G10" s="37">
        <v>18982</v>
      </c>
      <c r="H10" s="37">
        <v>24796</v>
      </c>
      <c r="I10" s="37">
        <v>24879</v>
      </c>
      <c r="J10" s="63">
        <v>8.8799999999999993E-21</v>
      </c>
      <c r="N10" s="4"/>
    </row>
    <row r="11" spans="1:14" ht="15.75" thickBot="1">
      <c r="A11" s="38" t="s">
        <v>2135</v>
      </c>
      <c r="B11" s="37">
        <v>89.474000000000004</v>
      </c>
      <c r="C11" s="37">
        <v>76</v>
      </c>
      <c r="D11" s="37">
        <v>7</v>
      </c>
      <c r="E11" s="37">
        <v>1</v>
      </c>
      <c r="F11" s="37">
        <v>18787</v>
      </c>
      <c r="G11" s="37">
        <v>18861</v>
      </c>
      <c r="H11" s="37">
        <v>24804</v>
      </c>
      <c r="I11" s="37">
        <v>24879</v>
      </c>
      <c r="J11" s="63">
        <v>1.1499999999999999E-19</v>
      </c>
      <c r="N11" s="4"/>
    </row>
    <row r="12" spans="1:14" ht="15.75" thickBot="1">
      <c r="A12" s="38" t="s">
        <v>2136</v>
      </c>
      <c r="B12" s="37">
        <v>81.899000000000001</v>
      </c>
      <c r="C12" s="37">
        <v>337</v>
      </c>
      <c r="D12" s="37">
        <v>41</v>
      </c>
      <c r="E12" s="37">
        <v>11</v>
      </c>
      <c r="F12" s="37">
        <v>23735</v>
      </c>
      <c r="G12" s="37">
        <v>24070</v>
      </c>
      <c r="H12" s="37">
        <v>13449</v>
      </c>
      <c r="I12" s="37">
        <v>13766</v>
      </c>
      <c r="J12" s="63">
        <v>4.3599999999999997E-71</v>
      </c>
      <c r="N12" s="4"/>
    </row>
    <row r="13" spans="1:14" ht="15.75" thickBot="1">
      <c r="A13" s="38" t="s">
        <v>2136</v>
      </c>
      <c r="B13" s="37">
        <v>81.899000000000001</v>
      </c>
      <c r="C13" s="37">
        <v>337</v>
      </c>
      <c r="D13" s="37">
        <v>41</v>
      </c>
      <c r="E13" s="37">
        <v>11</v>
      </c>
      <c r="F13" s="37">
        <v>13449</v>
      </c>
      <c r="G13" s="37">
        <v>13766</v>
      </c>
      <c r="H13" s="37">
        <v>23735</v>
      </c>
      <c r="I13" s="37">
        <v>24070</v>
      </c>
      <c r="J13" s="63">
        <v>4.3599999999999997E-71</v>
      </c>
    </row>
    <row r="14" spans="1:14" ht="15.75" thickBot="1">
      <c r="A14" s="38" t="s">
        <v>2136</v>
      </c>
      <c r="B14" s="37">
        <v>83.2</v>
      </c>
      <c r="C14" s="37">
        <v>125</v>
      </c>
      <c r="D14" s="37">
        <v>18</v>
      </c>
      <c r="E14" s="37">
        <v>3</v>
      </c>
      <c r="F14" s="37">
        <v>39469</v>
      </c>
      <c r="G14" s="37">
        <v>39593</v>
      </c>
      <c r="H14" s="37">
        <v>7583</v>
      </c>
      <c r="I14" s="37">
        <v>7704</v>
      </c>
      <c r="J14" s="63">
        <v>2.1600000000000001E-24</v>
      </c>
    </row>
    <row r="15" spans="1:14" ht="15.75" thickBot="1">
      <c r="A15" s="38" t="s">
        <v>2136</v>
      </c>
      <c r="B15" s="37">
        <v>83.2</v>
      </c>
      <c r="C15" s="37">
        <v>125</v>
      </c>
      <c r="D15" s="37">
        <v>18</v>
      </c>
      <c r="E15" s="37">
        <v>3</v>
      </c>
      <c r="F15" s="37">
        <v>7583</v>
      </c>
      <c r="G15" s="37">
        <v>7704</v>
      </c>
      <c r="H15" s="37">
        <v>39469</v>
      </c>
      <c r="I15" s="37">
        <v>39593</v>
      </c>
      <c r="J15" s="63">
        <v>2.1600000000000001E-24</v>
      </c>
    </row>
    <row r="16" spans="1:14" ht="15.75" thickBot="1">
      <c r="A16" s="38" t="s">
        <v>2136</v>
      </c>
      <c r="B16" s="37">
        <v>90</v>
      </c>
      <c r="C16" s="37">
        <v>80</v>
      </c>
      <c r="D16" s="37">
        <v>8</v>
      </c>
      <c r="E16" s="37">
        <v>0</v>
      </c>
      <c r="F16" s="37">
        <v>40868</v>
      </c>
      <c r="G16" s="37">
        <v>40947</v>
      </c>
      <c r="H16" s="37">
        <v>7624</v>
      </c>
      <c r="I16" s="37">
        <v>7703</v>
      </c>
      <c r="J16" s="63">
        <v>3.6200000000000001E-22</v>
      </c>
    </row>
    <row r="17" spans="1:10" ht="15.75" thickBot="1">
      <c r="A17" s="38" t="s">
        <v>2136</v>
      </c>
      <c r="B17" s="37">
        <v>90</v>
      </c>
      <c r="C17" s="37">
        <v>80</v>
      </c>
      <c r="D17" s="37">
        <v>8</v>
      </c>
      <c r="E17" s="37">
        <v>0</v>
      </c>
      <c r="F17" s="37">
        <v>7624</v>
      </c>
      <c r="G17" s="37">
        <v>7703</v>
      </c>
      <c r="H17" s="37">
        <v>40868</v>
      </c>
      <c r="I17" s="37">
        <v>40947</v>
      </c>
      <c r="J17" s="63">
        <v>3.6200000000000001E-22</v>
      </c>
    </row>
    <row r="18" spans="1:10" ht="15.75" thickBot="1">
      <c r="A18" s="38" t="s">
        <v>2136</v>
      </c>
      <c r="B18" s="37">
        <v>90.385000000000005</v>
      </c>
      <c r="C18" s="37">
        <v>52</v>
      </c>
      <c r="D18" s="37">
        <v>4</v>
      </c>
      <c r="E18" s="37">
        <v>1</v>
      </c>
      <c r="F18" s="37">
        <v>57776</v>
      </c>
      <c r="G18" s="37">
        <v>57827</v>
      </c>
      <c r="H18" s="37">
        <v>66500</v>
      </c>
      <c r="I18" s="37">
        <v>66550</v>
      </c>
      <c r="J18" s="63">
        <v>4.7499999999999998E-11</v>
      </c>
    </row>
    <row r="19" spans="1:10" ht="15.75" thickBot="1">
      <c r="A19" s="38" t="s">
        <v>2137</v>
      </c>
      <c r="B19" s="37">
        <v>98.99</v>
      </c>
      <c r="C19" s="37">
        <v>198</v>
      </c>
      <c r="D19" s="37">
        <v>2</v>
      </c>
      <c r="E19" s="37">
        <v>0</v>
      </c>
      <c r="F19" s="37">
        <v>37721</v>
      </c>
      <c r="G19" s="37">
        <v>37918</v>
      </c>
      <c r="H19" s="37">
        <v>27480</v>
      </c>
      <c r="I19" s="37">
        <v>27677</v>
      </c>
      <c r="J19" s="63">
        <v>5.5499999999999998E-98</v>
      </c>
    </row>
    <row r="20" spans="1:10" ht="15.75" thickBot="1">
      <c r="A20" s="38" t="s">
        <v>2137</v>
      </c>
      <c r="B20" s="37">
        <v>98.99</v>
      </c>
      <c r="C20" s="37">
        <v>198</v>
      </c>
      <c r="D20" s="37">
        <v>2</v>
      </c>
      <c r="E20" s="37">
        <v>0</v>
      </c>
      <c r="F20" s="37">
        <v>27480</v>
      </c>
      <c r="G20" s="37">
        <v>27677</v>
      </c>
      <c r="H20" s="37">
        <v>37721</v>
      </c>
      <c r="I20" s="37">
        <v>37918</v>
      </c>
      <c r="J20" s="63">
        <v>5.5499999999999998E-98</v>
      </c>
    </row>
    <row r="21" spans="1:10" ht="15.75" thickBot="1">
      <c r="A21" s="38" t="s">
        <v>2137</v>
      </c>
      <c r="B21" s="37">
        <v>76.210999999999999</v>
      </c>
      <c r="C21" s="37">
        <v>454</v>
      </c>
      <c r="D21" s="37">
        <v>101</v>
      </c>
      <c r="E21" s="37">
        <v>6</v>
      </c>
      <c r="F21" s="37">
        <v>23181</v>
      </c>
      <c r="G21" s="37">
        <v>23629</v>
      </c>
      <c r="H21" s="37">
        <v>38804</v>
      </c>
      <c r="I21" s="37">
        <v>38353</v>
      </c>
      <c r="J21" s="63">
        <v>2.7099999999999999E-61</v>
      </c>
    </row>
    <row r="22" spans="1:10" ht="15.75" thickBot="1">
      <c r="A22" s="38" t="s">
        <v>2137</v>
      </c>
      <c r="B22" s="37">
        <v>99.090999999999994</v>
      </c>
      <c r="C22" s="37">
        <v>110</v>
      </c>
      <c r="D22" s="37">
        <v>1</v>
      </c>
      <c r="E22" s="37">
        <v>0</v>
      </c>
      <c r="F22" s="37">
        <v>27678</v>
      </c>
      <c r="G22" s="37">
        <v>27787</v>
      </c>
      <c r="H22" s="37">
        <v>19642</v>
      </c>
      <c r="I22" s="37">
        <v>19533</v>
      </c>
      <c r="J22" s="63">
        <v>9.8900000000000005E-51</v>
      </c>
    </row>
    <row r="23" spans="1:10" ht="15.75" thickBot="1">
      <c r="A23" s="38" t="s">
        <v>2137</v>
      </c>
      <c r="B23" s="37">
        <v>99.090999999999994</v>
      </c>
      <c r="C23" s="37">
        <v>110</v>
      </c>
      <c r="D23" s="37">
        <v>1</v>
      </c>
      <c r="E23" s="37">
        <v>0</v>
      </c>
      <c r="F23" s="37">
        <v>19533</v>
      </c>
      <c r="G23" s="37">
        <v>19642</v>
      </c>
      <c r="H23" s="37">
        <v>27787</v>
      </c>
      <c r="I23" s="37">
        <v>27678</v>
      </c>
      <c r="J23" s="63">
        <v>9.8900000000000005E-51</v>
      </c>
    </row>
    <row r="24" spans="1:10" ht="15.75" thickBot="1">
      <c r="A24" s="38" t="s">
        <v>2137</v>
      </c>
      <c r="B24" s="37">
        <v>100</v>
      </c>
      <c r="C24" s="37">
        <v>76</v>
      </c>
      <c r="D24" s="37">
        <v>0</v>
      </c>
      <c r="E24" s="37">
        <v>0</v>
      </c>
      <c r="F24" s="37">
        <v>47259</v>
      </c>
      <c r="G24" s="37">
        <v>47334</v>
      </c>
      <c r="H24" s="37">
        <v>41671</v>
      </c>
      <c r="I24" s="37">
        <v>41746</v>
      </c>
      <c r="J24" s="63">
        <v>1.69E-33</v>
      </c>
    </row>
    <row r="25" spans="1:10" ht="15.75" thickBot="1">
      <c r="A25" s="38" t="s">
        <v>2137</v>
      </c>
      <c r="B25" s="37">
        <v>100</v>
      </c>
      <c r="C25" s="37">
        <v>76</v>
      </c>
      <c r="D25" s="37">
        <v>0</v>
      </c>
      <c r="E25" s="37">
        <v>0</v>
      </c>
      <c r="F25" s="37">
        <v>41671</v>
      </c>
      <c r="G25" s="37">
        <v>41746</v>
      </c>
      <c r="H25" s="37">
        <v>47259</v>
      </c>
      <c r="I25" s="37">
        <v>47334</v>
      </c>
      <c r="J25" s="63">
        <v>1.69E-33</v>
      </c>
    </row>
    <row r="26" spans="1:10" ht="15.75" thickBot="1">
      <c r="A26" s="38" t="s">
        <v>2137</v>
      </c>
      <c r="B26" s="37">
        <v>77.778000000000006</v>
      </c>
      <c r="C26" s="37">
        <v>207</v>
      </c>
      <c r="D26" s="37">
        <v>36</v>
      </c>
      <c r="E26" s="37">
        <v>10</v>
      </c>
      <c r="F26" s="37">
        <v>16131</v>
      </c>
      <c r="G26" s="37">
        <v>16331</v>
      </c>
      <c r="H26" s="37">
        <v>16022</v>
      </c>
      <c r="I26" s="37">
        <v>16224</v>
      </c>
      <c r="J26" s="63">
        <v>7.9199999999999997E-27</v>
      </c>
    </row>
    <row r="27" spans="1:10" ht="15.75" thickBot="1">
      <c r="A27" s="38" t="s">
        <v>2137</v>
      </c>
      <c r="B27" s="37">
        <v>77.778000000000006</v>
      </c>
      <c r="C27" s="37">
        <v>207</v>
      </c>
      <c r="D27" s="37">
        <v>36</v>
      </c>
      <c r="E27" s="37">
        <v>10</v>
      </c>
      <c r="F27" s="37">
        <v>16022</v>
      </c>
      <c r="G27" s="37">
        <v>16224</v>
      </c>
      <c r="H27" s="37">
        <v>16131</v>
      </c>
      <c r="I27" s="37">
        <v>16331</v>
      </c>
      <c r="J27" s="63">
        <v>7.9199999999999997E-27</v>
      </c>
    </row>
    <row r="28" spans="1:10" ht="15.75" thickBot="1">
      <c r="A28" s="38" t="s">
        <v>2137</v>
      </c>
      <c r="B28" s="37">
        <v>96.875</v>
      </c>
      <c r="C28" s="37">
        <v>64</v>
      </c>
      <c r="D28" s="37">
        <v>1</v>
      </c>
      <c r="E28" s="37">
        <v>1</v>
      </c>
      <c r="F28" s="37">
        <v>37605</v>
      </c>
      <c r="G28" s="37">
        <v>37668</v>
      </c>
      <c r="H28" s="37">
        <v>17569</v>
      </c>
      <c r="I28" s="37">
        <v>17507</v>
      </c>
      <c r="J28" s="63">
        <v>6.1700000000000002E-23</v>
      </c>
    </row>
    <row r="29" spans="1:10" ht="15.75" thickBot="1">
      <c r="A29" s="38" t="s">
        <v>2137</v>
      </c>
      <c r="B29" s="37">
        <v>98.361000000000004</v>
      </c>
      <c r="C29" s="37">
        <v>61</v>
      </c>
      <c r="D29" s="37">
        <v>0</v>
      </c>
      <c r="E29" s="37">
        <v>1</v>
      </c>
      <c r="F29" s="37">
        <v>17510</v>
      </c>
      <c r="G29" s="37">
        <v>17569</v>
      </c>
      <c r="H29" s="37">
        <v>37665</v>
      </c>
      <c r="I29" s="37">
        <v>37605</v>
      </c>
      <c r="J29" s="63">
        <v>6.1700000000000002E-23</v>
      </c>
    </row>
    <row r="30" spans="1:10" ht="15.75" thickBot="1">
      <c r="A30" s="38" t="s">
        <v>2137</v>
      </c>
      <c r="B30" s="37">
        <v>98.039000000000001</v>
      </c>
      <c r="C30" s="37">
        <v>51</v>
      </c>
      <c r="D30" s="37">
        <v>0</v>
      </c>
      <c r="E30" s="37">
        <v>1</v>
      </c>
      <c r="F30" s="37">
        <v>10181</v>
      </c>
      <c r="G30" s="37">
        <v>10230</v>
      </c>
      <c r="H30" s="37">
        <v>10140</v>
      </c>
      <c r="I30" s="37">
        <v>10190</v>
      </c>
      <c r="J30" s="63">
        <v>2.23E-17</v>
      </c>
    </row>
    <row r="31" spans="1:10" ht="15.75" thickBot="1">
      <c r="A31" s="38" t="s">
        <v>2137</v>
      </c>
      <c r="B31" s="37">
        <v>100</v>
      </c>
      <c r="C31" s="37">
        <v>38</v>
      </c>
      <c r="D31" s="37">
        <v>0</v>
      </c>
      <c r="E31" s="37">
        <v>0</v>
      </c>
      <c r="F31" s="37">
        <v>37664</v>
      </c>
      <c r="G31" s="37">
        <v>37701</v>
      </c>
      <c r="H31" s="37">
        <v>32689</v>
      </c>
      <c r="I31" s="37">
        <v>32726</v>
      </c>
      <c r="J31" s="63">
        <v>2.2499999999999999E-12</v>
      </c>
    </row>
    <row r="32" spans="1:10" ht="15.75" thickBot="1">
      <c r="A32" s="38" t="s">
        <v>2137</v>
      </c>
      <c r="B32" s="37">
        <v>100</v>
      </c>
      <c r="C32" s="37">
        <v>38</v>
      </c>
      <c r="D32" s="37">
        <v>0</v>
      </c>
      <c r="E32" s="37">
        <v>0</v>
      </c>
      <c r="F32" s="37">
        <v>32689</v>
      </c>
      <c r="G32" s="37">
        <v>32726</v>
      </c>
      <c r="H32" s="37">
        <v>37664</v>
      </c>
      <c r="I32" s="37">
        <v>37701</v>
      </c>
      <c r="J32" s="63">
        <v>2.2499999999999999E-12</v>
      </c>
    </row>
    <row r="33" spans="1:10" ht="15.75" thickBot="1">
      <c r="A33" s="38" t="s">
        <v>2137</v>
      </c>
      <c r="B33" s="37">
        <v>100</v>
      </c>
      <c r="C33" s="37">
        <v>28</v>
      </c>
      <c r="D33" s="37">
        <v>0</v>
      </c>
      <c r="E33" s="37">
        <v>0</v>
      </c>
      <c r="F33" s="37">
        <v>5295</v>
      </c>
      <c r="G33" s="37">
        <v>5322</v>
      </c>
      <c r="H33" s="37">
        <v>35628</v>
      </c>
      <c r="I33" s="37">
        <v>35601</v>
      </c>
      <c r="J33" s="63">
        <v>8.1500000000000003E-7</v>
      </c>
    </row>
    <row r="34" spans="1:10" ht="15.75" thickBot="1">
      <c r="A34" s="38" t="s">
        <v>2138</v>
      </c>
      <c r="B34" s="37">
        <v>98.325999999999993</v>
      </c>
      <c r="C34" s="37">
        <v>239</v>
      </c>
      <c r="D34" s="37">
        <v>3</v>
      </c>
      <c r="E34" s="37">
        <v>1</v>
      </c>
      <c r="F34" s="37">
        <v>26578</v>
      </c>
      <c r="G34" s="37">
        <v>26815</v>
      </c>
      <c r="H34" s="37">
        <v>23740</v>
      </c>
      <c r="I34" s="37">
        <v>23978</v>
      </c>
      <c r="J34" s="63">
        <v>2.6200000000000001E-117</v>
      </c>
    </row>
    <row r="35" spans="1:10" ht="15.75" thickBot="1">
      <c r="A35" s="38" t="s">
        <v>2138</v>
      </c>
      <c r="B35" s="37">
        <v>98.325999999999993</v>
      </c>
      <c r="C35" s="37">
        <v>239</v>
      </c>
      <c r="D35" s="37">
        <v>3</v>
      </c>
      <c r="E35" s="37">
        <v>1</v>
      </c>
      <c r="F35" s="37">
        <v>23740</v>
      </c>
      <c r="G35" s="37">
        <v>23978</v>
      </c>
      <c r="H35" s="37">
        <v>26578</v>
      </c>
      <c r="I35" s="37">
        <v>26815</v>
      </c>
      <c r="J35" s="63">
        <v>2.6200000000000001E-117</v>
      </c>
    </row>
    <row r="36" spans="1:10" ht="15.75" thickBot="1">
      <c r="A36" s="38" t="s">
        <v>2138</v>
      </c>
      <c r="B36" s="37">
        <v>96.590999999999994</v>
      </c>
      <c r="C36" s="37">
        <v>88</v>
      </c>
      <c r="D36" s="37">
        <v>3</v>
      </c>
      <c r="E36" s="37">
        <v>0</v>
      </c>
      <c r="F36" s="37">
        <v>18851</v>
      </c>
      <c r="G36" s="37">
        <v>18938</v>
      </c>
      <c r="H36" s="37">
        <v>11036</v>
      </c>
      <c r="I36" s="37">
        <v>10949</v>
      </c>
      <c r="J36" s="63">
        <v>1.3700000000000001E-35</v>
      </c>
    </row>
    <row r="37" spans="1:10" ht="15.75" thickBot="1">
      <c r="A37" s="38" t="s">
        <v>2138</v>
      </c>
      <c r="B37" s="37">
        <v>95.603999999999999</v>
      </c>
      <c r="C37" s="37">
        <v>91</v>
      </c>
      <c r="D37" s="37">
        <v>4</v>
      </c>
      <c r="E37" s="37">
        <v>0</v>
      </c>
      <c r="F37" s="37">
        <v>10949</v>
      </c>
      <c r="G37" s="37">
        <v>11039</v>
      </c>
      <c r="H37" s="37">
        <v>18938</v>
      </c>
      <c r="I37" s="37">
        <v>18848</v>
      </c>
      <c r="J37" s="63">
        <v>1.3700000000000001E-35</v>
      </c>
    </row>
    <row r="38" spans="1:10" ht="15.75" thickBot="1">
      <c r="A38" s="38" t="s">
        <v>2138</v>
      </c>
      <c r="B38" s="37">
        <v>100</v>
      </c>
      <c r="C38" s="37">
        <v>53</v>
      </c>
      <c r="D38" s="37">
        <v>0</v>
      </c>
      <c r="E38" s="37">
        <v>0</v>
      </c>
      <c r="F38" s="37">
        <v>18937</v>
      </c>
      <c r="G38" s="37">
        <v>18989</v>
      </c>
      <c r="H38" s="37">
        <v>10841</v>
      </c>
      <c r="I38" s="37">
        <v>10789</v>
      </c>
      <c r="J38" s="63">
        <v>3.8800000000000003E-21</v>
      </c>
    </row>
    <row r="39" spans="1:10" ht="15.75" thickBot="1">
      <c r="A39" s="38" t="s">
        <v>2138</v>
      </c>
      <c r="B39" s="37">
        <v>100</v>
      </c>
      <c r="C39" s="37">
        <v>53</v>
      </c>
      <c r="D39" s="37">
        <v>0</v>
      </c>
      <c r="E39" s="37">
        <v>0</v>
      </c>
      <c r="F39" s="37">
        <v>10789</v>
      </c>
      <c r="G39" s="37">
        <v>10841</v>
      </c>
      <c r="H39" s="37">
        <v>18989</v>
      </c>
      <c r="I39" s="37">
        <v>18937</v>
      </c>
      <c r="J39" s="63">
        <v>3.8800000000000003E-21</v>
      </c>
    </row>
    <row r="40" spans="1:10" ht="15.75" thickBot="1">
      <c r="A40" s="38" t="s">
        <v>2138</v>
      </c>
      <c r="B40" s="37">
        <v>96.61</v>
      </c>
      <c r="C40" s="37">
        <v>59</v>
      </c>
      <c r="D40" s="37">
        <v>1</v>
      </c>
      <c r="E40" s="37">
        <v>1</v>
      </c>
      <c r="F40" s="37">
        <v>13851</v>
      </c>
      <c r="G40" s="37">
        <v>13909</v>
      </c>
      <c r="H40" s="37">
        <v>8999</v>
      </c>
      <c r="I40" s="37">
        <v>9056</v>
      </c>
      <c r="J40" s="63">
        <v>1.4000000000000001E-20</v>
      </c>
    </row>
    <row r="41" spans="1:10" ht="15.75" thickBot="1">
      <c r="A41" s="38" t="s">
        <v>2138</v>
      </c>
      <c r="B41" s="37">
        <v>96.61</v>
      </c>
      <c r="C41" s="37">
        <v>59</v>
      </c>
      <c r="D41" s="37">
        <v>1</v>
      </c>
      <c r="E41" s="37">
        <v>1</v>
      </c>
      <c r="F41" s="37">
        <v>8999</v>
      </c>
      <c r="G41" s="37">
        <v>9056</v>
      </c>
      <c r="H41" s="37">
        <v>13851</v>
      </c>
      <c r="I41" s="37">
        <v>13909</v>
      </c>
      <c r="J41" s="63">
        <v>1.4000000000000001E-20</v>
      </c>
    </row>
    <row r="42" spans="1:10" ht="15.75" thickBot="1">
      <c r="A42" s="38" t="s">
        <v>2139</v>
      </c>
      <c r="B42" s="37">
        <v>85.25</v>
      </c>
      <c r="C42" s="37">
        <v>1139</v>
      </c>
      <c r="D42" s="37">
        <v>130</v>
      </c>
      <c r="E42" s="37">
        <v>31</v>
      </c>
      <c r="F42" s="37">
        <v>76377</v>
      </c>
      <c r="G42" s="37">
        <v>77498</v>
      </c>
      <c r="H42" s="37">
        <v>29064</v>
      </c>
      <c r="I42" s="37">
        <v>30181</v>
      </c>
      <c r="J42" s="37">
        <v>0</v>
      </c>
    </row>
    <row r="43" spans="1:10" ht="15.75" thickBot="1">
      <c r="A43" s="38" t="s">
        <v>2139</v>
      </c>
      <c r="B43" s="37">
        <v>85.25</v>
      </c>
      <c r="C43" s="37">
        <v>1139</v>
      </c>
      <c r="D43" s="37">
        <v>130</v>
      </c>
      <c r="E43" s="37">
        <v>31</v>
      </c>
      <c r="F43" s="37">
        <v>29064</v>
      </c>
      <c r="G43" s="37">
        <v>30181</v>
      </c>
      <c r="H43" s="37">
        <v>76377</v>
      </c>
      <c r="I43" s="37">
        <v>77498</v>
      </c>
      <c r="J43" s="37">
        <v>0</v>
      </c>
    </row>
    <row r="44" spans="1:10" ht="15.75" thickBot="1">
      <c r="A44" s="38" t="s">
        <v>2139</v>
      </c>
      <c r="B44" s="37">
        <v>81.009</v>
      </c>
      <c r="C44" s="37">
        <v>753</v>
      </c>
      <c r="D44" s="37">
        <v>123</v>
      </c>
      <c r="E44" s="37">
        <v>14</v>
      </c>
      <c r="F44" s="37">
        <v>36866</v>
      </c>
      <c r="G44" s="37">
        <v>37605</v>
      </c>
      <c r="H44" s="37">
        <v>32074</v>
      </c>
      <c r="I44" s="37">
        <v>31329</v>
      </c>
      <c r="J44" s="63">
        <v>1.15E-165</v>
      </c>
    </row>
    <row r="45" spans="1:10" ht="15.75" thickBot="1">
      <c r="A45" s="38" t="s">
        <v>2139</v>
      </c>
      <c r="B45" s="37">
        <v>81.009</v>
      </c>
      <c r="C45" s="37">
        <v>753</v>
      </c>
      <c r="D45" s="37">
        <v>123</v>
      </c>
      <c r="E45" s="37">
        <v>14</v>
      </c>
      <c r="F45" s="37">
        <v>31329</v>
      </c>
      <c r="G45" s="37">
        <v>32074</v>
      </c>
      <c r="H45" s="37">
        <v>37605</v>
      </c>
      <c r="I45" s="37">
        <v>36866</v>
      </c>
      <c r="J45" s="63">
        <v>1.15E-165</v>
      </c>
    </row>
    <row r="46" spans="1:10" ht="15.75" thickBot="1">
      <c r="A46" s="38" t="s">
        <v>2139</v>
      </c>
      <c r="B46" s="37">
        <v>93.191000000000003</v>
      </c>
      <c r="C46" s="37">
        <v>235</v>
      </c>
      <c r="D46" s="37">
        <v>12</v>
      </c>
      <c r="E46" s="37">
        <v>3</v>
      </c>
      <c r="F46" s="37">
        <v>51219</v>
      </c>
      <c r="G46" s="37">
        <v>51450</v>
      </c>
      <c r="H46" s="37">
        <v>46185</v>
      </c>
      <c r="I46" s="37">
        <v>46418</v>
      </c>
      <c r="J46" s="63">
        <v>5.8899999999999999E-94</v>
      </c>
    </row>
    <row r="47" spans="1:10" ht="15.75" thickBot="1">
      <c r="A47" s="38" t="s">
        <v>2139</v>
      </c>
      <c r="B47" s="37">
        <v>93.191000000000003</v>
      </c>
      <c r="C47" s="37">
        <v>235</v>
      </c>
      <c r="D47" s="37">
        <v>12</v>
      </c>
      <c r="E47" s="37">
        <v>3</v>
      </c>
      <c r="F47" s="37">
        <v>46185</v>
      </c>
      <c r="G47" s="37">
        <v>46418</v>
      </c>
      <c r="H47" s="37">
        <v>51219</v>
      </c>
      <c r="I47" s="37">
        <v>51450</v>
      </c>
      <c r="J47" s="63">
        <v>5.8899999999999999E-94</v>
      </c>
    </row>
    <row r="48" spans="1:10" ht="15.75" thickBot="1">
      <c r="A48" s="38" t="s">
        <v>2139</v>
      </c>
      <c r="B48" s="37">
        <v>100</v>
      </c>
      <c r="C48" s="37">
        <v>147</v>
      </c>
      <c r="D48" s="37">
        <v>0</v>
      </c>
      <c r="E48" s="37">
        <v>0</v>
      </c>
      <c r="F48" s="37">
        <v>89481</v>
      </c>
      <c r="G48" s="37">
        <v>89627</v>
      </c>
      <c r="H48" s="37">
        <v>24563</v>
      </c>
      <c r="I48" s="37">
        <v>24417</v>
      </c>
      <c r="J48" s="63">
        <v>7.8400000000000005E-73</v>
      </c>
    </row>
    <row r="49" spans="1:10" ht="15.75" thickBot="1">
      <c r="A49" s="38" t="s">
        <v>2139</v>
      </c>
      <c r="B49" s="37">
        <v>100</v>
      </c>
      <c r="C49" s="37">
        <v>147</v>
      </c>
      <c r="D49" s="37">
        <v>0</v>
      </c>
      <c r="E49" s="37">
        <v>0</v>
      </c>
      <c r="F49" s="37">
        <v>24417</v>
      </c>
      <c r="G49" s="37">
        <v>24563</v>
      </c>
      <c r="H49" s="37">
        <v>89627</v>
      </c>
      <c r="I49" s="37">
        <v>89481</v>
      </c>
      <c r="J49" s="63">
        <v>7.8400000000000005E-73</v>
      </c>
    </row>
    <row r="50" spans="1:10" ht="15.75" thickBot="1">
      <c r="A50" s="38" t="s">
        <v>2139</v>
      </c>
      <c r="B50" s="37">
        <v>91.667000000000002</v>
      </c>
      <c r="C50" s="37">
        <v>168</v>
      </c>
      <c r="D50" s="37">
        <v>7</v>
      </c>
      <c r="E50" s="37">
        <v>5</v>
      </c>
      <c r="F50" s="37">
        <v>90831</v>
      </c>
      <c r="G50" s="37">
        <v>90993</v>
      </c>
      <c r="H50" s="37">
        <v>67950</v>
      </c>
      <c r="I50" s="37">
        <v>68115</v>
      </c>
      <c r="J50" s="63">
        <v>6.1899999999999997E-59</v>
      </c>
    </row>
    <row r="51" spans="1:10" ht="15.75" thickBot="1">
      <c r="A51" s="38" t="s">
        <v>2139</v>
      </c>
      <c r="B51" s="37">
        <v>91.667000000000002</v>
      </c>
      <c r="C51" s="37">
        <v>168</v>
      </c>
      <c r="D51" s="37">
        <v>7</v>
      </c>
      <c r="E51" s="37">
        <v>5</v>
      </c>
      <c r="F51" s="37">
        <v>67950</v>
      </c>
      <c r="G51" s="37">
        <v>68115</v>
      </c>
      <c r="H51" s="37">
        <v>90831</v>
      </c>
      <c r="I51" s="37">
        <v>90993</v>
      </c>
      <c r="J51" s="63">
        <v>6.1899999999999997E-59</v>
      </c>
    </row>
    <row r="52" spans="1:10" ht="15.75" thickBot="1">
      <c r="A52" s="38" t="s">
        <v>2139</v>
      </c>
      <c r="B52" s="37">
        <v>95.081999999999994</v>
      </c>
      <c r="C52" s="37">
        <v>122</v>
      </c>
      <c r="D52" s="37">
        <v>4</v>
      </c>
      <c r="E52" s="37">
        <v>2</v>
      </c>
      <c r="F52" s="37">
        <v>15369</v>
      </c>
      <c r="G52" s="37">
        <v>15489</v>
      </c>
      <c r="H52" s="37">
        <v>15312</v>
      </c>
      <c r="I52" s="37">
        <v>15432</v>
      </c>
      <c r="J52" s="63">
        <v>2.2599999999999999E-48</v>
      </c>
    </row>
    <row r="53" spans="1:10" ht="15.75" thickBot="1">
      <c r="A53" s="38" t="s">
        <v>2139</v>
      </c>
      <c r="B53" s="37">
        <v>95.081999999999994</v>
      </c>
      <c r="C53" s="37">
        <v>122</v>
      </c>
      <c r="D53" s="37">
        <v>4</v>
      </c>
      <c r="E53" s="37">
        <v>2</v>
      </c>
      <c r="F53" s="37">
        <v>15312</v>
      </c>
      <c r="G53" s="37">
        <v>15432</v>
      </c>
      <c r="H53" s="37">
        <v>15369</v>
      </c>
      <c r="I53" s="37">
        <v>15489</v>
      </c>
      <c r="J53" s="63">
        <v>2.2599999999999999E-48</v>
      </c>
    </row>
    <row r="54" spans="1:10" ht="15.75" thickBot="1">
      <c r="A54" s="38" t="s">
        <v>2139</v>
      </c>
      <c r="B54" s="37">
        <v>98.765000000000001</v>
      </c>
      <c r="C54" s="37">
        <v>81</v>
      </c>
      <c r="D54" s="37">
        <v>0</v>
      </c>
      <c r="E54" s="37">
        <v>1</v>
      </c>
      <c r="F54" s="37">
        <v>63107</v>
      </c>
      <c r="G54" s="37">
        <v>63187</v>
      </c>
      <c r="H54" s="37">
        <v>24254</v>
      </c>
      <c r="I54" s="37">
        <v>24333</v>
      </c>
      <c r="J54" s="63">
        <v>6.4099999999999999E-34</v>
      </c>
    </row>
    <row r="55" spans="1:10" ht="15.75" thickBot="1">
      <c r="A55" s="38" t="s">
        <v>2139</v>
      </c>
      <c r="B55" s="37">
        <v>98.765000000000001</v>
      </c>
      <c r="C55" s="37">
        <v>81</v>
      </c>
      <c r="D55" s="37">
        <v>0</v>
      </c>
      <c r="E55" s="37">
        <v>1</v>
      </c>
      <c r="F55" s="37">
        <v>24254</v>
      </c>
      <c r="G55" s="37">
        <v>24333</v>
      </c>
      <c r="H55" s="37">
        <v>63107</v>
      </c>
      <c r="I55" s="37">
        <v>63187</v>
      </c>
      <c r="J55" s="63">
        <v>6.4099999999999999E-34</v>
      </c>
    </row>
    <row r="56" spans="1:10" ht="15.75" thickBot="1">
      <c r="A56" s="38" t="s">
        <v>2139</v>
      </c>
      <c r="B56" s="37">
        <v>100</v>
      </c>
      <c r="C56" s="37">
        <v>67</v>
      </c>
      <c r="D56" s="37">
        <v>0</v>
      </c>
      <c r="E56" s="37">
        <v>0</v>
      </c>
      <c r="F56" s="37">
        <v>34203</v>
      </c>
      <c r="G56" s="37">
        <v>34269</v>
      </c>
      <c r="H56" s="37">
        <v>34136</v>
      </c>
      <c r="I56" s="37">
        <v>34202</v>
      </c>
      <c r="J56" s="63">
        <v>2.3200000000000002E-28</v>
      </c>
    </row>
    <row r="57" spans="1:10" ht="15.75" thickBot="1">
      <c r="A57" s="38" t="s">
        <v>2139</v>
      </c>
      <c r="B57" s="37">
        <v>100</v>
      </c>
      <c r="C57" s="37">
        <v>67</v>
      </c>
      <c r="D57" s="37">
        <v>0</v>
      </c>
      <c r="E57" s="37">
        <v>0</v>
      </c>
      <c r="F57" s="37">
        <v>34136</v>
      </c>
      <c r="G57" s="37">
        <v>34202</v>
      </c>
      <c r="H57" s="37">
        <v>34203</v>
      </c>
      <c r="I57" s="37">
        <v>34269</v>
      </c>
      <c r="J57" s="63">
        <v>2.3200000000000002E-28</v>
      </c>
    </row>
    <row r="58" spans="1:10" ht="15.75" thickBot="1">
      <c r="A58" s="38" t="s">
        <v>2139</v>
      </c>
      <c r="B58" s="37">
        <v>95.713999999999999</v>
      </c>
      <c r="C58" s="37">
        <v>70</v>
      </c>
      <c r="D58" s="37">
        <v>3</v>
      </c>
      <c r="E58" s="37">
        <v>0</v>
      </c>
      <c r="F58" s="37">
        <v>31113</v>
      </c>
      <c r="G58" s="37">
        <v>31182</v>
      </c>
      <c r="H58" s="37">
        <v>24423</v>
      </c>
      <c r="I58" s="37">
        <v>24492</v>
      </c>
      <c r="J58" s="63">
        <v>5.0300000000000005E-25</v>
      </c>
    </row>
    <row r="59" spans="1:10" ht="15.75" thickBot="1">
      <c r="A59" s="38" t="s">
        <v>2139</v>
      </c>
      <c r="B59" s="37">
        <v>95.713999999999999</v>
      </c>
      <c r="C59" s="37">
        <v>70</v>
      </c>
      <c r="D59" s="37">
        <v>3</v>
      </c>
      <c r="E59" s="37">
        <v>0</v>
      </c>
      <c r="F59" s="37">
        <v>89552</v>
      </c>
      <c r="G59" s="37">
        <v>89621</v>
      </c>
      <c r="H59" s="37">
        <v>31182</v>
      </c>
      <c r="I59" s="37">
        <v>31113</v>
      </c>
      <c r="J59" s="63">
        <v>5.0300000000000005E-25</v>
      </c>
    </row>
    <row r="60" spans="1:10" ht="15.75" thickBot="1">
      <c r="A60" s="38" t="s">
        <v>2139</v>
      </c>
      <c r="B60" s="37">
        <v>95.713999999999999</v>
      </c>
      <c r="C60" s="37">
        <v>70</v>
      </c>
      <c r="D60" s="37">
        <v>3</v>
      </c>
      <c r="E60" s="37">
        <v>0</v>
      </c>
      <c r="F60" s="37">
        <v>24423</v>
      </c>
      <c r="G60" s="37">
        <v>24492</v>
      </c>
      <c r="H60" s="37">
        <v>31113</v>
      </c>
      <c r="I60" s="37">
        <v>31182</v>
      </c>
      <c r="J60" s="63">
        <v>5.0300000000000005E-25</v>
      </c>
    </row>
    <row r="61" spans="1:10" ht="15.75" thickBot="1">
      <c r="A61" s="38" t="s">
        <v>2139</v>
      </c>
      <c r="B61" s="37">
        <v>98.438000000000002</v>
      </c>
      <c r="C61" s="37">
        <v>64</v>
      </c>
      <c r="D61" s="37">
        <v>1</v>
      </c>
      <c r="E61" s="37">
        <v>0</v>
      </c>
      <c r="F61" s="37">
        <v>55764</v>
      </c>
      <c r="G61" s="37">
        <v>55827</v>
      </c>
      <c r="H61" s="37">
        <v>35740</v>
      </c>
      <c r="I61" s="37">
        <v>35803</v>
      </c>
      <c r="J61" s="63">
        <v>5.0300000000000005E-25</v>
      </c>
    </row>
    <row r="62" spans="1:10" ht="15.75" thickBot="1">
      <c r="A62" s="38" t="s">
        <v>2139</v>
      </c>
      <c r="B62" s="37">
        <v>98.438000000000002</v>
      </c>
      <c r="C62" s="37">
        <v>64</v>
      </c>
      <c r="D62" s="37">
        <v>1</v>
      </c>
      <c r="E62" s="37">
        <v>0</v>
      </c>
      <c r="F62" s="37">
        <v>35740</v>
      </c>
      <c r="G62" s="37">
        <v>35803</v>
      </c>
      <c r="H62" s="37">
        <v>55764</v>
      </c>
      <c r="I62" s="37">
        <v>55827</v>
      </c>
      <c r="J62" s="63">
        <v>5.0300000000000005E-25</v>
      </c>
    </row>
    <row r="63" spans="1:10" ht="15.75" thickBot="1">
      <c r="A63" s="38" t="s">
        <v>2139</v>
      </c>
      <c r="B63" s="37">
        <v>95.713999999999999</v>
      </c>
      <c r="C63" s="37">
        <v>70</v>
      </c>
      <c r="D63" s="37">
        <v>3</v>
      </c>
      <c r="E63" s="37">
        <v>0</v>
      </c>
      <c r="F63" s="37">
        <v>31113</v>
      </c>
      <c r="G63" s="37">
        <v>31182</v>
      </c>
      <c r="H63" s="37">
        <v>89621</v>
      </c>
      <c r="I63" s="37">
        <v>89552</v>
      </c>
      <c r="J63" s="63">
        <v>5.0300000000000005E-25</v>
      </c>
    </row>
    <row r="64" spans="1:10" ht="15.75" thickBot="1">
      <c r="A64" s="38" t="s">
        <v>2139</v>
      </c>
      <c r="B64" s="37">
        <v>100</v>
      </c>
      <c r="C64" s="37">
        <v>60</v>
      </c>
      <c r="D64" s="37">
        <v>0</v>
      </c>
      <c r="E64" s="37">
        <v>0</v>
      </c>
      <c r="F64" s="37">
        <v>13162</v>
      </c>
      <c r="G64" s="37">
        <v>13221</v>
      </c>
      <c r="H64" s="37">
        <v>13085</v>
      </c>
      <c r="I64" s="37">
        <v>13144</v>
      </c>
      <c r="J64" s="63">
        <v>1.81E-24</v>
      </c>
    </row>
    <row r="65" spans="1:10" ht="15.75" thickBot="1">
      <c r="A65" s="38" t="s">
        <v>2139</v>
      </c>
      <c r="B65" s="37">
        <v>100</v>
      </c>
      <c r="C65" s="37">
        <v>60</v>
      </c>
      <c r="D65" s="37">
        <v>0</v>
      </c>
      <c r="E65" s="37">
        <v>0</v>
      </c>
      <c r="F65" s="37">
        <v>13085</v>
      </c>
      <c r="G65" s="37">
        <v>13144</v>
      </c>
      <c r="H65" s="37">
        <v>13162</v>
      </c>
      <c r="I65" s="37">
        <v>13221</v>
      </c>
      <c r="J65" s="63">
        <v>1.81E-24</v>
      </c>
    </row>
    <row r="66" spans="1:10" ht="15.75" thickBot="1">
      <c r="A66" s="38" t="s">
        <v>2139</v>
      </c>
      <c r="B66" s="37">
        <v>89.247</v>
      </c>
      <c r="C66" s="37">
        <v>93</v>
      </c>
      <c r="D66" s="37">
        <v>5</v>
      </c>
      <c r="E66" s="37">
        <v>4</v>
      </c>
      <c r="F66" s="37">
        <v>84258</v>
      </c>
      <c r="G66" s="37">
        <v>84350</v>
      </c>
      <c r="H66" s="37">
        <v>84174</v>
      </c>
      <c r="I66" s="37">
        <v>84261</v>
      </c>
      <c r="J66" s="63">
        <v>1.81E-24</v>
      </c>
    </row>
    <row r="67" spans="1:10" ht="15.75" thickBot="1">
      <c r="A67" s="38" t="s">
        <v>2139</v>
      </c>
      <c r="B67" s="37">
        <v>89.247</v>
      </c>
      <c r="C67" s="37">
        <v>93</v>
      </c>
      <c r="D67" s="37">
        <v>5</v>
      </c>
      <c r="E67" s="37">
        <v>4</v>
      </c>
      <c r="F67" s="37">
        <v>84174</v>
      </c>
      <c r="G67" s="37">
        <v>84261</v>
      </c>
      <c r="H67" s="37">
        <v>84258</v>
      </c>
      <c r="I67" s="37">
        <v>84350</v>
      </c>
      <c r="J67" s="63">
        <v>1.81E-24</v>
      </c>
    </row>
    <row r="68" spans="1:10" ht="15.75" thickBot="1">
      <c r="A68" s="38" t="s">
        <v>2139</v>
      </c>
      <c r="B68" s="37">
        <v>93.938999999999993</v>
      </c>
      <c r="C68" s="37">
        <v>66</v>
      </c>
      <c r="D68" s="37">
        <v>4</v>
      </c>
      <c r="E68" s="37">
        <v>0</v>
      </c>
      <c r="F68" s="37">
        <v>15426</v>
      </c>
      <c r="G68" s="37">
        <v>15491</v>
      </c>
      <c r="H68" s="37">
        <v>15312</v>
      </c>
      <c r="I68" s="37">
        <v>15377</v>
      </c>
      <c r="J68" s="63">
        <v>3.9199999999999998E-21</v>
      </c>
    </row>
    <row r="69" spans="1:10" ht="15.75" thickBot="1">
      <c r="A69" s="38" t="s">
        <v>2139</v>
      </c>
      <c r="B69" s="37">
        <v>93.938999999999993</v>
      </c>
      <c r="C69" s="37">
        <v>66</v>
      </c>
      <c r="D69" s="37">
        <v>4</v>
      </c>
      <c r="E69" s="37">
        <v>0</v>
      </c>
      <c r="F69" s="37">
        <v>15312</v>
      </c>
      <c r="G69" s="37">
        <v>15377</v>
      </c>
      <c r="H69" s="37">
        <v>15426</v>
      </c>
      <c r="I69" s="37">
        <v>15491</v>
      </c>
      <c r="J69" s="63">
        <v>3.9199999999999998E-21</v>
      </c>
    </row>
    <row r="70" spans="1:10" ht="15.75" thickBot="1">
      <c r="A70" s="38" t="s">
        <v>2139</v>
      </c>
      <c r="B70" s="37">
        <v>85.393000000000001</v>
      </c>
      <c r="C70" s="37">
        <v>89</v>
      </c>
      <c r="D70" s="37">
        <v>7</v>
      </c>
      <c r="E70" s="37">
        <v>6</v>
      </c>
      <c r="F70" s="37">
        <v>1572</v>
      </c>
      <c r="G70" s="37">
        <v>1654</v>
      </c>
      <c r="H70" s="37">
        <v>2681</v>
      </c>
      <c r="I70" s="37">
        <v>2769</v>
      </c>
      <c r="J70" s="63">
        <v>3.0500000000000003E-17</v>
      </c>
    </row>
    <row r="71" spans="1:10" ht="15.75" thickBot="1">
      <c r="A71" s="38" t="s">
        <v>2139</v>
      </c>
      <c r="B71" s="37">
        <v>94.545000000000002</v>
      </c>
      <c r="C71" s="37">
        <v>55</v>
      </c>
      <c r="D71" s="37">
        <v>2</v>
      </c>
      <c r="E71" s="37">
        <v>1</v>
      </c>
      <c r="F71" s="37">
        <v>10596</v>
      </c>
      <c r="G71" s="37">
        <v>10650</v>
      </c>
      <c r="H71" s="37">
        <v>10542</v>
      </c>
      <c r="I71" s="37">
        <v>10595</v>
      </c>
      <c r="J71" s="63">
        <v>3.9399999999999999E-16</v>
      </c>
    </row>
    <row r="72" spans="1:10" ht="15.75" thickBot="1">
      <c r="A72" s="38" t="s">
        <v>2139</v>
      </c>
      <c r="B72" s="37">
        <v>94.545000000000002</v>
      </c>
      <c r="C72" s="37">
        <v>55</v>
      </c>
      <c r="D72" s="37">
        <v>2</v>
      </c>
      <c r="E72" s="37">
        <v>1</v>
      </c>
      <c r="F72" s="37">
        <v>10542</v>
      </c>
      <c r="G72" s="37">
        <v>10595</v>
      </c>
      <c r="H72" s="37">
        <v>10596</v>
      </c>
      <c r="I72" s="37">
        <v>10650</v>
      </c>
      <c r="J72" s="63">
        <v>3.9399999999999999E-16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470"/>
  <sheetViews>
    <sheetView workbookViewId="0">
      <selection sqref="A1:N1"/>
    </sheetView>
  </sheetViews>
  <sheetFormatPr defaultRowHeight="13.5"/>
  <cols>
    <col min="1" max="1" width="22.5" customWidth="1"/>
    <col min="2" max="2" width="12.75" customWidth="1"/>
    <col min="14" max="14" width="59.25" customWidth="1"/>
  </cols>
  <sheetData>
    <row r="1" spans="1:14" ht="15.75" thickBot="1">
      <c r="A1" s="62" t="s">
        <v>2173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7.25" customHeight="1" thickBot="1">
      <c r="A2" s="56" t="s">
        <v>2155</v>
      </c>
      <c r="B2" s="64" t="s">
        <v>298</v>
      </c>
      <c r="C2" s="67" t="s">
        <v>2148</v>
      </c>
      <c r="D2" s="67" t="s">
        <v>2149</v>
      </c>
      <c r="E2" s="67" t="s">
        <v>2150</v>
      </c>
      <c r="F2" s="67" t="s">
        <v>2151</v>
      </c>
      <c r="G2" s="67" t="s">
        <v>2152</v>
      </c>
      <c r="H2" s="64" t="s">
        <v>299</v>
      </c>
      <c r="I2" s="64" t="s">
        <v>294</v>
      </c>
      <c r="J2" s="64" t="s">
        <v>297</v>
      </c>
      <c r="K2" s="64" t="s">
        <v>296</v>
      </c>
      <c r="L2" s="64" t="s">
        <v>295</v>
      </c>
      <c r="M2" s="67" t="s">
        <v>2153</v>
      </c>
      <c r="N2" s="56" t="s">
        <v>2154</v>
      </c>
    </row>
    <row r="3" spans="1:14" ht="17.25" customHeight="1" thickBot="1">
      <c r="A3" s="57"/>
      <c r="B3" s="64"/>
      <c r="C3" s="68"/>
      <c r="D3" s="68"/>
      <c r="E3" s="68"/>
      <c r="F3" s="68"/>
      <c r="G3" s="68"/>
      <c r="H3" s="64"/>
      <c r="I3" s="64"/>
      <c r="J3" s="64"/>
      <c r="K3" s="64"/>
      <c r="L3" s="64"/>
      <c r="M3" s="68"/>
      <c r="N3" s="57"/>
    </row>
    <row r="4" spans="1:14" ht="17.25" customHeight="1" thickBot="1">
      <c r="A4" s="38" t="s">
        <v>2135</v>
      </c>
      <c r="B4" s="66" t="s">
        <v>300</v>
      </c>
      <c r="C4" s="65">
        <v>9</v>
      </c>
      <c r="D4" s="65">
        <v>4.7</v>
      </c>
      <c r="E4" s="65">
        <v>9</v>
      </c>
      <c r="F4" s="65">
        <v>93</v>
      </c>
      <c r="G4" s="65">
        <v>0</v>
      </c>
      <c r="H4" s="65">
        <v>75</v>
      </c>
      <c r="I4" s="65">
        <v>23</v>
      </c>
      <c r="J4" s="65">
        <v>19</v>
      </c>
      <c r="K4" s="65">
        <v>23</v>
      </c>
      <c r="L4" s="65">
        <v>33</v>
      </c>
      <c r="M4" s="65">
        <v>1.97</v>
      </c>
      <c r="N4" s="54" t="s">
        <v>838</v>
      </c>
    </row>
    <row r="5" spans="1:14" ht="17.25" customHeight="1" thickBot="1">
      <c r="A5" s="38" t="s">
        <v>2135</v>
      </c>
      <c r="B5" s="66" t="s">
        <v>301</v>
      </c>
      <c r="C5" s="65">
        <v>18</v>
      </c>
      <c r="D5" s="65">
        <v>3.3</v>
      </c>
      <c r="E5" s="65">
        <v>18</v>
      </c>
      <c r="F5" s="65">
        <v>78</v>
      </c>
      <c r="G5" s="65">
        <v>2</v>
      </c>
      <c r="H5" s="65">
        <v>64</v>
      </c>
      <c r="I5" s="65">
        <v>56</v>
      </c>
      <c r="J5" s="65">
        <v>0</v>
      </c>
      <c r="K5" s="65">
        <v>0</v>
      </c>
      <c r="L5" s="65">
        <v>43</v>
      </c>
      <c r="M5" s="65">
        <v>0.99</v>
      </c>
      <c r="N5" s="54" t="s">
        <v>839</v>
      </c>
    </row>
    <row r="6" spans="1:14" ht="17.25" customHeight="1" thickBot="1">
      <c r="A6" s="38" t="s">
        <v>2135</v>
      </c>
      <c r="B6" s="66" t="s">
        <v>302</v>
      </c>
      <c r="C6" s="65">
        <v>12</v>
      </c>
      <c r="D6" s="65">
        <v>2.6</v>
      </c>
      <c r="E6" s="65">
        <v>12</v>
      </c>
      <c r="F6" s="65">
        <v>94</v>
      </c>
      <c r="G6" s="65">
        <v>0</v>
      </c>
      <c r="H6" s="65">
        <v>53</v>
      </c>
      <c r="I6" s="65">
        <v>64</v>
      </c>
      <c r="J6" s="65">
        <v>0</v>
      </c>
      <c r="K6" s="65">
        <v>0</v>
      </c>
      <c r="L6" s="65">
        <v>35</v>
      </c>
      <c r="M6" s="65">
        <v>0.94</v>
      </c>
      <c r="N6" s="54" t="s">
        <v>840</v>
      </c>
    </row>
    <row r="7" spans="1:14" ht="17.25" customHeight="1" thickBot="1">
      <c r="A7" s="38" t="s">
        <v>2135</v>
      </c>
      <c r="B7" s="66" t="s">
        <v>303</v>
      </c>
      <c r="C7" s="65">
        <v>15</v>
      </c>
      <c r="D7" s="65">
        <v>3.5</v>
      </c>
      <c r="E7" s="65">
        <v>15</v>
      </c>
      <c r="F7" s="65">
        <v>79</v>
      </c>
      <c r="G7" s="65">
        <v>7</v>
      </c>
      <c r="H7" s="65">
        <v>61</v>
      </c>
      <c r="I7" s="65">
        <v>76</v>
      </c>
      <c r="J7" s="65">
        <v>0</v>
      </c>
      <c r="K7" s="65">
        <v>0</v>
      </c>
      <c r="L7" s="65">
        <v>23</v>
      </c>
      <c r="M7" s="65">
        <v>0.78</v>
      </c>
      <c r="N7" s="54" t="s">
        <v>841</v>
      </c>
    </row>
    <row r="8" spans="1:14" ht="17.25" customHeight="1" thickBot="1">
      <c r="A8" s="38" t="s">
        <v>2135</v>
      </c>
      <c r="B8" s="66" t="s">
        <v>304</v>
      </c>
      <c r="C8" s="65">
        <v>14</v>
      </c>
      <c r="D8" s="65">
        <v>3.3</v>
      </c>
      <c r="E8" s="65">
        <v>14</v>
      </c>
      <c r="F8" s="65">
        <v>87</v>
      </c>
      <c r="G8" s="65">
        <v>3</v>
      </c>
      <c r="H8" s="65">
        <v>58</v>
      </c>
      <c r="I8" s="65">
        <v>78</v>
      </c>
      <c r="J8" s="65">
        <v>0</v>
      </c>
      <c r="K8" s="65">
        <v>0</v>
      </c>
      <c r="L8" s="65">
        <v>21</v>
      </c>
      <c r="M8" s="65">
        <v>0.75</v>
      </c>
      <c r="N8" s="54" t="s">
        <v>842</v>
      </c>
    </row>
    <row r="9" spans="1:14" ht="17.25" customHeight="1" thickBot="1">
      <c r="A9" s="38" t="s">
        <v>2135</v>
      </c>
      <c r="B9" s="66" t="s">
        <v>305</v>
      </c>
      <c r="C9" s="65">
        <v>4</v>
      </c>
      <c r="D9" s="65">
        <v>17.3</v>
      </c>
      <c r="E9" s="65">
        <v>4</v>
      </c>
      <c r="F9" s="65">
        <v>82</v>
      </c>
      <c r="G9" s="65">
        <v>8</v>
      </c>
      <c r="H9" s="65">
        <v>79</v>
      </c>
      <c r="I9" s="65">
        <v>70</v>
      </c>
      <c r="J9" s="65">
        <v>0</v>
      </c>
      <c r="K9" s="65">
        <v>0</v>
      </c>
      <c r="L9" s="65">
        <v>30</v>
      </c>
      <c r="M9" s="65">
        <v>0.88</v>
      </c>
      <c r="N9" s="54" t="s">
        <v>843</v>
      </c>
    </row>
    <row r="10" spans="1:14" ht="17.25" customHeight="1" thickBot="1">
      <c r="A10" s="38" t="s">
        <v>2135</v>
      </c>
      <c r="B10" s="66" t="s">
        <v>305</v>
      </c>
      <c r="C10" s="65">
        <v>25</v>
      </c>
      <c r="D10" s="65">
        <v>2.9</v>
      </c>
      <c r="E10" s="65">
        <v>24</v>
      </c>
      <c r="F10" s="65">
        <v>79</v>
      </c>
      <c r="G10" s="65">
        <v>8</v>
      </c>
      <c r="H10" s="65">
        <v>88</v>
      </c>
      <c r="I10" s="65">
        <v>70</v>
      </c>
      <c r="J10" s="65">
        <v>0</v>
      </c>
      <c r="K10" s="65">
        <v>0</v>
      </c>
      <c r="L10" s="65">
        <v>30</v>
      </c>
      <c r="M10" s="65">
        <v>0.88</v>
      </c>
      <c r="N10" s="54" t="s">
        <v>844</v>
      </c>
    </row>
    <row r="11" spans="1:14" ht="17.25" customHeight="1" thickBot="1">
      <c r="A11" s="38" t="s">
        <v>2135</v>
      </c>
      <c r="B11" s="66" t="s">
        <v>306</v>
      </c>
      <c r="C11" s="65">
        <v>5</v>
      </c>
      <c r="D11" s="65">
        <v>5</v>
      </c>
      <c r="E11" s="65">
        <v>5</v>
      </c>
      <c r="F11" s="65">
        <v>100</v>
      </c>
      <c r="G11" s="65">
        <v>0</v>
      </c>
      <c r="H11" s="65">
        <v>50</v>
      </c>
      <c r="I11" s="65">
        <v>0</v>
      </c>
      <c r="J11" s="65">
        <v>20</v>
      </c>
      <c r="K11" s="65">
        <v>0</v>
      </c>
      <c r="L11" s="65">
        <v>80</v>
      </c>
      <c r="M11" s="65">
        <v>0.72</v>
      </c>
      <c r="N11" s="54" t="s">
        <v>845</v>
      </c>
    </row>
    <row r="12" spans="1:14" ht="17.25" customHeight="1" thickBot="1">
      <c r="A12" s="38" t="s">
        <v>2135</v>
      </c>
      <c r="B12" s="66" t="s">
        <v>307</v>
      </c>
      <c r="C12" s="65">
        <v>4</v>
      </c>
      <c r="D12" s="65">
        <v>29.8</v>
      </c>
      <c r="E12" s="65">
        <v>4</v>
      </c>
      <c r="F12" s="65">
        <v>78</v>
      </c>
      <c r="G12" s="65">
        <v>14</v>
      </c>
      <c r="H12" s="65">
        <v>97</v>
      </c>
      <c r="I12" s="65">
        <v>75</v>
      </c>
      <c r="J12" s="65">
        <v>1</v>
      </c>
      <c r="K12" s="65">
        <v>2</v>
      </c>
      <c r="L12" s="65">
        <v>20</v>
      </c>
      <c r="M12" s="65">
        <v>1</v>
      </c>
      <c r="N12" s="54" t="s">
        <v>846</v>
      </c>
    </row>
    <row r="13" spans="1:14" ht="17.25" customHeight="1" thickBot="1">
      <c r="A13" s="38" t="s">
        <v>2135</v>
      </c>
      <c r="B13" s="66" t="s">
        <v>308</v>
      </c>
      <c r="C13" s="65">
        <v>48</v>
      </c>
      <c r="D13" s="65">
        <v>1.9</v>
      </c>
      <c r="E13" s="65">
        <v>48</v>
      </c>
      <c r="F13" s="65">
        <v>83</v>
      </c>
      <c r="G13" s="65">
        <v>8</v>
      </c>
      <c r="H13" s="65">
        <v>120</v>
      </c>
      <c r="I13" s="65">
        <v>77</v>
      </c>
      <c r="J13" s="65">
        <v>3</v>
      </c>
      <c r="K13" s="65">
        <v>4</v>
      </c>
      <c r="L13" s="65">
        <v>14</v>
      </c>
      <c r="M13" s="65">
        <v>1.04</v>
      </c>
      <c r="N13" s="54" t="s">
        <v>847</v>
      </c>
    </row>
    <row r="14" spans="1:14" ht="17.25" customHeight="1" thickBot="1">
      <c r="A14" s="38" t="s">
        <v>2135</v>
      </c>
      <c r="B14" s="66" t="s">
        <v>309</v>
      </c>
      <c r="C14" s="65">
        <v>5</v>
      </c>
      <c r="D14" s="65">
        <v>10.8</v>
      </c>
      <c r="E14" s="65">
        <v>5</v>
      </c>
      <c r="F14" s="65">
        <v>79</v>
      </c>
      <c r="G14" s="65">
        <v>0</v>
      </c>
      <c r="H14" s="65">
        <v>63</v>
      </c>
      <c r="I14" s="65">
        <v>20</v>
      </c>
      <c r="J14" s="65">
        <v>16</v>
      </c>
      <c r="K14" s="65">
        <v>1</v>
      </c>
      <c r="L14" s="65">
        <v>61</v>
      </c>
      <c r="M14" s="65">
        <v>1.44</v>
      </c>
      <c r="N14" s="54" t="s">
        <v>848</v>
      </c>
    </row>
    <row r="15" spans="1:14" ht="17.25" customHeight="1" thickBot="1">
      <c r="A15" s="38" t="s">
        <v>2135</v>
      </c>
      <c r="B15" s="66" t="s">
        <v>310</v>
      </c>
      <c r="C15" s="65">
        <v>14</v>
      </c>
      <c r="D15" s="65">
        <v>2.2000000000000002</v>
      </c>
      <c r="E15" s="65">
        <v>14</v>
      </c>
      <c r="F15" s="65">
        <v>94</v>
      </c>
      <c r="G15" s="65">
        <v>5</v>
      </c>
      <c r="H15" s="65">
        <v>53</v>
      </c>
      <c r="I15" s="65">
        <v>3</v>
      </c>
      <c r="J15" s="65">
        <v>0</v>
      </c>
      <c r="K15" s="65">
        <v>13</v>
      </c>
      <c r="L15" s="65">
        <v>83</v>
      </c>
      <c r="M15" s="65">
        <v>0.77</v>
      </c>
      <c r="N15" s="54" t="s">
        <v>849</v>
      </c>
    </row>
    <row r="16" spans="1:14" ht="17.25" customHeight="1" thickBot="1">
      <c r="A16" s="38" t="s">
        <v>2135</v>
      </c>
      <c r="B16" s="66" t="s">
        <v>311</v>
      </c>
      <c r="C16" s="65">
        <v>18</v>
      </c>
      <c r="D16" s="65">
        <v>3.4</v>
      </c>
      <c r="E16" s="65">
        <v>18</v>
      </c>
      <c r="F16" s="65">
        <v>72</v>
      </c>
      <c r="G16" s="65">
        <v>18</v>
      </c>
      <c r="H16" s="65">
        <v>68</v>
      </c>
      <c r="I16" s="65">
        <v>33</v>
      </c>
      <c r="J16" s="65">
        <v>5</v>
      </c>
      <c r="K16" s="65">
        <v>7</v>
      </c>
      <c r="L16" s="65">
        <v>54</v>
      </c>
      <c r="M16" s="65">
        <v>1.5</v>
      </c>
      <c r="N16" s="54" t="s">
        <v>850</v>
      </c>
    </row>
    <row r="17" spans="1:14" ht="17.25" customHeight="1" thickBot="1">
      <c r="A17" s="38" t="s">
        <v>2135</v>
      </c>
      <c r="B17" s="66" t="s">
        <v>312</v>
      </c>
      <c r="C17" s="65">
        <v>32</v>
      </c>
      <c r="D17" s="65">
        <v>2.4</v>
      </c>
      <c r="E17" s="65">
        <v>32</v>
      </c>
      <c r="F17" s="65">
        <v>97</v>
      </c>
      <c r="G17" s="65">
        <v>0</v>
      </c>
      <c r="H17" s="65">
        <v>143</v>
      </c>
      <c r="I17" s="65">
        <v>34</v>
      </c>
      <c r="J17" s="65">
        <v>5</v>
      </c>
      <c r="K17" s="65">
        <v>5</v>
      </c>
      <c r="L17" s="65">
        <v>55</v>
      </c>
      <c r="M17" s="65">
        <v>1.45</v>
      </c>
      <c r="N17" s="54" t="s">
        <v>851</v>
      </c>
    </row>
    <row r="18" spans="1:14" ht="17.25" customHeight="1" thickBot="1">
      <c r="A18" s="38" t="s">
        <v>2135</v>
      </c>
      <c r="B18" s="66" t="s">
        <v>313</v>
      </c>
      <c r="C18" s="65">
        <v>11</v>
      </c>
      <c r="D18" s="65">
        <v>2.8</v>
      </c>
      <c r="E18" s="65">
        <v>11</v>
      </c>
      <c r="F18" s="65">
        <v>95</v>
      </c>
      <c r="G18" s="65">
        <v>5</v>
      </c>
      <c r="H18" s="65">
        <v>53</v>
      </c>
      <c r="I18" s="65">
        <v>86</v>
      </c>
      <c r="J18" s="65">
        <v>13</v>
      </c>
      <c r="K18" s="65">
        <v>0</v>
      </c>
      <c r="L18" s="65">
        <v>0</v>
      </c>
      <c r="M18" s="65">
        <v>0.56999999999999995</v>
      </c>
      <c r="N18" s="54" t="s">
        <v>852</v>
      </c>
    </row>
    <row r="19" spans="1:14" ht="17.25" customHeight="1" thickBot="1">
      <c r="A19" s="38" t="s">
        <v>2135</v>
      </c>
      <c r="B19" s="66" t="s">
        <v>314</v>
      </c>
      <c r="C19" s="65">
        <v>16</v>
      </c>
      <c r="D19" s="65">
        <v>2.9</v>
      </c>
      <c r="E19" s="65">
        <v>17</v>
      </c>
      <c r="F19" s="65">
        <v>76</v>
      </c>
      <c r="G19" s="65">
        <v>17</v>
      </c>
      <c r="H19" s="65">
        <v>57</v>
      </c>
      <c r="I19" s="65">
        <v>4</v>
      </c>
      <c r="J19" s="65">
        <v>0</v>
      </c>
      <c r="K19" s="65">
        <v>18</v>
      </c>
      <c r="L19" s="65">
        <v>77</v>
      </c>
      <c r="M19" s="65">
        <v>0.93</v>
      </c>
      <c r="N19" s="54" t="s">
        <v>853</v>
      </c>
    </row>
    <row r="20" spans="1:14" ht="17.25" customHeight="1" thickBot="1">
      <c r="A20" s="38" t="s">
        <v>2135</v>
      </c>
      <c r="B20" s="66" t="s">
        <v>315</v>
      </c>
      <c r="C20" s="65">
        <v>7</v>
      </c>
      <c r="D20" s="65">
        <v>6.4</v>
      </c>
      <c r="E20" s="65">
        <v>7</v>
      </c>
      <c r="F20" s="65">
        <v>80</v>
      </c>
      <c r="G20" s="65">
        <v>13</v>
      </c>
      <c r="H20" s="65">
        <v>53</v>
      </c>
      <c r="I20" s="65">
        <v>81</v>
      </c>
      <c r="J20" s="65">
        <v>12</v>
      </c>
      <c r="K20" s="65">
        <v>0</v>
      </c>
      <c r="L20" s="65">
        <v>6</v>
      </c>
      <c r="M20" s="65">
        <v>0.86</v>
      </c>
      <c r="N20" s="54" t="s">
        <v>854</v>
      </c>
    </row>
    <row r="21" spans="1:14" ht="17.25" customHeight="1" thickBot="1">
      <c r="A21" s="38" t="s">
        <v>2135</v>
      </c>
      <c r="B21" s="66" t="s">
        <v>315</v>
      </c>
      <c r="C21" s="65">
        <v>15</v>
      </c>
      <c r="D21" s="65">
        <v>3.1</v>
      </c>
      <c r="E21" s="65">
        <v>15</v>
      </c>
      <c r="F21" s="65">
        <v>82</v>
      </c>
      <c r="G21" s="65">
        <v>5</v>
      </c>
      <c r="H21" s="65">
        <v>62</v>
      </c>
      <c r="I21" s="65">
        <v>81</v>
      </c>
      <c r="J21" s="65">
        <v>12</v>
      </c>
      <c r="K21" s="65">
        <v>0</v>
      </c>
      <c r="L21" s="65">
        <v>6</v>
      </c>
      <c r="M21" s="65">
        <v>0.86</v>
      </c>
      <c r="N21" s="54" t="s">
        <v>855</v>
      </c>
    </row>
    <row r="22" spans="1:14" ht="17.25" customHeight="1" thickBot="1">
      <c r="A22" s="38" t="s">
        <v>2135</v>
      </c>
      <c r="B22" s="66" t="s">
        <v>316</v>
      </c>
      <c r="C22" s="65">
        <v>25</v>
      </c>
      <c r="D22" s="65">
        <v>2.1</v>
      </c>
      <c r="E22" s="65">
        <v>25</v>
      </c>
      <c r="F22" s="65">
        <v>82</v>
      </c>
      <c r="G22" s="65">
        <v>13</v>
      </c>
      <c r="H22" s="65">
        <v>63</v>
      </c>
      <c r="I22" s="65">
        <v>30</v>
      </c>
      <c r="J22" s="65">
        <v>3</v>
      </c>
      <c r="K22" s="65">
        <v>3</v>
      </c>
      <c r="L22" s="65">
        <v>61</v>
      </c>
      <c r="M22" s="65">
        <v>1.32</v>
      </c>
      <c r="N22" s="54" t="s">
        <v>856</v>
      </c>
    </row>
    <row r="23" spans="1:14" ht="17.25" customHeight="1" thickBot="1">
      <c r="A23" s="38" t="s">
        <v>2135</v>
      </c>
      <c r="B23" s="66" t="s">
        <v>317</v>
      </c>
      <c r="C23" s="65">
        <v>8</v>
      </c>
      <c r="D23" s="65">
        <v>7.9</v>
      </c>
      <c r="E23" s="65">
        <v>9</v>
      </c>
      <c r="F23" s="65">
        <v>78</v>
      </c>
      <c r="G23" s="65">
        <v>11</v>
      </c>
      <c r="H23" s="65">
        <v>61</v>
      </c>
      <c r="I23" s="65">
        <v>20</v>
      </c>
      <c r="J23" s="65">
        <v>0</v>
      </c>
      <c r="K23" s="65">
        <v>0</v>
      </c>
      <c r="L23" s="65">
        <v>80</v>
      </c>
      <c r="M23" s="65">
        <v>0.72</v>
      </c>
      <c r="N23" s="54" t="s">
        <v>857</v>
      </c>
    </row>
    <row r="24" spans="1:14" ht="17.25" customHeight="1" thickBot="1">
      <c r="A24" s="38" t="s">
        <v>2135</v>
      </c>
      <c r="B24" s="66" t="s">
        <v>318</v>
      </c>
      <c r="C24" s="65">
        <v>22</v>
      </c>
      <c r="D24" s="65">
        <v>2.9</v>
      </c>
      <c r="E24" s="65">
        <v>22</v>
      </c>
      <c r="F24" s="65">
        <v>80</v>
      </c>
      <c r="G24" s="65">
        <v>17</v>
      </c>
      <c r="H24" s="65">
        <v>73</v>
      </c>
      <c r="I24" s="65">
        <v>19</v>
      </c>
      <c r="J24" s="65">
        <v>0</v>
      </c>
      <c r="K24" s="65">
        <v>0</v>
      </c>
      <c r="L24" s="65">
        <v>80</v>
      </c>
      <c r="M24" s="65">
        <v>0.72</v>
      </c>
      <c r="N24" s="54" t="s">
        <v>858</v>
      </c>
    </row>
    <row r="25" spans="1:14" ht="17.25" customHeight="1" thickBot="1">
      <c r="A25" s="38" t="s">
        <v>2135</v>
      </c>
      <c r="B25" s="66" t="s">
        <v>319</v>
      </c>
      <c r="C25" s="65">
        <v>15</v>
      </c>
      <c r="D25" s="65">
        <v>6.4</v>
      </c>
      <c r="E25" s="65">
        <v>15</v>
      </c>
      <c r="F25" s="65">
        <v>76</v>
      </c>
      <c r="G25" s="65">
        <v>13</v>
      </c>
      <c r="H25" s="65">
        <v>80</v>
      </c>
      <c r="I25" s="65">
        <v>19</v>
      </c>
      <c r="J25" s="65">
        <v>0</v>
      </c>
      <c r="K25" s="65">
        <v>1</v>
      </c>
      <c r="L25" s="65">
        <v>77</v>
      </c>
      <c r="M25" s="65">
        <v>0.92</v>
      </c>
      <c r="N25" s="54" t="s">
        <v>859</v>
      </c>
    </row>
    <row r="26" spans="1:14" ht="17.25" customHeight="1" thickBot="1">
      <c r="A26" s="38" t="s">
        <v>2135</v>
      </c>
      <c r="B26" s="66" t="s">
        <v>320</v>
      </c>
      <c r="C26" s="65">
        <v>24</v>
      </c>
      <c r="D26" s="65">
        <v>2.4</v>
      </c>
      <c r="E26" s="65">
        <v>25</v>
      </c>
      <c r="F26" s="65">
        <v>82</v>
      </c>
      <c r="G26" s="65">
        <v>11</v>
      </c>
      <c r="H26" s="65">
        <v>75</v>
      </c>
      <c r="I26" s="65">
        <v>18</v>
      </c>
      <c r="J26" s="65">
        <v>0</v>
      </c>
      <c r="K26" s="65">
        <v>0</v>
      </c>
      <c r="L26" s="65">
        <v>81</v>
      </c>
      <c r="M26" s="65">
        <v>0.7</v>
      </c>
      <c r="N26" s="54" t="s">
        <v>860</v>
      </c>
    </row>
    <row r="27" spans="1:14" ht="17.25" customHeight="1" thickBot="1">
      <c r="A27" s="38" t="s">
        <v>2135</v>
      </c>
      <c r="B27" s="66" t="s">
        <v>321</v>
      </c>
      <c r="C27" s="65">
        <v>7</v>
      </c>
      <c r="D27" s="65">
        <v>6.9</v>
      </c>
      <c r="E27" s="65">
        <v>7</v>
      </c>
      <c r="F27" s="65">
        <v>91</v>
      </c>
      <c r="G27" s="65">
        <v>8</v>
      </c>
      <c r="H27" s="65">
        <v>82</v>
      </c>
      <c r="I27" s="65">
        <v>0</v>
      </c>
      <c r="J27" s="65">
        <v>0</v>
      </c>
      <c r="K27" s="65">
        <v>14</v>
      </c>
      <c r="L27" s="65">
        <v>86</v>
      </c>
      <c r="M27" s="65">
        <v>0.57999999999999996</v>
      </c>
      <c r="N27" s="54" t="s">
        <v>861</v>
      </c>
    </row>
    <row r="28" spans="1:14" ht="17.25" customHeight="1" thickBot="1">
      <c r="A28" s="38" t="s">
        <v>2135</v>
      </c>
      <c r="B28" s="66" t="s">
        <v>322</v>
      </c>
      <c r="C28" s="65">
        <v>13</v>
      </c>
      <c r="D28" s="65">
        <v>2.2000000000000002</v>
      </c>
      <c r="E28" s="65">
        <v>13</v>
      </c>
      <c r="F28" s="65">
        <v>100</v>
      </c>
      <c r="G28" s="65">
        <v>0</v>
      </c>
      <c r="H28" s="65">
        <v>56</v>
      </c>
      <c r="I28" s="65">
        <v>0</v>
      </c>
      <c r="J28" s="65">
        <v>0</v>
      </c>
      <c r="K28" s="65">
        <v>14</v>
      </c>
      <c r="L28" s="65">
        <v>85</v>
      </c>
      <c r="M28" s="65">
        <v>0.59</v>
      </c>
      <c r="N28" s="54" t="s">
        <v>862</v>
      </c>
    </row>
    <row r="29" spans="1:14" ht="17.25" customHeight="1" thickBot="1">
      <c r="A29" s="38" t="s">
        <v>2135</v>
      </c>
      <c r="B29" s="66" t="s">
        <v>323</v>
      </c>
      <c r="C29" s="65">
        <v>5</v>
      </c>
      <c r="D29" s="65">
        <v>15</v>
      </c>
      <c r="E29" s="65">
        <v>5</v>
      </c>
      <c r="F29" s="65">
        <v>83</v>
      </c>
      <c r="G29" s="65">
        <v>5</v>
      </c>
      <c r="H29" s="65">
        <v>98</v>
      </c>
      <c r="I29" s="65">
        <v>56</v>
      </c>
      <c r="J29" s="65">
        <v>1</v>
      </c>
      <c r="K29" s="65">
        <v>1</v>
      </c>
      <c r="L29" s="65">
        <v>41</v>
      </c>
      <c r="M29" s="65">
        <v>1.1599999999999999</v>
      </c>
      <c r="N29" s="54" t="s">
        <v>863</v>
      </c>
    </row>
    <row r="30" spans="1:14" ht="17.25" customHeight="1" thickBot="1">
      <c r="A30" s="38" t="s">
        <v>2135</v>
      </c>
      <c r="B30" s="66" t="s">
        <v>324</v>
      </c>
      <c r="C30" s="65">
        <v>121</v>
      </c>
      <c r="D30" s="65">
        <v>2</v>
      </c>
      <c r="E30" s="65">
        <v>122</v>
      </c>
      <c r="F30" s="65">
        <v>99</v>
      </c>
      <c r="G30" s="65">
        <v>0</v>
      </c>
      <c r="H30" s="65">
        <v>487</v>
      </c>
      <c r="I30" s="65">
        <v>40</v>
      </c>
      <c r="J30" s="65">
        <v>9</v>
      </c>
      <c r="K30" s="65">
        <v>15</v>
      </c>
      <c r="L30" s="65">
        <v>35</v>
      </c>
      <c r="M30" s="65">
        <v>1.79</v>
      </c>
      <c r="N30" s="54" t="s">
        <v>864</v>
      </c>
    </row>
    <row r="31" spans="1:14" ht="17.25" customHeight="1" thickBot="1">
      <c r="A31" s="38" t="s">
        <v>2135</v>
      </c>
      <c r="B31" s="66" t="s">
        <v>325</v>
      </c>
      <c r="C31" s="65">
        <v>19</v>
      </c>
      <c r="D31" s="65">
        <v>2</v>
      </c>
      <c r="E31" s="65">
        <v>18</v>
      </c>
      <c r="F31" s="65">
        <v>89</v>
      </c>
      <c r="G31" s="65">
        <v>5</v>
      </c>
      <c r="H31" s="65">
        <v>56</v>
      </c>
      <c r="I31" s="65">
        <v>51</v>
      </c>
      <c r="J31" s="65">
        <v>0</v>
      </c>
      <c r="K31" s="65">
        <v>0</v>
      </c>
      <c r="L31" s="65">
        <v>48</v>
      </c>
      <c r="M31" s="65">
        <v>1</v>
      </c>
      <c r="N31" s="54" t="s">
        <v>865</v>
      </c>
    </row>
    <row r="32" spans="1:14" ht="17.25" customHeight="1" thickBot="1">
      <c r="A32" s="38" t="s">
        <v>2135</v>
      </c>
      <c r="B32" s="66" t="s">
        <v>326</v>
      </c>
      <c r="C32" s="65">
        <v>14</v>
      </c>
      <c r="D32" s="65">
        <v>2.2999999999999998</v>
      </c>
      <c r="E32" s="65">
        <v>14</v>
      </c>
      <c r="F32" s="65">
        <v>94</v>
      </c>
      <c r="G32" s="65">
        <v>0</v>
      </c>
      <c r="H32" s="65">
        <v>55</v>
      </c>
      <c r="I32" s="65">
        <v>0</v>
      </c>
      <c r="J32" s="65">
        <v>0</v>
      </c>
      <c r="K32" s="65">
        <v>15</v>
      </c>
      <c r="L32" s="65">
        <v>84</v>
      </c>
      <c r="M32" s="65">
        <v>0.63</v>
      </c>
      <c r="N32" s="54" t="s">
        <v>866</v>
      </c>
    </row>
    <row r="33" spans="1:14" ht="17.25" customHeight="1" thickBot="1">
      <c r="A33" s="38" t="s">
        <v>2135</v>
      </c>
      <c r="B33" s="66" t="s">
        <v>327</v>
      </c>
      <c r="C33" s="65">
        <v>6</v>
      </c>
      <c r="D33" s="65">
        <v>15.2</v>
      </c>
      <c r="E33" s="65">
        <v>6</v>
      </c>
      <c r="F33" s="65">
        <v>78</v>
      </c>
      <c r="G33" s="65">
        <v>8</v>
      </c>
      <c r="H33" s="65">
        <v>91</v>
      </c>
      <c r="I33" s="65">
        <v>59</v>
      </c>
      <c r="J33" s="65">
        <v>7</v>
      </c>
      <c r="K33" s="65">
        <v>0</v>
      </c>
      <c r="L33" s="65">
        <v>32</v>
      </c>
      <c r="M33" s="65">
        <v>1.25</v>
      </c>
      <c r="N33" s="54" t="s">
        <v>867</v>
      </c>
    </row>
    <row r="34" spans="1:14" ht="17.25" customHeight="1" thickBot="1">
      <c r="A34" s="38" t="s">
        <v>2135</v>
      </c>
      <c r="B34" s="66" t="s">
        <v>328</v>
      </c>
      <c r="C34" s="65">
        <v>13</v>
      </c>
      <c r="D34" s="65">
        <v>6.5</v>
      </c>
      <c r="E34" s="65">
        <v>12</v>
      </c>
      <c r="F34" s="65">
        <v>87</v>
      </c>
      <c r="G34" s="65">
        <v>6</v>
      </c>
      <c r="H34" s="65">
        <v>101</v>
      </c>
      <c r="I34" s="65">
        <v>57</v>
      </c>
      <c r="J34" s="65">
        <v>8</v>
      </c>
      <c r="K34" s="65">
        <v>0</v>
      </c>
      <c r="L34" s="65">
        <v>34</v>
      </c>
      <c r="M34" s="65">
        <v>1.29</v>
      </c>
      <c r="N34" s="54" t="s">
        <v>868</v>
      </c>
    </row>
    <row r="35" spans="1:14" ht="17.25" customHeight="1" thickBot="1">
      <c r="A35" s="38" t="s">
        <v>2135</v>
      </c>
      <c r="B35" s="66" t="s">
        <v>329</v>
      </c>
      <c r="C35" s="65">
        <v>6</v>
      </c>
      <c r="D35" s="65">
        <v>11.1</v>
      </c>
      <c r="E35" s="65">
        <v>7</v>
      </c>
      <c r="F35" s="65">
        <v>81</v>
      </c>
      <c r="G35" s="65">
        <v>15</v>
      </c>
      <c r="H35" s="65">
        <v>93</v>
      </c>
      <c r="I35" s="65">
        <v>58</v>
      </c>
      <c r="J35" s="65">
        <v>9</v>
      </c>
      <c r="K35" s="65">
        <v>0</v>
      </c>
      <c r="L35" s="65">
        <v>31</v>
      </c>
      <c r="M35" s="65">
        <v>1.31</v>
      </c>
      <c r="N35" s="54" t="s">
        <v>869</v>
      </c>
    </row>
    <row r="36" spans="1:14" ht="17.25" customHeight="1" thickBot="1">
      <c r="A36" s="38" t="s">
        <v>2135</v>
      </c>
      <c r="B36" s="66" t="s">
        <v>327</v>
      </c>
      <c r="C36" s="65">
        <v>13</v>
      </c>
      <c r="D36" s="65">
        <v>7.6</v>
      </c>
      <c r="E36" s="65">
        <v>12</v>
      </c>
      <c r="F36" s="65">
        <v>83</v>
      </c>
      <c r="G36" s="65">
        <v>8</v>
      </c>
      <c r="H36" s="65">
        <v>91</v>
      </c>
      <c r="I36" s="65">
        <v>59</v>
      </c>
      <c r="J36" s="65">
        <v>7</v>
      </c>
      <c r="K36" s="65">
        <v>0</v>
      </c>
      <c r="L36" s="65">
        <v>32</v>
      </c>
      <c r="M36" s="65">
        <v>1.25</v>
      </c>
      <c r="N36" s="54" t="s">
        <v>870</v>
      </c>
    </row>
    <row r="37" spans="1:14" ht="17.25" customHeight="1" thickBot="1">
      <c r="A37" s="38" t="s">
        <v>2135</v>
      </c>
      <c r="B37" s="66" t="s">
        <v>330</v>
      </c>
      <c r="C37" s="65">
        <v>6</v>
      </c>
      <c r="D37" s="65">
        <v>13.8</v>
      </c>
      <c r="E37" s="65">
        <v>6</v>
      </c>
      <c r="F37" s="65">
        <v>80</v>
      </c>
      <c r="G37" s="65">
        <v>6</v>
      </c>
      <c r="H37" s="65">
        <v>73</v>
      </c>
      <c r="I37" s="65">
        <v>53</v>
      </c>
      <c r="J37" s="65">
        <v>10</v>
      </c>
      <c r="K37" s="65">
        <v>1</v>
      </c>
      <c r="L37" s="65">
        <v>34</v>
      </c>
      <c r="M37" s="65">
        <v>1.43</v>
      </c>
      <c r="N37" s="54" t="s">
        <v>871</v>
      </c>
    </row>
    <row r="38" spans="1:14" ht="17.25" customHeight="1" thickBot="1">
      <c r="A38" s="38" t="s">
        <v>2135</v>
      </c>
      <c r="B38" s="66" t="s">
        <v>331</v>
      </c>
      <c r="C38" s="65">
        <v>6</v>
      </c>
      <c r="D38" s="65">
        <v>8.8000000000000007</v>
      </c>
      <c r="E38" s="65">
        <v>6</v>
      </c>
      <c r="F38" s="65">
        <v>81</v>
      </c>
      <c r="G38" s="65">
        <v>4</v>
      </c>
      <c r="H38" s="65">
        <v>63</v>
      </c>
      <c r="I38" s="65">
        <v>74</v>
      </c>
      <c r="J38" s="65">
        <v>1</v>
      </c>
      <c r="K38" s="65">
        <v>0</v>
      </c>
      <c r="L38" s="65">
        <v>24</v>
      </c>
      <c r="M38" s="65">
        <v>0.92</v>
      </c>
      <c r="N38" s="54" t="s">
        <v>872</v>
      </c>
    </row>
    <row r="39" spans="1:14" ht="17.25" customHeight="1" thickBot="1">
      <c r="A39" s="38" t="s">
        <v>2135</v>
      </c>
      <c r="B39" s="66" t="s">
        <v>332</v>
      </c>
      <c r="C39" s="65">
        <v>24</v>
      </c>
      <c r="D39" s="65">
        <v>4</v>
      </c>
      <c r="E39" s="65">
        <v>23</v>
      </c>
      <c r="F39" s="65">
        <v>72</v>
      </c>
      <c r="G39" s="65">
        <v>16</v>
      </c>
      <c r="H39" s="65">
        <v>73</v>
      </c>
      <c r="I39" s="65">
        <v>68</v>
      </c>
      <c r="J39" s="65">
        <v>4</v>
      </c>
      <c r="K39" s="65">
        <v>0</v>
      </c>
      <c r="L39" s="65">
        <v>27</v>
      </c>
      <c r="M39" s="65">
        <v>1.0900000000000001</v>
      </c>
      <c r="N39" s="54" t="s">
        <v>873</v>
      </c>
    </row>
    <row r="40" spans="1:14" ht="17.25" customHeight="1" thickBot="1">
      <c r="A40" s="38" t="s">
        <v>2135</v>
      </c>
      <c r="B40" s="66" t="s">
        <v>333</v>
      </c>
      <c r="C40" s="65">
        <v>19</v>
      </c>
      <c r="D40" s="65">
        <v>2.9</v>
      </c>
      <c r="E40" s="65">
        <v>20</v>
      </c>
      <c r="F40" s="65">
        <v>84</v>
      </c>
      <c r="G40" s="65">
        <v>10</v>
      </c>
      <c r="H40" s="65">
        <v>71</v>
      </c>
      <c r="I40" s="65">
        <v>72</v>
      </c>
      <c r="J40" s="65">
        <v>1</v>
      </c>
      <c r="K40" s="65">
        <v>0</v>
      </c>
      <c r="L40" s="65">
        <v>25</v>
      </c>
      <c r="M40" s="65">
        <v>0.94</v>
      </c>
      <c r="N40" s="54" t="s">
        <v>874</v>
      </c>
    </row>
    <row r="41" spans="1:14" ht="17.25" customHeight="1" thickBot="1">
      <c r="A41" s="38" t="s">
        <v>2135</v>
      </c>
      <c r="B41" s="66" t="s">
        <v>334</v>
      </c>
      <c r="C41" s="65">
        <v>27</v>
      </c>
      <c r="D41" s="65">
        <v>3.2</v>
      </c>
      <c r="E41" s="65">
        <v>26</v>
      </c>
      <c r="F41" s="65">
        <v>78</v>
      </c>
      <c r="G41" s="65">
        <v>16</v>
      </c>
      <c r="H41" s="65">
        <v>80</v>
      </c>
      <c r="I41" s="65">
        <v>70</v>
      </c>
      <c r="J41" s="65">
        <v>2</v>
      </c>
      <c r="K41" s="65">
        <v>1</v>
      </c>
      <c r="L41" s="65">
        <v>25</v>
      </c>
      <c r="M41" s="65">
        <v>1.06</v>
      </c>
      <c r="N41" s="54" t="s">
        <v>875</v>
      </c>
    </row>
    <row r="42" spans="1:14" ht="17.25" customHeight="1" thickBot="1">
      <c r="A42" s="38" t="s">
        <v>2135</v>
      </c>
      <c r="B42" s="66" t="s">
        <v>335</v>
      </c>
      <c r="C42" s="65">
        <v>9</v>
      </c>
      <c r="D42" s="65">
        <v>4</v>
      </c>
      <c r="E42" s="65">
        <v>9</v>
      </c>
      <c r="F42" s="65">
        <v>85</v>
      </c>
      <c r="G42" s="65">
        <v>7</v>
      </c>
      <c r="H42" s="65">
        <v>54</v>
      </c>
      <c r="I42" s="65">
        <v>74</v>
      </c>
      <c r="J42" s="65">
        <v>0</v>
      </c>
      <c r="K42" s="65">
        <v>0</v>
      </c>
      <c r="L42" s="65">
        <v>25</v>
      </c>
      <c r="M42" s="65">
        <v>0.82</v>
      </c>
      <c r="N42" s="54" t="s">
        <v>876</v>
      </c>
    </row>
    <row r="43" spans="1:14" ht="17.25" customHeight="1" thickBot="1">
      <c r="A43" s="38" t="s">
        <v>2135</v>
      </c>
      <c r="B43" s="66" t="s">
        <v>334</v>
      </c>
      <c r="C43" s="65">
        <v>22</v>
      </c>
      <c r="D43" s="65">
        <v>3.6</v>
      </c>
      <c r="E43" s="65">
        <v>22</v>
      </c>
      <c r="F43" s="65">
        <v>73</v>
      </c>
      <c r="G43" s="65">
        <v>25</v>
      </c>
      <c r="H43" s="65">
        <v>64</v>
      </c>
      <c r="I43" s="65">
        <v>70</v>
      </c>
      <c r="J43" s="65">
        <v>2</v>
      </c>
      <c r="K43" s="65">
        <v>1</v>
      </c>
      <c r="L43" s="65">
        <v>25</v>
      </c>
      <c r="M43" s="65">
        <v>1.06</v>
      </c>
      <c r="N43" s="54" t="s">
        <v>877</v>
      </c>
    </row>
    <row r="44" spans="1:14" ht="17.25" customHeight="1" thickBot="1">
      <c r="A44" s="38" t="s">
        <v>2135</v>
      </c>
      <c r="B44" s="66" t="s">
        <v>336</v>
      </c>
      <c r="C44" s="65">
        <v>14</v>
      </c>
      <c r="D44" s="65">
        <v>2.5</v>
      </c>
      <c r="E44" s="65">
        <v>15</v>
      </c>
      <c r="F44" s="65">
        <v>91</v>
      </c>
      <c r="G44" s="65">
        <v>4</v>
      </c>
      <c r="H44" s="65">
        <v>58</v>
      </c>
      <c r="I44" s="65">
        <v>78</v>
      </c>
      <c r="J44" s="65">
        <v>0</v>
      </c>
      <c r="K44" s="65">
        <v>0</v>
      </c>
      <c r="L44" s="65">
        <v>21</v>
      </c>
      <c r="M44" s="65">
        <v>0.75</v>
      </c>
      <c r="N44" s="54" t="s">
        <v>878</v>
      </c>
    </row>
    <row r="45" spans="1:14" ht="17.25" customHeight="1" thickBot="1">
      <c r="A45" s="38" t="s">
        <v>2135</v>
      </c>
      <c r="B45" s="66" t="s">
        <v>337</v>
      </c>
      <c r="C45" s="65">
        <v>8</v>
      </c>
      <c r="D45" s="65">
        <v>6.5</v>
      </c>
      <c r="E45" s="65">
        <v>8</v>
      </c>
      <c r="F45" s="65">
        <v>76</v>
      </c>
      <c r="G45" s="65">
        <v>8</v>
      </c>
      <c r="H45" s="65">
        <v>52</v>
      </c>
      <c r="I45" s="65">
        <v>76</v>
      </c>
      <c r="J45" s="65">
        <v>1</v>
      </c>
      <c r="K45" s="65">
        <v>0</v>
      </c>
      <c r="L45" s="65">
        <v>21</v>
      </c>
      <c r="M45" s="65">
        <v>0.87</v>
      </c>
      <c r="N45" s="54" t="s">
        <v>879</v>
      </c>
    </row>
    <row r="46" spans="1:14" ht="17.25" customHeight="1" thickBot="1">
      <c r="A46" s="38" t="s">
        <v>2135</v>
      </c>
      <c r="B46" s="66" t="s">
        <v>338</v>
      </c>
      <c r="C46" s="65">
        <v>6</v>
      </c>
      <c r="D46" s="65">
        <v>10.8</v>
      </c>
      <c r="E46" s="65">
        <v>6</v>
      </c>
      <c r="F46" s="65">
        <v>82</v>
      </c>
      <c r="G46" s="65">
        <v>17</v>
      </c>
      <c r="H46" s="65">
        <v>84</v>
      </c>
      <c r="I46" s="65">
        <v>82</v>
      </c>
      <c r="J46" s="65">
        <v>16</v>
      </c>
      <c r="K46" s="65">
        <v>0</v>
      </c>
      <c r="L46" s="65">
        <v>1</v>
      </c>
      <c r="M46" s="65">
        <v>0.75</v>
      </c>
      <c r="N46" s="54" t="s">
        <v>880</v>
      </c>
    </row>
    <row r="47" spans="1:14" ht="17.25" customHeight="1" thickBot="1">
      <c r="A47" s="38" t="s">
        <v>2135</v>
      </c>
      <c r="B47" s="66" t="s">
        <v>339</v>
      </c>
      <c r="C47" s="65">
        <v>25</v>
      </c>
      <c r="D47" s="65">
        <v>2.7</v>
      </c>
      <c r="E47" s="65">
        <v>27</v>
      </c>
      <c r="F47" s="65">
        <v>89</v>
      </c>
      <c r="G47" s="65">
        <v>8</v>
      </c>
      <c r="H47" s="65">
        <v>101</v>
      </c>
      <c r="I47" s="65">
        <v>81</v>
      </c>
      <c r="J47" s="65">
        <v>15</v>
      </c>
      <c r="K47" s="65">
        <v>0</v>
      </c>
      <c r="L47" s="65">
        <v>2</v>
      </c>
      <c r="M47" s="65">
        <v>0.81</v>
      </c>
      <c r="N47" s="54" t="s">
        <v>881</v>
      </c>
    </row>
    <row r="48" spans="1:14" ht="17.25" customHeight="1" thickBot="1">
      <c r="A48" s="38" t="s">
        <v>2135</v>
      </c>
      <c r="B48" s="66" t="s">
        <v>340</v>
      </c>
      <c r="C48" s="65">
        <v>5</v>
      </c>
      <c r="D48" s="65">
        <v>13.2</v>
      </c>
      <c r="E48" s="65">
        <v>5</v>
      </c>
      <c r="F48" s="65">
        <v>76</v>
      </c>
      <c r="G48" s="65">
        <v>12</v>
      </c>
      <c r="H48" s="65">
        <v>62</v>
      </c>
      <c r="I48" s="65">
        <v>78</v>
      </c>
      <c r="J48" s="65">
        <v>1</v>
      </c>
      <c r="K48" s="65">
        <v>0</v>
      </c>
      <c r="L48" s="65">
        <v>20</v>
      </c>
      <c r="M48" s="65">
        <v>0.84</v>
      </c>
      <c r="N48" s="54" t="s">
        <v>882</v>
      </c>
    </row>
    <row r="49" spans="1:14" ht="17.25" customHeight="1" thickBot="1">
      <c r="A49" s="38" t="s">
        <v>2135</v>
      </c>
      <c r="B49" s="66" t="s">
        <v>340</v>
      </c>
      <c r="C49" s="65">
        <v>29</v>
      </c>
      <c r="D49" s="65">
        <v>2.2000000000000002</v>
      </c>
      <c r="E49" s="65">
        <v>29</v>
      </c>
      <c r="F49" s="65">
        <v>86</v>
      </c>
      <c r="G49" s="65">
        <v>5</v>
      </c>
      <c r="H49" s="65">
        <v>85</v>
      </c>
      <c r="I49" s="65">
        <v>78</v>
      </c>
      <c r="J49" s="65">
        <v>1</v>
      </c>
      <c r="K49" s="65">
        <v>0</v>
      </c>
      <c r="L49" s="65">
        <v>20</v>
      </c>
      <c r="M49" s="65">
        <v>0.84</v>
      </c>
      <c r="N49" s="54" t="s">
        <v>883</v>
      </c>
    </row>
    <row r="50" spans="1:14" ht="17.25" customHeight="1" thickBot="1">
      <c r="A50" s="38" t="s">
        <v>2135</v>
      </c>
      <c r="B50" s="66" t="s">
        <v>340</v>
      </c>
      <c r="C50" s="65">
        <v>24</v>
      </c>
      <c r="D50" s="65">
        <v>2.7</v>
      </c>
      <c r="E50" s="65">
        <v>24</v>
      </c>
      <c r="F50" s="65">
        <v>82</v>
      </c>
      <c r="G50" s="65">
        <v>4</v>
      </c>
      <c r="H50" s="65">
        <v>76</v>
      </c>
      <c r="I50" s="65">
        <v>78</v>
      </c>
      <c r="J50" s="65">
        <v>1</v>
      </c>
      <c r="K50" s="65">
        <v>0</v>
      </c>
      <c r="L50" s="65">
        <v>20</v>
      </c>
      <c r="M50" s="65">
        <v>0.84</v>
      </c>
      <c r="N50" s="54" t="s">
        <v>884</v>
      </c>
    </row>
    <row r="51" spans="1:14" ht="17.25" customHeight="1" thickBot="1">
      <c r="A51" s="38" t="s">
        <v>2135</v>
      </c>
      <c r="B51" s="66" t="s">
        <v>341</v>
      </c>
      <c r="C51" s="65">
        <v>3</v>
      </c>
      <c r="D51" s="65">
        <v>9</v>
      </c>
      <c r="E51" s="65">
        <v>3</v>
      </c>
      <c r="F51" s="65">
        <v>100</v>
      </c>
      <c r="G51" s="65">
        <v>0</v>
      </c>
      <c r="H51" s="65">
        <v>54</v>
      </c>
      <c r="I51" s="65">
        <v>66</v>
      </c>
      <c r="J51" s="65">
        <v>0</v>
      </c>
      <c r="K51" s="65">
        <v>0</v>
      </c>
      <c r="L51" s="65">
        <v>33</v>
      </c>
      <c r="M51" s="65">
        <v>0.92</v>
      </c>
      <c r="N51" s="54" t="s">
        <v>228</v>
      </c>
    </row>
    <row r="52" spans="1:14" ht="17.25" customHeight="1" thickBot="1">
      <c r="A52" s="38" t="s">
        <v>2135</v>
      </c>
      <c r="B52" s="66" t="s">
        <v>342</v>
      </c>
      <c r="C52" s="65">
        <v>37</v>
      </c>
      <c r="D52" s="65">
        <v>1.9</v>
      </c>
      <c r="E52" s="65">
        <v>38</v>
      </c>
      <c r="F52" s="65">
        <v>82</v>
      </c>
      <c r="G52" s="65">
        <v>2</v>
      </c>
      <c r="H52" s="65">
        <v>92</v>
      </c>
      <c r="I52" s="65">
        <v>61</v>
      </c>
      <c r="J52" s="65">
        <v>4</v>
      </c>
      <c r="K52" s="65">
        <v>1</v>
      </c>
      <c r="L52" s="65">
        <v>33</v>
      </c>
      <c r="M52" s="65">
        <v>1.24</v>
      </c>
      <c r="N52" s="54" t="s">
        <v>885</v>
      </c>
    </row>
    <row r="53" spans="1:14" ht="17.25" customHeight="1" thickBot="1">
      <c r="A53" s="38" t="s">
        <v>2135</v>
      </c>
      <c r="B53" s="66" t="s">
        <v>343</v>
      </c>
      <c r="C53" s="65">
        <v>9</v>
      </c>
      <c r="D53" s="65">
        <v>19.399999999999999</v>
      </c>
      <c r="E53" s="65">
        <v>9</v>
      </c>
      <c r="F53" s="65">
        <v>68</v>
      </c>
      <c r="G53" s="65">
        <v>16</v>
      </c>
      <c r="H53" s="65">
        <v>63</v>
      </c>
      <c r="I53" s="65">
        <v>72</v>
      </c>
      <c r="J53" s="65">
        <v>5</v>
      </c>
      <c r="K53" s="65">
        <v>2</v>
      </c>
      <c r="L53" s="65">
        <v>19</v>
      </c>
      <c r="M53" s="65">
        <v>1.1599999999999999</v>
      </c>
      <c r="N53" s="54" t="s">
        <v>886</v>
      </c>
    </row>
    <row r="54" spans="1:14" ht="17.25" customHeight="1" thickBot="1">
      <c r="A54" s="38" t="s">
        <v>2135</v>
      </c>
      <c r="B54" s="66" t="s">
        <v>344</v>
      </c>
      <c r="C54" s="65">
        <v>4</v>
      </c>
      <c r="D54" s="65">
        <v>9.8000000000000007</v>
      </c>
      <c r="E54" s="65">
        <v>4</v>
      </c>
      <c r="F54" s="65">
        <v>89</v>
      </c>
      <c r="G54" s="65">
        <v>5</v>
      </c>
      <c r="H54" s="65">
        <v>62</v>
      </c>
      <c r="I54" s="65">
        <v>80</v>
      </c>
      <c r="J54" s="65">
        <v>0</v>
      </c>
      <c r="K54" s="65">
        <v>0</v>
      </c>
      <c r="L54" s="65">
        <v>20</v>
      </c>
      <c r="M54" s="65">
        <v>0.72</v>
      </c>
      <c r="N54" s="54" t="s">
        <v>846</v>
      </c>
    </row>
    <row r="55" spans="1:14" ht="17.25" customHeight="1" thickBot="1">
      <c r="A55" s="38" t="s">
        <v>2135</v>
      </c>
      <c r="B55" s="66" t="s">
        <v>345</v>
      </c>
      <c r="C55" s="65">
        <v>13</v>
      </c>
      <c r="D55" s="65">
        <v>4.7</v>
      </c>
      <c r="E55" s="65">
        <v>13</v>
      </c>
      <c r="F55" s="65">
        <v>82</v>
      </c>
      <c r="G55" s="65">
        <v>13</v>
      </c>
      <c r="H55" s="65">
        <v>72</v>
      </c>
      <c r="I55" s="65">
        <v>77</v>
      </c>
      <c r="J55" s="65">
        <v>0</v>
      </c>
      <c r="K55" s="65">
        <v>0</v>
      </c>
      <c r="L55" s="65">
        <v>22</v>
      </c>
      <c r="M55" s="65">
        <v>0.78</v>
      </c>
      <c r="N55" s="54" t="s">
        <v>887</v>
      </c>
    </row>
    <row r="56" spans="1:14" ht="17.25" customHeight="1" thickBot="1">
      <c r="A56" s="38" t="s">
        <v>2135</v>
      </c>
      <c r="B56" s="66" t="s">
        <v>346</v>
      </c>
      <c r="C56" s="65">
        <v>8</v>
      </c>
      <c r="D56" s="65">
        <v>7.8</v>
      </c>
      <c r="E56" s="65">
        <v>8</v>
      </c>
      <c r="F56" s="65">
        <v>82</v>
      </c>
      <c r="G56" s="65">
        <v>11</v>
      </c>
      <c r="H56" s="65">
        <v>62</v>
      </c>
      <c r="I56" s="65">
        <v>79</v>
      </c>
      <c r="J56" s="65">
        <v>4</v>
      </c>
      <c r="K56" s="65">
        <v>0</v>
      </c>
      <c r="L56" s="65">
        <v>16</v>
      </c>
      <c r="M56" s="65">
        <v>0.9</v>
      </c>
      <c r="N56" s="54" t="s">
        <v>888</v>
      </c>
    </row>
    <row r="57" spans="1:14" ht="17.25" customHeight="1" thickBot="1">
      <c r="A57" s="38" t="s">
        <v>2135</v>
      </c>
      <c r="B57" s="66" t="s">
        <v>347</v>
      </c>
      <c r="C57" s="65">
        <v>10</v>
      </c>
      <c r="D57" s="65">
        <v>7.8</v>
      </c>
      <c r="E57" s="65">
        <v>9</v>
      </c>
      <c r="F57" s="65">
        <v>75</v>
      </c>
      <c r="G57" s="65">
        <v>17</v>
      </c>
      <c r="H57" s="65">
        <v>58</v>
      </c>
      <c r="I57" s="65">
        <v>73</v>
      </c>
      <c r="J57" s="65">
        <v>1</v>
      </c>
      <c r="K57" s="65">
        <v>0</v>
      </c>
      <c r="L57" s="65">
        <v>25</v>
      </c>
      <c r="M57" s="65">
        <v>0.92</v>
      </c>
      <c r="N57" s="54" t="s">
        <v>889</v>
      </c>
    </row>
    <row r="58" spans="1:14" ht="17.25" customHeight="1" thickBot="1">
      <c r="A58" s="38" t="s">
        <v>2135</v>
      </c>
      <c r="B58" s="66" t="s">
        <v>348</v>
      </c>
      <c r="C58" s="65">
        <v>20</v>
      </c>
      <c r="D58" s="65">
        <v>3.2</v>
      </c>
      <c r="E58" s="65">
        <v>20</v>
      </c>
      <c r="F58" s="65">
        <v>74</v>
      </c>
      <c r="G58" s="65">
        <v>20</v>
      </c>
      <c r="H58" s="65">
        <v>62</v>
      </c>
      <c r="I58" s="65">
        <v>72</v>
      </c>
      <c r="J58" s="65">
        <v>3</v>
      </c>
      <c r="K58" s="65">
        <v>0</v>
      </c>
      <c r="L58" s="65">
        <v>24</v>
      </c>
      <c r="M58" s="65">
        <v>0.99</v>
      </c>
      <c r="N58" s="54" t="s">
        <v>890</v>
      </c>
    </row>
    <row r="59" spans="1:14" ht="17.25" customHeight="1" thickBot="1">
      <c r="A59" s="38" t="s">
        <v>2135</v>
      </c>
      <c r="B59" s="66" t="s">
        <v>349</v>
      </c>
      <c r="C59" s="65">
        <v>27</v>
      </c>
      <c r="D59" s="65">
        <v>2.8</v>
      </c>
      <c r="E59" s="65">
        <v>26</v>
      </c>
      <c r="F59" s="65">
        <v>79</v>
      </c>
      <c r="G59" s="65">
        <v>16</v>
      </c>
      <c r="H59" s="65">
        <v>89</v>
      </c>
      <c r="I59" s="65">
        <v>72</v>
      </c>
      <c r="J59" s="65">
        <v>2</v>
      </c>
      <c r="K59" s="65">
        <v>0</v>
      </c>
      <c r="L59" s="65">
        <v>24</v>
      </c>
      <c r="M59" s="65">
        <v>0.97</v>
      </c>
      <c r="N59" s="54" t="s">
        <v>891</v>
      </c>
    </row>
    <row r="60" spans="1:14" ht="17.25" customHeight="1" thickBot="1">
      <c r="A60" s="38" t="s">
        <v>2135</v>
      </c>
      <c r="B60" s="66" t="s">
        <v>350</v>
      </c>
      <c r="C60" s="65">
        <v>28</v>
      </c>
      <c r="D60" s="65">
        <v>2.6</v>
      </c>
      <c r="E60" s="65">
        <v>29</v>
      </c>
      <c r="F60" s="65">
        <v>87</v>
      </c>
      <c r="G60" s="65">
        <v>10</v>
      </c>
      <c r="H60" s="65">
        <v>98</v>
      </c>
      <c r="I60" s="65">
        <v>73</v>
      </c>
      <c r="J60" s="65">
        <v>1</v>
      </c>
      <c r="K60" s="65">
        <v>0</v>
      </c>
      <c r="L60" s="65">
        <v>25</v>
      </c>
      <c r="M60" s="65">
        <v>0.91</v>
      </c>
      <c r="N60" s="54" t="s">
        <v>892</v>
      </c>
    </row>
    <row r="61" spans="1:14" ht="17.25" customHeight="1" thickBot="1">
      <c r="A61" s="38" t="s">
        <v>2135</v>
      </c>
      <c r="B61" s="66" t="s">
        <v>351</v>
      </c>
      <c r="C61" s="65">
        <v>7</v>
      </c>
      <c r="D61" s="65">
        <v>9.3000000000000007</v>
      </c>
      <c r="E61" s="65">
        <v>7</v>
      </c>
      <c r="F61" s="65">
        <v>78</v>
      </c>
      <c r="G61" s="65">
        <v>11</v>
      </c>
      <c r="H61" s="65">
        <v>62</v>
      </c>
      <c r="I61" s="65">
        <v>32</v>
      </c>
      <c r="J61" s="65">
        <v>1</v>
      </c>
      <c r="K61" s="65">
        <v>0</v>
      </c>
      <c r="L61" s="65">
        <v>66</v>
      </c>
      <c r="M61" s="65">
        <v>1.01</v>
      </c>
      <c r="N61" s="54" t="s">
        <v>893</v>
      </c>
    </row>
    <row r="62" spans="1:14" ht="17.25" customHeight="1" thickBot="1">
      <c r="A62" s="38" t="s">
        <v>2135</v>
      </c>
      <c r="B62" s="66" t="s">
        <v>352</v>
      </c>
      <c r="C62" s="65">
        <v>17</v>
      </c>
      <c r="D62" s="65">
        <v>3.1</v>
      </c>
      <c r="E62" s="65">
        <v>16</v>
      </c>
      <c r="F62" s="65">
        <v>81</v>
      </c>
      <c r="G62" s="65">
        <v>18</v>
      </c>
      <c r="H62" s="65">
        <v>50</v>
      </c>
      <c r="I62" s="65">
        <v>34</v>
      </c>
      <c r="J62" s="65">
        <v>4</v>
      </c>
      <c r="K62" s="65">
        <v>2</v>
      </c>
      <c r="L62" s="65">
        <v>59</v>
      </c>
      <c r="M62" s="65">
        <v>1.28</v>
      </c>
      <c r="N62" s="54" t="s">
        <v>894</v>
      </c>
    </row>
    <row r="63" spans="1:14" ht="17.25" customHeight="1" thickBot="1">
      <c r="A63" s="38" t="s">
        <v>2135</v>
      </c>
      <c r="B63" s="66" t="s">
        <v>353</v>
      </c>
      <c r="C63" s="65">
        <v>6</v>
      </c>
      <c r="D63" s="65">
        <v>10</v>
      </c>
      <c r="E63" s="65">
        <v>6</v>
      </c>
      <c r="F63" s="65">
        <v>80</v>
      </c>
      <c r="G63" s="65">
        <v>16</v>
      </c>
      <c r="H63" s="65">
        <v>72</v>
      </c>
      <c r="I63" s="65">
        <v>80</v>
      </c>
      <c r="J63" s="65">
        <v>19</v>
      </c>
      <c r="K63" s="65">
        <v>0</v>
      </c>
      <c r="L63" s="65">
        <v>0</v>
      </c>
      <c r="M63" s="65">
        <v>0.72</v>
      </c>
      <c r="N63" s="54" t="s">
        <v>895</v>
      </c>
    </row>
    <row r="64" spans="1:14" ht="17.25" customHeight="1" thickBot="1">
      <c r="A64" s="38" t="s">
        <v>2135</v>
      </c>
      <c r="B64" s="66" t="s">
        <v>353</v>
      </c>
      <c r="C64" s="65">
        <v>13</v>
      </c>
      <c r="D64" s="65">
        <v>5</v>
      </c>
      <c r="E64" s="65">
        <v>12</v>
      </c>
      <c r="F64" s="65">
        <v>82</v>
      </c>
      <c r="G64" s="65">
        <v>13</v>
      </c>
      <c r="H64" s="65">
        <v>72</v>
      </c>
      <c r="I64" s="65">
        <v>80</v>
      </c>
      <c r="J64" s="65">
        <v>19</v>
      </c>
      <c r="K64" s="65">
        <v>0</v>
      </c>
      <c r="L64" s="65">
        <v>0</v>
      </c>
      <c r="M64" s="65">
        <v>0.72</v>
      </c>
      <c r="N64" s="54" t="s">
        <v>896</v>
      </c>
    </row>
    <row r="65" spans="1:14" ht="17.25" customHeight="1" thickBot="1">
      <c r="A65" s="38" t="s">
        <v>2135</v>
      </c>
      <c r="B65" s="66" t="s">
        <v>353</v>
      </c>
      <c r="C65" s="65">
        <v>19</v>
      </c>
      <c r="D65" s="65">
        <v>3.3</v>
      </c>
      <c r="E65" s="65">
        <v>18</v>
      </c>
      <c r="F65" s="65">
        <v>82</v>
      </c>
      <c r="G65" s="65">
        <v>14</v>
      </c>
      <c r="H65" s="65">
        <v>72</v>
      </c>
      <c r="I65" s="65">
        <v>80</v>
      </c>
      <c r="J65" s="65">
        <v>19</v>
      </c>
      <c r="K65" s="65">
        <v>0</v>
      </c>
      <c r="L65" s="65">
        <v>0</v>
      </c>
      <c r="M65" s="65">
        <v>0.72</v>
      </c>
      <c r="N65" s="54" t="s">
        <v>897</v>
      </c>
    </row>
    <row r="66" spans="1:14" ht="17.25" customHeight="1" thickBot="1">
      <c r="A66" s="38" t="s">
        <v>2135</v>
      </c>
      <c r="B66" s="66" t="s">
        <v>354</v>
      </c>
      <c r="C66" s="65">
        <v>7</v>
      </c>
      <c r="D66" s="65">
        <v>4.7</v>
      </c>
      <c r="E66" s="65">
        <v>7</v>
      </c>
      <c r="F66" s="65">
        <v>86</v>
      </c>
      <c r="G66" s="65">
        <v>13</v>
      </c>
      <c r="H66" s="65">
        <v>52</v>
      </c>
      <c r="I66" s="65">
        <v>82</v>
      </c>
      <c r="J66" s="65">
        <v>17</v>
      </c>
      <c r="K66" s="65">
        <v>0</v>
      </c>
      <c r="L66" s="65">
        <v>0</v>
      </c>
      <c r="M66" s="65">
        <v>0.66</v>
      </c>
      <c r="N66" s="54" t="s">
        <v>898</v>
      </c>
    </row>
    <row r="67" spans="1:14" ht="17.25" customHeight="1" thickBot="1">
      <c r="A67" s="38" t="s">
        <v>2135</v>
      </c>
      <c r="B67" s="66" t="s">
        <v>355</v>
      </c>
      <c r="C67" s="65">
        <v>16</v>
      </c>
      <c r="D67" s="65">
        <v>2.8</v>
      </c>
      <c r="E67" s="65">
        <v>17</v>
      </c>
      <c r="F67" s="65">
        <v>90</v>
      </c>
      <c r="G67" s="65">
        <v>3</v>
      </c>
      <c r="H67" s="65">
        <v>67</v>
      </c>
      <c r="I67" s="65">
        <v>82</v>
      </c>
      <c r="J67" s="65">
        <v>10</v>
      </c>
      <c r="K67" s="65">
        <v>4</v>
      </c>
      <c r="L67" s="65">
        <v>2</v>
      </c>
      <c r="M67" s="65">
        <v>0.89</v>
      </c>
      <c r="N67" s="54" t="s">
        <v>899</v>
      </c>
    </row>
    <row r="68" spans="1:14" ht="17.25" customHeight="1" thickBot="1">
      <c r="A68" s="38" t="s">
        <v>2135</v>
      </c>
      <c r="B68" s="66" t="s">
        <v>356</v>
      </c>
      <c r="C68" s="65">
        <v>8</v>
      </c>
      <c r="D68" s="65">
        <v>8.5</v>
      </c>
      <c r="E68" s="65">
        <v>8</v>
      </c>
      <c r="F68" s="65">
        <v>74</v>
      </c>
      <c r="G68" s="65">
        <v>19</v>
      </c>
      <c r="H68" s="65">
        <v>58</v>
      </c>
      <c r="I68" s="65">
        <v>79</v>
      </c>
      <c r="J68" s="65">
        <v>13</v>
      </c>
      <c r="K68" s="65">
        <v>2</v>
      </c>
      <c r="L68" s="65">
        <v>4</v>
      </c>
      <c r="M68" s="65">
        <v>1</v>
      </c>
      <c r="N68" s="54" t="s">
        <v>900</v>
      </c>
    </row>
    <row r="69" spans="1:14" ht="17.25" customHeight="1" thickBot="1">
      <c r="A69" s="38" t="s">
        <v>2135</v>
      </c>
      <c r="B69" s="66" t="s">
        <v>357</v>
      </c>
      <c r="C69" s="65">
        <v>7</v>
      </c>
      <c r="D69" s="65">
        <v>6</v>
      </c>
      <c r="E69" s="65">
        <v>7</v>
      </c>
      <c r="F69" s="65">
        <v>86</v>
      </c>
      <c r="G69" s="65">
        <v>10</v>
      </c>
      <c r="H69" s="65">
        <v>59</v>
      </c>
      <c r="I69" s="65">
        <v>0</v>
      </c>
      <c r="J69" s="65">
        <v>4</v>
      </c>
      <c r="K69" s="65">
        <v>9</v>
      </c>
      <c r="L69" s="65">
        <v>85</v>
      </c>
      <c r="M69" s="65">
        <v>0.72</v>
      </c>
      <c r="N69" s="54" t="s">
        <v>861</v>
      </c>
    </row>
    <row r="70" spans="1:14" ht="17.25" customHeight="1" thickBot="1">
      <c r="A70" s="38" t="s">
        <v>2135</v>
      </c>
      <c r="B70" s="66" t="s">
        <v>358</v>
      </c>
      <c r="C70" s="65">
        <v>21</v>
      </c>
      <c r="D70" s="65">
        <v>2</v>
      </c>
      <c r="E70" s="65">
        <v>21</v>
      </c>
      <c r="F70" s="65">
        <v>91</v>
      </c>
      <c r="G70" s="65">
        <v>8</v>
      </c>
      <c r="H70" s="65">
        <v>70</v>
      </c>
      <c r="I70" s="65">
        <v>0</v>
      </c>
      <c r="J70" s="65">
        <v>6</v>
      </c>
      <c r="K70" s="65">
        <v>6</v>
      </c>
      <c r="L70" s="65">
        <v>86</v>
      </c>
      <c r="M70" s="65">
        <v>0.72</v>
      </c>
      <c r="N70" s="54" t="s">
        <v>901</v>
      </c>
    </row>
    <row r="71" spans="1:14" ht="17.25" customHeight="1" thickBot="1">
      <c r="A71" s="38" t="s">
        <v>2135</v>
      </c>
      <c r="B71" s="66" t="s">
        <v>359</v>
      </c>
      <c r="C71" s="65">
        <v>12</v>
      </c>
      <c r="D71" s="65">
        <v>4.3</v>
      </c>
      <c r="E71" s="65">
        <v>12</v>
      </c>
      <c r="F71" s="65">
        <v>82</v>
      </c>
      <c r="G71" s="65">
        <v>0</v>
      </c>
      <c r="H71" s="65">
        <v>68</v>
      </c>
      <c r="I71" s="65">
        <v>36</v>
      </c>
      <c r="J71" s="65">
        <v>7</v>
      </c>
      <c r="K71" s="65">
        <v>5</v>
      </c>
      <c r="L71" s="65">
        <v>50</v>
      </c>
      <c r="M71" s="65">
        <v>1.55</v>
      </c>
      <c r="N71" s="54" t="s">
        <v>902</v>
      </c>
    </row>
    <row r="72" spans="1:14" ht="17.25" customHeight="1" thickBot="1">
      <c r="A72" s="38" t="s">
        <v>2135</v>
      </c>
      <c r="B72" s="66" t="s">
        <v>360</v>
      </c>
      <c r="C72" s="65">
        <v>6</v>
      </c>
      <c r="D72" s="65">
        <v>11</v>
      </c>
      <c r="E72" s="65">
        <v>6</v>
      </c>
      <c r="F72" s="65">
        <v>77</v>
      </c>
      <c r="G72" s="65">
        <v>6</v>
      </c>
      <c r="H72" s="65">
        <v>53</v>
      </c>
      <c r="I72" s="65">
        <v>36</v>
      </c>
      <c r="J72" s="65">
        <v>6</v>
      </c>
      <c r="K72" s="65">
        <v>7</v>
      </c>
      <c r="L72" s="65">
        <v>50</v>
      </c>
      <c r="M72" s="65">
        <v>1.56</v>
      </c>
      <c r="N72" s="54" t="s">
        <v>903</v>
      </c>
    </row>
    <row r="73" spans="1:14" ht="17.25" customHeight="1" thickBot="1">
      <c r="A73" s="38" t="s">
        <v>2135</v>
      </c>
      <c r="B73" s="66" t="s">
        <v>360</v>
      </c>
      <c r="C73" s="65">
        <v>18</v>
      </c>
      <c r="D73" s="65">
        <v>3.7</v>
      </c>
      <c r="E73" s="65">
        <v>18</v>
      </c>
      <c r="F73" s="65">
        <v>83</v>
      </c>
      <c r="G73" s="65">
        <v>4</v>
      </c>
      <c r="H73" s="65">
        <v>80</v>
      </c>
      <c r="I73" s="65">
        <v>36</v>
      </c>
      <c r="J73" s="65">
        <v>6</v>
      </c>
      <c r="K73" s="65">
        <v>7</v>
      </c>
      <c r="L73" s="65">
        <v>50</v>
      </c>
      <c r="M73" s="65">
        <v>1.56</v>
      </c>
      <c r="N73" s="54" t="s">
        <v>904</v>
      </c>
    </row>
    <row r="74" spans="1:14" ht="17.25" customHeight="1" thickBot="1">
      <c r="A74" s="38" t="s">
        <v>2135</v>
      </c>
      <c r="B74" s="66" t="s">
        <v>361</v>
      </c>
      <c r="C74" s="65">
        <v>18</v>
      </c>
      <c r="D74" s="65">
        <v>4.3</v>
      </c>
      <c r="E74" s="65">
        <v>18</v>
      </c>
      <c r="F74" s="65">
        <v>83</v>
      </c>
      <c r="G74" s="65">
        <v>3</v>
      </c>
      <c r="H74" s="65">
        <v>57</v>
      </c>
      <c r="I74" s="65">
        <v>33</v>
      </c>
      <c r="J74" s="65">
        <v>5</v>
      </c>
      <c r="K74" s="65">
        <v>7</v>
      </c>
      <c r="L74" s="65">
        <v>53</v>
      </c>
      <c r="M74" s="65">
        <v>1.52</v>
      </c>
      <c r="N74" s="54" t="s">
        <v>905</v>
      </c>
    </row>
    <row r="75" spans="1:14" ht="17.25" customHeight="1" thickBot="1">
      <c r="A75" s="38" t="s">
        <v>2135</v>
      </c>
      <c r="B75" s="66" t="s">
        <v>362</v>
      </c>
      <c r="C75" s="65">
        <v>3</v>
      </c>
      <c r="D75" s="65">
        <v>26.3</v>
      </c>
      <c r="E75" s="65">
        <v>3</v>
      </c>
      <c r="F75" s="65">
        <v>82</v>
      </c>
      <c r="G75" s="65">
        <v>5</v>
      </c>
      <c r="H75" s="65">
        <v>99</v>
      </c>
      <c r="I75" s="65">
        <v>64</v>
      </c>
      <c r="J75" s="65">
        <v>0</v>
      </c>
      <c r="K75" s="65">
        <v>1</v>
      </c>
      <c r="L75" s="65">
        <v>34</v>
      </c>
      <c r="M75" s="65">
        <v>1.02</v>
      </c>
      <c r="N75" s="54" t="s">
        <v>212</v>
      </c>
    </row>
    <row r="76" spans="1:14" ht="17.25" customHeight="1" thickBot="1">
      <c r="A76" s="38" t="s">
        <v>2135</v>
      </c>
      <c r="B76" s="66" t="s">
        <v>363</v>
      </c>
      <c r="C76" s="65">
        <v>22</v>
      </c>
      <c r="D76" s="65">
        <v>4.0999999999999996</v>
      </c>
      <c r="E76" s="65">
        <v>22</v>
      </c>
      <c r="F76" s="65">
        <v>84</v>
      </c>
      <c r="G76" s="65">
        <v>4</v>
      </c>
      <c r="H76" s="65">
        <v>119</v>
      </c>
      <c r="I76" s="65">
        <v>65</v>
      </c>
      <c r="J76" s="65">
        <v>0</v>
      </c>
      <c r="K76" s="65">
        <v>1</v>
      </c>
      <c r="L76" s="65">
        <v>33</v>
      </c>
      <c r="M76" s="65">
        <v>1</v>
      </c>
      <c r="N76" s="54" t="s">
        <v>906</v>
      </c>
    </row>
    <row r="77" spans="1:14" ht="17.25" customHeight="1" thickBot="1">
      <c r="A77" s="38" t="s">
        <v>2135</v>
      </c>
      <c r="B77" s="66" t="s">
        <v>364</v>
      </c>
      <c r="C77" s="65">
        <v>9</v>
      </c>
      <c r="D77" s="65">
        <v>5.8</v>
      </c>
      <c r="E77" s="65">
        <v>8</v>
      </c>
      <c r="F77" s="65">
        <v>80</v>
      </c>
      <c r="G77" s="65">
        <v>14</v>
      </c>
      <c r="H77" s="65">
        <v>51</v>
      </c>
      <c r="I77" s="65">
        <v>70</v>
      </c>
      <c r="J77" s="65">
        <v>0</v>
      </c>
      <c r="K77" s="65">
        <v>0</v>
      </c>
      <c r="L77" s="65">
        <v>29</v>
      </c>
      <c r="M77" s="65">
        <v>0.88</v>
      </c>
      <c r="N77" s="54" t="s">
        <v>907</v>
      </c>
    </row>
    <row r="78" spans="1:14" ht="17.25" customHeight="1" thickBot="1">
      <c r="A78" s="38" t="s">
        <v>2135</v>
      </c>
      <c r="B78" s="66" t="s">
        <v>365</v>
      </c>
      <c r="C78" s="65">
        <v>6</v>
      </c>
      <c r="D78" s="65">
        <v>11.5</v>
      </c>
      <c r="E78" s="65">
        <v>6</v>
      </c>
      <c r="F78" s="65">
        <v>84</v>
      </c>
      <c r="G78" s="65">
        <v>6</v>
      </c>
      <c r="H78" s="65">
        <v>86</v>
      </c>
      <c r="I78" s="65">
        <v>79</v>
      </c>
      <c r="J78" s="65">
        <v>4</v>
      </c>
      <c r="K78" s="65">
        <v>1</v>
      </c>
      <c r="L78" s="65">
        <v>14</v>
      </c>
      <c r="M78" s="65">
        <v>0.95</v>
      </c>
      <c r="N78" s="54" t="s">
        <v>908</v>
      </c>
    </row>
    <row r="79" spans="1:14" ht="17.25" customHeight="1" thickBot="1">
      <c r="A79" s="38" t="s">
        <v>2135</v>
      </c>
      <c r="B79" s="66" t="s">
        <v>366</v>
      </c>
      <c r="C79" s="65">
        <v>6</v>
      </c>
      <c r="D79" s="65">
        <v>4.3</v>
      </c>
      <c r="E79" s="65">
        <v>6</v>
      </c>
      <c r="F79" s="65">
        <v>100</v>
      </c>
      <c r="G79" s="65">
        <v>0</v>
      </c>
      <c r="H79" s="65">
        <v>52</v>
      </c>
      <c r="I79" s="65">
        <v>84</v>
      </c>
      <c r="J79" s="65">
        <v>0</v>
      </c>
      <c r="K79" s="65">
        <v>0</v>
      </c>
      <c r="L79" s="65">
        <v>15</v>
      </c>
      <c r="M79" s="65">
        <v>0.62</v>
      </c>
      <c r="N79" s="54" t="s">
        <v>908</v>
      </c>
    </row>
    <row r="80" spans="1:14" ht="17.25" customHeight="1" thickBot="1">
      <c r="A80" s="38" t="s">
        <v>2135</v>
      </c>
      <c r="B80" s="66" t="s">
        <v>367</v>
      </c>
      <c r="C80" s="65">
        <v>17</v>
      </c>
      <c r="D80" s="65">
        <v>3.8</v>
      </c>
      <c r="E80" s="65">
        <v>17</v>
      </c>
      <c r="F80" s="65">
        <v>72</v>
      </c>
      <c r="G80" s="65">
        <v>10</v>
      </c>
      <c r="H80" s="65">
        <v>56</v>
      </c>
      <c r="I80" s="65">
        <v>21</v>
      </c>
      <c r="J80" s="65">
        <v>1</v>
      </c>
      <c r="K80" s="65">
        <v>1</v>
      </c>
      <c r="L80" s="65">
        <v>75</v>
      </c>
      <c r="M80" s="65">
        <v>0.98</v>
      </c>
      <c r="N80" s="54" t="s">
        <v>909</v>
      </c>
    </row>
    <row r="81" spans="1:14" ht="17.25" customHeight="1" thickBot="1">
      <c r="A81" s="38" t="s">
        <v>2135</v>
      </c>
      <c r="B81" s="66" t="s">
        <v>368</v>
      </c>
      <c r="C81" s="65">
        <v>21</v>
      </c>
      <c r="D81" s="65">
        <v>2.2000000000000002</v>
      </c>
      <c r="E81" s="65">
        <v>21</v>
      </c>
      <c r="F81" s="65">
        <v>85</v>
      </c>
      <c r="G81" s="65">
        <v>7</v>
      </c>
      <c r="H81" s="65">
        <v>60</v>
      </c>
      <c r="I81" s="65">
        <v>20</v>
      </c>
      <c r="J81" s="65">
        <v>2</v>
      </c>
      <c r="K81" s="65">
        <v>2</v>
      </c>
      <c r="L81" s="65">
        <v>75</v>
      </c>
      <c r="M81" s="65">
        <v>1.02</v>
      </c>
      <c r="N81" s="54" t="s">
        <v>910</v>
      </c>
    </row>
    <row r="82" spans="1:14" ht="17.25" customHeight="1" thickBot="1">
      <c r="A82" s="38" t="s">
        <v>2135</v>
      </c>
      <c r="B82" s="66" t="s">
        <v>369</v>
      </c>
      <c r="C82" s="65">
        <v>6</v>
      </c>
      <c r="D82" s="65">
        <v>15.5</v>
      </c>
      <c r="E82" s="65">
        <v>6</v>
      </c>
      <c r="F82" s="65">
        <v>82</v>
      </c>
      <c r="G82" s="65">
        <v>10</v>
      </c>
      <c r="H82" s="65">
        <v>111</v>
      </c>
      <c r="I82" s="65">
        <v>61</v>
      </c>
      <c r="J82" s="65">
        <v>0</v>
      </c>
      <c r="K82" s="65">
        <v>0</v>
      </c>
      <c r="L82" s="65">
        <v>38</v>
      </c>
      <c r="M82" s="65">
        <v>0.96</v>
      </c>
      <c r="N82" s="54" t="s">
        <v>911</v>
      </c>
    </row>
    <row r="83" spans="1:14" ht="17.25" customHeight="1" thickBot="1">
      <c r="A83" s="38" t="s">
        <v>2135</v>
      </c>
      <c r="B83" s="66" t="s">
        <v>370</v>
      </c>
      <c r="C83" s="65">
        <v>4</v>
      </c>
      <c r="D83" s="65">
        <v>8</v>
      </c>
      <c r="E83" s="65">
        <v>4</v>
      </c>
      <c r="F83" s="65">
        <v>92</v>
      </c>
      <c r="G83" s="65">
        <v>0</v>
      </c>
      <c r="H83" s="65">
        <v>55</v>
      </c>
      <c r="I83" s="65">
        <v>75</v>
      </c>
      <c r="J83" s="65">
        <v>3</v>
      </c>
      <c r="K83" s="65">
        <v>0</v>
      </c>
      <c r="L83" s="65">
        <v>21</v>
      </c>
      <c r="M83" s="65">
        <v>0.95</v>
      </c>
      <c r="N83" s="54" t="s">
        <v>843</v>
      </c>
    </row>
    <row r="84" spans="1:14" ht="17.25" customHeight="1" thickBot="1">
      <c r="A84" s="38" t="s">
        <v>2135</v>
      </c>
      <c r="B84" s="66" t="s">
        <v>371</v>
      </c>
      <c r="C84" s="65">
        <v>3</v>
      </c>
      <c r="D84" s="65">
        <v>21</v>
      </c>
      <c r="E84" s="65">
        <v>3</v>
      </c>
      <c r="F84" s="65">
        <v>77</v>
      </c>
      <c r="G84" s="65">
        <v>6</v>
      </c>
      <c r="H84" s="65">
        <v>65</v>
      </c>
      <c r="I84" s="65">
        <v>63</v>
      </c>
      <c r="J84" s="65">
        <v>0</v>
      </c>
      <c r="K84" s="65">
        <v>1</v>
      </c>
      <c r="L84" s="65">
        <v>34</v>
      </c>
      <c r="M84" s="65">
        <v>1.04</v>
      </c>
      <c r="N84" s="54" t="s">
        <v>228</v>
      </c>
    </row>
    <row r="85" spans="1:14" ht="17.25" customHeight="1" thickBot="1">
      <c r="A85" s="38" t="s">
        <v>2135</v>
      </c>
      <c r="B85" s="66" t="s">
        <v>372</v>
      </c>
      <c r="C85" s="65">
        <v>7</v>
      </c>
      <c r="D85" s="65">
        <v>6.4</v>
      </c>
      <c r="E85" s="65">
        <v>7</v>
      </c>
      <c r="F85" s="65">
        <v>80</v>
      </c>
      <c r="G85" s="65">
        <v>20</v>
      </c>
      <c r="H85" s="65">
        <v>53</v>
      </c>
      <c r="I85" s="65">
        <v>81</v>
      </c>
      <c r="J85" s="65">
        <v>14</v>
      </c>
      <c r="K85" s="65">
        <v>0</v>
      </c>
      <c r="L85" s="65">
        <v>4</v>
      </c>
      <c r="M85" s="65">
        <v>0.84</v>
      </c>
      <c r="N85" s="54" t="s">
        <v>854</v>
      </c>
    </row>
    <row r="86" spans="1:14" ht="17.25" customHeight="1" thickBot="1">
      <c r="A86" s="38" t="s">
        <v>2135</v>
      </c>
      <c r="B86" s="66" t="s">
        <v>373</v>
      </c>
      <c r="C86" s="65">
        <v>27</v>
      </c>
      <c r="D86" s="65">
        <v>2.4</v>
      </c>
      <c r="E86" s="65">
        <v>28</v>
      </c>
      <c r="F86" s="65">
        <v>80</v>
      </c>
      <c r="G86" s="65">
        <v>2</v>
      </c>
      <c r="H86" s="65">
        <v>82</v>
      </c>
      <c r="I86" s="65">
        <v>40</v>
      </c>
      <c r="J86" s="65">
        <v>5</v>
      </c>
      <c r="K86" s="65">
        <v>5</v>
      </c>
      <c r="L86" s="65">
        <v>47</v>
      </c>
      <c r="M86" s="65">
        <v>1.52</v>
      </c>
      <c r="N86" s="54" t="s">
        <v>912</v>
      </c>
    </row>
    <row r="87" spans="1:14" ht="17.25" customHeight="1" thickBot="1">
      <c r="A87" s="38" t="s">
        <v>2135</v>
      </c>
      <c r="B87" s="66" t="s">
        <v>374</v>
      </c>
      <c r="C87" s="65">
        <v>13</v>
      </c>
      <c r="D87" s="65">
        <v>2.2999999999999998</v>
      </c>
      <c r="E87" s="65">
        <v>13</v>
      </c>
      <c r="F87" s="65">
        <v>94</v>
      </c>
      <c r="G87" s="65">
        <v>0</v>
      </c>
      <c r="H87" s="65">
        <v>51</v>
      </c>
      <c r="I87" s="65">
        <v>3</v>
      </c>
      <c r="J87" s="65">
        <v>0</v>
      </c>
      <c r="K87" s="65">
        <v>10</v>
      </c>
      <c r="L87" s="65">
        <v>86</v>
      </c>
      <c r="M87" s="65">
        <v>0.67</v>
      </c>
      <c r="N87" s="54" t="s">
        <v>913</v>
      </c>
    </row>
    <row r="88" spans="1:14" ht="17.25" customHeight="1" thickBot="1">
      <c r="A88" s="38" t="s">
        <v>2135</v>
      </c>
      <c r="B88" s="66" t="s">
        <v>375</v>
      </c>
      <c r="C88" s="65">
        <v>21</v>
      </c>
      <c r="D88" s="65">
        <v>2.2000000000000002</v>
      </c>
      <c r="E88" s="65">
        <v>20</v>
      </c>
      <c r="F88" s="65">
        <v>84</v>
      </c>
      <c r="G88" s="65">
        <v>4</v>
      </c>
      <c r="H88" s="65">
        <v>54</v>
      </c>
      <c r="I88" s="65">
        <v>11</v>
      </c>
      <c r="J88" s="65">
        <v>2</v>
      </c>
      <c r="K88" s="65">
        <v>8</v>
      </c>
      <c r="L88" s="65">
        <v>77</v>
      </c>
      <c r="M88" s="65">
        <v>1.07</v>
      </c>
      <c r="N88" s="54" t="s">
        <v>914</v>
      </c>
    </row>
    <row r="89" spans="1:14" ht="17.25" customHeight="1" thickBot="1">
      <c r="A89" s="38" t="s">
        <v>2135</v>
      </c>
      <c r="B89" s="66" t="s">
        <v>376</v>
      </c>
      <c r="C89" s="65">
        <v>13</v>
      </c>
      <c r="D89" s="65">
        <v>1.9</v>
      </c>
      <c r="E89" s="65">
        <v>13</v>
      </c>
      <c r="F89" s="65">
        <v>100</v>
      </c>
      <c r="G89" s="65">
        <v>0</v>
      </c>
      <c r="H89" s="65">
        <v>50</v>
      </c>
      <c r="I89" s="65">
        <v>20</v>
      </c>
      <c r="J89" s="65">
        <v>0</v>
      </c>
      <c r="K89" s="65">
        <v>0</v>
      </c>
      <c r="L89" s="65">
        <v>80</v>
      </c>
      <c r="M89" s="65">
        <v>0.72</v>
      </c>
      <c r="N89" s="54" t="s">
        <v>915</v>
      </c>
    </row>
    <row r="90" spans="1:14" ht="17.25" customHeight="1" thickBot="1">
      <c r="A90" s="38" t="s">
        <v>2135</v>
      </c>
      <c r="B90" s="66" t="s">
        <v>377</v>
      </c>
      <c r="C90" s="65">
        <v>19</v>
      </c>
      <c r="D90" s="65">
        <v>2.2000000000000002</v>
      </c>
      <c r="E90" s="65">
        <v>19</v>
      </c>
      <c r="F90" s="65">
        <v>95</v>
      </c>
      <c r="G90" s="65">
        <v>4</v>
      </c>
      <c r="H90" s="65">
        <v>73</v>
      </c>
      <c r="I90" s="65">
        <v>27</v>
      </c>
      <c r="J90" s="65">
        <v>2</v>
      </c>
      <c r="K90" s="65">
        <v>0</v>
      </c>
      <c r="L90" s="65">
        <v>70</v>
      </c>
      <c r="M90" s="65">
        <v>1.01</v>
      </c>
      <c r="N90" s="54" t="s">
        <v>916</v>
      </c>
    </row>
    <row r="91" spans="1:14" ht="17.25" customHeight="1" thickBot="1">
      <c r="A91" s="38" t="s">
        <v>2135</v>
      </c>
      <c r="B91" s="66" t="s">
        <v>378</v>
      </c>
      <c r="C91" s="65">
        <v>17</v>
      </c>
      <c r="D91" s="65">
        <v>1.9</v>
      </c>
      <c r="E91" s="65">
        <v>18</v>
      </c>
      <c r="F91" s="65">
        <v>88</v>
      </c>
      <c r="G91" s="65">
        <v>11</v>
      </c>
      <c r="H91" s="65">
        <v>54</v>
      </c>
      <c r="I91" s="65">
        <v>77</v>
      </c>
      <c r="J91" s="65">
        <v>0</v>
      </c>
      <c r="K91" s="65">
        <v>0</v>
      </c>
      <c r="L91" s="65">
        <v>22</v>
      </c>
      <c r="M91" s="65">
        <v>0.78</v>
      </c>
      <c r="N91" s="54" t="s">
        <v>917</v>
      </c>
    </row>
    <row r="92" spans="1:14" ht="17.25" customHeight="1" thickBot="1">
      <c r="A92" s="38" t="s">
        <v>2135</v>
      </c>
      <c r="B92" s="66" t="s">
        <v>379</v>
      </c>
      <c r="C92" s="65">
        <v>1</v>
      </c>
      <c r="D92" s="65">
        <v>102</v>
      </c>
      <c r="E92" s="65">
        <v>1</v>
      </c>
      <c r="F92" s="65">
        <v>70</v>
      </c>
      <c r="G92" s="65">
        <v>0</v>
      </c>
      <c r="H92" s="65">
        <v>69</v>
      </c>
      <c r="I92" s="65">
        <v>85</v>
      </c>
      <c r="J92" s="65">
        <v>12</v>
      </c>
      <c r="K92" s="65">
        <v>0</v>
      </c>
      <c r="L92" s="65">
        <v>1</v>
      </c>
      <c r="M92" s="65">
        <v>0.69</v>
      </c>
      <c r="N92" s="54" t="s">
        <v>294</v>
      </c>
    </row>
    <row r="93" spans="1:14" ht="17.25" customHeight="1" thickBot="1">
      <c r="A93" s="38" t="s">
        <v>2135</v>
      </c>
      <c r="B93" s="66" t="s">
        <v>379</v>
      </c>
      <c r="C93" s="65">
        <v>7</v>
      </c>
      <c r="D93" s="65">
        <v>14.7</v>
      </c>
      <c r="E93" s="65">
        <v>7</v>
      </c>
      <c r="F93" s="65">
        <v>86</v>
      </c>
      <c r="G93" s="65">
        <v>9</v>
      </c>
      <c r="H93" s="65">
        <v>147</v>
      </c>
      <c r="I93" s="65">
        <v>85</v>
      </c>
      <c r="J93" s="65">
        <v>12</v>
      </c>
      <c r="K93" s="65">
        <v>0</v>
      </c>
      <c r="L93" s="65">
        <v>1</v>
      </c>
      <c r="M93" s="65">
        <v>0.69</v>
      </c>
      <c r="N93" s="54" t="s">
        <v>918</v>
      </c>
    </row>
    <row r="94" spans="1:14" ht="17.25" customHeight="1" thickBot="1">
      <c r="A94" s="38" t="s">
        <v>2135</v>
      </c>
      <c r="B94" s="66" t="s">
        <v>379</v>
      </c>
      <c r="C94" s="65">
        <v>13</v>
      </c>
      <c r="D94" s="65">
        <v>7.4</v>
      </c>
      <c r="E94" s="65">
        <v>14</v>
      </c>
      <c r="F94" s="65">
        <v>86</v>
      </c>
      <c r="G94" s="65">
        <v>8</v>
      </c>
      <c r="H94" s="65">
        <v>147</v>
      </c>
      <c r="I94" s="65">
        <v>85</v>
      </c>
      <c r="J94" s="65">
        <v>12</v>
      </c>
      <c r="K94" s="65">
        <v>0</v>
      </c>
      <c r="L94" s="65">
        <v>1</v>
      </c>
      <c r="M94" s="65">
        <v>0.69</v>
      </c>
      <c r="N94" s="54" t="s">
        <v>919</v>
      </c>
    </row>
    <row r="95" spans="1:14" ht="17.25" customHeight="1" thickBot="1">
      <c r="A95" s="38" t="s">
        <v>2135</v>
      </c>
      <c r="B95" s="66" t="s">
        <v>380</v>
      </c>
      <c r="C95" s="65">
        <v>41</v>
      </c>
      <c r="D95" s="65">
        <v>2.4</v>
      </c>
      <c r="E95" s="65">
        <v>40</v>
      </c>
      <c r="F95" s="65">
        <v>88</v>
      </c>
      <c r="G95" s="65">
        <v>9</v>
      </c>
      <c r="H95" s="65">
        <v>148</v>
      </c>
      <c r="I95" s="65">
        <v>85</v>
      </c>
      <c r="J95" s="65">
        <v>13</v>
      </c>
      <c r="K95" s="65">
        <v>0</v>
      </c>
      <c r="L95" s="65">
        <v>2</v>
      </c>
      <c r="M95" s="65">
        <v>0.69</v>
      </c>
      <c r="N95" s="54" t="s">
        <v>920</v>
      </c>
    </row>
    <row r="96" spans="1:14" ht="17.25" customHeight="1" thickBot="1">
      <c r="A96" s="38" t="s">
        <v>2135</v>
      </c>
      <c r="B96" s="66" t="s">
        <v>381</v>
      </c>
      <c r="C96" s="65">
        <v>5</v>
      </c>
      <c r="D96" s="65">
        <v>8.4</v>
      </c>
      <c r="E96" s="65">
        <v>5</v>
      </c>
      <c r="F96" s="65">
        <v>100</v>
      </c>
      <c r="G96" s="65">
        <v>0</v>
      </c>
      <c r="H96" s="65">
        <v>84</v>
      </c>
      <c r="I96" s="65">
        <v>40</v>
      </c>
      <c r="J96" s="65">
        <v>0</v>
      </c>
      <c r="K96" s="65">
        <v>0</v>
      </c>
      <c r="L96" s="65">
        <v>59</v>
      </c>
      <c r="M96" s="65">
        <v>0.97</v>
      </c>
      <c r="N96" s="54" t="s">
        <v>921</v>
      </c>
    </row>
    <row r="97" spans="1:14" ht="17.25" customHeight="1" thickBot="1">
      <c r="A97" s="38" t="s">
        <v>2135</v>
      </c>
      <c r="B97" s="66" t="s">
        <v>382</v>
      </c>
      <c r="C97" s="65">
        <v>16</v>
      </c>
      <c r="D97" s="65">
        <v>2.2000000000000002</v>
      </c>
      <c r="E97" s="65">
        <v>17</v>
      </c>
      <c r="F97" s="65">
        <v>90</v>
      </c>
      <c r="G97" s="65">
        <v>5</v>
      </c>
      <c r="H97" s="65">
        <v>56</v>
      </c>
      <c r="I97" s="65">
        <v>33</v>
      </c>
      <c r="J97" s="65">
        <v>2</v>
      </c>
      <c r="K97" s="65">
        <v>8</v>
      </c>
      <c r="L97" s="65">
        <v>55</v>
      </c>
      <c r="M97" s="65">
        <v>1.44</v>
      </c>
      <c r="N97" s="54" t="s">
        <v>922</v>
      </c>
    </row>
    <row r="98" spans="1:14" ht="17.25" customHeight="1" thickBot="1">
      <c r="A98" s="38" t="s">
        <v>2135</v>
      </c>
      <c r="B98" s="66" t="s">
        <v>383</v>
      </c>
      <c r="C98" s="65">
        <v>6</v>
      </c>
      <c r="D98" s="65">
        <v>6.7</v>
      </c>
      <c r="E98" s="65">
        <v>6</v>
      </c>
      <c r="F98" s="65">
        <v>94</v>
      </c>
      <c r="G98" s="65">
        <v>0</v>
      </c>
      <c r="H98" s="65">
        <v>71</v>
      </c>
      <c r="I98" s="65">
        <v>32</v>
      </c>
      <c r="J98" s="65">
        <v>2</v>
      </c>
      <c r="K98" s="65">
        <v>0</v>
      </c>
      <c r="L98" s="65">
        <v>65</v>
      </c>
      <c r="M98" s="65">
        <v>1.06</v>
      </c>
      <c r="N98" s="54" t="s">
        <v>923</v>
      </c>
    </row>
    <row r="99" spans="1:14" ht="17.25" customHeight="1" thickBot="1">
      <c r="A99" s="38" t="s">
        <v>2135</v>
      </c>
      <c r="B99" s="66" t="s">
        <v>384</v>
      </c>
      <c r="C99" s="65">
        <v>12</v>
      </c>
      <c r="D99" s="65">
        <v>4.8</v>
      </c>
      <c r="E99" s="65">
        <v>11</v>
      </c>
      <c r="F99" s="65">
        <v>80</v>
      </c>
      <c r="G99" s="65">
        <v>17</v>
      </c>
      <c r="H99" s="65">
        <v>62</v>
      </c>
      <c r="I99" s="65">
        <v>31</v>
      </c>
      <c r="J99" s="65">
        <v>1</v>
      </c>
      <c r="K99" s="65">
        <v>0</v>
      </c>
      <c r="L99" s="65">
        <v>67</v>
      </c>
      <c r="M99" s="65">
        <v>1.01</v>
      </c>
      <c r="N99" s="54" t="s">
        <v>924</v>
      </c>
    </row>
    <row r="100" spans="1:14" ht="17.25" customHeight="1" thickBot="1">
      <c r="A100" s="38" t="s">
        <v>2135</v>
      </c>
      <c r="B100" s="66" t="s">
        <v>385</v>
      </c>
      <c r="C100" s="65">
        <v>4</v>
      </c>
      <c r="D100" s="65">
        <v>7.5</v>
      </c>
      <c r="E100" s="65">
        <v>4</v>
      </c>
      <c r="F100" s="65">
        <v>92</v>
      </c>
      <c r="G100" s="65">
        <v>0</v>
      </c>
      <c r="H100" s="65">
        <v>51</v>
      </c>
      <c r="I100" s="65">
        <v>73</v>
      </c>
      <c r="J100" s="65">
        <v>0</v>
      </c>
      <c r="K100" s="65">
        <v>0</v>
      </c>
      <c r="L100" s="65">
        <v>26</v>
      </c>
      <c r="M100" s="65">
        <v>0.84</v>
      </c>
      <c r="N100" s="54" t="s">
        <v>846</v>
      </c>
    </row>
    <row r="101" spans="1:14" ht="17.25" customHeight="1" thickBot="1">
      <c r="A101" s="38" t="s">
        <v>2135</v>
      </c>
      <c r="B101" s="66" t="s">
        <v>386</v>
      </c>
      <c r="C101" s="65">
        <v>18</v>
      </c>
      <c r="D101" s="65">
        <v>2.6</v>
      </c>
      <c r="E101" s="65">
        <v>18</v>
      </c>
      <c r="F101" s="65">
        <v>80</v>
      </c>
      <c r="G101" s="65">
        <v>3</v>
      </c>
      <c r="H101" s="65">
        <v>51</v>
      </c>
      <c r="I101" s="65">
        <v>68</v>
      </c>
      <c r="J101" s="65">
        <v>0</v>
      </c>
      <c r="K101" s="65">
        <v>0</v>
      </c>
      <c r="L101" s="65">
        <v>31</v>
      </c>
      <c r="M101" s="65">
        <v>0.9</v>
      </c>
      <c r="N101" s="54" t="s">
        <v>925</v>
      </c>
    </row>
    <row r="102" spans="1:14" ht="17.25" customHeight="1" thickBot="1">
      <c r="A102" s="38" t="s">
        <v>2135</v>
      </c>
      <c r="B102" s="66" t="s">
        <v>387</v>
      </c>
      <c r="C102" s="65">
        <v>18</v>
      </c>
      <c r="D102" s="65">
        <v>2</v>
      </c>
      <c r="E102" s="65">
        <v>18</v>
      </c>
      <c r="F102" s="65">
        <v>88</v>
      </c>
      <c r="G102" s="65">
        <v>0</v>
      </c>
      <c r="H102" s="65">
        <v>54</v>
      </c>
      <c r="I102" s="65">
        <v>58</v>
      </c>
      <c r="J102" s="65">
        <v>0</v>
      </c>
      <c r="K102" s="65">
        <v>8</v>
      </c>
      <c r="L102" s="65">
        <v>33</v>
      </c>
      <c r="M102" s="65">
        <v>1.28</v>
      </c>
      <c r="N102" s="54" t="s">
        <v>926</v>
      </c>
    </row>
    <row r="103" spans="1:14" ht="17.25" customHeight="1" thickBot="1">
      <c r="A103" s="38" t="s">
        <v>2135</v>
      </c>
      <c r="B103" s="66" t="s">
        <v>388</v>
      </c>
      <c r="C103" s="65">
        <v>15</v>
      </c>
      <c r="D103" s="65">
        <v>2</v>
      </c>
      <c r="E103" s="65">
        <v>16</v>
      </c>
      <c r="F103" s="65">
        <v>93</v>
      </c>
      <c r="G103" s="65">
        <v>6</v>
      </c>
      <c r="H103" s="65">
        <v>55</v>
      </c>
      <c r="I103" s="65">
        <v>61</v>
      </c>
      <c r="J103" s="65">
        <v>0</v>
      </c>
      <c r="K103" s="65">
        <v>0</v>
      </c>
      <c r="L103" s="65">
        <v>38</v>
      </c>
      <c r="M103" s="65">
        <v>0.96</v>
      </c>
      <c r="N103" s="54" t="s">
        <v>927</v>
      </c>
    </row>
    <row r="104" spans="1:14" ht="17.25" customHeight="1" thickBot="1">
      <c r="A104" s="38" t="s">
        <v>2135</v>
      </c>
      <c r="B104" s="66" t="s">
        <v>389</v>
      </c>
      <c r="C104" s="65">
        <v>6</v>
      </c>
      <c r="D104" s="65">
        <v>7.3</v>
      </c>
      <c r="E104" s="65">
        <v>6</v>
      </c>
      <c r="F104" s="65">
        <v>97</v>
      </c>
      <c r="G104" s="65">
        <v>2</v>
      </c>
      <c r="H104" s="65">
        <v>81</v>
      </c>
      <c r="I104" s="65">
        <v>35</v>
      </c>
      <c r="J104" s="65">
        <v>0</v>
      </c>
      <c r="K104" s="65">
        <v>0</v>
      </c>
      <c r="L104" s="65">
        <v>64</v>
      </c>
      <c r="M104" s="65">
        <v>0.94</v>
      </c>
      <c r="N104" s="54" t="s">
        <v>928</v>
      </c>
    </row>
    <row r="105" spans="1:14" ht="17.25" customHeight="1" thickBot="1">
      <c r="A105" s="38" t="s">
        <v>2135</v>
      </c>
      <c r="B105" s="66" t="s">
        <v>390</v>
      </c>
      <c r="C105" s="65">
        <v>21</v>
      </c>
      <c r="D105" s="65">
        <v>2.5</v>
      </c>
      <c r="E105" s="65">
        <v>21</v>
      </c>
      <c r="F105" s="65">
        <v>75</v>
      </c>
      <c r="G105" s="65">
        <v>0</v>
      </c>
      <c r="H105" s="65">
        <v>52</v>
      </c>
      <c r="I105" s="65">
        <v>54</v>
      </c>
      <c r="J105" s="65">
        <v>3</v>
      </c>
      <c r="K105" s="65">
        <v>0</v>
      </c>
      <c r="L105" s="65">
        <v>41</v>
      </c>
      <c r="M105" s="65">
        <v>1.18</v>
      </c>
      <c r="N105" s="54" t="s">
        <v>929</v>
      </c>
    </row>
    <row r="106" spans="1:14" ht="17.25" customHeight="1" thickBot="1">
      <c r="A106" s="38" t="s">
        <v>2135</v>
      </c>
      <c r="B106" s="66" t="s">
        <v>391</v>
      </c>
      <c r="C106" s="65">
        <v>37</v>
      </c>
      <c r="D106" s="65">
        <v>1.9</v>
      </c>
      <c r="E106" s="65">
        <v>38</v>
      </c>
      <c r="F106" s="65">
        <v>91</v>
      </c>
      <c r="G106" s="65">
        <v>2</v>
      </c>
      <c r="H106" s="65">
        <v>121</v>
      </c>
      <c r="I106" s="65">
        <v>57</v>
      </c>
      <c r="J106" s="65">
        <v>0</v>
      </c>
      <c r="K106" s="65">
        <v>2</v>
      </c>
      <c r="L106" s="65">
        <v>39</v>
      </c>
      <c r="M106" s="65">
        <v>1.1299999999999999</v>
      </c>
      <c r="N106" s="54" t="s">
        <v>930</v>
      </c>
    </row>
    <row r="107" spans="1:14" ht="17.25" customHeight="1" thickBot="1">
      <c r="A107" s="38" t="s">
        <v>2135</v>
      </c>
      <c r="B107" s="66" t="s">
        <v>392</v>
      </c>
      <c r="C107" s="65">
        <v>7</v>
      </c>
      <c r="D107" s="65">
        <v>6.7</v>
      </c>
      <c r="E107" s="65">
        <v>7</v>
      </c>
      <c r="F107" s="65">
        <v>93</v>
      </c>
      <c r="G107" s="65">
        <v>6</v>
      </c>
      <c r="H107" s="65">
        <v>80</v>
      </c>
      <c r="I107" s="65">
        <v>85</v>
      </c>
      <c r="J107" s="65">
        <v>14</v>
      </c>
      <c r="K107" s="65">
        <v>0</v>
      </c>
      <c r="L107" s="65">
        <v>0</v>
      </c>
      <c r="M107" s="65">
        <v>0.59</v>
      </c>
      <c r="N107" s="54" t="s">
        <v>918</v>
      </c>
    </row>
    <row r="108" spans="1:14" ht="17.25" customHeight="1" thickBot="1">
      <c r="A108" s="38" t="s">
        <v>2135</v>
      </c>
      <c r="B108" s="66" t="s">
        <v>393</v>
      </c>
      <c r="C108" s="65">
        <v>11</v>
      </c>
      <c r="D108" s="65">
        <v>3.1</v>
      </c>
      <c r="E108" s="65">
        <v>11</v>
      </c>
      <c r="F108" s="65">
        <v>87</v>
      </c>
      <c r="G108" s="65">
        <v>4</v>
      </c>
      <c r="H108" s="65">
        <v>52</v>
      </c>
      <c r="I108" s="65">
        <v>74</v>
      </c>
      <c r="J108" s="65">
        <v>0</v>
      </c>
      <c r="K108" s="65">
        <v>5</v>
      </c>
      <c r="L108" s="65">
        <v>20</v>
      </c>
      <c r="M108" s="65">
        <v>1.02</v>
      </c>
      <c r="N108" s="54" t="s">
        <v>931</v>
      </c>
    </row>
    <row r="109" spans="1:14" ht="17.25" customHeight="1" thickBot="1">
      <c r="A109" s="38" t="s">
        <v>2135</v>
      </c>
      <c r="B109" s="66" t="s">
        <v>394</v>
      </c>
      <c r="C109" s="65">
        <v>12</v>
      </c>
      <c r="D109" s="65">
        <v>3.1</v>
      </c>
      <c r="E109" s="65">
        <v>12</v>
      </c>
      <c r="F109" s="65">
        <v>88</v>
      </c>
      <c r="G109" s="65">
        <v>8</v>
      </c>
      <c r="H109" s="65">
        <v>56</v>
      </c>
      <c r="I109" s="65">
        <v>75</v>
      </c>
      <c r="J109" s="65">
        <v>0</v>
      </c>
      <c r="K109" s="65">
        <v>5</v>
      </c>
      <c r="L109" s="65">
        <v>19</v>
      </c>
      <c r="M109" s="65">
        <v>1</v>
      </c>
      <c r="N109" s="54" t="s">
        <v>932</v>
      </c>
    </row>
    <row r="110" spans="1:14" ht="17.25" customHeight="1" thickBot="1">
      <c r="A110" s="38" t="s">
        <v>2135</v>
      </c>
      <c r="B110" s="66" t="s">
        <v>395</v>
      </c>
      <c r="C110" s="65">
        <v>6</v>
      </c>
      <c r="D110" s="65">
        <v>11.7</v>
      </c>
      <c r="E110" s="65">
        <v>6</v>
      </c>
      <c r="F110" s="65">
        <v>78</v>
      </c>
      <c r="G110" s="65">
        <v>10</v>
      </c>
      <c r="H110" s="65">
        <v>65</v>
      </c>
      <c r="I110" s="65">
        <v>67</v>
      </c>
      <c r="J110" s="65">
        <v>0</v>
      </c>
      <c r="K110" s="65">
        <v>1</v>
      </c>
      <c r="L110" s="65">
        <v>30</v>
      </c>
      <c r="M110" s="65">
        <v>0.99</v>
      </c>
      <c r="N110" s="54" t="s">
        <v>933</v>
      </c>
    </row>
    <row r="111" spans="1:14" ht="17.25" customHeight="1" thickBot="1">
      <c r="A111" s="38" t="s">
        <v>2135</v>
      </c>
      <c r="B111" s="66" t="s">
        <v>396</v>
      </c>
      <c r="C111" s="65">
        <v>19</v>
      </c>
      <c r="D111" s="65">
        <v>2.1</v>
      </c>
      <c r="E111" s="65">
        <v>19</v>
      </c>
      <c r="F111" s="65">
        <v>85</v>
      </c>
      <c r="G111" s="65">
        <v>4</v>
      </c>
      <c r="H111" s="65">
        <v>53</v>
      </c>
      <c r="I111" s="65">
        <v>17</v>
      </c>
      <c r="J111" s="65">
        <v>2</v>
      </c>
      <c r="K111" s="65">
        <v>5</v>
      </c>
      <c r="L111" s="65">
        <v>74</v>
      </c>
      <c r="M111" s="65">
        <v>1.1200000000000001</v>
      </c>
      <c r="N111" s="54" t="s">
        <v>934</v>
      </c>
    </row>
    <row r="112" spans="1:14" ht="17.25" customHeight="1" thickBot="1">
      <c r="A112" s="38" t="s">
        <v>2135</v>
      </c>
      <c r="B112" s="66" t="s">
        <v>397</v>
      </c>
      <c r="C112" s="65">
        <v>8</v>
      </c>
      <c r="D112" s="65">
        <v>5</v>
      </c>
      <c r="E112" s="65">
        <v>8</v>
      </c>
      <c r="F112" s="65">
        <v>87</v>
      </c>
      <c r="G112" s="65">
        <v>12</v>
      </c>
      <c r="H112" s="65">
        <v>53</v>
      </c>
      <c r="I112" s="65">
        <v>32</v>
      </c>
      <c r="J112" s="65">
        <v>0</v>
      </c>
      <c r="K112" s="65">
        <v>0</v>
      </c>
      <c r="L112" s="65">
        <v>67</v>
      </c>
      <c r="M112" s="65">
        <v>0.91</v>
      </c>
      <c r="N112" s="54" t="s">
        <v>935</v>
      </c>
    </row>
    <row r="113" spans="1:14" ht="17.25" customHeight="1" thickBot="1">
      <c r="A113" s="38" t="s">
        <v>2135</v>
      </c>
      <c r="B113" s="66" t="s">
        <v>398</v>
      </c>
      <c r="C113" s="65">
        <v>6</v>
      </c>
      <c r="D113" s="65">
        <v>7.3</v>
      </c>
      <c r="E113" s="65">
        <v>6</v>
      </c>
      <c r="F113" s="65">
        <v>90</v>
      </c>
      <c r="G113" s="65">
        <v>5</v>
      </c>
      <c r="H113" s="65">
        <v>63</v>
      </c>
      <c r="I113" s="65">
        <v>80</v>
      </c>
      <c r="J113" s="65">
        <v>15</v>
      </c>
      <c r="K113" s="65">
        <v>0</v>
      </c>
      <c r="L113" s="65">
        <v>4</v>
      </c>
      <c r="M113" s="65">
        <v>0.87</v>
      </c>
      <c r="N113" s="54" t="s">
        <v>936</v>
      </c>
    </row>
    <row r="114" spans="1:14" ht="17.25" customHeight="1" thickBot="1">
      <c r="A114" s="38" t="s">
        <v>2135</v>
      </c>
      <c r="B114" s="66" t="s">
        <v>399</v>
      </c>
      <c r="C114" s="65">
        <v>19</v>
      </c>
      <c r="D114" s="65">
        <v>2.2000000000000002</v>
      </c>
      <c r="E114" s="65">
        <v>19</v>
      </c>
      <c r="F114" s="65">
        <v>91</v>
      </c>
      <c r="G114" s="65">
        <v>0</v>
      </c>
      <c r="H114" s="65">
        <v>66</v>
      </c>
      <c r="I114" s="65">
        <v>80</v>
      </c>
      <c r="J114" s="65">
        <v>14</v>
      </c>
      <c r="K114" s="65">
        <v>0</v>
      </c>
      <c r="L114" s="65">
        <v>4</v>
      </c>
      <c r="M114" s="65">
        <v>0.86</v>
      </c>
      <c r="N114" s="54" t="s">
        <v>937</v>
      </c>
    </row>
    <row r="115" spans="1:14" ht="17.25" customHeight="1" thickBot="1">
      <c r="A115" s="38" t="s">
        <v>2135</v>
      </c>
      <c r="B115" s="66" t="s">
        <v>400</v>
      </c>
      <c r="C115" s="65">
        <v>7</v>
      </c>
      <c r="D115" s="65">
        <v>6.1</v>
      </c>
      <c r="E115" s="65">
        <v>7</v>
      </c>
      <c r="F115" s="65">
        <v>94</v>
      </c>
      <c r="G115" s="65">
        <v>5</v>
      </c>
      <c r="H115" s="65">
        <v>77</v>
      </c>
      <c r="I115" s="65">
        <v>57</v>
      </c>
      <c r="J115" s="65">
        <v>0</v>
      </c>
      <c r="K115" s="65">
        <v>0</v>
      </c>
      <c r="L115" s="65">
        <v>42</v>
      </c>
      <c r="M115" s="65">
        <v>0.99</v>
      </c>
      <c r="N115" s="54" t="s">
        <v>938</v>
      </c>
    </row>
    <row r="116" spans="1:14" ht="17.25" customHeight="1" thickBot="1">
      <c r="A116" s="38" t="s">
        <v>2135</v>
      </c>
      <c r="B116" s="66" t="s">
        <v>401</v>
      </c>
      <c r="C116" s="65">
        <v>5</v>
      </c>
      <c r="D116" s="65">
        <v>16.8</v>
      </c>
      <c r="E116" s="65">
        <v>5</v>
      </c>
      <c r="F116" s="65">
        <v>81</v>
      </c>
      <c r="G116" s="65">
        <v>14</v>
      </c>
      <c r="H116" s="65">
        <v>102</v>
      </c>
      <c r="I116" s="65">
        <v>35</v>
      </c>
      <c r="J116" s="65">
        <v>0</v>
      </c>
      <c r="K116" s="65">
        <v>2</v>
      </c>
      <c r="L116" s="65">
        <v>61</v>
      </c>
      <c r="M116" s="65">
        <v>1.0900000000000001</v>
      </c>
      <c r="N116" s="54" t="s">
        <v>939</v>
      </c>
    </row>
    <row r="117" spans="1:14" ht="17.25" customHeight="1" thickBot="1">
      <c r="A117" s="38" t="s">
        <v>2135</v>
      </c>
      <c r="B117" s="66" t="s">
        <v>402</v>
      </c>
      <c r="C117" s="65">
        <v>20</v>
      </c>
      <c r="D117" s="65">
        <v>2.9</v>
      </c>
      <c r="E117" s="65">
        <v>18</v>
      </c>
      <c r="F117" s="65">
        <v>79</v>
      </c>
      <c r="G117" s="65">
        <v>20</v>
      </c>
      <c r="H117" s="65">
        <v>62</v>
      </c>
      <c r="I117" s="65">
        <v>78</v>
      </c>
      <c r="J117" s="65">
        <v>15</v>
      </c>
      <c r="K117" s="65">
        <v>1</v>
      </c>
      <c r="L117" s="65">
        <v>3</v>
      </c>
      <c r="M117" s="65">
        <v>0.96</v>
      </c>
      <c r="N117" s="54" t="s">
        <v>940</v>
      </c>
    </row>
    <row r="118" spans="1:14" ht="17.25" customHeight="1" thickBot="1">
      <c r="A118" s="38" t="s">
        <v>2135</v>
      </c>
      <c r="B118" s="66" t="s">
        <v>403</v>
      </c>
      <c r="C118" s="65">
        <v>6</v>
      </c>
      <c r="D118" s="65">
        <v>8.8000000000000007</v>
      </c>
      <c r="E118" s="65">
        <v>6</v>
      </c>
      <c r="F118" s="65">
        <v>79</v>
      </c>
      <c r="G118" s="65">
        <v>11</v>
      </c>
      <c r="H118" s="65">
        <v>60</v>
      </c>
      <c r="I118" s="65">
        <v>78</v>
      </c>
      <c r="J118" s="65">
        <v>15</v>
      </c>
      <c r="K118" s="65">
        <v>1</v>
      </c>
      <c r="L118" s="65">
        <v>3</v>
      </c>
      <c r="M118" s="65">
        <v>0.96</v>
      </c>
      <c r="N118" s="54" t="s">
        <v>880</v>
      </c>
    </row>
    <row r="119" spans="1:14" ht="17.25" customHeight="1" thickBot="1">
      <c r="A119" s="38" t="s">
        <v>2135</v>
      </c>
      <c r="B119" s="66" t="s">
        <v>404</v>
      </c>
      <c r="C119" s="65">
        <v>19</v>
      </c>
      <c r="D119" s="65">
        <v>2.9</v>
      </c>
      <c r="E119" s="65">
        <v>19</v>
      </c>
      <c r="F119" s="65">
        <v>82</v>
      </c>
      <c r="G119" s="65">
        <v>5</v>
      </c>
      <c r="H119" s="65">
        <v>71</v>
      </c>
      <c r="I119" s="65">
        <v>79</v>
      </c>
      <c r="J119" s="65">
        <v>15</v>
      </c>
      <c r="K119" s="65">
        <v>1</v>
      </c>
      <c r="L119" s="65">
        <v>3</v>
      </c>
      <c r="M119" s="65">
        <v>0.95</v>
      </c>
      <c r="N119" s="54" t="s">
        <v>941</v>
      </c>
    </row>
    <row r="120" spans="1:14" ht="17.25" customHeight="1" thickBot="1">
      <c r="A120" s="38" t="s">
        <v>2135</v>
      </c>
      <c r="B120" s="66" t="s">
        <v>405</v>
      </c>
      <c r="C120" s="65">
        <v>4</v>
      </c>
      <c r="D120" s="65">
        <v>23</v>
      </c>
      <c r="E120" s="65">
        <v>4</v>
      </c>
      <c r="F120" s="65">
        <v>78</v>
      </c>
      <c r="G120" s="65">
        <v>20</v>
      </c>
      <c r="H120" s="65">
        <v>54</v>
      </c>
      <c r="I120" s="65">
        <v>69</v>
      </c>
      <c r="J120" s="65">
        <v>2</v>
      </c>
      <c r="K120" s="65">
        <v>0</v>
      </c>
      <c r="L120" s="65">
        <v>28</v>
      </c>
      <c r="M120" s="65">
        <v>1</v>
      </c>
      <c r="N120" s="54" t="s">
        <v>843</v>
      </c>
    </row>
    <row r="121" spans="1:14" ht="17.25" customHeight="1" thickBot="1">
      <c r="A121" s="38" t="s">
        <v>2135</v>
      </c>
      <c r="B121" s="66" t="s">
        <v>406</v>
      </c>
      <c r="C121" s="65">
        <v>35</v>
      </c>
      <c r="D121" s="65">
        <v>2.5</v>
      </c>
      <c r="E121" s="65">
        <v>35</v>
      </c>
      <c r="F121" s="65">
        <v>89</v>
      </c>
      <c r="G121" s="65">
        <v>10</v>
      </c>
      <c r="H121" s="65">
        <v>144</v>
      </c>
      <c r="I121" s="65">
        <v>68</v>
      </c>
      <c r="J121" s="65">
        <v>2</v>
      </c>
      <c r="K121" s="65">
        <v>0</v>
      </c>
      <c r="L121" s="65">
        <v>28</v>
      </c>
      <c r="M121" s="65">
        <v>1.01</v>
      </c>
      <c r="N121" s="54" t="s">
        <v>942</v>
      </c>
    </row>
    <row r="122" spans="1:14" ht="17.25" customHeight="1" thickBot="1">
      <c r="A122" s="38" t="s">
        <v>2135</v>
      </c>
      <c r="B122" s="66" t="s">
        <v>407</v>
      </c>
      <c r="C122" s="65">
        <v>35</v>
      </c>
      <c r="D122" s="65">
        <v>2.6</v>
      </c>
      <c r="E122" s="65">
        <v>39</v>
      </c>
      <c r="F122" s="65">
        <v>87</v>
      </c>
      <c r="G122" s="65">
        <v>11</v>
      </c>
      <c r="H122" s="65">
        <v>143</v>
      </c>
      <c r="I122" s="65">
        <v>68</v>
      </c>
      <c r="J122" s="65">
        <v>2</v>
      </c>
      <c r="K122" s="65">
        <v>0</v>
      </c>
      <c r="L122" s="65">
        <v>29</v>
      </c>
      <c r="M122" s="65">
        <v>1.01</v>
      </c>
      <c r="N122" s="54" t="s">
        <v>943</v>
      </c>
    </row>
    <row r="123" spans="1:14" ht="17.25" customHeight="1" thickBot="1">
      <c r="A123" s="38" t="s">
        <v>2135</v>
      </c>
      <c r="B123" s="66" t="s">
        <v>408</v>
      </c>
      <c r="C123" s="65">
        <v>6</v>
      </c>
      <c r="D123" s="65">
        <v>13.7</v>
      </c>
      <c r="E123" s="65">
        <v>6</v>
      </c>
      <c r="F123" s="65">
        <v>83</v>
      </c>
      <c r="G123" s="65">
        <v>10</v>
      </c>
      <c r="H123" s="65">
        <v>94</v>
      </c>
      <c r="I123" s="65">
        <v>62</v>
      </c>
      <c r="J123" s="65">
        <v>0</v>
      </c>
      <c r="K123" s="65">
        <v>1</v>
      </c>
      <c r="L123" s="65">
        <v>36</v>
      </c>
      <c r="M123" s="65">
        <v>1.03</v>
      </c>
      <c r="N123" s="54" t="s">
        <v>944</v>
      </c>
    </row>
    <row r="124" spans="1:14" ht="17.25" customHeight="1" thickBot="1">
      <c r="A124" s="38" t="s">
        <v>2135</v>
      </c>
      <c r="B124" s="66" t="s">
        <v>409</v>
      </c>
      <c r="C124" s="65">
        <v>7</v>
      </c>
      <c r="D124" s="65">
        <v>16.899999999999999</v>
      </c>
      <c r="E124" s="65">
        <v>7</v>
      </c>
      <c r="F124" s="65">
        <v>75</v>
      </c>
      <c r="G124" s="65">
        <v>13</v>
      </c>
      <c r="H124" s="65">
        <v>84</v>
      </c>
      <c r="I124" s="65">
        <v>73</v>
      </c>
      <c r="J124" s="65">
        <v>4</v>
      </c>
      <c r="K124" s="65">
        <v>0</v>
      </c>
      <c r="L124" s="65">
        <v>21</v>
      </c>
      <c r="M124" s="65">
        <v>0.99</v>
      </c>
      <c r="N124" s="54" t="s">
        <v>945</v>
      </c>
    </row>
    <row r="125" spans="1:14" ht="17.25" customHeight="1" thickBot="1">
      <c r="A125" s="38" t="s">
        <v>2135</v>
      </c>
      <c r="B125" s="66" t="s">
        <v>410</v>
      </c>
      <c r="C125" s="65">
        <v>52</v>
      </c>
      <c r="D125" s="65">
        <v>2</v>
      </c>
      <c r="E125" s="65">
        <v>52</v>
      </c>
      <c r="F125" s="65">
        <v>82</v>
      </c>
      <c r="G125" s="65">
        <v>3</v>
      </c>
      <c r="H125" s="65">
        <v>125</v>
      </c>
      <c r="I125" s="65">
        <v>73</v>
      </c>
      <c r="J125" s="65">
        <v>3</v>
      </c>
      <c r="K125" s="65">
        <v>0</v>
      </c>
      <c r="L125" s="65">
        <v>22</v>
      </c>
      <c r="M125" s="65">
        <v>0.99</v>
      </c>
      <c r="N125" s="54" t="s">
        <v>946</v>
      </c>
    </row>
    <row r="126" spans="1:14" ht="17.25" customHeight="1" thickBot="1">
      <c r="A126" s="38" t="s">
        <v>2135</v>
      </c>
      <c r="B126" s="66" t="s">
        <v>411</v>
      </c>
      <c r="C126" s="65">
        <v>27</v>
      </c>
      <c r="D126" s="65">
        <v>3.2</v>
      </c>
      <c r="E126" s="65">
        <v>26</v>
      </c>
      <c r="F126" s="65">
        <v>82</v>
      </c>
      <c r="G126" s="65">
        <v>15</v>
      </c>
      <c r="H126" s="65">
        <v>95</v>
      </c>
      <c r="I126" s="65">
        <v>73</v>
      </c>
      <c r="J126" s="65">
        <v>1</v>
      </c>
      <c r="K126" s="65">
        <v>0</v>
      </c>
      <c r="L126" s="65">
        <v>25</v>
      </c>
      <c r="M126" s="65">
        <v>0.9</v>
      </c>
      <c r="N126" s="54" t="s">
        <v>947</v>
      </c>
    </row>
    <row r="127" spans="1:14" ht="17.25" customHeight="1" thickBot="1">
      <c r="A127" s="38" t="s">
        <v>2135</v>
      </c>
      <c r="B127" s="66" t="s">
        <v>412</v>
      </c>
      <c r="C127" s="65">
        <v>22</v>
      </c>
      <c r="D127" s="65">
        <v>3</v>
      </c>
      <c r="E127" s="65">
        <v>22</v>
      </c>
      <c r="F127" s="65">
        <v>84</v>
      </c>
      <c r="G127" s="65">
        <v>8</v>
      </c>
      <c r="H127" s="65">
        <v>80</v>
      </c>
      <c r="I127" s="65">
        <v>75</v>
      </c>
      <c r="J127" s="65">
        <v>0</v>
      </c>
      <c r="K127" s="65">
        <v>0</v>
      </c>
      <c r="L127" s="65">
        <v>25</v>
      </c>
      <c r="M127" s="65">
        <v>0.81</v>
      </c>
      <c r="N127" s="54" t="s">
        <v>948</v>
      </c>
    </row>
    <row r="128" spans="1:14" ht="17.25" customHeight="1" thickBot="1">
      <c r="A128" s="38" t="s">
        <v>2135</v>
      </c>
      <c r="B128" s="66" t="s">
        <v>413</v>
      </c>
      <c r="C128" s="65">
        <v>22</v>
      </c>
      <c r="D128" s="65">
        <v>2</v>
      </c>
      <c r="E128" s="65">
        <v>22</v>
      </c>
      <c r="F128" s="65">
        <v>82</v>
      </c>
      <c r="G128" s="65">
        <v>0</v>
      </c>
      <c r="H128" s="65">
        <v>54</v>
      </c>
      <c r="I128" s="65">
        <v>48</v>
      </c>
      <c r="J128" s="65">
        <v>2</v>
      </c>
      <c r="K128" s="65">
        <v>0</v>
      </c>
      <c r="L128" s="65">
        <v>48</v>
      </c>
      <c r="M128" s="65">
        <v>1.1299999999999999</v>
      </c>
      <c r="N128" s="54" t="s">
        <v>949</v>
      </c>
    </row>
    <row r="129" spans="1:14" ht="17.25" customHeight="1" thickBot="1">
      <c r="A129" s="38" t="s">
        <v>2135</v>
      </c>
      <c r="B129" s="66" t="s">
        <v>414</v>
      </c>
      <c r="C129" s="65">
        <v>25</v>
      </c>
      <c r="D129" s="65">
        <v>2.2000000000000002</v>
      </c>
      <c r="E129" s="65">
        <v>24</v>
      </c>
      <c r="F129" s="65">
        <v>86</v>
      </c>
      <c r="G129" s="65">
        <v>3</v>
      </c>
      <c r="H129" s="65">
        <v>79</v>
      </c>
      <c r="I129" s="65">
        <v>79</v>
      </c>
      <c r="J129" s="65">
        <v>9</v>
      </c>
      <c r="K129" s="65">
        <v>0</v>
      </c>
      <c r="L129" s="65">
        <v>11</v>
      </c>
      <c r="M129" s="65">
        <v>0.94</v>
      </c>
      <c r="N129" s="54" t="s">
        <v>950</v>
      </c>
    </row>
    <row r="130" spans="1:14" ht="17.25" customHeight="1" thickBot="1">
      <c r="A130" s="38" t="s">
        <v>2135</v>
      </c>
      <c r="B130" s="66" t="s">
        <v>415</v>
      </c>
      <c r="C130" s="65">
        <v>18</v>
      </c>
      <c r="D130" s="65">
        <v>3.2</v>
      </c>
      <c r="E130" s="65">
        <v>18</v>
      </c>
      <c r="F130" s="65">
        <v>88</v>
      </c>
      <c r="G130" s="65">
        <v>7</v>
      </c>
      <c r="H130" s="65">
        <v>75</v>
      </c>
      <c r="I130" s="65">
        <v>77</v>
      </c>
      <c r="J130" s="65">
        <v>10</v>
      </c>
      <c r="K130" s="65">
        <v>0</v>
      </c>
      <c r="L130" s="65">
        <v>11</v>
      </c>
      <c r="M130" s="65">
        <v>0.98</v>
      </c>
      <c r="N130" s="54" t="s">
        <v>951</v>
      </c>
    </row>
    <row r="131" spans="1:14" ht="17.25" customHeight="1" thickBot="1">
      <c r="A131" s="38" t="s">
        <v>2135</v>
      </c>
      <c r="B131" s="66" t="s">
        <v>416</v>
      </c>
      <c r="C131" s="65">
        <v>19</v>
      </c>
      <c r="D131" s="65">
        <v>3.9</v>
      </c>
      <c r="E131" s="65">
        <v>19</v>
      </c>
      <c r="F131" s="65">
        <v>70</v>
      </c>
      <c r="G131" s="65">
        <v>21</v>
      </c>
      <c r="H131" s="65">
        <v>61</v>
      </c>
      <c r="I131" s="65">
        <v>77</v>
      </c>
      <c r="J131" s="65">
        <v>1</v>
      </c>
      <c r="K131" s="65">
        <v>2</v>
      </c>
      <c r="L131" s="65">
        <v>18</v>
      </c>
      <c r="M131" s="65">
        <v>0.95</v>
      </c>
      <c r="N131" s="54" t="s">
        <v>952</v>
      </c>
    </row>
    <row r="132" spans="1:14" ht="17.25" customHeight="1" thickBot="1">
      <c r="A132" s="38" t="s">
        <v>2135</v>
      </c>
      <c r="B132" s="66" t="s">
        <v>417</v>
      </c>
      <c r="C132" s="65">
        <v>30</v>
      </c>
      <c r="D132" s="65">
        <v>2.8</v>
      </c>
      <c r="E132" s="65">
        <v>30</v>
      </c>
      <c r="F132" s="65">
        <v>75</v>
      </c>
      <c r="G132" s="65">
        <v>12</v>
      </c>
      <c r="H132" s="65">
        <v>84</v>
      </c>
      <c r="I132" s="65">
        <v>76</v>
      </c>
      <c r="J132" s="65">
        <v>1</v>
      </c>
      <c r="K132" s="65">
        <v>2</v>
      </c>
      <c r="L132" s="65">
        <v>20</v>
      </c>
      <c r="M132" s="65">
        <v>0.97</v>
      </c>
      <c r="N132" s="54" t="s">
        <v>953</v>
      </c>
    </row>
    <row r="133" spans="1:14" ht="17.25" customHeight="1" thickBot="1">
      <c r="A133" s="38" t="s">
        <v>2135</v>
      </c>
      <c r="B133" s="66" t="s">
        <v>418</v>
      </c>
      <c r="C133" s="65">
        <v>24</v>
      </c>
      <c r="D133" s="65">
        <v>2.6</v>
      </c>
      <c r="E133" s="65">
        <v>24</v>
      </c>
      <c r="F133" s="65">
        <v>81</v>
      </c>
      <c r="G133" s="65">
        <v>16</v>
      </c>
      <c r="H133" s="65">
        <v>62</v>
      </c>
      <c r="I133" s="65">
        <v>76</v>
      </c>
      <c r="J133" s="65">
        <v>3</v>
      </c>
      <c r="K133" s="65">
        <v>1</v>
      </c>
      <c r="L133" s="65">
        <v>18</v>
      </c>
      <c r="M133" s="65">
        <v>1</v>
      </c>
      <c r="N133" s="54" t="s">
        <v>954</v>
      </c>
    </row>
    <row r="134" spans="1:14" ht="17.25" customHeight="1" thickBot="1">
      <c r="A134" s="38" t="s">
        <v>2135</v>
      </c>
      <c r="B134" s="66" t="s">
        <v>419</v>
      </c>
      <c r="C134" s="65">
        <v>7</v>
      </c>
      <c r="D134" s="65">
        <v>4.7</v>
      </c>
      <c r="E134" s="65">
        <v>7</v>
      </c>
      <c r="F134" s="65">
        <v>88</v>
      </c>
      <c r="G134" s="65">
        <v>11</v>
      </c>
      <c r="H134" s="65">
        <v>50</v>
      </c>
      <c r="I134" s="65">
        <v>87</v>
      </c>
      <c r="J134" s="65">
        <v>12</v>
      </c>
      <c r="K134" s="65">
        <v>0</v>
      </c>
      <c r="L134" s="65">
        <v>0</v>
      </c>
      <c r="M134" s="65">
        <v>0.53</v>
      </c>
      <c r="N134" s="54" t="s">
        <v>918</v>
      </c>
    </row>
    <row r="135" spans="1:14" ht="17.25" customHeight="1" thickBot="1">
      <c r="A135" s="38" t="s">
        <v>2135</v>
      </c>
      <c r="B135" s="66" t="s">
        <v>420</v>
      </c>
      <c r="C135" s="65">
        <v>5</v>
      </c>
      <c r="D135" s="65">
        <v>18.600000000000001</v>
      </c>
      <c r="E135" s="65">
        <v>5</v>
      </c>
      <c r="F135" s="65">
        <v>75</v>
      </c>
      <c r="G135" s="65">
        <v>5</v>
      </c>
      <c r="H135" s="65">
        <v>80</v>
      </c>
      <c r="I135" s="65">
        <v>55</v>
      </c>
      <c r="J135" s="65">
        <v>0</v>
      </c>
      <c r="K135" s="65">
        <v>5</v>
      </c>
      <c r="L135" s="65">
        <v>39</v>
      </c>
      <c r="M135" s="65">
        <v>1.23</v>
      </c>
      <c r="N135" s="54" t="s">
        <v>955</v>
      </c>
    </row>
    <row r="136" spans="1:14" ht="17.25" customHeight="1" thickBot="1">
      <c r="A136" s="38" t="s">
        <v>2135</v>
      </c>
      <c r="B136" s="66" t="s">
        <v>421</v>
      </c>
      <c r="C136" s="65">
        <v>20</v>
      </c>
      <c r="D136" s="65">
        <v>4.2</v>
      </c>
      <c r="E136" s="65">
        <v>20</v>
      </c>
      <c r="F136" s="65">
        <v>84</v>
      </c>
      <c r="G136" s="65">
        <v>6</v>
      </c>
      <c r="H136" s="65">
        <v>107</v>
      </c>
      <c r="I136" s="65">
        <v>53</v>
      </c>
      <c r="J136" s="65">
        <v>0</v>
      </c>
      <c r="K136" s="65">
        <v>5</v>
      </c>
      <c r="L136" s="65">
        <v>40</v>
      </c>
      <c r="M136" s="65">
        <v>1.25</v>
      </c>
      <c r="N136" s="54" t="s">
        <v>956</v>
      </c>
    </row>
    <row r="137" spans="1:14" ht="17.25" customHeight="1" thickBot="1">
      <c r="A137" s="38" t="s">
        <v>2135</v>
      </c>
      <c r="B137" s="66" t="s">
        <v>422</v>
      </c>
      <c r="C137" s="65">
        <v>16</v>
      </c>
      <c r="D137" s="65">
        <v>2.2999999999999998</v>
      </c>
      <c r="E137" s="65">
        <v>15</v>
      </c>
      <c r="F137" s="65">
        <v>90</v>
      </c>
      <c r="G137" s="65">
        <v>4</v>
      </c>
      <c r="H137" s="65">
        <v>54</v>
      </c>
      <c r="I137" s="65">
        <v>27</v>
      </c>
      <c r="J137" s="65">
        <v>0</v>
      </c>
      <c r="K137" s="65">
        <v>0</v>
      </c>
      <c r="L137" s="65">
        <v>72</v>
      </c>
      <c r="M137" s="65">
        <v>0.85</v>
      </c>
      <c r="N137" s="54" t="s">
        <v>957</v>
      </c>
    </row>
    <row r="138" spans="1:14" ht="17.25" customHeight="1" thickBot="1">
      <c r="A138" s="38" t="s">
        <v>2135</v>
      </c>
      <c r="B138" s="66" t="s">
        <v>423</v>
      </c>
      <c r="C138" s="65">
        <v>6</v>
      </c>
      <c r="D138" s="65">
        <v>8.8000000000000007</v>
      </c>
      <c r="E138" s="65">
        <v>6</v>
      </c>
      <c r="F138" s="65">
        <v>87</v>
      </c>
      <c r="G138" s="65">
        <v>4</v>
      </c>
      <c r="H138" s="65">
        <v>81</v>
      </c>
      <c r="I138" s="65">
        <v>62</v>
      </c>
      <c r="J138" s="65">
        <v>0</v>
      </c>
      <c r="K138" s="65">
        <v>0</v>
      </c>
      <c r="L138" s="65">
        <v>37</v>
      </c>
      <c r="M138" s="65">
        <v>0.95</v>
      </c>
      <c r="N138" s="54" t="s">
        <v>958</v>
      </c>
    </row>
    <row r="139" spans="1:14" ht="17.25" customHeight="1" thickBot="1">
      <c r="A139" s="38" t="s">
        <v>2135</v>
      </c>
      <c r="B139" s="66" t="s">
        <v>424</v>
      </c>
      <c r="C139" s="65">
        <v>19</v>
      </c>
      <c r="D139" s="65">
        <v>3.4</v>
      </c>
      <c r="E139" s="65">
        <v>19</v>
      </c>
      <c r="F139" s="65">
        <v>82</v>
      </c>
      <c r="G139" s="65">
        <v>8</v>
      </c>
      <c r="H139" s="65">
        <v>69</v>
      </c>
      <c r="I139" s="65">
        <v>65</v>
      </c>
      <c r="J139" s="65">
        <v>1</v>
      </c>
      <c r="K139" s="65">
        <v>0</v>
      </c>
      <c r="L139" s="65">
        <v>32</v>
      </c>
      <c r="M139" s="65">
        <v>1.02</v>
      </c>
      <c r="N139" s="54" t="s">
        <v>959</v>
      </c>
    </row>
    <row r="140" spans="1:14" ht="17.25" customHeight="1" thickBot="1">
      <c r="A140" s="38" t="s">
        <v>2135</v>
      </c>
      <c r="B140" s="66" t="s">
        <v>425</v>
      </c>
      <c r="C140" s="65">
        <v>12</v>
      </c>
      <c r="D140" s="65">
        <v>5.9</v>
      </c>
      <c r="E140" s="65">
        <v>12</v>
      </c>
      <c r="F140" s="65">
        <v>81</v>
      </c>
      <c r="G140" s="65">
        <v>10</v>
      </c>
      <c r="H140" s="65">
        <v>67</v>
      </c>
      <c r="I140" s="65">
        <v>64</v>
      </c>
      <c r="J140" s="65">
        <v>1</v>
      </c>
      <c r="K140" s="65">
        <v>0</v>
      </c>
      <c r="L140" s="65">
        <v>34</v>
      </c>
      <c r="M140" s="65">
        <v>1.02</v>
      </c>
      <c r="N140" s="54" t="s">
        <v>960</v>
      </c>
    </row>
    <row r="141" spans="1:14" ht="17.25" customHeight="1" thickBot="1">
      <c r="A141" s="38" t="s">
        <v>2135</v>
      </c>
      <c r="B141" s="66" t="s">
        <v>426</v>
      </c>
      <c r="C141" s="65">
        <v>20</v>
      </c>
      <c r="D141" s="65">
        <v>2.1</v>
      </c>
      <c r="E141" s="65">
        <v>19</v>
      </c>
      <c r="F141" s="65">
        <v>90</v>
      </c>
      <c r="G141" s="65">
        <v>9</v>
      </c>
      <c r="H141" s="65">
        <v>62</v>
      </c>
      <c r="I141" s="65">
        <v>69</v>
      </c>
      <c r="J141" s="65">
        <v>7</v>
      </c>
      <c r="K141" s="65">
        <v>0</v>
      </c>
      <c r="L141" s="65">
        <v>23</v>
      </c>
      <c r="M141" s="65">
        <v>1.1399999999999999</v>
      </c>
      <c r="N141" s="54" t="s">
        <v>961</v>
      </c>
    </row>
    <row r="142" spans="1:14" ht="17.25" customHeight="1" thickBot="1">
      <c r="A142" s="38" t="s">
        <v>2135</v>
      </c>
      <c r="B142" s="66" t="s">
        <v>427</v>
      </c>
      <c r="C142" s="65">
        <v>21</v>
      </c>
      <c r="D142" s="65">
        <v>3.5</v>
      </c>
      <c r="E142" s="65">
        <v>20</v>
      </c>
      <c r="F142" s="65">
        <v>80</v>
      </c>
      <c r="G142" s="65">
        <v>10</v>
      </c>
      <c r="H142" s="65">
        <v>69</v>
      </c>
      <c r="I142" s="65">
        <v>76</v>
      </c>
      <c r="J142" s="65">
        <v>8</v>
      </c>
      <c r="K142" s="65">
        <v>1</v>
      </c>
      <c r="L142" s="65">
        <v>13</v>
      </c>
      <c r="M142" s="65">
        <v>1.07</v>
      </c>
      <c r="N142" s="54" t="s">
        <v>962</v>
      </c>
    </row>
    <row r="143" spans="1:14" ht="17.25" customHeight="1" thickBot="1">
      <c r="A143" s="38" t="s">
        <v>2135</v>
      </c>
      <c r="B143" s="66" t="s">
        <v>428</v>
      </c>
      <c r="C143" s="65">
        <v>21</v>
      </c>
      <c r="D143" s="65">
        <v>2</v>
      </c>
      <c r="E143" s="65">
        <v>20</v>
      </c>
      <c r="F143" s="65">
        <v>90</v>
      </c>
      <c r="G143" s="65">
        <v>5</v>
      </c>
      <c r="H143" s="65">
        <v>62</v>
      </c>
      <c r="I143" s="65">
        <v>70</v>
      </c>
      <c r="J143" s="65">
        <v>0</v>
      </c>
      <c r="K143" s="65">
        <v>12</v>
      </c>
      <c r="L143" s="65">
        <v>17</v>
      </c>
      <c r="M143" s="65">
        <v>1.18</v>
      </c>
      <c r="N143" s="54" t="s">
        <v>963</v>
      </c>
    </row>
    <row r="144" spans="1:14" ht="17.25" customHeight="1" thickBot="1">
      <c r="A144" s="38" t="s">
        <v>2135</v>
      </c>
      <c r="B144" s="66" t="s">
        <v>429</v>
      </c>
      <c r="C144" s="65">
        <v>21</v>
      </c>
      <c r="D144" s="65">
        <v>2.7</v>
      </c>
      <c r="E144" s="65">
        <v>21</v>
      </c>
      <c r="F144" s="65">
        <v>83</v>
      </c>
      <c r="G144" s="65">
        <v>8</v>
      </c>
      <c r="H144" s="65">
        <v>60</v>
      </c>
      <c r="I144" s="65">
        <v>10</v>
      </c>
      <c r="J144" s="65">
        <v>3</v>
      </c>
      <c r="K144" s="65">
        <v>7</v>
      </c>
      <c r="L144" s="65">
        <v>78</v>
      </c>
      <c r="M144" s="65">
        <v>1.08</v>
      </c>
      <c r="N144" s="54" t="s">
        <v>964</v>
      </c>
    </row>
    <row r="145" spans="1:14" ht="17.25" customHeight="1" thickBot="1">
      <c r="A145" s="38" t="s">
        <v>2135</v>
      </c>
      <c r="B145" s="66" t="s">
        <v>430</v>
      </c>
      <c r="C145" s="65">
        <v>17</v>
      </c>
      <c r="D145" s="65">
        <v>3.3</v>
      </c>
      <c r="E145" s="65">
        <v>17</v>
      </c>
      <c r="F145" s="65">
        <v>79</v>
      </c>
      <c r="G145" s="65">
        <v>5</v>
      </c>
      <c r="H145" s="65">
        <v>67</v>
      </c>
      <c r="I145" s="65">
        <v>11</v>
      </c>
      <c r="J145" s="65">
        <v>3</v>
      </c>
      <c r="K145" s="65">
        <v>3</v>
      </c>
      <c r="L145" s="65">
        <v>81</v>
      </c>
      <c r="M145" s="65">
        <v>0.95</v>
      </c>
      <c r="N145" s="54" t="s">
        <v>965</v>
      </c>
    </row>
    <row r="146" spans="1:14" ht="17.25" customHeight="1" thickBot="1">
      <c r="A146" s="38" t="s">
        <v>2135</v>
      </c>
      <c r="B146" s="66" t="s">
        <v>431</v>
      </c>
      <c r="C146" s="65">
        <v>10</v>
      </c>
      <c r="D146" s="65">
        <v>2.7</v>
      </c>
      <c r="E146" s="65">
        <v>11</v>
      </c>
      <c r="F146" s="65">
        <v>94</v>
      </c>
      <c r="G146" s="65">
        <v>5</v>
      </c>
      <c r="H146" s="65">
        <v>51</v>
      </c>
      <c r="I146" s="65">
        <v>82</v>
      </c>
      <c r="J146" s="65">
        <v>0</v>
      </c>
      <c r="K146" s="65">
        <v>6</v>
      </c>
      <c r="L146" s="65">
        <v>10</v>
      </c>
      <c r="M146" s="65">
        <v>0.83</v>
      </c>
      <c r="N146" s="54" t="s">
        <v>966</v>
      </c>
    </row>
    <row r="147" spans="1:14" ht="17.25" customHeight="1" thickBot="1">
      <c r="A147" s="38" t="s">
        <v>2135</v>
      </c>
      <c r="B147" s="66" t="s">
        <v>432</v>
      </c>
      <c r="C147" s="65">
        <v>29</v>
      </c>
      <c r="D147" s="65">
        <v>2.1</v>
      </c>
      <c r="E147" s="65">
        <v>29</v>
      </c>
      <c r="F147" s="65">
        <v>82</v>
      </c>
      <c r="G147" s="65">
        <v>5</v>
      </c>
      <c r="H147" s="65">
        <v>72</v>
      </c>
      <c r="I147" s="65">
        <v>6</v>
      </c>
      <c r="J147" s="65">
        <v>1</v>
      </c>
      <c r="K147" s="65">
        <v>12</v>
      </c>
      <c r="L147" s="65">
        <v>79</v>
      </c>
      <c r="M147" s="65">
        <v>1</v>
      </c>
      <c r="N147" s="54" t="s">
        <v>967</v>
      </c>
    </row>
    <row r="148" spans="1:14" ht="17.25" customHeight="1" thickBot="1">
      <c r="A148" s="38" t="s">
        <v>2135</v>
      </c>
      <c r="B148" s="66" t="s">
        <v>433</v>
      </c>
      <c r="C148" s="65">
        <v>20</v>
      </c>
      <c r="D148" s="65">
        <v>3.3</v>
      </c>
      <c r="E148" s="65">
        <v>20</v>
      </c>
      <c r="F148" s="65">
        <v>80</v>
      </c>
      <c r="G148" s="65">
        <v>10</v>
      </c>
      <c r="H148" s="65">
        <v>71</v>
      </c>
      <c r="I148" s="65">
        <v>6</v>
      </c>
      <c r="J148" s="65">
        <v>1</v>
      </c>
      <c r="K148" s="65">
        <v>10</v>
      </c>
      <c r="L148" s="65">
        <v>81</v>
      </c>
      <c r="M148" s="65">
        <v>0.93</v>
      </c>
      <c r="N148" s="54" t="s">
        <v>968</v>
      </c>
    </row>
    <row r="149" spans="1:14" ht="17.25" customHeight="1" thickBot="1">
      <c r="A149" s="38" t="s">
        <v>2135</v>
      </c>
      <c r="B149" s="66" t="s">
        <v>434</v>
      </c>
      <c r="C149" s="65">
        <v>4</v>
      </c>
      <c r="D149" s="65">
        <v>12.3</v>
      </c>
      <c r="E149" s="65">
        <v>4</v>
      </c>
      <c r="F149" s="65">
        <v>80</v>
      </c>
      <c r="G149" s="65">
        <v>12</v>
      </c>
      <c r="H149" s="65">
        <v>55</v>
      </c>
      <c r="I149" s="65">
        <v>77</v>
      </c>
      <c r="J149" s="65">
        <v>2</v>
      </c>
      <c r="K149" s="65">
        <v>0</v>
      </c>
      <c r="L149" s="65">
        <v>20</v>
      </c>
      <c r="M149" s="65">
        <v>0.88</v>
      </c>
      <c r="N149" s="54" t="s">
        <v>969</v>
      </c>
    </row>
    <row r="150" spans="1:14" ht="17.25" customHeight="1" thickBot="1">
      <c r="A150" s="38" t="s">
        <v>2135</v>
      </c>
      <c r="B150" s="66" t="s">
        <v>435</v>
      </c>
      <c r="C150" s="65">
        <v>17</v>
      </c>
      <c r="D150" s="65">
        <v>2.8</v>
      </c>
      <c r="E150" s="65">
        <v>18</v>
      </c>
      <c r="F150" s="65">
        <v>85</v>
      </c>
      <c r="G150" s="65">
        <v>11</v>
      </c>
      <c r="H150" s="65">
        <v>66</v>
      </c>
      <c r="I150" s="65">
        <v>77</v>
      </c>
      <c r="J150" s="65">
        <v>2</v>
      </c>
      <c r="K150" s="65">
        <v>0</v>
      </c>
      <c r="L150" s="65">
        <v>20</v>
      </c>
      <c r="M150" s="65">
        <v>0.87</v>
      </c>
      <c r="N150" s="54" t="s">
        <v>970</v>
      </c>
    </row>
    <row r="151" spans="1:14" ht="17.25" customHeight="1" thickBot="1">
      <c r="A151" s="38" t="s">
        <v>2135</v>
      </c>
      <c r="B151" s="66" t="s">
        <v>436</v>
      </c>
      <c r="C151" s="65">
        <v>6</v>
      </c>
      <c r="D151" s="65">
        <v>10</v>
      </c>
      <c r="E151" s="65">
        <v>6</v>
      </c>
      <c r="F151" s="65">
        <v>88</v>
      </c>
      <c r="G151" s="65">
        <v>0</v>
      </c>
      <c r="H151" s="65">
        <v>66</v>
      </c>
      <c r="I151" s="65">
        <v>46</v>
      </c>
      <c r="J151" s="65">
        <v>0</v>
      </c>
      <c r="K151" s="65">
        <v>13</v>
      </c>
      <c r="L151" s="65">
        <v>40</v>
      </c>
      <c r="M151" s="65">
        <v>1.43</v>
      </c>
      <c r="N151" s="54" t="s">
        <v>971</v>
      </c>
    </row>
    <row r="152" spans="1:14" ht="17.25" customHeight="1" thickBot="1">
      <c r="A152" s="38" t="s">
        <v>2135</v>
      </c>
      <c r="B152" s="66" t="s">
        <v>437</v>
      </c>
      <c r="C152" s="65">
        <v>18</v>
      </c>
      <c r="D152" s="65">
        <v>3.4</v>
      </c>
      <c r="E152" s="65">
        <v>18</v>
      </c>
      <c r="F152" s="65">
        <v>88</v>
      </c>
      <c r="G152" s="65">
        <v>0</v>
      </c>
      <c r="H152" s="65">
        <v>86</v>
      </c>
      <c r="I152" s="65">
        <v>45</v>
      </c>
      <c r="J152" s="65">
        <v>0</v>
      </c>
      <c r="K152" s="65">
        <v>13</v>
      </c>
      <c r="L152" s="65">
        <v>40</v>
      </c>
      <c r="M152" s="65">
        <v>1.43</v>
      </c>
      <c r="N152" s="54" t="s">
        <v>972</v>
      </c>
    </row>
    <row r="153" spans="1:14" ht="17.25" customHeight="1" thickBot="1">
      <c r="A153" s="38" t="s">
        <v>2135</v>
      </c>
      <c r="B153" s="66" t="s">
        <v>438</v>
      </c>
      <c r="C153" s="65">
        <v>41</v>
      </c>
      <c r="D153" s="65">
        <v>2</v>
      </c>
      <c r="E153" s="65">
        <v>41</v>
      </c>
      <c r="F153" s="65">
        <v>92</v>
      </c>
      <c r="G153" s="65">
        <v>0</v>
      </c>
      <c r="H153" s="65">
        <v>139</v>
      </c>
      <c r="I153" s="65">
        <v>44</v>
      </c>
      <c r="J153" s="65">
        <v>4</v>
      </c>
      <c r="K153" s="65">
        <v>7</v>
      </c>
      <c r="L153" s="65">
        <v>43</v>
      </c>
      <c r="M153" s="65">
        <v>1.53</v>
      </c>
      <c r="N153" s="54" t="s">
        <v>973</v>
      </c>
    </row>
    <row r="154" spans="1:14" ht="17.25" customHeight="1" thickBot="1">
      <c r="A154" s="38" t="s">
        <v>2135</v>
      </c>
      <c r="B154" s="66" t="s">
        <v>439</v>
      </c>
      <c r="C154" s="65">
        <v>12</v>
      </c>
      <c r="D154" s="65">
        <v>2.8</v>
      </c>
      <c r="E154" s="65">
        <v>12</v>
      </c>
      <c r="F154" s="65">
        <v>95</v>
      </c>
      <c r="G154" s="65">
        <v>4</v>
      </c>
      <c r="H154" s="65">
        <v>59</v>
      </c>
      <c r="I154" s="65">
        <v>78</v>
      </c>
      <c r="J154" s="65">
        <v>0</v>
      </c>
      <c r="K154" s="65">
        <v>0</v>
      </c>
      <c r="L154" s="65">
        <v>21</v>
      </c>
      <c r="M154" s="65">
        <v>0.75</v>
      </c>
      <c r="N154" s="54" t="s">
        <v>974</v>
      </c>
    </row>
    <row r="155" spans="1:14" ht="17.25" customHeight="1" thickBot="1">
      <c r="A155" s="38" t="s">
        <v>2135</v>
      </c>
      <c r="B155" s="66" t="s">
        <v>440</v>
      </c>
      <c r="C155" s="65">
        <v>5</v>
      </c>
      <c r="D155" s="65">
        <v>16.8</v>
      </c>
      <c r="E155" s="65">
        <v>5</v>
      </c>
      <c r="F155" s="65">
        <v>78</v>
      </c>
      <c r="G155" s="65">
        <v>16</v>
      </c>
      <c r="H155" s="65">
        <v>75</v>
      </c>
      <c r="I155" s="65">
        <v>81</v>
      </c>
      <c r="J155" s="65">
        <v>1</v>
      </c>
      <c r="K155" s="65">
        <v>1</v>
      </c>
      <c r="L155" s="65">
        <v>16</v>
      </c>
      <c r="M155" s="65">
        <v>0.82</v>
      </c>
      <c r="N155" s="54" t="s">
        <v>975</v>
      </c>
    </row>
    <row r="156" spans="1:14" ht="17.25" customHeight="1" thickBot="1">
      <c r="A156" s="38" t="s">
        <v>2135</v>
      </c>
      <c r="B156" s="66" t="s">
        <v>441</v>
      </c>
      <c r="C156" s="65">
        <v>30</v>
      </c>
      <c r="D156" s="65">
        <v>2.9</v>
      </c>
      <c r="E156" s="65">
        <v>28</v>
      </c>
      <c r="F156" s="65">
        <v>83</v>
      </c>
      <c r="G156" s="65">
        <v>15</v>
      </c>
      <c r="H156" s="65">
        <v>98</v>
      </c>
      <c r="I156" s="65">
        <v>81</v>
      </c>
      <c r="J156" s="65">
        <v>1</v>
      </c>
      <c r="K156" s="65">
        <v>1</v>
      </c>
      <c r="L156" s="65">
        <v>15</v>
      </c>
      <c r="M156" s="65">
        <v>0.81</v>
      </c>
      <c r="N156" s="54" t="s">
        <v>976</v>
      </c>
    </row>
    <row r="157" spans="1:14" ht="17.25" customHeight="1" thickBot="1">
      <c r="A157" s="38" t="s">
        <v>2135</v>
      </c>
      <c r="B157" s="66" t="s">
        <v>442</v>
      </c>
      <c r="C157" s="65">
        <v>19</v>
      </c>
      <c r="D157" s="65">
        <v>4.5999999999999996</v>
      </c>
      <c r="E157" s="65">
        <v>18</v>
      </c>
      <c r="F157" s="65">
        <v>78</v>
      </c>
      <c r="G157" s="65">
        <v>13</v>
      </c>
      <c r="H157" s="65">
        <v>80</v>
      </c>
      <c r="I157" s="65">
        <v>80</v>
      </c>
      <c r="J157" s="65">
        <v>1</v>
      </c>
      <c r="K157" s="65">
        <v>1</v>
      </c>
      <c r="L157" s="65">
        <v>17</v>
      </c>
      <c r="M157" s="65">
        <v>0.84</v>
      </c>
      <c r="N157" s="54" t="s">
        <v>977</v>
      </c>
    </row>
    <row r="158" spans="1:14" ht="17.25" customHeight="1" thickBot="1">
      <c r="A158" s="38" t="s">
        <v>2136</v>
      </c>
      <c r="B158" s="66" t="s">
        <v>443</v>
      </c>
      <c r="C158" s="65">
        <v>6</v>
      </c>
      <c r="D158" s="65">
        <v>16.3</v>
      </c>
      <c r="E158" s="65">
        <v>6</v>
      </c>
      <c r="F158" s="65">
        <v>92</v>
      </c>
      <c r="G158" s="65">
        <v>6</v>
      </c>
      <c r="H158" s="65">
        <v>164</v>
      </c>
      <c r="I158" s="65">
        <v>81</v>
      </c>
      <c r="J158" s="65">
        <v>0</v>
      </c>
      <c r="K158" s="65">
        <v>1</v>
      </c>
      <c r="L158" s="65">
        <v>17</v>
      </c>
      <c r="M158" s="65">
        <v>0.74</v>
      </c>
      <c r="N158" s="54" t="s">
        <v>978</v>
      </c>
    </row>
    <row r="159" spans="1:14" ht="17.25" customHeight="1" thickBot="1">
      <c r="A159" s="38" t="s">
        <v>2136</v>
      </c>
      <c r="B159" s="66" t="s">
        <v>444</v>
      </c>
      <c r="C159" s="65">
        <v>22</v>
      </c>
      <c r="D159" s="65">
        <v>6</v>
      </c>
      <c r="E159" s="65">
        <v>22</v>
      </c>
      <c r="F159" s="65">
        <v>96</v>
      </c>
      <c r="G159" s="65">
        <v>0</v>
      </c>
      <c r="H159" s="65">
        <v>246</v>
      </c>
      <c r="I159" s="65">
        <v>53</v>
      </c>
      <c r="J159" s="65">
        <v>17</v>
      </c>
      <c r="K159" s="65">
        <v>5</v>
      </c>
      <c r="L159" s="65">
        <v>23</v>
      </c>
      <c r="M159" s="65">
        <v>1.64</v>
      </c>
      <c r="N159" s="54" t="s">
        <v>979</v>
      </c>
    </row>
    <row r="160" spans="1:14" ht="17.25" customHeight="1" thickBot="1">
      <c r="A160" s="38" t="s">
        <v>2136</v>
      </c>
      <c r="B160" s="66" t="s">
        <v>445</v>
      </c>
      <c r="C160" s="65">
        <v>15</v>
      </c>
      <c r="D160" s="65">
        <v>2.1</v>
      </c>
      <c r="E160" s="65">
        <v>15</v>
      </c>
      <c r="F160" s="65">
        <v>94</v>
      </c>
      <c r="G160" s="65">
        <v>5</v>
      </c>
      <c r="H160" s="65">
        <v>55</v>
      </c>
      <c r="I160" s="65">
        <v>25</v>
      </c>
      <c r="J160" s="65">
        <v>3</v>
      </c>
      <c r="K160" s="65">
        <v>6</v>
      </c>
      <c r="L160" s="65">
        <v>64</v>
      </c>
      <c r="M160" s="65">
        <v>1.33</v>
      </c>
      <c r="N160" s="54" t="s">
        <v>980</v>
      </c>
    </row>
    <row r="161" spans="1:14" ht="17.25" customHeight="1" thickBot="1">
      <c r="A161" s="38" t="s">
        <v>2136</v>
      </c>
      <c r="B161" s="66" t="s">
        <v>446</v>
      </c>
      <c r="C161" s="65">
        <v>9</v>
      </c>
      <c r="D161" s="65">
        <v>8.9</v>
      </c>
      <c r="E161" s="65">
        <v>9</v>
      </c>
      <c r="F161" s="65">
        <v>91</v>
      </c>
      <c r="G161" s="65">
        <v>5</v>
      </c>
      <c r="H161" s="65">
        <v>135</v>
      </c>
      <c r="I161" s="65">
        <v>65</v>
      </c>
      <c r="J161" s="65">
        <v>1</v>
      </c>
      <c r="K161" s="65">
        <v>1</v>
      </c>
      <c r="L161" s="65">
        <v>32</v>
      </c>
      <c r="M161" s="65">
        <v>1.0900000000000001</v>
      </c>
      <c r="N161" s="54" t="s">
        <v>981</v>
      </c>
    </row>
    <row r="162" spans="1:14" ht="17.25" customHeight="1" thickBot="1">
      <c r="A162" s="38" t="s">
        <v>2136</v>
      </c>
      <c r="B162" s="66" t="s">
        <v>447</v>
      </c>
      <c r="C162" s="65">
        <v>9</v>
      </c>
      <c r="D162" s="65">
        <v>4.8</v>
      </c>
      <c r="E162" s="65">
        <v>9</v>
      </c>
      <c r="F162" s="65">
        <v>88</v>
      </c>
      <c r="G162" s="65">
        <v>0</v>
      </c>
      <c r="H162" s="65">
        <v>68</v>
      </c>
      <c r="I162" s="65">
        <v>27</v>
      </c>
      <c r="J162" s="65">
        <v>18</v>
      </c>
      <c r="K162" s="65">
        <v>20</v>
      </c>
      <c r="L162" s="65">
        <v>32</v>
      </c>
      <c r="M162" s="65">
        <v>1.96</v>
      </c>
      <c r="N162" s="54" t="s">
        <v>982</v>
      </c>
    </row>
    <row r="163" spans="1:14" ht="17.25" customHeight="1" thickBot="1">
      <c r="A163" s="38" t="s">
        <v>2136</v>
      </c>
      <c r="B163" s="66" t="s">
        <v>448</v>
      </c>
      <c r="C163" s="65">
        <v>27</v>
      </c>
      <c r="D163" s="65">
        <v>2</v>
      </c>
      <c r="E163" s="65">
        <v>27</v>
      </c>
      <c r="F163" s="65">
        <v>100</v>
      </c>
      <c r="G163" s="65">
        <v>0</v>
      </c>
      <c r="H163" s="65">
        <v>108</v>
      </c>
      <c r="I163" s="65">
        <v>40</v>
      </c>
      <c r="J163" s="65">
        <v>14</v>
      </c>
      <c r="K163" s="65">
        <v>11</v>
      </c>
      <c r="L163" s="65">
        <v>33</v>
      </c>
      <c r="M163" s="65">
        <v>1.82</v>
      </c>
      <c r="N163" s="54" t="s">
        <v>983</v>
      </c>
    </row>
    <row r="164" spans="1:14" ht="17.25" customHeight="1" thickBot="1">
      <c r="A164" s="38" t="s">
        <v>2136</v>
      </c>
      <c r="B164" s="66" t="s">
        <v>449</v>
      </c>
      <c r="C164" s="65">
        <v>23</v>
      </c>
      <c r="D164" s="65">
        <v>2</v>
      </c>
      <c r="E164" s="65">
        <v>23</v>
      </c>
      <c r="F164" s="65">
        <v>81</v>
      </c>
      <c r="G164" s="65">
        <v>0</v>
      </c>
      <c r="H164" s="65">
        <v>54</v>
      </c>
      <c r="I164" s="65">
        <v>44</v>
      </c>
      <c r="J164" s="65">
        <v>13</v>
      </c>
      <c r="K164" s="65">
        <v>4</v>
      </c>
      <c r="L164" s="65">
        <v>37</v>
      </c>
      <c r="M164" s="65">
        <v>1.64</v>
      </c>
      <c r="N164" s="54" t="s">
        <v>984</v>
      </c>
    </row>
    <row r="165" spans="1:14" ht="17.25" customHeight="1" thickBot="1">
      <c r="A165" s="38" t="s">
        <v>2136</v>
      </c>
      <c r="B165" s="66" t="s">
        <v>450</v>
      </c>
      <c r="C165" s="65">
        <v>6</v>
      </c>
      <c r="D165" s="65">
        <v>14.2</v>
      </c>
      <c r="E165" s="65">
        <v>6</v>
      </c>
      <c r="F165" s="65">
        <v>94</v>
      </c>
      <c r="G165" s="65">
        <v>0</v>
      </c>
      <c r="H165" s="65">
        <v>125</v>
      </c>
      <c r="I165" s="65">
        <v>61</v>
      </c>
      <c r="J165" s="65">
        <v>0</v>
      </c>
      <c r="K165" s="65">
        <v>0</v>
      </c>
      <c r="L165" s="65">
        <v>38</v>
      </c>
      <c r="M165" s="65">
        <v>0.96</v>
      </c>
      <c r="N165" s="54" t="s">
        <v>985</v>
      </c>
    </row>
    <row r="166" spans="1:14" ht="17.25" customHeight="1" thickBot="1">
      <c r="A166" s="38" t="s">
        <v>2136</v>
      </c>
      <c r="B166" s="66" t="s">
        <v>451</v>
      </c>
      <c r="C166" s="65">
        <v>12</v>
      </c>
      <c r="D166" s="65">
        <v>2.2999999999999998</v>
      </c>
      <c r="E166" s="65">
        <v>13</v>
      </c>
      <c r="F166" s="65">
        <v>88</v>
      </c>
      <c r="G166" s="65">
        <v>11</v>
      </c>
      <c r="H166" s="65">
        <v>51</v>
      </c>
      <c r="I166" s="65">
        <v>82</v>
      </c>
      <c r="J166" s="65">
        <v>0</v>
      </c>
      <c r="K166" s="65">
        <v>0</v>
      </c>
      <c r="L166" s="65">
        <v>17</v>
      </c>
      <c r="M166" s="65">
        <v>0.66</v>
      </c>
      <c r="N166" s="54" t="s">
        <v>986</v>
      </c>
    </row>
    <row r="167" spans="1:14" ht="17.25" customHeight="1" thickBot="1">
      <c r="A167" s="38" t="s">
        <v>2136</v>
      </c>
      <c r="B167" s="66" t="s">
        <v>452</v>
      </c>
      <c r="C167" s="65">
        <v>4</v>
      </c>
      <c r="D167" s="65">
        <v>16.8</v>
      </c>
      <c r="E167" s="65">
        <v>4</v>
      </c>
      <c r="F167" s="65">
        <v>79</v>
      </c>
      <c r="G167" s="65">
        <v>11</v>
      </c>
      <c r="H167" s="65">
        <v>50</v>
      </c>
      <c r="I167" s="65">
        <v>66</v>
      </c>
      <c r="J167" s="65">
        <v>0</v>
      </c>
      <c r="K167" s="65">
        <v>0</v>
      </c>
      <c r="L167" s="65">
        <v>33</v>
      </c>
      <c r="M167" s="65">
        <v>0.92</v>
      </c>
      <c r="N167" s="54" t="s">
        <v>843</v>
      </c>
    </row>
    <row r="168" spans="1:14" ht="17.25" customHeight="1" thickBot="1">
      <c r="A168" s="38" t="s">
        <v>2136</v>
      </c>
      <c r="B168" s="66" t="s">
        <v>453</v>
      </c>
      <c r="C168" s="65">
        <v>17</v>
      </c>
      <c r="D168" s="65">
        <v>2.4</v>
      </c>
      <c r="E168" s="65">
        <v>17</v>
      </c>
      <c r="F168" s="65">
        <v>88</v>
      </c>
      <c r="G168" s="65">
        <v>8</v>
      </c>
      <c r="H168" s="65">
        <v>57</v>
      </c>
      <c r="I168" s="65">
        <v>73</v>
      </c>
      <c r="J168" s="65">
        <v>0</v>
      </c>
      <c r="K168" s="65">
        <v>0</v>
      </c>
      <c r="L168" s="65">
        <v>26</v>
      </c>
      <c r="M168" s="65">
        <v>0.83</v>
      </c>
      <c r="N168" s="54" t="s">
        <v>987</v>
      </c>
    </row>
    <row r="169" spans="1:14" ht="17.25" customHeight="1" thickBot="1">
      <c r="A169" s="38" t="s">
        <v>2136</v>
      </c>
      <c r="B169" s="66" t="s">
        <v>454</v>
      </c>
      <c r="C169" s="65">
        <v>24</v>
      </c>
      <c r="D169" s="65">
        <v>2</v>
      </c>
      <c r="E169" s="65">
        <v>22</v>
      </c>
      <c r="F169" s="65">
        <v>91</v>
      </c>
      <c r="G169" s="65">
        <v>8</v>
      </c>
      <c r="H169" s="65">
        <v>74</v>
      </c>
      <c r="I169" s="65">
        <v>73</v>
      </c>
      <c r="J169" s="65">
        <v>0</v>
      </c>
      <c r="K169" s="65">
        <v>0</v>
      </c>
      <c r="L169" s="65">
        <v>26</v>
      </c>
      <c r="M169" s="65">
        <v>0.83</v>
      </c>
      <c r="N169" s="54" t="s">
        <v>988</v>
      </c>
    </row>
    <row r="170" spans="1:14" ht="17.25" customHeight="1" thickBot="1">
      <c r="A170" s="38" t="s">
        <v>2136</v>
      </c>
      <c r="B170" s="66" t="s">
        <v>455</v>
      </c>
      <c r="C170" s="65">
        <v>3</v>
      </c>
      <c r="D170" s="65">
        <v>31.3</v>
      </c>
      <c r="E170" s="65">
        <v>3</v>
      </c>
      <c r="F170" s="65">
        <v>97</v>
      </c>
      <c r="G170" s="65">
        <v>0</v>
      </c>
      <c r="H170" s="65">
        <v>179</v>
      </c>
      <c r="I170" s="65">
        <v>68</v>
      </c>
      <c r="J170" s="65">
        <v>0</v>
      </c>
      <c r="K170" s="65">
        <v>0</v>
      </c>
      <c r="L170" s="65">
        <v>31</v>
      </c>
      <c r="M170" s="65">
        <v>0.9</v>
      </c>
      <c r="N170" s="54" t="s">
        <v>212</v>
      </c>
    </row>
    <row r="171" spans="1:14" ht="17.25" customHeight="1" thickBot="1">
      <c r="A171" s="38" t="s">
        <v>2136</v>
      </c>
      <c r="B171" s="66" t="s">
        <v>456</v>
      </c>
      <c r="C171" s="65">
        <v>7</v>
      </c>
      <c r="D171" s="65">
        <v>6</v>
      </c>
      <c r="E171" s="65">
        <v>7</v>
      </c>
      <c r="F171" s="65">
        <v>91</v>
      </c>
      <c r="G171" s="65">
        <v>2</v>
      </c>
      <c r="H171" s="65">
        <v>68</v>
      </c>
      <c r="I171" s="65">
        <v>83</v>
      </c>
      <c r="J171" s="65">
        <v>13</v>
      </c>
      <c r="K171" s="65">
        <v>0</v>
      </c>
      <c r="L171" s="65">
        <v>2</v>
      </c>
      <c r="M171" s="65">
        <v>0.74</v>
      </c>
      <c r="N171" s="54" t="s">
        <v>989</v>
      </c>
    </row>
    <row r="172" spans="1:14" ht="17.25" customHeight="1" thickBot="1">
      <c r="A172" s="38" t="s">
        <v>2136</v>
      </c>
      <c r="B172" s="66" t="s">
        <v>457</v>
      </c>
      <c r="C172" s="65">
        <v>9</v>
      </c>
      <c r="D172" s="65">
        <v>4</v>
      </c>
      <c r="E172" s="65">
        <v>9</v>
      </c>
      <c r="F172" s="65">
        <v>100</v>
      </c>
      <c r="G172" s="65">
        <v>0</v>
      </c>
      <c r="H172" s="65">
        <v>72</v>
      </c>
      <c r="I172" s="65">
        <v>44</v>
      </c>
      <c r="J172" s="65">
        <v>0</v>
      </c>
      <c r="K172" s="65">
        <v>0</v>
      </c>
      <c r="L172" s="65">
        <v>55</v>
      </c>
      <c r="M172" s="65">
        <v>0.99</v>
      </c>
      <c r="N172" s="54" t="s">
        <v>990</v>
      </c>
    </row>
    <row r="173" spans="1:14" ht="17.25" customHeight="1" thickBot="1">
      <c r="A173" s="38" t="s">
        <v>2136</v>
      </c>
      <c r="B173" s="66" t="s">
        <v>458</v>
      </c>
      <c r="C173" s="65">
        <v>18</v>
      </c>
      <c r="D173" s="65">
        <v>2.4</v>
      </c>
      <c r="E173" s="65">
        <v>18</v>
      </c>
      <c r="F173" s="65">
        <v>92</v>
      </c>
      <c r="G173" s="65">
        <v>0</v>
      </c>
      <c r="H173" s="65">
        <v>68</v>
      </c>
      <c r="I173" s="65">
        <v>44</v>
      </c>
      <c r="J173" s="65">
        <v>0</v>
      </c>
      <c r="K173" s="65">
        <v>0</v>
      </c>
      <c r="L173" s="65">
        <v>55</v>
      </c>
      <c r="M173" s="65">
        <v>0.99</v>
      </c>
      <c r="N173" s="54" t="s">
        <v>991</v>
      </c>
    </row>
    <row r="174" spans="1:14" ht="17.25" customHeight="1" thickBot="1">
      <c r="A174" s="38" t="s">
        <v>2136</v>
      </c>
      <c r="B174" s="66" t="s">
        <v>459</v>
      </c>
      <c r="C174" s="65">
        <v>5</v>
      </c>
      <c r="D174" s="65">
        <v>8</v>
      </c>
      <c r="E174" s="65">
        <v>5</v>
      </c>
      <c r="F174" s="65">
        <v>82</v>
      </c>
      <c r="G174" s="65">
        <v>17</v>
      </c>
      <c r="H174" s="65">
        <v>53</v>
      </c>
      <c r="I174" s="65">
        <v>43</v>
      </c>
      <c r="J174" s="65">
        <v>0</v>
      </c>
      <c r="K174" s="65">
        <v>0</v>
      </c>
      <c r="L174" s="65">
        <v>56</v>
      </c>
      <c r="M174" s="65">
        <v>0.99</v>
      </c>
      <c r="N174" s="54" t="s">
        <v>992</v>
      </c>
    </row>
    <row r="175" spans="1:14" ht="17.25" customHeight="1" thickBot="1">
      <c r="A175" s="38" t="s">
        <v>2136</v>
      </c>
      <c r="B175" s="66" t="s">
        <v>460</v>
      </c>
      <c r="C175" s="65">
        <v>11</v>
      </c>
      <c r="D175" s="65">
        <v>4.4000000000000004</v>
      </c>
      <c r="E175" s="65">
        <v>11</v>
      </c>
      <c r="F175" s="65">
        <v>79</v>
      </c>
      <c r="G175" s="65">
        <v>18</v>
      </c>
      <c r="H175" s="65">
        <v>50</v>
      </c>
      <c r="I175" s="65">
        <v>78</v>
      </c>
      <c r="J175" s="65">
        <v>7</v>
      </c>
      <c r="K175" s="65">
        <v>3</v>
      </c>
      <c r="L175" s="65">
        <v>9</v>
      </c>
      <c r="M175" s="65">
        <v>1.07</v>
      </c>
      <c r="N175" s="54" t="s">
        <v>993</v>
      </c>
    </row>
    <row r="176" spans="1:14" ht="17.25" customHeight="1" thickBot="1">
      <c r="A176" s="38" t="s">
        <v>2136</v>
      </c>
      <c r="B176" s="66" t="s">
        <v>461</v>
      </c>
      <c r="C176" s="65">
        <v>11</v>
      </c>
      <c r="D176" s="65">
        <v>3.3</v>
      </c>
      <c r="E176" s="65">
        <v>12</v>
      </c>
      <c r="F176" s="65">
        <v>88</v>
      </c>
      <c r="G176" s="65">
        <v>11</v>
      </c>
      <c r="H176" s="65">
        <v>51</v>
      </c>
      <c r="I176" s="65">
        <v>81</v>
      </c>
      <c r="J176" s="65">
        <v>10</v>
      </c>
      <c r="K176" s="65">
        <v>2</v>
      </c>
      <c r="L176" s="65">
        <v>5</v>
      </c>
      <c r="M176" s="65">
        <v>0.96</v>
      </c>
      <c r="N176" s="54" t="s">
        <v>994</v>
      </c>
    </row>
    <row r="177" spans="1:14" ht="17.25" customHeight="1" thickBot="1">
      <c r="A177" s="38" t="s">
        <v>2136</v>
      </c>
      <c r="B177" s="66" t="s">
        <v>462</v>
      </c>
      <c r="C177" s="65">
        <v>11</v>
      </c>
      <c r="D177" s="65">
        <v>3.4</v>
      </c>
      <c r="E177" s="65">
        <v>11</v>
      </c>
      <c r="F177" s="65">
        <v>89</v>
      </c>
      <c r="G177" s="65">
        <v>10</v>
      </c>
      <c r="H177" s="65">
        <v>51</v>
      </c>
      <c r="I177" s="65">
        <v>81</v>
      </c>
      <c r="J177" s="65">
        <v>7</v>
      </c>
      <c r="K177" s="65">
        <v>5</v>
      </c>
      <c r="L177" s="65">
        <v>5</v>
      </c>
      <c r="M177" s="65">
        <v>0.98</v>
      </c>
      <c r="N177" s="54" t="s">
        <v>995</v>
      </c>
    </row>
    <row r="178" spans="1:14" ht="17.25" customHeight="1" thickBot="1">
      <c r="A178" s="38" t="s">
        <v>2136</v>
      </c>
      <c r="B178" s="66" t="s">
        <v>463</v>
      </c>
      <c r="C178" s="65">
        <v>18</v>
      </c>
      <c r="D178" s="65">
        <v>2.4</v>
      </c>
      <c r="E178" s="65">
        <v>18</v>
      </c>
      <c r="F178" s="65">
        <v>80</v>
      </c>
      <c r="G178" s="65">
        <v>0</v>
      </c>
      <c r="H178" s="65">
        <v>52</v>
      </c>
      <c r="I178" s="65">
        <v>81</v>
      </c>
      <c r="J178" s="65">
        <v>9</v>
      </c>
      <c r="K178" s="65">
        <v>0</v>
      </c>
      <c r="L178" s="65">
        <v>9</v>
      </c>
      <c r="M178" s="65">
        <v>0.87</v>
      </c>
      <c r="N178" s="54" t="s">
        <v>996</v>
      </c>
    </row>
    <row r="179" spans="1:14" ht="17.25" customHeight="1" thickBot="1">
      <c r="A179" s="38" t="s">
        <v>2136</v>
      </c>
      <c r="B179" s="66" t="s">
        <v>464</v>
      </c>
      <c r="C179" s="65">
        <v>18</v>
      </c>
      <c r="D179" s="65">
        <v>3</v>
      </c>
      <c r="E179" s="65">
        <v>18</v>
      </c>
      <c r="F179" s="65">
        <v>72</v>
      </c>
      <c r="G179" s="65">
        <v>18</v>
      </c>
      <c r="H179" s="65">
        <v>53</v>
      </c>
      <c r="I179" s="65">
        <v>46</v>
      </c>
      <c r="J179" s="65">
        <v>0</v>
      </c>
      <c r="K179" s="65">
        <v>6</v>
      </c>
      <c r="L179" s="65">
        <v>46</v>
      </c>
      <c r="M179" s="65">
        <v>1.29</v>
      </c>
      <c r="N179" s="54" t="s">
        <v>997</v>
      </c>
    </row>
    <row r="180" spans="1:14" ht="17.25" customHeight="1" thickBot="1">
      <c r="A180" s="38" t="s">
        <v>2136</v>
      </c>
      <c r="B180" s="66" t="s">
        <v>465</v>
      </c>
      <c r="C180" s="65">
        <v>13</v>
      </c>
      <c r="D180" s="65">
        <v>2.2000000000000002</v>
      </c>
      <c r="E180" s="65">
        <v>13</v>
      </c>
      <c r="F180" s="65">
        <v>100</v>
      </c>
      <c r="G180" s="65">
        <v>0</v>
      </c>
      <c r="H180" s="65">
        <v>58</v>
      </c>
      <c r="I180" s="65">
        <v>79</v>
      </c>
      <c r="J180" s="65">
        <v>0</v>
      </c>
      <c r="K180" s="65">
        <v>0</v>
      </c>
      <c r="L180" s="65">
        <v>20</v>
      </c>
      <c r="M180" s="65">
        <v>0.74</v>
      </c>
      <c r="N180" s="54" t="s">
        <v>887</v>
      </c>
    </row>
    <row r="181" spans="1:14" ht="17.25" customHeight="1" thickBot="1">
      <c r="A181" s="38" t="s">
        <v>2136</v>
      </c>
      <c r="B181" s="66" t="s">
        <v>466</v>
      </c>
      <c r="C181" s="65">
        <v>20</v>
      </c>
      <c r="D181" s="65">
        <v>7.4</v>
      </c>
      <c r="E181" s="65">
        <v>20</v>
      </c>
      <c r="F181" s="65">
        <v>96</v>
      </c>
      <c r="G181" s="65">
        <v>0</v>
      </c>
      <c r="H181" s="65">
        <v>269</v>
      </c>
      <c r="I181" s="65">
        <v>37</v>
      </c>
      <c r="J181" s="65">
        <v>5</v>
      </c>
      <c r="K181" s="65">
        <v>0</v>
      </c>
      <c r="L181" s="65">
        <v>56</v>
      </c>
      <c r="M181" s="65">
        <v>1.22</v>
      </c>
      <c r="N181" s="54" t="s">
        <v>998</v>
      </c>
    </row>
    <row r="182" spans="1:14" ht="17.25" customHeight="1" thickBot="1">
      <c r="A182" s="38" t="s">
        <v>2136</v>
      </c>
      <c r="B182" s="66" t="s">
        <v>467</v>
      </c>
      <c r="C182" s="65">
        <v>6</v>
      </c>
      <c r="D182" s="65">
        <v>19.7</v>
      </c>
      <c r="E182" s="65">
        <v>6</v>
      </c>
      <c r="F182" s="65">
        <v>69</v>
      </c>
      <c r="G182" s="65">
        <v>17</v>
      </c>
      <c r="H182" s="65">
        <v>71</v>
      </c>
      <c r="I182" s="65">
        <v>36</v>
      </c>
      <c r="J182" s="65">
        <v>4</v>
      </c>
      <c r="K182" s="65">
        <v>0</v>
      </c>
      <c r="L182" s="65">
        <v>58</v>
      </c>
      <c r="M182" s="65">
        <v>1.19</v>
      </c>
      <c r="N182" s="54" t="s">
        <v>923</v>
      </c>
    </row>
    <row r="183" spans="1:14" ht="17.25" customHeight="1" thickBot="1">
      <c r="A183" s="38" t="s">
        <v>2136</v>
      </c>
      <c r="B183" s="66" t="s">
        <v>468</v>
      </c>
      <c r="C183" s="65">
        <v>17</v>
      </c>
      <c r="D183" s="65">
        <v>3.4</v>
      </c>
      <c r="E183" s="65">
        <v>17</v>
      </c>
      <c r="F183" s="65">
        <v>79</v>
      </c>
      <c r="G183" s="65">
        <v>9</v>
      </c>
      <c r="H183" s="65">
        <v>73</v>
      </c>
      <c r="I183" s="65">
        <v>3</v>
      </c>
      <c r="J183" s="65">
        <v>0</v>
      </c>
      <c r="K183" s="65">
        <v>17</v>
      </c>
      <c r="L183" s="65">
        <v>79</v>
      </c>
      <c r="M183" s="65">
        <v>0.87</v>
      </c>
      <c r="N183" s="54" t="s">
        <v>999</v>
      </c>
    </row>
    <row r="184" spans="1:14" ht="17.25" customHeight="1" thickBot="1">
      <c r="A184" s="38" t="s">
        <v>2136</v>
      </c>
      <c r="B184" s="66" t="s">
        <v>469</v>
      </c>
      <c r="C184" s="65">
        <v>1</v>
      </c>
      <c r="D184" s="65">
        <v>115</v>
      </c>
      <c r="E184" s="65">
        <v>1</v>
      </c>
      <c r="F184" s="65">
        <v>66</v>
      </c>
      <c r="G184" s="65">
        <v>0</v>
      </c>
      <c r="H184" s="65">
        <v>50</v>
      </c>
      <c r="I184" s="65">
        <v>12</v>
      </c>
      <c r="J184" s="65">
        <v>1</v>
      </c>
      <c r="K184" s="65">
        <v>3</v>
      </c>
      <c r="L184" s="65">
        <v>82</v>
      </c>
      <c r="M184" s="65">
        <v>0.87</v>
      </c>
      <c r="N184" s="54" t="s">
        <v>295</v>
      </c>
    </row>
    <row r="185" spans="1:14" ht="17.25" customHeight="1" thickBot="1">
      <c r="A185" s="38" t="s">
        <v>2136</v>
      </c>
      <c r="B185" s="66" t="s">
        <v>470</v>
      </c>
      <c r="C185" s="65">
        <v>19</v>
      </c>
      <c r="D185" s="65">
        <v>4.3</v>
      </c>
      <c r="E185" s="65">
        <v>18</v>
      </c>
      <c r="F185" s="65">
        <v>77</v>
      </c>
      <c r="G185" s="65">
        <v>11</v>
      </c>
      <c r="H185" s="65">
        <v>65</v>
      </c>
      <c r="I185" s="65">
        <v>12</v>
      </c>
      <c r="J185" s="65">
        <v>2</v>
      </c>
      <c r="K185" s="65">
        <v>2</v>
      </c>
      <c r="L185" s="65">
        <v>82</v>
      </c>
      <c r="M185" s="65">
        <v>0.86</v>
      </c>
      <c r="N185" s="54" t="s">
        <v>1000</v>
      </c>
    </row>
    <row r="186" spans="1:14" ht="17.25" customHeight="1" thickBot="1">
      <c r="A186" s="38" t="s">
        <v>2136</v>
      </c>
      <c r="B186" s="66" t="s">
        <v>471</v>
      </c>
      <c r="C186" s="65">
        <v>27</v>
      </c>
      <c r="D186" s="65">
        <v>2.9</v>
      </c>
      <c r="E186" s="65">
        <v>26</v>
      </c>
      <c r="F186" s="65">
        <v>84</v>
      </c>
      <c r="G186" s="65">
        <v>5</v>
      </c>
      <c r="H186" s="65">
        <v>84</v>
      </c>
      <c r="I186" s="65">
        <v>11</v>
      </c>
      <c r="J186" s="65">
        <v>2</v>
      </c>
      <c r="K186" s="65">
        <v>2</v>
      </c>
      <c r="L186" s="65">
        <v>83</v>
      </c>
      <c r="M186" s="65">
        <v>0.85</v>
      </c>
      <c r="N186" s="54" t="s">
        <v>1001</v>
      </c>
    </row>
    <row r="187" spans="1:14" ht="17.25" customHeight="1" thickBot="1">
      <c r="A187" s="38" t="s">
        <v>2136</v>
      </c>
      <c r="B187" s="66" t="s">
        <v>472</v>
      </c>
      <c r="C187" s="65">
        <v>33</v>
      </c>
      <c r="D187" s="65">
        <v>3.6</v>
      </c>
      <c r="E187" s="65">
        <v>31</v>
      </c>
      <c r="F187" s="65">
        <v>80</v>
      </c>
      <c r="G187" s="65">
        <v>13</v>
      </c>
      <c r="H187" s="65">
        <v>119</v>
      </c>
      <c r="I187" s="65">
        <v>12</v>
      </c>
      <c r="J187" s="65">
        <v>1</v>
      </c>
      <c r="K187" s="65">
        <v>3</v>
      </c>
      <c r="L187" s="65">
        <v>81</v>
      </c>
      <c r="M187" s="65">
        <v>0.89</v>
      </c>
      <c r="N187" s="54" t="s">
        <v>1002</v>
      </c>
    </row>
    <row r="188" spans="1:14" ht="17.25" customHeight="1" thickBot="1">
      <c r="A188" s="38" t="s">
        <v>2136</v>
      </c>
      <c r="B188" s="66" t="s">
        <v>473</v>
      </c>
      <c r="C188" s="65">
        <v>28</v>
      </c>
      <c r="D188" s="65">
        <v>4.2</v>
      </c>
      <c r="E188" s="65">
        <v>26</v>
      </c>
      <c r="F188" s="65">
        <v>77</v>
      </c>
      <c r="G188" s="65">
        <v>14</v>
      </c>
      <c r="H188" s="65">
        <v>92</v>
      </c>
      <c r="I188" s="65">
        <v>13</v>
      </c>
      <c r="J188" s="65">
        <v>1</v>
      </c>
      <c r="K188" s="65">
        <v>3</v>
      </c>
      <c r="L188" s="65">
        <v>81</v>
      </c>
      <c r="M188" s="65">
        <v>0.89</v>
      </c>
      <c r="N188" s="54" t="s">
        <v>1003</v>
      </c>
    </row>
    <row r="189" spans="1:14" ht="17.25" customHeight="1" thickBot="1">
      <c r="A189" s="38" t="s">
        <v>2136</v>
      </c>
      <c r="B189" s="66" t="s">
        <v>474</v>
      </c>
      <c r="C189" s="65">
        <v>44</v>
      </c>
      <c r="D189" s="65">
        <v>2.8</v>
      </c>
      <c r="E189" s="65">
        <v>42</v>
      </c>
      <c r="F189" s="65">
        <v>81</v>
      </c>
      <c r="G189" s="65">
        <v>13</v>
      </c>
      <c r="H189" s="65">
        <v>116</v>
      </c>
      <c r="I189" s="65">
        <v>12</v>
      </c>
      <c r="J189" s="65">
        <v>1</v>
      </c>
      <c r="K189" s="65">
        <v>3</v>
      </c>
      <c r="L189" s="65">
        <v>81</v>
      </c>
      <c r="M189" s="65">
        <v>0.89</v>
      </c>
      <c r="N189" s="54" t="s">
        <v>1004</v>
      </c>
    </row>
    <row r="190" spans="1:14" ht="17.25" customHeight="1" thickBot="1">
      <c r="A190" s="38" t="s">
        <v>2136</v>
      </c>
      <c r="B190" s="66" t="s">
        <v>475</v>
      </c>
      <c r="C190" s="65">
        <v>26</v>
      </c>
      <c r="D190" s="65">
        <v>2.4</v>
      </c>
      <c r="E190" s="65">
        <v>26</v>
      </c>
      <c r="F190" s="65">
        <v>82</v>
      </c>
      <c r="G190" s="65">
        <v>12</v>
      </c>
      <c r="H190" s="65">
        <v>83</v>
      </c>
      <c r="I190" s="65">
        <v>17</v>
      </c>
      <c r="J190" s="65">
        <v>0</v>
      </c>
      <c r="K190" s="65">
        <v>1</v>
      </c>
      <c r="L190" s="65">
        <v>80</v>
      </c>
      <c r="M190" s="65">
        <v>0.79</v>
      </c>
      <c r="N190" s="54" t="s">
        <v>1005</v>
      </c>
    </row>
    <row r="191" spans="1:14" ht="17.25" customHeight="1" thickBot="1">
      <c r="A191" s="38" t="s">
        <v>2136</v>
      </c>
      <c r="B191" s="66" t="s">
        <v>476</v>
      </c>
      <c r="C191" s="65">
        <v>12</v>
      </c>
      <c r="D191" s="65">
        <v>2.2000000000000002</v>
      </c>
      <c r="E191" s="65">
        <v>12</v>
      </c>
      <c r="F191" s="65">
        <v>100</v>
      </c>
      <c r="G191" s="65">
        <v>0</v>
      </c>
      <c r="H191" s="65">
        <v>52</v>
      </c>
      <c r="I191" s="65">
        <v>0</v>
      </c>
      <c r="J191" s="65">
        <v>0</v>
      </c>
      <c r="K191" s="65">
        <v>7</v>
      </c>
      <c r="L191" s="65">
        <v>92</v>
      </c>
      <c r="M191" s="65">
        <v>0.39</v>
      </c>
      <c r="N191" s="54" t="s">
        <v>1006</v>
      </c>
    </row>
    <row r="192" spans="1:14" ht="17.25" customHeight="1" thickBot="1">
      <c r="A192" s="38" t="s">
        <v>2136</v>
      </c>
      <c r="B192" s="66" t="s">
        <v>477</v>
      </c>
      <c r="C192" s="65">
        <v>14</v>
      </c>
      <c r="D192" s="65">
        <v>1.9</v>
      </c>
      <c r="E192" s="65">
        <v>14</v>
      </c>
      <c r="F192" s="65">
        <v>100</v>
      </c>
      <c r="G192" s="65">
        <v>0</v>
      </c>
      <c r="H192" s="65">
        <v>54</v>
      </c>
      <c r="I192" s="65">
        <v>88</v>
      </c>
      <c r="J192" s="65">
        <v>11</v>
      </c>
      <c r="K192" s="65">
        <v>0</v>
      </c>
      <c r="L192" s="65">
        <v>0</v>
      </c>
      <c r="M192" s="65">
        <v>0.5</v>
      </c>
      <c r="N192" s="54" t="s">
        <v>1007</v>
      </c>
    </row>
    <row r="193" spans="1:14" ht="17.25" customHeight="1" thickBot="1">
      <c r="A193" s="38" t="s">
        <v>2136</v>
      </c>
      <c r="B193" s="66" t="s">
        <v>478</v>
      </c>
      <c r="C193" s="65">
        <v>5</v>
      </c>
      <c r="D193" s="65">
        <v>8.4</v>
      </c>
      <c r="E193" s="65">
        <v>5</v>
      </c>
      <c r="F193" s="65">
        <v>84</v>
      </c>
      <c r="G193" s="65">
        <v>10</v>
      </c>
      <c r="H193" s="65">
        <v>59</v>
      </c>
      <c r="I193" s="65">
        <v>57</v>
      </c>
      <c r="J193" s="65">
        <v>0</v>
      </c>
      <c r="K193" s="65">
        <v>2</v>
      </c>
      <c r="L193" s="65">
        <v>40</v>
      </c>
      <c r="M193" s="65">
        <v>1.1200000000000001</v>
      </c>
      <c r="N193" s="54" t="s">
        <v>863</v>
      </c>
    </row>
    <row r="194" spans="1:14" ht="17.25" customHeight="1" thickBot="1">
      <c r="A194" s="38" t="s">
        <v>2136</v>
      </c>
      <c r="B194" s="66" t="s">
        <v>479</v>
      </c>
      <c r="C194" s="65">
        <v>18</v>
      </c>
      <c r="D194" s="65">
        <v>2.1</v>
      </c>
      <c r="E194" s="65">
        <v>18</v>
      </c>
      <c r="F194" s="65">
        <v>85</v>
      </c>
      <c r="G194" s="65">
        <v>9</v>
      </c>
      <c r="H194" s="65">
        <v>51</v>
      </c>
      <c r="I194" s="65">
        <v>57</v>
      </c>
      <c r="J194" s="65">
        <v>5</v>
      </c>
      <c r="K194" s="65">
        <v>0</v>
      </c>
      <c r="L194" s="65">
        <v>36</v>
      </c>
      <c r="M194" s="65">
        <v>1.21</v>
      </c>
      <c r="N194" s="54" t="s">
        <v>1008</v>
      </c>
    </row>
    <row r="195" spans="1:14" ht="17.25" customHeight="1" thickBot="1">
      <c r="A195" s="38" t="s">
        <v>2136</v>
      </c>
      <c r="B195" s="66" t="s">
        <v>480</v>
      </c>
      <c r="C195" s="65">
        <v>3</v>
      </c>
      <c r="D195" s="65">
        <v>9</v>
      </c>
      <c r="E195" s="65">
        <v>3</v>
      </c>
      <c r="F195" s="65">
        <v>100</v>
      </c>
      <c r="G195" s="65">
        <v>0</v>
      </c>
      <c r="H195" s="65">
        <v>54</v>
      </c>
      <c r="I195" s="65">
        <v>66</v>
      </c>
      <c r="J195" s="65">
        <v>0</v>
      </c>
      <c r="K195" s="65">
        <v>0</v>
      </c>
      <c r="L195" s="65">
        <v>33</v>
      </c>
      <c r="M195" s="65">
        <v>0.92</v>
      </c>
      <c r="N195" s="54" t="s">
        <v>212</v>
      </c>
    </row>
    <row r="196" spans="1:14" ht="17.25" customHeight="1" thickBot="1">
      <c r="A196" s="38" t="s">
        <v>2136</v>
      </c>
      <c r="B196" s="66" t="s">
        <v>481</v>
      </c>
      <c r="C196" s="65">
        <v>16</v>
      </c>
      <c r="D196" s="65">
        <v>2.4</v>
      </c>
      <c r="E196" s="65">
        <v>16</v>
      </c>
      <c r="F196" s="65">
        <v>87</v>
      </c>
      <c r="G196" s="65">
        <v>4</v>
      </c>
      <c r="H196" s="65">
        <v>53</v>
      </c>
      <c r="I196" s="65">
        <v>27</v>
      </c>
      <c r="J196" s="65">
        <v>7</v>
      </c>
      <c r="K196" s="65">
        <v>0</v>
      </c>
      <c r="L196" s="65">
        <v>65</v>
      </c>
      <c r="M196" s="65">
        <v>1.2</v>
      </c>
      <c r="N196" s="54" t="s">
        <v>1009</v>
      </c>
    </row>
    <row r="197" spans="1:14" ht="17.25" customHeight="1" thickBot="1">
      <c r="A197" s="38" t="s">
        <v>2136</v>
      </c>
      <c r="B197" s="66" t="s">
        <v>482</v>
      </c>
      <c r="C197" s="65">
        <v>14</v>
      </c>
      <c r="D197" s="65">
        <v>14.2</v>
      </c>
      <c r="E197" s="65">
        <v>13</v>
      </c>
      <c r="F197" s="65">
        <v>67</v>
      </c>
      <c r="G197" s="65">
        <v>17</v>
      </c>
      <c r="H197" s="65">
        <v>75</v>
      </c>
      <c r="I197" s="65">
        <v>70</v>
      </c>
      <c r="J197" s="65">
        <v>4</v>
      </c>
      <c r="K197" s="65">
        <v>1</v>
      </c>
      <c r="L197" s="65">
        <v>23</v>
      </c>
      <c r="M197" s="65">
        <v>1.1200000000000001</v>
      </c>
      <c r="N197" s="54" t="s">
        <v>1010</v>
      </c>
    </row>
    <row r="198" spans="1:14" ht="17.25" customHeight="1" thickBot="1">
      <c r="A198" s="38" t="s">
        <v>2136</v>
      </c>
      <c r="B198" s="66" t="s">
        <v>483</v>
      </c>
      <c r="C198" s="65">
        <v>7</v>
      </c>
      <c r="D198" s="65">
        <v>4.9000000000000004</v>
      </c>
      <c r="E198" s="65">
        <v>7</v>
      </c>
      <c r="F198" s="65">
        <v>100</v>
      </c>
      <c r="G198" s="65">
        <v>0</v>
      </c>
      <c r="H198" s="65">
        <v>68</v>
      </c>
      <c r="I198" s="65">
        <v>73</v>
      </c>
      <c r="J198" s="65">
        <v>0</v>
      </c>
      <c r="K198" s="65">
        <v>0</v>
      </c>
      <c r="L198" s="65">
        <v>26</v>
      </c>
      <c r="M198" s="65">
        <v>0.83</v>
      </c>
      <c r="N198" s="54" t="s">
        <v>1011</v>
      </c>
    </row>
    <row r="199" spans="1:14" ht="17.25" customHeight="1" thickBot="1">
      <c r="A199" s="38" t="s">
        <v>2136</v>
      </c>
      <c r="B199" s="66" t="s">
        <v>484</v>
      </c>
      <c r="C199" s="65">
        <v>16</v>
      </c>
      <c r="D199" s="65">
        <v>4.7</v>
      </c>
      <c r="E199" s="65">
        <v>16</v>
      </c>
      <c r="F199" s="65">
        <v>73</v>
      </c>
      <c r="G199" s="65">
        <v>6</v>
      </c>
      <c r="H199" s="65">
        <v>64</v>
      </c>
      <c r="I199" s="65">
        <v>72</v>
      </c>
      <c r="J199" s="65">
        <v>7</v>
      </c>
      <c r="K199" s="65">
        <v>1</v>
      </c>
      <c r="L199" s="65">
        <v>18</v>
      </c>
      <c r="M199" s="65">
        <v>1.1499999999999999</v>
      </c>
      <c r="N199" s="54" t="s">
        <v>1012</v>
      </c>
    </row>
    <row r="200" spans="1:14" ht="17.25" customHeight="1" thickBot="1">
      <c r="A200" s="38" t="s">
        <v>2136</v>
      </c>
      <c r="B200" s="66" t="s">
        <v>485</v>
      </c>
      <c r="C200" s="65">
        <v>72</v>
      </c>
      <c r="D200" s="65">
        <v>2.9</v>
      </c>
      <c r="E200" s="65">
        <v>69</v>
      </c>
      <c r="F200" s="65">
        <v>72</v>
      </c>
      <c r="G200" s="65">
        <v>19</v>
      </c>
      <c r="H200" s="65">
        <v>175</v>
      </c>
      <c r="I200" s="65">
        <v>70</v>
      </c>
      <c r="J200" s="65">
        <v>4</v>
      </c>
      <c r="K200" s="65">
        <v>0</v>
      </c>
      <c r="L200" s="65">
        <v>23</v>
      </c>
      <c r="M200" s="65">
        <v>1.1200000000000001</v>
      </c>
      <c r="N200" s="54" t="s">
        <v>1013</v>
      </c>
    </row>
    <row r="201" spans="1:14" ht="17.25" customHeight="1" thickBot="1">
      <c r="A201" s="38" t="s">
        <v>2136</v>
      </c>
      <c r="B201" s="66" t="s">
        <v>486</v>
      </c>
      <c r="C201" s="65">
        <v>18</v>
      </c>
      <c r="D201" s="65">
        <v>9.9</v>
      </c>
      <c r="E201" s="65">
        <v>16</v>
      </c>
      <c r="F201" s="65">
        <v>70</v>
      </c>
      <c r="G201" s="65">
        <v>16</v>
      </c>
      <c r="H201" s="65">
        <v>74</v>
      </c>
      <c r="I201" s="65">
        <v>73</v>
      </c>
      <c r="J201" s="65">
        <v>5</v>
      </c>
      <c r="K201" s="65">
        <v>1</v>
      </c>
      <c r="L201" s="65">
        <v>20</v>
      </c>
      <c r="M201" s="65">
        <v>1.0900000000000001</v>
      </c>
      <c r="N201" s="54" t="s">
        <v>1014</v>
      </c>
    </row>
    <row r="202" spans="1:14" ht="17.25" customHeight="1" thickBot="1">
      <c r="A202" s="38" t="s">
        <v>2136</v>
      </c>
      <c r="B202" s="66" t="s">
        <v>487</v>
      </c>
      <c r="C202" s="65">
        <v>17</v>
      </c>
      <c r="D202" s="65">
        <v>1.9</v>
      </c>
      <c r="E202" s="65">
        <v>17</v>
      </c>
      <c r="F202" s="65">
        <v>93</v>
      </c>
      <c r="G202" s="65">
        <v>0</v>
      </c>
      <c r="H202" s="65">
        <v>57</v>
      </c>
      <c r="I202" s="65">
        <v>87</v>
      </c>
      <c r="J202" s="65">
        <v>9</v>
      </c>
      <c r="K202" s="65">
        <v>3</v>
      </c>
      <c r="L202" s="65">
        <v>0</v>
      </c>
      <c r="M202" s="65">
        <v>0.63</v>
      </c>
      <c r="N202" s="54" t="s">
        <v>1015</v>
      </c>
    </row>
    <row r="203" spans="1:14" ht="17.25" customHeight="1" thickBot="1">
      <c r="A203" s="38" t="s">
        <v>2136</v>
      </c>
      <c r="B203" s="66" t="s">
        <v>488</v>
      </c>
      <c r="C203" s="65">
        <v>12</v>
      </c>
      <c r="D203" s="65">
        <v>2.9</v>
      </c>
      <c r="E203" s="65">
        <v>12</v>
      </c>
      <c r="F203" s="65">
        <v>86</v>
      </c>
      <c r="G203" s="65">
        <v>0</v>
      </c>
      <c r="H203" s="65">
        <v>52</v>
      </c>
      <c r="I203" s="65">
        <v>88</v>
      </c>
      <c r="J203" s="65">
        <v>8</v>
      </c>
      <c r="K203" s="65">
        <v>2</v>
      </c>
      <c r="L203" s="65">
        <v>0</v>
      </c>
      <c r="M203" s="65">
        <v>0.61</v>
      </c>
      <c r="N203" s="54" t="s">
        <v>1016</v>
      </c>
    </row>
    <row r="204" spans="1:14" ht="17.25" customHeight="1" thickBot="1">
      <c r="A204" s="38" t="s">
        <v>2136</v>
      </c>
      <c r="B204" s="66" t="s">
        <v>489</v>
      </c>
      <c r="C204" s="65">
        <v>4</v>
      </c>
      <c r="D204" s="65">
        <v>24.3</v>
      </c>
      <c r="E204" s="65">
        <v>4</v>
      </c>
      <c r="F204" s="65">
        <v>71</v>
      </c>
      <c r="G204" s="65">
        <v>22</v>
      </c>
      <c r="H204" s="65">
        <v>55</v>
      </c>
      <c r="I204" s="65">
        <v>72</v>
      </c>
      <c r="J204" s="65">
        <v>1</v>
      </c>
      <c r="K204" s="65">
        <v>0</v>
      </c>
      <c r="L204" s="65">
        <v>26</v>
      </c>
      <c r="M204" s="65">
        <v>0.92</v>
      </c>
      <c r="N204" s="54" t="s">
        <v>969</v>
      </c>
    </row>
    <row r="205" spans="1:14" ht="17.25" customHeight="1" thickBot="1">
      <c r="A205" s="38" t="s">
        <v>2136</v>
      </c>
      <c r="B205" s="66" t="s">
        <v>490</v>
      </c>
      <c r="C205" s="65">
        <v>23</v>
      </c>
      <c r="D205" s="65">
        <v>2.6</v>
      </c>
      <c r="E205" s="65">
        <v>23</v>
      </c>
      <c r="F205" s="65">
        <v>81</v>
      </c>
      <c r="G205" s="65">
        <v>15</v>
      </c>
      <c r="H205" s="65">
        <v>66</v>
      </c>
      <c r="I205" s="65">
        <v>67</v>
      </c>
      <c r="J205" s="65">
        <v>7</v>
      </c>
      <c r="K205" s="65">
        <v>0</v>
      </c>
      <c r="L205" s="65">
        <v>25</v>
      </c>
      <c r="M205" s="65">
        <v>1.1499999999999999</v>
      </c>
      <c r="N205" s="54" t="s">
        <v>1017</v>
      </c>
    </row>
    <row r="206" spans="1:14" ht="17.25" customHeight="1" thickBot="1">
      <c r="A206" s="38" t="s">
        <v>2136</v>
      </c>
      <c r="B206" s="66" t="s">
        <v>491</v>
      </c>
      <c r="C206" s="65">
        <v>38</v>
      </c>
      <c r="D206" s="65">
        <v>2.2000000000000002</v>
      </c>
      <c r="E206" s="65">
        <v>39</v>
      </c>
      <c r="F206" s="65">
        <v>85</v>
      </c>
      <c r="G206" s="65">
        <v>6</v>
      </c>
      <c r="H206" s="65">
        <v>113</v>
      </c>
      <c r="I206" s="65">
        <v>72</v>
      </c>
      <c r="J206" s="65">
        <v>1</v>
      </c>
      <c r="K206" s="65">
        <v>0</v>
      </c>
      <c r="L206" s="65">
        <v>26</v>
      </c>
      <c r="M206" s="65">
        <v>0.92</v>
      </c>
      <c r="N206" s="54" t="s">
        <v>1018</v>
      </c>
    </row>
    <row r="207" spans="1:14" ht="17.25" customHeight="1" thickBot="1">
      <c r="A207" s="38" t="s">
        <v>2136</v>
      </c>
      <c r="B207" s="66" t="s">
        <v>492</v>
      </c>
      <c r="C207" s="65">
        <v>14</v>
      </c>
      <c r="D207" s="65">
        <v>2.7</v>
      </c>
      <c r="E207" s="65">
        <v>13</v>
      </c>
      <c r="F207" s="65">
        <v>87</v>
      </c>
      <c r="G207" s="65">
        <v>8</v>
      </c>
      <c r="H207" s="65">
        <v>54</v>
      </c>
      <c r="I207" s="65">
        <v>77</v>
      </c>
      <c r="J207" s="65">
        <v>0</v>
      </c>
      <c r="K207" s="65">
        <v>0</v>
      </c>
      <c r="L207" s="65">
        <v>22</v>
      </c>
      <c r="M207" s="65">
        <v>0.76</v>
      </c>
      <c r="N207" s="54" t="s">
        <v>1019</v>
      </c>
    </row>
    <row r="208" spans="1:14" ht="17.25" customHeight="1" thickBot="1">
      <c r="A208" s="38" t="s">
        <v>2136</v>
      </c>
      <c r="B208" s="66" t="s">
        <v>493</v>
      </c>
      <c r="C208" s="65">
        <v>3</v>
      </c>
      <c r="D208" s="65">
        <v>13</v>
      </c>
      <c r="E208" s="65">
        <v>3</v>
      </c>
      <c r="F208" s="65">
        <v>84</v>
      </c>
      <c r="G208" s="65">
        <v>5</v>
      </c>
      <c r="H208" s="65">
        <v>53</v>
      </c>
      <c r="I208" s="65">
        <v>72</v>
      </c>
      <c r="J208" s="65">
        <v>0</v>
      </c>
      <c r="K208" s="65">
        <v>0</v>
      </c>
      <c r="L208" s="65">
        <v>27</v>
      </c>
      <c r="M208" s="65">
        <v>0.85</v>
      </c>
      <c r="N208" s="54" t="s">
        <v>228</v>
      </c>
    </row>
    <row r="209" spans="1:14" ht="17.25" customHeight="1" thickBot="1">
      <c r="A209" s="38" t="s">
        <v>2136</v>
      </c>
      <c r="B209" s="66" t="s">
        <v>494</v>
      </c>
      <c r="C209" s="65">
        <v>18</v>
      </c>
      <c r="D209" s="65">
        <v>2.5</v>
      </c>
      <c r="E209" s="65">
        <v>19</v>
      </c>
      <c r="F209" s="65">
        <v>86</v>
      </c>
      <c r="G209" s="65">
        <v>6</v>
      </c>
      <c r="H209" s="65">
        <v>60</v>
      </c>
      <c r="I209" s="65">
        <v>76</v>
      </c>
      <c r="J209" s="65">
        <v>2</v>
      </c>
      <c r="K209" s="65">
        <v>0</v>
      </c>
      <c r="L209" s="65">
        <v>21</v>
      </c>
      <c r="M209" s="65">
        <v>0.9</v>
      </c>
      <c r="N209" s="54" t="s">
        <v>1020</v>
      </c>
    </row>
    <row r="210" spans="1:14" ht="17.25" customHeight="1" thickBot="1">
      <c r="A210" s="38" t="s">
        <v>2136</v>
      </c>
      <c r="B210" s="66" t="s">
        <v>495</v>
      </c>
      <c r="C210" s="65">
        <v>6</v>
      </c>
      <c r="D210" s="65">
        <v>7.7</v>
      </c>
      <c r="E210" s="65">
        <v>6</v>
      </c>
      <c r="F210" s="65">
        <v>77</v>
      </c>
      <c r="G210" s="65">
        <v>13</v>
      </c>
      <c r="H210" s="65">
        <v>51</v>
      </c>
      <c r="I210" s="65">
        <v>63</v>
      </c>
      <c r="J210" s="65">
        <v>0</v>
      </c>
      <c r="K210" s="65">
        <v>0</v>
      </c>
      <c r="L210" s="65">
        <v>36</v>
      </c>
      <c r="M210" s="65">
        <v>0.94</v>
      </c>
      <c r="N210" s="54" t="s">
        <v>1021</v>
      </c>
    </row>
    <row r="211" spans="1:14" ht="17.25" customHeight="1" thickBot="1">
      <c r="A211" s="38" t="s">
        <v>2136</v>
      </c>
      <c r="B211" s="66" t="s">
        <v>496</v>
      </c>
      <c r="C211" s="65">
        <v>5</v>
      </c>
      <c r="D211" s="65">
        <v>12</v>
      </c>
      <c r="E211" s="65">
        <v>5</v>
      </c>
      <c r="F211" s="65">
        <v>100</v>
      </c>
      <c r="G211" s="65">
        <v>0</v>
      </c>
      <c r="H211" s="65">
        <v>120</v>
      </c>
      <c r="I211" s="65">
        <v>60</v>
      </c>
      <c r="J211" s="65">
        <v>0</v>
      </c>
      <c r="K211" s="65">
        <v>0</v>
      </c>
      <c r="L211" s="65">
        <v>40</v>
      </c>
      <c r="M211" s="65">
        <v>0.97</v>
      </c>
      <c r="N211" s="54" t="s">
        <v>1022</v>
      </c>
    </row>
    <row r="212" spans="1:14" ht="17.25" customHeight="1" thickBot="1">
      <c r="A212" s="38" t="s">
        <v>2136</v>
      </c>
      <c r="B212" s="66" t="s">
        <v>497</v>
      </c>
      <c r="C212" s="65">
        <v>6</v>
      </c>
      <c r="D212" s="65">
        <v>9.6999999999999993</v>
      </c>
      <c r="E212" s="65">
        <v>6</v>
      </c>
      <c r="F212" s="65">
        <v>96</v>
      </c>
      <c r="G212" s="65">
        <v>0</v>
      </c>
      <c r="H212" s="65">
        <v>107</v>
      </c>
      <c r="I212" s="65">
        <v>34</v>
      </c>
      <c r="J212" s="65">
        <v>0</v>
      </c>
      <c r="K212" s="65">
        <v>13</v>
      </c>
      <c r="L212" s="65">
        <v>51</v>
      </c>
      <c r="M212" s="65">
        <v>1.42</v>
      </c>
      <c r="N212" s="54" t="s">
        <v>1023</v>
      </c>
    </row>
    <row r="213" spans="1:14" ht="17.25" customHeight="1" thickBot="1">
      <c r="A213" s="38" t="s">
        <v>2136</v>
      </c>
      <c r="B213" s="66" t="s">
        <v>498</v>
      </c>
      <c r="C213" s="65">
        <v>6</v>
      </c>
      <c r="D213" s="65">
        <v>16.8</v>
      </c>
      <c r="E213" s="65">
        <v>6</v>
      </c>
      <c r="F213" s="65">
        <v>96</v>
      </c>
      <c r="G213" s="65">
        <v>0</v>
      </c>
      <c r="H213" s="65">
        <v>148</v>
      </c>
      <c r="I213" s="65">
        <v>77</v>
      </c>
      <c r="J213" s="65">
        <v>1</v>
      </c>
      <c r="K213" s="65">
        <v>0</v>
      </c>
      <c r="L213" s="65">
        <v>20</v>
      </c>
      <c r="M213" s="65">
        <v>0.87</v>
      </c>
      <c r="N213" s="54" t="s">
        <v>872</v>
      </c>
    </row>
    <row r="214" spans="1:14" ht="17.25" customHeight="1" thickBot="1">
      <c r="A214" s="38" t="s">
        <v>2136</v>
      </c>
      <c r="B214" s="66" t="s">
        <v>499</v>
      </c>
      <c r="C214" s="65">
        <v>7</v>
      </c>
      <c r="D214" s="65">
        <v>20.9</v>
      </c>
      <c r="E214" s="65">
        <v>7</v>
      </c>
      <c r="F214" s="65">
        <v>82</v>
      </c>
      <c r="G214" s="65">
        <v>14</v>
      </c>
      <c r="H214" s="65">
        <v>178</v>
      </c>
      <c r="I214" s="65">
        <v>70</v>
      </c>
      <c r="J214" s="65">
        <v>0</v>
      </c>
      <c r="K214" s="65">
        <v>0</v>
      </c>
      <c r="L214" s="65">
        <v>28</v>
      </c>
      <c r="M214" s="65">
        <v>0.97</v>
      </c>
      <c r="N214" s="54" t="s">
        <v>945</v>
      </c>
    </row>
    <row r="215" spans="1:14" ht="17.25" customHeight="1" thickBot="1">
      <c r="A215" s="38" t="s">
        <v>2136</v>
      </c>
      <c r="B215" s="66" t="s">
        <v>500</v>
      </c>
      <c r="C215" s="65">
        <v>18</v>
      </c>
      <c r="D215" s="65">
        <v>2.8</v>
      </c>
      <c r="E215" s="65">
        <v>19</v>
      </c>
      <c r="F215" s="65">
        <v>80</v>
      </c>
      <c r="G215" s="65">
        <v>8</v>
      </c>
      <c r="H215" s="65">
        <v>65</v>
      </c>
      <c r="I215" s="65">
        <v>67</v>
      </c>
      <c r="J215" s="65">
        <v>1</v>
      </c>
      <c r="K215" s="65">
        <v>1</v>
      </c>
      <c r="L215" s="65">
        <v>28</v>
      </c>
      <c r="M215" s="65">
        <v>1.1100000000000001</v>
      </c>
      <c r="N215" s="54" t="s">
        <v>1024</v>
      </c>
    </row>
    <row r="216" spans="1:14" ht="17.25" customHeight="1" thickBot="1">
      <c r="A216" s="38" t="s">
        <v>2136</v>
      </c>
      <c r="B216" s="66" t="s">
        <v>501</v>
      </c>
      <c r="C216" s="65">
        <v>7</v>
      </c>
      <c r="D216" s="65">
        <v>13.7</v>
      </c>
      <c r="E216" s="65">
        <v>7</v>
      </c>
      <c r="F216" s="65">
        <v>69</v>
      </c>
      <c r="G216" s="65">
        <v>26</v>
      </c>
      <c r="H216" s="65">
        <v>64</v>
      </c>
      <c r="I216" s="65">
        <v>41</v>
      </c>
      <c r="J216" s="65">
        <v>0</v>
      </c>
      <c r="K216" s="65">
        <v>0</v>
      </c>
      <c r="L216" s="65">
        <v>58</v>
      </c>
      <c r="M216" s="65">
        <v>0.98</v>
      </c>
      <c r="N216" s="54" t="s">
        <v>1025</v>
      </c>
    </row>
    <row r="217" spans="1:14" ht="17.25" customHeight="1" thickBot="1">
      <c r="A217" s="38" t="s">
        <v>2136</v>
      </c>
      <c r="B217" s="66" t="s">
        <v>502</v>
      </c>
      <c r="C217" s="65">
        <v>5</v>
      </c>
      <c r="D217" s="65">
        <v>18.8</v>
      </c>
      <c r="E217" s="65">
        <v>5</v>
      </c>
      <c r="F217" s="65">
        <v>90</v>
      </c>
      <c r="G217" s="65">
        <v>3</v>
      </c>
      <c r="H217" s="65">
        <v>145</v>
      </c>
      <c r="I217" s="65">
        <v>42</v>
      </c>
      <c r="J217" s="65">
        <v>0</v>
      </c>
      <c r="K217" s="65">
        <v>0</v>
      </c>
      <c r="L217" s="65">
        <v>57</v>
      </c>
      <c r="M217" s="65">
        <v>0.98</v>
      </c>
      <c r="N217" s="54" t="s">
        <v>1026</v>
      </c>
    </row>
    <row r="218" spans="1:14" ht="17.25" customHeight="1" thickBot="1">
      <c r="A218" s="38" t="s">
        <v>2136</v>
      </c>
      <c r="B218" s="66" t="s">
        <v>503</v>
      </c>
      <c r="C218" s="65">
        <v>6</v>
      </c>
      <c r="D218" s="65">
        <v>13</v>
      </c>
      <c r="E218" s="65">
        <v>6</v>
      </c>
      <c r="F218" s="65">
        <v>76</v>
      </c>
      <c r="G218" s="65">
        <v>18</v>
      </c>
      <c r="H218" s="65">
        <v>80</v>
      </c>
      <c r="I218" s="65">
        <v>79</v>
      </c>
      <c r="J218" s="65">
        <v>19</v>
      </c>
      <c r="K218" s="65">
        <v>0</v>
      </c>
      <c r="L218" s="65">
        <v>1</v>
      </c>
      <c r="M218" s="65">
        <v>0.79</v>
      </c>
      <c r="N218" s="54" t="s">
        <v>895</v>
      </c>
    </row>
    <row r="219" spans="1:14" ht="17.25" customHeight="1" thickBot="1">
      <c r="A219" s="38" t="s">
        <v>2136</v>
      </c>
      <c r="B219" s="66" t="s">
        <v>504</v>
      </c>
      <c r="C219" s="65">
        <v>15</v>
      </c>
      <c r="D219" s="65">
        <v>5.2</v>
      </c>
      <c r="E219" s="65">
        <v>15</v>
      </c>
      <c r="F219" s="65">
        <v>80</v>
      </c>
      <c r="G219" s="65">
        <v>18</v>
      </c>
      <c r="H219" s="65">
        <v>92</v>
      </c>
      <c r="I219" s="65">
        <v>79</v>
      </c>
      <c r="J219" s="65">
        <v>18</v>
      </c>
      <c r="K219" s="65">
        <v>0</v>
      </c>
      <c r="L219" s="65">
        <v>1</v>
      </c>
      <c r="M219" s="65">
        <v>0.8</v>
      </c>
      <c r="N219" s="54" t="s">
        <v>1027</v>
      </c>
    </row>
    <row r="220" spans="1:14" ht="17.25" customHeight="1" thickBot="1">
      <c r="A220" s="38" t="s">
        <v>2136</v>
      </c>
      <c r="B220" s="66" t="s">
        <v>505</v>
      </c>
      <c r="C220" s="65">
        <v>20</v>
      </c>
      <c r="D220" s="65">
        <v>3.6</v>
      </c>
      <c r="E220" s="65">
        <v>19</v>
      </c>
      <c r="F220" s="65">
        <v>83</v>
      </c>
      <c r="G220" s="65">
        <v>12</v>
      </c>
      <c r="H220" s="65">
        <v>90</v>
      </c>
      <c r="I220" s="65">
        <v>80</v>
      </c>
      <c r="J220" s="65">
        <v>18</v>
      </c>
      <c r="K220" s="65">
        <v>0</v>
      </c>
      <c r="L220" s="65">
        <v>1</v>
      </c>
      <c r="M220" s="65">
        <v>0.79</v>
      </c>
      <c r="N220" s="54" t="s">
        <v>1028</v>
      </c>
    </row>
    <row r="221" spans="1:14" ht="17.25" customHeight="1" thickBot="1">
      <c r="A221" s="38" t="s">
        <v>2136</v>
      </c>
      <c r="B221" s="66" t="s">
        <v>506</v>
      </c>
      <c r="C221" s="65">
        <v>34</v>
      </c>
      <c r="D221" s="65">
        <v>2.1</v>
      </c>
      <c r="E221" s="65">
        <v>35</v>
      </c>
      <c r="F221" s="65">
        <v>92</v>
      </c>
      <c r="G221" s="65">
        <v>7</v>
      </c>
      <c r="H221" s="65">
        <v>119</v>
      </c>
      <c r="I221" s="65">
        <v>81</v>
      </c>
      <c r="J221" s="65">
        <v>16</v>
      </c>
      <c r="K221" s="65">
        <v>0</v>
      </c>
      <c r="L221" s="65">
        <v>1</v>
      </c>
      <c r="M221" s="65">
        <v>0.76</v>
      </c>
      <c r="N221" s="54" t="s">
        <v>1029</v>
      </c>
    </row>
    <row r="222" spans="1:14" ht="17.25" customHeight="1" thickBot="1">
      <c r="A222" s="38" t="s">
        <v>2136</v>
      </c>
      <c r="B222" s="66" t="s">
        <v>507</v>
      </c>
      <c r="C222" s="65">
        <v>5</v>
      </c>
      <c r="D222" s="65">
        <v>15.8</v>
      </c>
      <c r="E222" s="65">
        <v>5</v>
      </c>
      <c r="F222" s="65">
        <v>77</v>
      </c>
      <c r="G222" s="65">
        <v>20</v>
      </c>
      <c r="H222" s="65">
        <v>71</v>
      </c>
      <c r="I222" s="65">
        <v>80</v>
      </c>
      <c r="J222" s="65">
        <v>18</v>
      </c>
      <c r="K222" s="65">
        <v>0</v>
      </c>
      <c r="L222" s="65">
        <v>1</v>
      </c>
      <c r="M222" s="65">
        <v>0.78</v>
      </c>
      <c r="N222" s="54" t="s">
        <v>1030</v>
      </c>
    </row>
    <row r="223" spans="1:14" ht="17.25" customHeight="1" thickBot="1">
      <c r="A223" s="38" t="s">
        <v>2136</v>
      </c>
      <c r="B223" s="66" t="s">
        <v>508</v>
      </c>
      <c r="C223" s="65">
        <v>12</v>
      </c>
      <c r="D223" s="65">
        <v>2.2000000000000002</v>
      </c>
      <c r="E223" s="65">
        <v>12</v>
      </c>
      <c r="F223" s="65">
        <v>100</v>
      </c>
      <c r="G223" s="65">
        <v>0</v>
      </c>
      <c r="H223" s="65">
        <v>52</v>
      </c>
      <c r="I223" s="65">
        <v>46</v>
      </c>
      <c r="J223" s="65">
        <v>0</v>
      </c>
      <c r="K223" s="65">
        <v>0</v>
      </c>
      <c r="L223" s="65">
        <v>53</v>
      </c>
      <c r="M223" s="65">
        <v>1</v>
      </c>
      <c r="N223" s="54" t="s">
        <v>1031</v>
      </c>
    </row>
    <row r="224" spans="1:14" ht="17.25" customHeight="1" thickBot="1">
      <c r="A224" s="38" t="s">
        <v>2136</v>
      </c>
      <c r="B224" s="66" t="s">
        <v>509</v>
      </c>
      <c r="C224" s="65">
        <v>82</v>
      </c>
      <c r="D224" s="65">
        <v>1.9</v>
      </c>
      <c r="E224" s="65">
        <v>78</v>
      </c>
      <c r="F224" s="65">
        <v>86</v>
      </c>
      <c r="G224" s="65">
        <v>9</v>
      </c>
      <c r="H224" s="65">
        <v>218</v>
      </c>
      <c r="I224" s="65">
        <v>50</v>
      </c>
      <c r="J224" s="65">
        <v>8</v>
      </c>
      <c r="K224" s="65">
        <v>5</v>
      </c>
      <c r="L224" s="65">
        <v>35</v>
      </c>
      <c r="M224" s="65">
        <v>1.55</v>
      </c>
      <c r="N224" s="54" t="s">
        <v>1032</v>
      </c>
    </row>
    <row r="225" spans="1:14" ht="17.25" customHeight="1" thickBot="1">
      <c r="A225" s="38" t="s">
        <v>2136</v>
      </c>
      <c r="B225" s="66" t="s">
        <v>510</v>
      </c>
      <c r="C225" s="65">
        <v>8</v>
      </c>
      <c r="D225" s="65">
        <v>6.5</v>
      </c>
      <c r="E225" s="65">
        <v>8</v>
      </c>
      <c r="F225" s="65">
        <v>78</v>
      </c>
      <c r="G225" s="65">
        <v>13</v>
      </c>
      <c r="H225" s="65">
        <v>58</v>
      </c>
      <c r="I225" s="65">
        <v>78</v>
      </c>
      <c r="J225" s="65">
        <v>16</v>
      </c>
      <c r="K225" s="65">
        <v>1</v>
      </c>
      <c r="L225" s="65">
        <v>3</v>
      </c>
      <c r="M225" s="65">
        <v>0.97</v>
      </c>
      <c r="N225" s="54" t="s">
        <v>1033</v>
      </c>
    </row>
    <row r="226" spans="1:14" ht="17.25" customHeight="1" thickBot="1">
      <c r="A226" s="38" t="s">
        <v>2136</v>
      </c>
      <c r="B226" s="66" t="s">
        <v>511</v>
      </c>
      <c r="C226" s="65">
        <v>13</v>
      </c>
      <c r="D226" s="65">
        <v>1.9</v>
      </c>
      <c r="E226" s="65">
        <v>13</v>
      </c>
      <c r="F226" s="65">
        <v>100</v>
      </c>
      <c r="G226" s="65">
        <v>0</v>
      </c>
      <c r="H226" s="65">
        <v>50</v>
      </c>
      <c r="I226" s="65">
        <v>0</v>
      </c>
      <c r="J226" s="65">
        <v>4</v>
      </c>
      <c r="K226" s="65">
        <v>8</v>
      </c>
      <c r="L226" s="65">
        <v>88</v>
      </c>
      <c r="M226" s="65">
        <v>0.64</v>
      </c>
      <c r="N226" s="54" t="s">
        <v>1034</v>
      </c>
    </row>
    <row r="227" spans="1:14" ht="17.25" customHeight="1" thickBot="1">
      <c r="A227" s="38" t="s">
        <v>2136</v>
      </c>
      <c r="B227" s="66" t="s">
        <v>512</v>
      </c>
      <c r="C227" s="65">
        <v>6</v>
      </c>
      <c r="D227" s="65">
        <v>10.7</v>
      </c>
      <c r="E227" s="65">
        <v>6</v>
      </c>
      <c r="F227" s="65">
        <v>77</v>
      </c>
      <c r="G227" s="65">
        <v>0</v>
      </c>
      <c r="H227" s="65">
        <v>56</v>
      </c>
      <c r="I227" s="65">
        <v>34</v>
      </c>
      <c r="J227" s="65">
        <v>7</v>
      </c>
      <c r="K227" s="65">
        <v>6</v>
      </c>
      <c r="L227" s="65">
        <v>51</v>
      </c>
      <c r="M227" s="65">
        <v>1.56</v>
      </c>
      <c r="N227" s="54" t="s">
        <v>1035</v>
      </c>
    </row>
    <row r="228" spans="1:14" ht="17.25" customHeight="1" thickBot="1">
      <c r="A228" s="38" t="s">
        <v>2136</v>
      </c>
      <c r="B228" s="66" t="s">
        <v>513</v>
      </c>
      <c r="C228" s="65">
        <v>18</v>
      </c>
      <c r="D228" s="65">
        <v>4.3</v>
      </c>
      <c r="E228" s="65">
        <v>18</v>
      </c>
      <c r="F228" s="65">
        <v>83</v>
      </c>
      <c r="G228" s="65">
        <v>3</v>
      </c>
      <c r="H228" s="65">
        <v>95</v>
      </c>
      <c r="I228" s="65">
        <v>34</v>
      </c>
      <c r="J228" s="65">
        <v>6</v>
      </c>
      <c r="K228" s="65">
        <v>7</v>
      </c>
      <c r="L228" s="65">
        <v>51</v>
      </c>
      <c r="M228" s="65">
        <v>1.56</v>
      </c>
      <c r="N228" s="54" t="s">
        <v>904</v>
      </c>
    </row>
    <row r="229" spans="1:14" ht="17.25" customHeight="1" thickBot="1">
      <c r="A229" s="38" t="s">
        <v>2136</v>
      </c>
      <c r="B229" s="66" t="s">
        <v>514</v>
      </c>
      <c r="C229" s="65">
        <v>12</v>
      </c>
      <c r="D229" s="65">
        <v>4.3</v>
      </c>
      <c r="E229" s="65">
        <v>12</v>
      </c>
      <c r="F229" s="65">
        <v>82</v>
      </c>
      <c r="G229" s="65">
        <v>0</v>
      </c>
      <c r="H229" s="65">
        <v>68</v>
      </c>
      <c r="I229" s="65">
        <v>36</v>
      </c>
      <c r="J229" s="65">
        <v>7</v>
      </c>
      <c r="K229" s="65">
        <v>5</v>
      </c>
      <c r="L229" s="65">
        <v>50</v>
      </c>
      <c r="M229" s="65">
        <v>1.55</v>
      </c>
      <c r="N229" s="54" t="s">
        <v>902</v>
      </c>
    </row>
    <row r="230" spans="1:14" ht="17.25" customHeight="1" thickBot="1">
      <c r="A230" s="38" t="s">
        <v>2136</v>
      </c>
      <c r="B230" s="66" t="s">
        <v>515</v>
      </c>
      <c r="C230" s="65">
        <v>12</v>
      </c>
      <c r="D230" s="65">
        <v>3.3</v>
      </c>
      <c r="E230" s="65">
        <v>12</v>
      </c>
      <c r="F230" s="65">
        <v>92</v>
      </c>
      <c r="G230" s="65">
        <v>0</v>
      </c>
      <c r="H230" s="65">
        <v>60</v>
      </c>
      <c r="I230" s="65">
        <v>25</v>
      </c>
      <c r="J230" s="65">
        <v>5</v>
      </c>
      <c r="K230" s="65">
        <v>10</v>
      </c>
      <c r="L230" s="65">
        <v>58</v>
      </c>
      <c r="M230" s="65">
        <v>1.51</v>
      </c>
      <c r="N230" s="54" t="s">
        <v>1036</v>
      </c>
    </row>
    <row r="231" spans="1:14" ht="17.25" customHeight="1" thickBot="1">
      <c r="A231" s="38" t="s">
        <v>2136</v>
      </c>
      <c r="B231" s="66" t="s">
        <v>516</v>
      </c>
      <c r="C231" s="65">
        <v>18</v>
      </c>
      <c r="D231" s="65">
        <v>4.9000000000000004</v>
      </c>
      <c r="E231" s="65">
        <v>18</v>
      </c>
      <c r="F231" s="65">
        <v>83</v>
      </c>
      <c r="G231" s="65">
        <v>2</v>
      </c>
      <c r="H231" s="65">
        <v>79</v>
      </c>
      <c r="I231" s="65">
        <v>32</v>
      </c>
      <c r="J231" s="65">
        <v>5</v>
      </c>
      <c r="K231" s="65">
        <v>6</v>
      </c>
      <c r="L231" s="65">
        <v>54</v>
      </c>
      <c r="M231" s="65">
        <v>1.5</v>
      </c>
      <c r="N231" s="54" t="s">
        <v>1037</v>
      </c>
    </row>
    <row r="232" spans="1:14" ht="17.25" customHeight="1" thickBot="1">
      <c r="A232" s="38" t="s">
        <v>2136</v>
      </c>
      <c r="B232" s="66" t="s">
        <v>517</v>
      </c>
      <c r="C232" s="65">
        <v>15</v>
      </c>
      <c r="D232" s="65">
        <v>2.1</v>
      </c>
      <c r="E232" s="65">
        <v>15</v>
      </c>
      <c r="F232" s="65">
        <v>94</v>
      </c>
      <c r="G232" s="65">
        <v>0</v>
      </c>
      <c r="H232" s="65">
        <v>55</v>
      </c>
      <c r="I232" s="65">
        <v>59</v>
      </c>
      <c r="J232" s="65">
        <v>0</v>
      </c>
      <c r="K232" s="65">
        <v>3</v>
      </c>
      <c r="L232" s="65">
        <v>37</v>
      </c>
      <c r="M232" s="65">
        <v>1.1299999999999999</v>
      </c>
      <c r="N232" s="54" t="s">
        <v>1038</v>
      </c>
    </row>
    <row r="233" spans="1:14" ht="17.25" customHeight="1" thickBot="1">
      <c r="A233" s="38" t="s">
        <v>2136</v>
      </c>
      <c r="B233" s="66" t="s">
        <v>518</v>
      </c>
      <c r="C233" s="65">
        <v>7</v>
      </c>
      <c r="D233" s="65">
        <v>7</v>
      </c>
      <c r="E233" s="65">
        <v>7</v>
      </c>
      <c r="F233" s="65">
        <v>80</v>
      </c>
      <c r="G233" s="65">
        <v>20</v>
      </c>
      <c r="H233" s="65">
        <v>61</v>
      </c>
      <c r="I233" s="65">
        <v>55</v>
      </c>
      <c r="J233" s="65">
        <v>0</v>
      </c>
      <c r="K233" s="65">
        <v>1</v>
      </c>
      <c r="L233" s="65">
        <v>42</v>
      </c>
      <c r="M233" s="65">
        <v>1.1000000000000001</v>
      </c>
      <c r="N233" s="54" t="s">
        <v>1039</v>
      </c>
    </row>
    <row r="234" spans="1:14" ht="17.25" customHeight="1" thickBot="1">
      <c r="A234" s="38" t="s">
        <v>2136</v>
      </c>
      <c r="B234" s="66" t="s">
        <v>519</v>
      </c>
      <c r="C234" s="65">
        <v>24</v>
      </c>
      <c r="D234" s="65">
        <v>3.9</v>
      </c>
      <c r="E234" s="65">
        <v>25</v>
      </c>
      <c r="F234" s="65">
        <v>77</v>
      </c>
      <c r="G234" s="65">
        <v>14</v>
      </c>
      <c r="H234" s="65">
        <v>90</v>
      </c>
      <c r="I234" s="65">
        <v>64</v>
      </c>
      <c r="J234" s="65">
        <v>0</v>
      </c>
      <c r="K234" s="65">
        <v>1</v>
      </c>
      <c r="L234" s="65">
        <v>34</v>
      </c>
      <c r="M234" s="65">
        <v>1.01</v>
      </c>
      <c r="N234" s="54" t="s">
        <v>1040</v>
      </c>
    </row>
    <row r="235" spans="1:14" ht="17.25" customHeight="1" thickBot="1">
      <c r="A235" s="38" t="s">
        <v>2136</v>
      </c>
      <c r="B235" s="66" t="s">
        <v>520</v>
      </c>
      <c r="C235" s="65">
        <v>14</v>
      </c>
      <c r="D235" s="65">
        <v>8.4</v>
      </c>
      <c r="E235" s="65">
        <v>12</v>
      </c>
      <c r="F235" s="65">
        <v>78</v>
      </c>
      <c r="G235" s="65">
        <v>16</v>
      </c>
      <c r="H235" s="65">
        <v>72</v>
      </c>
      <c r="I235" s="65">
        <v>62</v>
      </c>
      <c r="J235" s="65">
        <v>0</v>
      </c>
      <c r="K235" s="65">
        <v>0</v>
      </c>
      <c r="L235" s="65">
        <v>36</v>
      </c>
      <c r="M235" s="65">
        <v>1.02</v>
      </c>
      <c r="N235" s="54" t="s">
        <v>1041</v>
      </c>
    </row>
    <row r="236" spans="1:14" ht="17.25" customHeight="1" thickBot="1">
      <c r="A236" s="38" t="s">
        <v>2136</v>
      </c>
      <c r="B236" s="66" t="s">
        <v>521</v>
      </c>
      <c r="C236" s="65">
        <v>13</v>
      </c>
      <c r="D236" s="65">
        <v>3.5</v>
      </c>
      <c r="E236" s="65">
        <v>13</v>
      </c>
      <c r="F236" s="65">
        <v>85</v>
      </c>
      <c r="G236" s="65">
        <v>2</v>
      </c>
      <c r="H236" s="65">
        <v>58</v>
      </c>
      <c r="I236" s="65">
        <v>74</v>
      </c>
      <c r="J236" s="65">
        <v>0</v>
      </c>
      <c r="K236" s="65">
        <v>0</v>
      </c>
      <c r="L236" s="65">
        <v>25</v>
      </c>
      <c r="M236" s="65">
        <v>0.82</v>
      </c>
      <c r="N236" s="54" t="s">
        <v>1042</v>
      </c>
    </row>
    <row r="237" spans="1:14" ht="17.25" customHeight="1" thickBot="1">
      <c r="A237" s="38" t="s">
        <v>2136</v>
      </c>
      <c r="B237" s="66" t="s">
        <v>522</v>
      </c>
      <c r="C237" s="65">
        <v>5</v>
      </c>
      <c r="D237" s="65">
        <v>9.4</v>
      </c>
      <c r="E237" s="65">
        <v>5</v>
      </c>
      <c r="F237" s="65">
        <v>92</v>
      </c>
      <c r="G237" s="65">
        <v>0</v>
      </c>
      <c r="H237" s="65">
        <v>76</v>
      </c>
      <c r="I237" s="65">
        <v>59</v>
      </c>
      <c r="J237" s="65">
        <v>0</v>
      </c>
      <c r="K237" s="65">
        <v>0</v>
      </c>
      <c r="L237" s="65">
        <v>40</v>
      </c>
      <c r="M237" s="65">
        <v>0.97</v>
      </c>
      <c r="N237" s="54" t="s">
        <v>1043</v>
      </c>
    </row>
    <row r="238" spans="1:14" ht="17.25" customHeight="1" thickBot="1">
      <c r="A238" s="38" t="s">
        <v>2136</v>
      </c>
      <c r="B238" s="66" t="s">
        <v>523</v>
      </c>
      <c r="C238" s="65">
        <v>19</v>
      </c>
      <c r="D238" s="65">
        <v>3.3</v>
      </c>
      <c r="E238" s="65">
        <v>19</v>
      </c>
      <c r="F238" s="65">
        <v>81</v>
      </c>
      <c r="G238" s="65">
        <v>4</v>
      </c>
      <c r="H238" s="65">
        <v>72</v>
      </c>
      <c r="I238" s="65">
        <v>62</v>
      </c>
      <c r="J238" s="65">
        <v>1</v>
      </c>
      <c r="K238" s="65">
        <v>1</v>
      </c>
      <c r="L238" s="65">
        <v>33</v>
      </c>
      <c r="M238" s="65">
        <v>1.1399999999999999</v>
      </c>
      <c r="N238" s="54" t="s">
        <v>1044</v>
      </c>
    </row>
    <row r="239" spans="1:14" ht="17.25" customHeight="1" thickBot="1">
      <c r="A239" s="38" t="s">
        <v>2136</v>
      </c>
      <c r="B239" s="66" t="s">
        <v>524</v>
      </c>
      <c r="C239" s="65">
        <v>12</v>
      </c>
      <c r="D239" s="65">
        <v>4.2</v>
      </c>
      <c r="E239" s="65">
        <v>13</v>
      </c>
      <c r="F239" s="65">
        <v>82</v>
      </c>
      <c r="G239" s="65">
        <v>4</v>
      </c>
      <c r="H239" s="65">
        <v>56</v>
      </c>
      <c r="I239" s="65">
        <v>81</v>
      </c>
      <c r="J239" s="65">
        <v>3</v>
      </c>
      <c r="K239" s="65">
        <v>1</v>
      </c>
      <c r="L239" s="65">
        <v>13</v>
      </c>
      <c r="M239" s="65">
        <v>0.92</v>
      </c>
      <c r="N239" s="54" t="s">
        <v>1045</v>
      </c>
    </row>
    <row r="240" spans="1:14" ht="17.25" customHeight="1" thickBot="1">
      <c r="A240" s="38" t="s">
        <v>2136</v>
      </c>
      <c r="B240" s="66" t="s">
        <v>524</v>
      </c>
      <c r="C240" s="65">
        <v>25</v>
      </c>
      <c r="D240" s="65">
        <v>2.1</v>
      </c>
      <c r="E240" s="65">
        <v>25</v>
      </c>
      <c r="F240" s="65">
        <v>82</v>
      </c>
      <c r="G240" s="65">
        <v>6</v>
      </c>
      <c r="H240" s="65">
        <v>63</v>
      </c>
      <c r="I240" s="65">
        <v>81</v>
      </c>
      <c r="J240" s="65">
        <v>3</v>
      </c>
      <c r="K240" s="65">
        <v>1</v>
      </c>
      <c r="L240" s="65">
        <v>13</v>
      </c>
      <c r="M240" s="65">
        <v>0.92</v>
      </c>
      <c r="N240" s="54" t="s">
        <v>1046</v>
      </c>
    </row>
    <row r="241" spans="1:14" ht="17.25" customHeight="1" thickBot="1">
      <c r="A241" s="38" t="s">
        <v>2136</v>
      </c>
      <c r="B241" s="66" t="s">
        <v>525</v>
      </c>
      <c r="C241" s="65">
        <v>13</v>
      </c>
      <c r="D241" s="65">
        <v>3.8</v>
      </c>
      <c r="E241" s="65">
        <v>13</v>
      </c>
      <c r="F241" s="65">
        <v>94</v>
      </c>
      <c r="G241" s="65">
        <v>5</v>
      </c>
      <c r="H241" s="65">
        <v>80</v>
      </c>
      <c r="I241" s="65">
        <v>82</v>
      </c>
      <c r="J241" s="65">
        <v>17</v>
      </c>
      <c r="K241" s="65">
        <v>0</v>
      </c>
      <c r="L241" s="65">
        <v>0</v>
      </c>
      <c r="M241" s="65">
        <v>0.66</v>
      </c>
      <c r="N241" s="54" t="s">
        <v>1047</v>
      </c>
    </row>
    <row r="242" spans="1:14" ht="17.25" customHeight="1" thickBot="1">
      <c r="A242" s="38" t="s">
        <v>2136</v>
      </c>
      <c r="B242" s="66" t="s">
        <v>525</v>
      </c>
      <c r="C242" s="65">
        <v>6</v>
      </c>
      <c r="D242" s="65">
        <v>7.7</v>
      </c>
      <c r="E242" s="65">
        <v>6</v>
      </c>
      <c r="F242" s="65">
        <v>88</v>
      </c>
      <c r="G242" s="65">
        <v>11</v>
      </c>
      <c r="H242" s="65">
        <v>69</v>
      </c>
      <c r="I242" s="65">
        <v>82</v>
      </c>
      <c r="J242" s="65">
        <v>17</v>
      </c>
      <c r="K242" s="65">
        <v>0</v>
      </c>
      <c r="L242" s="65">
        <v>0</v>
      </c>
      <c r="M242" s="65">
        <v>0.66</v>
      </c>
      <c r="N242" s="54" t="s">
        <v>1048</v>
      </c>
    </row>
    <row r="243" spans="1:14" ht="17.25" customHeight="1" thickBot="1">
      <c r="A243" s="38" t="s">
        <v>2136</v>
      </c>
      <c r="B243" s="66" t="s">
        <v>526</v>
      </c>
      <c r="C243" s="65">
        <v>7</v>
      </c>
      <c r="D243" s="65">
        <v>5.3</v>
      </c>
      <c r="E243" s="65">
        <v>7</v>
      </c>
      <c r="F243" s="65">
        <v>100</v>
      </c>
      <c r="G243" s="65">
        <v>0</v>
      </c>
      <c r="H243" s="65">
        <v>74</v>
      </c>
      <c r="I243" s="65">
        <v>43</v>
      </c>
      <c r="J243" s="65">
        <v>0</v>
      </c>
      <c r="K243" s="65">
        <v>0</v>
      </c>
      <c r="L243" s="65">
        <v>56</v>
      </c>
      <c r="M243" s="65">
        <v>0.99</v>
      </c>
      <c r="N243" s="54" t="s">
        <v>1049</v>
      </c>
    </row>
    <row r="244" spans="1:14" ht="17.25" customHeight="1" thickBot="1">
      <c r="A244" s="38" t="s">
        <v>2136</v>
      </c>
      <c r="B244" s="66" t="s">
        <v>527</v>
      </c>
      <c r="C244" s="65">
        <v>7</v>
      </c>
      <c r="D244" s="65">
        <v>20.7</v>
      </c>
      <c r="E244" s="65">
        <v>7</v>
      </c>
      <c r="F244" s="65">
        <v>72</v>
      </c>
      <c r="G244" s="65">
        <v>22</v>
      </c>
      <c r="H244" s="65">
        <v>87</v>
      </c>
      <c r="I244" s="65">
        <v>80</v>
      </c>
      <c r="J244" s="65">
        <v>14</v>
      </c>
      <c r="K244" s="65">
        <v>1</v>
      </c>
      <c r="L244" s="65">
        <v>4</v>
      </c>
      <c r="M244" s="65">
        <v>0.93</v>
      </c>
      <c r="N244" s="54" t="s">
        <v>854</v>
      </c>
    </row>
    <row r="245" spans="1:14" ht="17.25" customHeight="1" thickBot="1">
      <c r="A245" s="38" t="s">
        <v>2136</v>
      </c>
      <c r="B245" s="66" t="s">
        <v>528</v>
      </c>
      <c r="C245" s="65">
        <v>11</v>
      </c>
      <c r="D245" s="65">
        <v>12.9</v>
      </c>
      <c r="E245" s="65">
        <v>11</v>
      </c>
      <c r="F245" s="65">
        <v>72</v>
      </c>
      <c r="G245" s="65">
        <v>14</v>
      </c>
      <c r="H245" s="65">
        <v>104</v>
      </c>
      <c r="I245" s="65">
        <v>80</v>
      </c>
      <c r="J245" s="65">
        <v>14</v>
      </c>
      <c r="K245" s="65">
        <v>1</v>
      </c>
      <c r="L245" s="65">
        <v>4</v>
      </c>
      <c r="M245" s="65">
        <v>0.92</v>
      </c>
      <c r="N245" s="54" t="s">
        <v>1050</v>
      </c>
    </row>
    <row r="246" spans="1:14" ht="17.25" customHeight="1" thickBot="1">
      <c r="A246" s="38" t="s">
        <v>2136</v>
      </c>
      <c r="B246" s="66" t="s">
        <v>529</v>
      </c>
      <c r="C246" s="65">
        <v>5</v>
      </c>
      <c r="D246" s="65">
        <v>26.8</v>
      </c>
      <c r="E246" s="65">
        <v>5</v>
      </c>
      <c r="F246" s="65">
        <v>73</v>
      </c>
      <c r="G246" s="65">
        <v>17</v>
      </c>
      <c r="H246" s="65">
        <v>75</v>
      </c>
      <c r="I246" s="65">
        <v>79</v>
      </c>
      <c r="J246" s="65">
        <v>14</v>
      </c>
      <c r="K246" s="65">
        <v>1</v>
      </c>
      <c r="L246" s="65">
        <v>4</v>
      </c>
      <c r="M246" s="65">
        <v>0.95</v>
      </c>
      <c r="N246" s="54" t="s">
        <v>1030</v>
      </c>
    </row>
    <row r="247" spans="1:14" ht="17.25" customHeight="1" thickBot="1">
      <c r="A247" s="38" t="s">
        <v>2136</v>
      </c>
      <c r="B247" s="66" t="s">
        <v>530</v>
      </c>
      <c r="C247" s="65">
        <v>16</v>
      </c>
      <c r="D247" s="65">
        <v>9.6</v>
      </c>
      <c r="E247" s="65">
        <v>15</v>
      </c>
      <c r="F247" s="65">
        <v>71</v>
      </c>
      <c r="G247" s="65">
        <v>17</v>
      </c>
      <c r="H247" s="65">
        <v>90</v>
      </c>
      <c r="I247" s="65">
        <v>80</v>
      </c>
      <c r="J247" s="65">
        <v>14</v>
      </c>
      <c r="K247" s="65">
        <v>1</v>
      </c>
      <c r="L247" s="65">
        <v>4</v>
      </c>
      <c r="M247" s="65">
        <v>0.93</v>
      </c>
      <c r="N247" s="54" t="s">
        <v>1051</v>
      </c>
    </row>
    <row r="248" spans="1:14" ht="17.25" customHeight="1" thickBot="1">
      <c r="A248" s="38" t="s">
        <v>2136</v>
      </c>
      <c r="B248" s="66" t="s">
        <v>528</v>
      </c>
      <c r="C248" s="65">
        <v>66</v>
      </c>
      <c r="D248" s="65">
        <v>2.4</v>
      </c>
      <c r="E248" s="65">
        <v>64</v>
      </c>
      <c r="F248" s="65">
        <v>81</v>
      </c>
      <c r="G248" s="65">
        <v>15</v>
      </c>
      <c r="H248" s="65">
        <v>170</v>
      </c>
      <c r="I248" s="65">
        <v>80</v>
      </c>
      <c r="J248" s="65">
        <v>14</v>
      </c>
      <c r="K248" s="65">
        <v>1</v>
      </c>
      <c r="L248" s="65">
        <v>4</v>
      </c>
      <c r="M248" s="65">
        <v>0.92</v>
      </c>
      <c r="N248" s="54" t="s">
        <v>1052</v>
      </c>
    </row>
    <row r="249" spans="1:14" ht="17.25" customHeight="1" thickBot="1">
      <c r="A249" s="38" t="s">
        <v>2136</v>
      </c>
      <c r="B249" s="66" t="s">
        <v>531</v>
      </c>
      <c r="C249" s="65">
        <v>42</v>
      </c>
      <c r="D249" s="65">
        <v>2</v>
      </c>
      <c r="E249" s="65">
        <v>42</v>
      </c>
      <c r="F249" s="65">
        <v>85</v>
      </c>
      <c r="G249" s="65">
        <v>10</v>
      </c>
      <c r="H249" s="65">
        <v>115</v>
      </c>
      <c r="I249" s="65">
        <v>81</v>
      </c>
      <c r="J249" s="65">
        <v>16</v>
      </c>
      <c r="K249" s="65">
        <v>1</v>
      </c>
      <c r="L249" s="65">
        <v>1</v>
      </c>
      <c r="M249" s="65">
        <v>0.81</v>
      </c>
      <c r="N249" s="54" t="s">
        <v>1053</v>
      </c>
    </row>
    <row r="250" spans="1:14" ht="17.25" customHeight="1" thickBot="1">
      <c r="A250" s="38" t="s">
        <v>2136</v>
      </c>
      <c r="B250" s="66" t="s">
        <v>532</v>
      </c>
      <c r="C250" s="65">
        <v>61</v>
      </c>
      <c r="D250" s="65">
        <v>2.2999999999999998</v>
      </c>
      <c r="E250" s="65">
        <v>59</v>
      </c>
      <c r="F250" s="65">
        <v>80</v>
      </c>
      <c r="G250" s="65">
        <v>12</v>
      </c>
      <c r="H250" s="65">
        <v>147</v>
      </c>
      <c r="I250" s="65">
        <v>79</v>
      </c>
      <c r="J250" s="65">
        <v>14</v>
      </c>
      <c r="K250" s="65">
        <v>1</v>
      </c>
      <c r="L250" s="65">
        <v>4</v>
      </c>
      <c r="M250" s="65">
        <v>0.95</v>
      </c>
      <c r="N250" s="54" t="s">
        <v>1054</v>
      </c>
    </row>
    <row r="251" spans="1:14" ht="17.25" customHeight="1" thickBot="1">
      <c r="A251" s="38" t="s">
        <v>2136</v>
      </c>
      <c r="B251" s="66" t="s">
        <v>533</v>
      </c>
      <c r="C251" s="65">
        <v>7</v>
      </c>
      <c r="D251" s="65">
        <v>25.7</v>
      </c>
      <c r="E251" s="65">
        <v>7</v>
      </c>
      <c r="F251" s="65">
        <v>81</v>
      </c>
      <c r="G251" s="65">
        <v>8</v>
      </c>
      <c r="H251" s="65">
        <v>178</v>
      </c>
      <c r="I251" s="65">
        <v>20</v>
      </c>
      <c r="J251" s="65">
        <v>2</v>
      </c>
      <c r="K251" s="65">
        <v>0</v>
      </c>
      <c r="L251" s="65">
        <v>76</v>
      </c>
      <c r="M251" s="65">
        <v>0.92</v>
      </c>
      <c r="N251" s="54" t="s">
        <v>1055</v>
      </c>
    </row>
    <row r="252" spans="1:14" ht="17.25" customHeight="1" thickBot="1">
      <c r="A252" s="38" t="s">
        <v>2136</v>
      </c>
      <c r="B252" s="66" t="s">
        <v>534</v>
      </c>
      <c r="C252" s="65">
        <v>4</v>
      </c>
      <c r="D252" s="65">
        <v>31.8</v>
      </c>
      <c r="E252" s="65">
        <v>4</v>
      </c>
      <c r="F252" s="65">
        <v>68</v>
      </c>
      <c r="G252" s="65">
        <v>24</v>
      </c>
      <c r="H252" s="65">
        <v>71</v>
      </c>
      <c r="I252" s="65">
        <v>17</v>
      </c>
      <c r="J252" s="65">
        <v>0</v>
      </c>
      <c r="K252" s="65">
        <v>0</v>
      </c>
      <c r="L252" s="65">
        <v>80</v>
      </c>
      <c r="M252" s="65">
        <v>0.82</v>
      </c>
      <c r="N252" s="54" t="s">
        <v>1056</v>
      </c>
    </row>
    <row r="253" spans="1:14" ht="17.25" customHeight="1" thickBot="1">
      <c r="A253" s="38" t="s">
        <v>2136</v>
      </c>
      <c r="B253" s="66" t="s">
        <v>535</v>
      </c>
      <c r="C253" s="65">
        <v>9</v>
      </c>
      <c r="D253" s="65">
        <v>5.3</v>
      </c>
      <c r="E253" s="65">
        <v>10</v>
      </c>
      <c r="F253" s="65">
        <v>88</v>
      </c>
      <c r="G253" s="65">
        <v>9</v>
      </c>
      <c r="H253" s="65">
        <v>54</v>
      </c>
      <c r="I253" s="65">
        <v>26</v>
      </c>
      <c r="J253" s="65">
        <v>0</v>
      </c>
      <c r="K253" s="65">
        <v>0</v>
      </c>
      <c r="L253" s="65">
        <v>74</v>
      </c>
      <c r="M253" s="65">
        <v>0.83</v>
      </c>
      <c r="N253" s="54" t="s">
        <v>1057</v>
      </c>
    </row>
    <row r="254" spans="1:14" ht="17.25" customHeight="1" thickBot="1">
      <c r="A254" s="38" t="s">
        <v>2136</v>
      </c>
      <c r="B254" s="66" t="s">
        <v>536</v>
      </c>
      <c r="C254" s="65">
        <v>18</v>
      </c>
      <c r="D254" s="65">
        <v>9.6</v>
      </c>
      <c r="E254" s="65">
        <v>18</v>
      </c>
      <c r="F254" s="65">
        <v>73</v>
      </c>
      <c r="G254" s="65">
        <v>17</v>
      </c>
      <c r="H254" s="65">
        <v>98</v>
      </c>
      <c r="I254" s="65">
        <v>20</v>
      </c>
      <c r="J254" s="65">
        <v>1</v>
      </c>
      <c r="K254" s="65">
        <v>0</v>
      </c>
      <c r="L254" s="65">
        <v>77</v>
      </c>
      <c r="M254" s="65">
        <v>0.89</v>
      </c>
      <c r="N254" s="54" t="s">
        <v>1058</v>
      </c>
    </row>
    <row r="255" spans="1:14" ht="17.25" customHeight="1" thickBot="1">
      <c r="A255" s="38" t="s">
        <v>2136</v>
      </c>
      <c r="B255" s="66" t="s">
        <v>537</v>
      </c>
      <c r="C255" s="65">
        <v>15</v>
      </c>
      <c r="D255" s="65">
        <v>3.3</v>
      </c>
      <c r="E255" s="65">
        <v>15</v>
      </c>
      <c r="F255" s="65">
        <v>78</v>
      </c>
      <c r="G255" s="65">
        <v>10</v>
      </c>
      <c r="H255" s="65">
        <v>57</v>
      </c>
      <c r="I255" s="65">
        <v>28</v>
      </c>
      <c r="J255" s="65">
        <v>2</v>
      </c>
      <c r="K255" s="65">
        <v>0</v>
      </c>
      <c r="L255" s="65">
        <v>70</v>
      </c>
      <c r="M255" s="65">
        <v>0.99</v>
      </c>
      <c r="N255" s="54" t="s">
        <v>1059</v>
      </c>
    </row>
    <row r="256" spans="1:14" ht="17.25" customHeight="1" thickBot="1">
      <c r="A256" s="38" t="s">
        <v>2136</v>
      </c>
      <c r="B256" s="66" t="s">
        <v>538</v>
      </c>
      <c r="C256" s="65">
        <v>25</v>
      </c>
      <c r="D256" s="65">
        <v>2.7</v>
      </c>
      <c r="E256" s="65">
        <v>24</v>
      </c>
      <c r="F256" s="65">
        <v>84</v>
      </c>
      <c r="G256" s="65">
        <v>6</v>
      </c>
      <c r="H256" s="65">
        <v>71</v>
      </c>
      <c r="I256" s="65">
        <v>58</v>
      </c>
      <c r="J256" s="65">
        <v>0</v>
      </c>
      <c r="K256" s="65">
        <v>0</v>
      </c>
      <c r="L256" s="65">
        <v>41</v>
      </c>
      <c r="M256" s="65">
        <v>0.98</v>
      </c>
      <c r="N256" s="54" t="s">
        <v>1060</v>
      </c>
    </row>
    <row r="257" spans="1:14" ht="17.25" customHeight="1" thickBot="1">
      <c r="A257" s="38" t="s">
        <v>2136</v>
      </c>
      <c r="B257" s="66" t="s">
        <v>539</v>
      </c>
      <c r="C257" s="65">
        <v>6</v>
      </c>
      <c r="D257" s="65">
        <v>11.3</v>
      </c>
      <c r="E257" s="65">
        <v>6</v>
      </c>
      <c r="F257" s="65">
        <v>82</v>
      </c>
      <c r="G257" s="65">
        <v>11</v>
      </c>
      <c r="H257" s="65">
        <v>79</v>
      </c>
      <c r="I257" s="65">
        <v>55</v>
      </c>
      <c r="J257" s="65">
        <v>0</v>
      </c>
      <c r="K257" s="65">
        <v>0</v>
      </c>
      <c r="L257" s="65">
        <v>44</v>
      </c>
      <c r="M257" s="65">
        <v>0.99</v>
      </c>
      <c r="N257" s="54" t="s">
        <v>1061</v>
      </c>
    </row>
    <row r="258" spans="1:14" ht="17.25" customHeight="1" thickBot="1">
      <c r="A258" s="38" t="s">
        <v>2136</v>
      </c>
      <c r="B258" s="66" t="s">
        <v>540</v>
      </c>
      <c r="C258" s="65">
        <v>12</v>
      </c>
      <c r="D258" s="65">
        <v>7.7</v>
      </c>
      <c r="E258" s="65">
        <v>12</v>
      </c>
      <c r="F258" s="65">
        <v>79</v>
      </c>
      <c r="G258" s="65">
        <v>10</v>
      </c>
      <c r="H258" s="65">
        <v>89</v>
      </c>
      <c r="I258" s="65">
        <v>53</v>
      </c>
      <c r="J258" s="65">
        <v>0</v>
      </c>
      <c r="K258" s="65">
        <v>2</v>
      </c>
      <c r="L258" s="65">
        <v>43</v>
      </c>
      <c r="M258" s="65">
        <v>1.1200000000000001</v>
      </c>
      <c r="N258" s="54" t="s">
        <v>1062</v>
      </c>
    </row>
    <row r="259" spans="1:14" ht="17.25" customHeight="1" thickBot="1">
      <c r="A259" s="38" t="s">
        <v>2136</v>
      </c>
      <c r="B259" s="66" t="s">
        <v>541</v>
      </c>
      <c r="C259" s="65">
        <v>3</v>
      </c>
      <c r="D259" s="65">
        <v>16</v>
      </c>
      <c r="E259" s="65">
        <v>3</v>
      </c>
      <c r="F259" s="65">
        <v>77</v>
      </c>
      <c r="G259" s="65">
        <v>0</v>
      </c>
      <c r="H259" s="65">
        <v>51</v>
      </c>
      <c r="I259" s="65">
        <v>60</v>
      </c>
      <c r="J259" s="65">
        <v>0</v>
      </c>
      <c r="K259" s="65">
        <v>2</v>
      </c>
      <c r="L259" s="65">
        <v>37</v>
      </c>
      <c r="M259" s="65">
        <v>1.0900000000000001</v>
      </c>
      <c r="N259" s="54" t="s">
        <v>228</v>
      </c>
    </row>
    <row r="260" spans="1:14" ht="17.25" customHeight="1" thickBot="1">
      <c r="A260" s="38" t="s">
        <v>2136</v>
      </c>
      <c r="B260" s="66" t="s">
        <v>542</v>
      </c>
      <c r="C260" s="65">
        <v>15</v>
      </c>
      <c r="D260" s="65">
        <v>2.1</v>
      </c>
      <c r="E260" s="65">
        <v>16</v>
      </c>
      <c r="F260" s="65">
        <v>88</v>
      </c>
      <c r="G260" s="65">
        <v>5</v>
      </c>
      <c r="H260" s="65">
        <v>50</v>
      </c>
      <c r="I260" s="65">
        <v>72</v>
      </c>
      <c r="J260" s="65">
        <v>3</v>
      </c>
      <c r="K260" s="65">
        <v>0</v>
      </c>
      <c r="L260" s="65">
        <v>24</v>
      </c>
      <c r="M260" s="65">
        <v>0.98</v>
      </c>
      <c r="N260" s="54" t="s">
        <v>1063</v>
      </c>
    </row>
    <row r="261" spans="1:14" ht="17.25" customHeight="1" thickBot="1">
      <c r="A261" s="38" t="s">
        <v>2136</v>
      </c>
      <c r="B261" s="66" t="s">
        <v>543</v>
      </c>
      <c r="C261" s="65">
        <v>6</v>
      </c>
      <c r="D261" s="65">
        <v>7.5</v>
      </c>
      <c r="E261" s="65">
        <v>6</v>
      </c>
      <c r="F261" s="65">
        <v>85</v>
      </c>
      <c r="G261" s="65">
        <v>9</v>
      </c>
      <c r="H261" s="65">
        <v>56</v>
      </c>
      <c r="I261" s="65">
        <v>28</v>
      </c>
      <c r="J261" s="65">
        <v>0</v>
      </c>
      <c r="K261" s="65">
        <v>2</v>
      </c>
      <c r="L261" s="65">
        <v>68</v>
      </c>
      <c r="M261" s="65">
        <v>1.01</v>
      </c>
      <c r="N261" s="54" t="s">
        <v>1064</v>
      </c>
    </row>
    <row r="262" spans="1:14" ht="17.25" customHeight="1" thickBot="1">
      <c r="A262" s="38" t="s">
        <v>2136</v>
      </c>
      <c r="B262" s="66" t="s">
        <v>544</v>
      </c>
      <c r="C262" s="65">
        <v>22</v>
      </c>
      <c r="D262" s="65">
        <v>3.4</v>
      </c>
      <c r="E262" s="65">
        <v>22</v>
      </c>
      <c r="F262" s="65">
        <v>78</v>
      </c>
      <c r="G262" s="65">
        <v>10</v>
      </c>
      <c r="H262" s="65">
        <v>73</v>
      </c>
      <c r="I262" s="65">
        <v>78</v>
      </c>
      <c r="J262" s="65">
        <v>6</v>
      </c>
      <c r="K262" s="65">
        <v>0</v>
      </c>
      <c r="L262" s="65">
        <v>14</v>
      </c>
      <c r="M262" s="65">
        <v>0.95</v>
      </c>
      <c r="N262" s="54" t="s">
        <v>1065</v>
      </c>
    </row>
    <row r="263" spans="1:14" ht="17.25" customHeight="1" thickBot="1">
      <c r="A263" s="38" t="s">
        <v>2136</v>
      </c>
      <c r="B263" s="66" t="s">
        <v>545</v>
      </c>
      <c r="C263" s="65">
        <v>27</v>
      </c>
      <c r="D263" s="65">
        <v>2.4</v>
      </c>
      <c r="E263" s="65">
        <v>27</v>
      </c>
      <c r="F263" s="65">
        <v>78</v>
      </c>
      <c r="G263" s="65">
        <v>0</v>
      </c>
      <c r="H263" s="65">
        <v>85</v>
      </c>
      <c r="I263" s="65">
        <v>35</v>
      </c>
      <c r="J263" s="65">
        <v>4</v>
      </c>
      <c r="K263" s="65">
        <v>6</v>
      </c>
      <c r="L263" s="65">
        <v>53</v>
      </c>
      <c r="M263" s="65">
        <v>1.46</v>
      </c>
      <c r="N263" s="54" t="s">
        <v>1066</v>
      </c>
    </row>
    <row r="264" spans="1:14" ht="17.25" customHeight="1" thickBot="1">
      <c r="A264" s="38" t="s">
        <v>2136</v>
      </c>
      <c r="B264" s="66" t="s">
        <v>546</v>
      </c>
      <c r="C264" s="65">
        <v>7</v>
      </c>
      <c r="D264" s="65">
        <v>5.4</v>
      </c>
      <c r="E264" s="65">
        <v>7</v>
      </c>
      <c r="F264" s="65">
        <v>100</v>
      </c>
      <c r="G264" s="65">
        <v>0</v>
      </c>
      <c r="H264" s="65">
        <v>76</v>
      </c>
      <c r="I264" s="65">
        <v>26</v>
      </c>
      <c r="J264" s="65">
        <v>0</v>
      </c>
      <c r="K264" s="65">
        <v>0</v>
      </c>
      <c r="L264" s="65">
        <v>73</v>
      </c>
      <c r="M264" s="65">
        <v>0.83</v>
      </c>
      <c r="N264" s="54" t="s">
        <v>1067</v>
      </c>
    </row>
    <row r="265" spans="1:14" ht="17.25" customHeight="1" thickBot="1">
      <c r="A265" s="38" t="s">
        <v>2136</v>
      </c>
      <c r="B265" s="66" t="s">
        <v>547</v>
      </c>
      <c r="C265" s="65">
        <v>21</v>
      </c>
      <c r="D265" s="65">
        <v>2.2000000000000002</v>
      </c>
      <c r="E265" s="65">
        <v>21</v>
      </c>
      <c r="F265" s="65">
        <v>84</v>
      </c>
      <c r="G265" s="65">
        <v>0</v>
      </c>
      <c r="H265" s="65">
        <v>58</v>
      </c>
      <c r="I265" s="65">
        <v>29</v>
      </c>
      <c r="J265" s="65">
        <v>2</v>
      </c>
      <c r="K265" s="65">
        <v>0</v>
      </c>
      <c r="L265" s="65">
        <v>68</v>
      </c>
      <c r="M265" s="65">
        <v>1.02</v>
      </c>
      <c r="N265" s="54" t="s">
        <v>1068</v>
      </c>
    </row>
    <row r="266" spans="1:14" ht="17.25" customHeight="1" thickBot="1">
      <c r="A266" s="38" t="s">
        <v>2136</v>
      </c>
      <c r="B266" s="66" t="s">
        <v>548</v>
      </c>
      <c r="C266" s="65">
        <v>15</v>
      </c>
      <c r="D266" s="65">
        <v>2.9</v>
      </c>
      <c r="E266" s="65">
        <v>14</v>
      </c>
      <c r="F266" s="65">
        <v>85</v>
      </c>
      <c r="G266" s="65">
        <v>14</v>
      </c>
      <c r="H266" s="65">
        <v>57</v>
      </c>
      <c r="I266" s="65">
        <v>82</v>
      </c>
      <c r="J266" s="65">
        <v>7</v>
      </c>
      <c r="K266" s="65">
        <v>2</v>
      </c>
      <c r="L266" s="65">
        <v>7</v>
      </c>
      <c r="M266" s="65">
        <v>0.91</v>
      </c>
      <c r="N266" s="54" t="s">
        <v>1069</v>
      </c>
    </row>
    <row r="267" spans="1:14" ht="17.25" customHeight="1" thickBot="1">
      <c r="A267" s="38" t="s">
        <v>2136</v>
      </c>
      <c r="B267" s="66" t="s">
        <v>549</v>
      </c>
      <c r="C267" s="65">
        <v>54</v>
      </c>
      <c r="D267" s="65">
        <v>2.5</v>
      </c>
      <c r="E267" s="65">
        <v>53</v>
      </c>
      <c r="F267" s="65">
        <v>81</v>
      </c>
      <c r="G267" s="65">
        <v>7</v>
      </c>
      <c r="H267" s="65">
        <v>135</v>
      </c>
      <c r="I267" s="65">
        <v>49</v>
      </c>
      <c r="J267" s="65">
        <v>6</v>
      </c>
      <c r="K267" s="65">
        <v>8</v>
      </c>
      <c r="L267" s="65">
        <v>36</v>
      </c>
      <c r="M267" s="65">
        <v>1.58</v>
      </c>
      <c r="N267" s="54" t="s">
        <v>1070</v>
      </c>
    </row>
    <row r="268" spans="1:14" ht="17.25" customHeight="1" thickBot="1">
      <c r="A268" s="38" t="s">
        <v>2136</v>
      </c>
      <c r="B268" s="66" t="s">
        <v>550</v>
      </c>
      <c r="C268" s="65">
        <v>12</v>
      </c>
      <c r="D268" s="65">
        <v>3.2</v>
      </c>
      <c r="E268" s="65">
        <v>12</v>
      </c>
      <c r="F268" s="65">
        <v>92</v>
      </c>
      <c r="G268" s="65">
        <v>3</v>
      </c>
      <c r="H268" s="65">
        <v>58</v>
      </c>
      <c r="I268" s="65">
        <v>81</v>
      </c>
      <c r="J268" s="65">
        <v>0</v>
      </c>
      <c r="K268" s="65">
        <v>0</v>
      </c>
      <c r="L268" s="65">
        <v>18</v>
      </c>
      <c r="M268" s="65">
        <v>0.7</v>
      </c>
      <c r="N268" s="54" t="s">
        <v>1071</v>
      </c>
    </row>
    <row r="269" spans="1:14" ht="17.25" customHeight="1" thickBot="1">
      <c r="A269" s="38" t="s">
        <v>2136</v>
      </c>
      <c r="B269" s="66" t="s">
        <v>551</v>
      </c>
      <c r="C269" s="65">
        <v>16</v>
      </c>
      <c r="D269" s="65">
        <v>2.4</v>
      </c>
      <c r="E269" s="65">
        <v>16</v>
      </c>
      <c r="F269" s="65">
        <v>91</v>
      </c>
      <c r="G269" s="65">
        <v>4</v>
      </c>
      <c r="H269" s="65">
        <v>60</v>
      </c>
      <c r="I269" s="65">
        <v>82</v>
      </c>
      <c r="J269" s="65">
        <v>0</v>
      </c>
      <c r="K269" s="65">
        <v>0</v>
      </c>
      <c r="L269" s="65">
        <v>17</v>
      </c>
      <c r="M269" s="65">
        <v>0.68</v>
      </c>
      <c r="N269" s="54" t="s">
        <v>1072</v>
      </c>
    </row>
    <row r="270" spans="1:14" ht="17.25" customHeight="1" thickBot="1">
      <c r="A270" s="38" t="s">
        <v>2136</v>
      </c>
      <c r="B270" s="66" t="s">
        <v>552</v>
      </c>
      <c r="C270" s="65">
        <v>25</v>
      </c>
      <c r="D270" s="65">
        <v>2</v>
      </c>
      <c r="E270" s="65">
        <v>25</v>
      </c>
      <c r="F270" s="65">
        <v>84</v>
      </c>
      <c r="G270" s="65">
        <v>4</v>
      </c>
      <c r="H270" s="65">
        <v>64</v>
      </c>
      <c r="I270" s="65">
        <v>42</v>
      </c>
      <c r="J270" s="65">
        <v>0</v>
      </c>
      <c r="K270" s="65">
        <v>2</v>
      </c>
      <c r="L270" s="65">
        <v>56</v>
      </c>
      <c r="M270" s="65">
        <v>1.1100000000000001</v>
      </c>
      <c r="N270" s="54" t="s">
        <v>1073</v>
      </c>
    </row>
    <row r="271" spans="1:14" ht="17.25" customHeight="1" thickBot="1">
      <c r="A271" s="38" t="s">
        <v>2136</v>
      </c>
      <c r="B271" s="66" t="s">
        <v>553</v>
      </c>
      <c r="C271" s="65">
        <v>19</v>
      </c>
      <c r="D271" s="65">
        <v>2.7</v>
      </c>
      <c r="E271" s="65">
        <v>18</v>
      </c>
      <c r="F271" s="65">
        <v>78</v>
      </c>
      <c r="G271" s="65">
        <v>6</v>
      </c>
      <c r="H271" s="65">
        <v>55</v>
      </c>
      <c r="I271" s="65">
        <v>59</v>
      </c>
      <c r="J271" s="65">
        <v>2</v>
      </c>
      <c r="K271" s="65">
        <v>2</v>
      </c>
      <c r="L271" s="65">
        <v>36</v>
      </c>
      <c r="M271" s="65">
        <v>1.21</v>
      </c>
      <c r="N271" s="54" t="s">
        <v>1074</v>
      </c>
    </row>
    <row r="272" spans="1:14" ht="17.25" customHeight="1" thickBot="1">
      <c r="A272" s="38" t="s">
        <v>2136</v>
      </c>
      <c r="B272" s="66" t="s">
        <v>554</v>
      </c>
      <c r="C272" s="65">
        <v>11</v>
      </c>
      <c r="D272" s="65">
        <v>2.9</v>
      </c>
      <c r="E272" s="65">
        <v>11</v>
      </c>
      <c r="F272" s="65">
        <v>95</v>
      </c>
      <c r="G272" s="65">
        <v>0</v>
      </c>
      <c r="H272" s="65">
        <v>55</v>
      </c>
      <c r="I272" s="65">
        <v>84</v>
      </c>
      <c r="J272" s="65">
        <v>12</v>
      </c>
      <c r="K272" s="65">
        <v>0</v>
      </c>
      <c r="L272" s="65">
        <v>3</v>
      </c>
      <c r="M272" s="65">
        <v>0.74</v>
      </c>
      <c r="N272" s="54" t="s">
        <v>1075</v>
      </c>
    </row>
    <row r="273" spans="1:14" ht="17.25" customHeight="1" thickBot="1">
      <c r="A273" s="38" t="s">
        <v>2136</v>
      </c>
      <c r="B273" s="66" t="s">
        <v>555</v>
      </c>
      <c r="C273" s="65">
        <v>15</v>
      </c>
      <c r="D273" s="65">
        <v>3.6</v>
      </c>
      <c r="E273" s="65">
        <v>14</v>
      </c>
      <c r="F273" s="65">
        <v>74</v>
      </c>
      <c r="G273" s="65">
        <v>7</v>
      </c>
      <c r="H273" s="65">
        <v>50</v>
      </c>
      <c r="I273" s="65">
        <v>34</v>
      </c>
      <c r="J273" s="65">
        <v>0</v>
      </c>
      <c r="K273" s="65">
        <v>5</v>
      </c>
      <c r="L273" s="65">
        <v>59</v>
      </c>
      <c r="M273" s="65">
        <v>1.21</v>
      </c>
      <c r="N273" s="54" t="s">
        <v>1076</v>
      </c>
    </row>
    <row r="274" spans="1:14" ht="17.25" customHeight="1" thickBot="1">
      <c r="A274" s="38" t="s">
        <v>2136</v>
      </c>
      <c r="B274" s="66" t="s">
        <v>556</v>
      </c>
      <c r="C274" s="65">
        <v>6</v>
      </c>
      <c r="D274" s="65">
        <v>11.2</v>
      </c>
      <c r="E274" s="65">
        <v>6</v>
      </c>
      <c r="F274" s="65">
        <v>78</v>
      </c>
      <c r="G274" s="65">
        <v>15</v>
      </c>
      <c r="H274" s="65">
        <v>75</v>
      </c>
      <c r="I274" s="65">
        <v>28</v>
      </c>
      <c r="J274" s="65">
        <v>1</v>
      </c>
      <c r="K274" s="65">
        <v>0</v>
      </c>
      <c r="L274" s="65">
        <v>69</v>
      </c>
      <c r="M274" s="65">
        <v>0.97</v>
      </c>
      <c r="N274" s="54" t="s">
        <v>923</v>
      </c>
    </row>
    <row r="275" spans="1:14" ht="17.25" customHeight="1" thickBot="1">
      <c r="A275" s="38" t="s">
        <v>2136</v>
      </c>
      <c r="B275" s="66" t="s">
        <v>557</v>
      </c>
      <c r="C275" s="65">
        <v>25</v>
      </c>
      <c r="D275" s="65">
        <v>2.1</v>
      </c>
      <c r="E275" s="65">
        <v>25</v>
      </c>
      <c r="F275" s="65">
        <v>86</v>
      </c>
      <c r="G275" s="65">
        <v>6</v>
      </c>
      <c r="H275" s="65">
        <v>72</v>
      </c>
      <c r="I275" s="65">
        <v>28</v>
      </c>
      <c r="J275" s="65">
        <v>1</v>
      </c>
      <c r="K275" s="65">
        <v>0</v>
      </c>
      <c r="L275" s="65">
        <v>69</v>
      </c>
      <c r="M275" s="65">
        <v>0.99</v>
      </c>
      <c r="N275" s="54" t="s">
        <v>1077</v>
      </c>
    </row>
    <row r="276" spans="1:14" ht="17.25" customHeight="1" thickBot="1">
      <c r="A276" s="38" t="s">
        <v>2136</v>
      </c>
      <c r="B276" s="66" t="s">
        <v>558</v>
      </c>
      <c r="C276" s="65">
        <v>13</v>
      </c>
      <c r="D276" s="65">
        <v>4.2</v>
      </c>
      <c r="E276" s="65">
        <v>13</v>
      </c>
      <c r="F276" s="65">
        <v>77</v>
      </c>
      <c r="G276" s="65">
        <v>17</v>
      </c>
      <c r="H276" s="65">
        <v>51</v>
      </c>
      <c r="I276" s="65">
        <v>27</v>
      </c>
      <c r="J276" s="65">
        <v>1</v>
      </c>
      <c r="K276" s="65">
        <v>0</v>
      </c>
      <c r="L276" s="65">
        <v>70</v>
      </c>
      <c r="M276" s="65">
        <v>0.98</v>
      </c>
      <c r="N276" s="54" t="s">
        <v>1078</v>
      </c>
    </row>
    <row r="277" spans="1:14" ht="17.25" customHeight="1" thickBot="1">
      <c r="A277" s="38" t="s">
        <v>2136</v>
      </c>
      <c r="B277" s="66" t="s">
        <v>559</v>
      </c>
      <c r="C277" s="65">
        <v>19</v>
      </c>
      <c r="D277" s="65">
        <v>3.2</v>
      </c>
      <c r="E277" s="65">
        <v>18</v>
      </c>
      <c r="F277" s="65">
        <v>79</v>
      </c>
      <c r="G277" s="65">
        <v>9</v>
      </c>
      <c r="H277" s="65">
        <v>68</v>
      </c>
      <c r="I277" s="65">
        <v>63</v>
      </c>
      <c r="J277" s="65">
        <v>0</v>
      </c>
      <c r="K277" s="65">
        <v>0</v>
      </c>
      <c r="L277" s="65">
        <v>36</v>
      </c>
      <c r="M277" s="65">
        <v>0.94</v>
      </c>
      <c r="N277" s="54" t="s">
        <v>1079</v>
      </c>
    </row>
    <row r="278" spans="1:14" ht="17.25" customHeight="1" thickBot="1">
      <c r="A278" s="38" t="s">
        <v>2136</v>
      </c>
      <c r="B278" s="66" t="s">
        <v>560</v>
      </c>
      <c r="C278" s="65">
        <v>18</v>
      </c>
      <c r="D278" s="65">
        <v>3.2</v>
      </c>
      <c r="E278" s="65">
        <v>18</v>
      </c>
      <c r="F278" s="65">
        <v>80</v>
      </c>
      <c r="G278" s="65">
        <v>4</v>
      </c>
      <c r="H278" s="65">
        <v>66</v>
      </c>
      <c r="I278" s="65">
        <v>63</v>
      </c>
      <c r="J278" s="65">
        <v>0</v>
      </c>
      <c r="K278" s="65">
        <v>0</v>
      </c>
      <c r="L278" s="65">
        <v>36</v>
      </c>
      <c r="M278" s="65">
        <v>0.95</v>
      </c>
      <c r="N278" s="54" t="s">
        <v>1080</v>
      </c>
    </row>
    <row r="279" spans="1:14" ht="17.25" customHeight="1" thickBot="1">
      <c r="A279" s="38" t="s">
        <v>2136</v>
      </c>
      <c r="B279" s="66" t="s">
        <v>561</v>
      </c>
      <c r="C279" s="65">
        <v>14</v>
      </c>
      <c r="D279" s="65">
        <v>2.2999999999999998</v>
      </c>
      <c r="E279" s="65">
        <v>14</v>
      </c>
      <c r="F279" s="65">
        <v>94</v>
      </c>
      <c r="G279" s="65">
        <v>0</v>
      </c>
      <c r="H279" s="65">
        <v>55</v>
      </c>
      <c r="I279" s="65">
        <v>25</v>
      </c>
      <c r="J279" s="65">
        <v>0</v>
      </c>
      <c r="K279" s="65">
        <v>0</v>
      </c>
      <c r="L279" s="65">
        <v>75</v>
      </c>
      <c r="M279" s="65">
        <v>0.81</v>
      </c>
      <c r="N279" s="54" t="s">
        <v>1081</v>
      </c>
    </row>
    <row r="280" spans="1:14" ht="17.25" customHeight="1" thickBot="1">
      <c r="A280" s="38" t="s">
        <v>2136</v>
      </c>
      <c r="B280" s="66" t="s">
        <v>562</v>
      </c>
      <c r="C280" s="65">
        <v>15</v>
      </c>
      <c r="D280" s="65">
        <v>2.2000000000000002</v>
      </c>
      <c r="E280" s="65">
        <v>16</v>
      </c>
      <c r="F280" s="65">
        <v>94</v>
      </c>
      <c r="G280" s="65">
        <v>5</v>
      </c>
      <c r="H280" s="65">
        <v>61</v>
      </c>
      <c r="I280" s="65">
        <v>61</v>
      </c>
      <c r="J280" s="65">
        <v>0</v>
      </c>
      <c r="K280" s="65">
        <v>0</v>
      </c>
      <c r="L280" s="65">
        <v>38</v>
      </c>
      <c r="M280" s="65">
        <v>0.96</v>
      </c>
      <c r="N280" s="54" t="s">
        <v>1082</v>
      </c>
    </row>
    <row r="281" spans="1:14" ht="17.25" customHeight="1" thickBot="1">
      <c r="A281" s="38" t="s">
        <v>2136</v>
      </c>
      <c r="B281" s="66" t="s">
        <v>563</v>
      </c>
      <c r="C281" s="65">
        <v>6</v>
      </c>
      <c r="D281" s="65">
        <v>12.8</v>
      </c>
      <c r="E281" s="65">
        <v>6</v>
      </c>
      <c r="F281" s="65">
        <v>88</v>
      </c>
      <c r="G281" s="65">
        <v>9</v>
      </c>
      <c r="H281" s="65">
        <v>115</v>
      </c>
      <c r="I281" s="65">
        <v>31</v>
      </c>
      <c r="J281" s="65">
        <v>0</v>
      </c>
      <c r="K281" s="65">
        <v>0</v>
      </c>
      <c r="L281" s="65">
        <v>68</v>
      </c>
      <c r="M281" s="65">
        <v>0.9</v>
      </c>
      <c r="N281" s="54" t="s">
        <v>1083</v>
      </c>
    </row>
    <row r="282" spans="1:14" ht="17.25" customHeight="1" thickBot="1">
      <c r="A282" s="38" t="s">
        <v>2136</v>
      </c>
      <c r="B282" s="66" t="s">
        <v>564</v>
      </c>
      <c r="C282" s="65">
        <v>26</v>
      </c>
      <c r="D282" s="65">
        <v>3.2</v>
      </c>
      <c r="E282" s="65">
        <v>27</v>
      </c>
      <c r="F282" s="65">
        <v>78</v>
      </c>
      <c r="G282" s="65">
        <v>18</v>
      </c>
      <c r="H282" s="65">
        <v>101</v>
      </c>
      <c r="I282" s="65">
        <v>29</v>
      </c>
      <c r="J282" s="65">
        <v>0</v>
      </c>
      <c r="K282" s="65">
        <v>0</v>
      </c>
      <c r="L282" s="65">
        <v>70</v>
      </c>
      <c r="M282" s="65">
        <v>0.88</v>
      </c>
      <c r="N282" s="54" t="s">
        <v>1084</v>
      </c>
    </row>
    <row r="283" spans="1:14" ht="17.25" customHeight="1" thickBot="1">
      <c r="A283" s="38" t="s">
        <v>2136</v>
      </c>
      <c r="B283" s="66" t="s">
        <v>565</v>
      </c>
      <c r="C283" s="65">
        <v>32</v>
      </c>
      <c r="D283" s="65">
        <v>2.4</v>
      </c>
      <c r="E283" s="65">
        <v>31</v>
      </c>
      <c r="F283" s="65">
        <v>93</v>
      </c>
      <c r="G283" s="65">
        <v>4</v>
      </c>
      <c r="H283" s="65">
        <v>130</v>
      </c>
      <c r="I283" s="65">
        <v>31</v>
      </c>
      <c r="J283" s="65">
        <v>0</v>
      </c>
      <c r="K283" s="65">
        <v>0</v>
      </c>
      <c r="L283" s="65">
        <v>68</v>
      </c>
      <c r="M283" s="65">
        <v>0.89</v>
      </c>
      <c r="N283" s="54" t="s">
        <v>1085</v>
      </c>
    </row>
    <row r="284" spans="1:14" ht="17.25" customHeight="1" thickBot="1">
      <c r="A284" s="38" t="s">
        <v>2136</v>
      </c>
      <c r="B284" s="66" t="s">
        <v>566</v>
      </c>
      <c r="C284" s="65">
        <v>13</v>
      </c>
      <c r="D284" s="65">
        <v>1.9</v>
      </c>
      <c r="E284" s="65">
        <v>13</v>
      </c>
      <c r="F284" s="65">
        <v>100</v>
      </c>
      <c r="G284" s="65">
        <v>0</v>
      </c>
      <c r="H284" s="65">
        <v>50</v>
      </c>
      <c r="I284" s="65">
        <v>0</v>
      </c>
      <c r="J284" s="65">
        <v>0</v>
      </c>
      <c r="K284" s="65">
        <v>12</v>
      </c>
      <c r="L284" s="65">
        <v>88</v>
      </c>
      <c r="M284" s="65">
        <v>0.53</v>
      </c>
      <c r="N284" s="54" t="s">
        <v>1086</v>
      </c>
    </row>
    <row r="285" spans="1:14" ht="17.25" customHeight="1" thickBot="1">
      <c r="A285" s="38" t="s">
        <v>2136</v>
      </c>
      <c r="B285" s="66" t="s">
        <v>567</v>
      </c>
      <c r="C285" s="65">
        <v>14</v>
      </c>
      <c r="D285" s="65">
        <v>3.3</v>
      </c>
      <c r="E285" s="65">
        <v>15</v>
      </c>
      <c r="F285" s="65">
        <v>76</v>
      </c>
      <c r="G285" s="65">
        <v>13</v>
      </c>
      <c r="H285" s="65">
        <v>59</v>
      </c>
      <c r="I285" s="65">
        <v>82</v>
      </c>
      <c r="J285" s="65">
        <v>13</v>
      </c>
      <c r="K285" s="65">
        <v>3</v>
      </c>
      <c r="L285" s="65">
        <v>0</v>
      </c>
      <c r="M285" s="65">
        <v>0.81</v>
      </c>
      <c r="N285" s="54" t="s">
        <v>1087</v>
      </c>
    </row>
    <row r="286" spans="1:14" ht="17.25" customHeight="1" thickBot="1">
      <c r="A286" s="38" t="s">
        <v>2136</v>
      </c>
      <c r="B286" s="66" t="s">
        <v>568</v>
      </c>
      <c r="C286" s="65">
        <v>17</v>
      </c>
      <c r="D286" s="65">
        <v>2.1</v>
      </c>
      <c r="E286" s="65">
        <v>17</v>
      </c>
      <c r="F286" s="65">
        <v>88</v>
      </c>
      <c r="G286" s="65">
        <v>0</v>
      </c>
      <c r="H286" s="65">
        <v>52</v>
      </c>
      <c r="I286" s="65">
        <v>62</v>
      </c>
      <c r="J286" s="65">
        <v>0</v>
      </c>
      <c r="K286" s="65">
        <v>2</v>
      </c>
      <c r="L286" s="65">
        <v>34</v>
      </c>
      <c r="M286" s="65">
        <v>1.1000000000000001</v>
      </c>
      <c r="N286" s="54" t="s">
        <v>1088</v>
      </c>
    </row>
    <row r="287" spans="1:14" ht="17.25" customHeight="1" thickBot="1">
      <c r="A287" s="38" t="s">
        <v>2136</v>
      </c>
      <c r="B287" s="66" t="s">
        <v>569</v>
      </c>
      <c r="C287" s="65">
        <v>6</v>
      </c>
      <c r="D287" s="65">
        <v>6.6</v>
      </c>
      <c r="E287" s="65">
        <v>7</v>
      </c>
      <c r="F287" s="65">
        <v>89</v>
      </c>
      <c r="G287" s="65">
        <v>10</v>
      </c>
      <c r="H287" s="65">
        <v>58</v>
      </c>
      <c r="I287" s="65">
        <v>84</v>
      </c>
      <c r="J287" s="65">
        <v>15</v>
      </c>
      <c r="K287" s="65">
        <v>0</v>
      </c>
      <c r="L287" s="65">
        <v>0</v>
      </c>
      <c r="M287" s="65">
        <v>0.63</v>
      </c>
      <c r="N287" s="54" t="s">
        <v>1089</v>
      </c>
    </row>
    <row r="288" spans="1:14" ht="17.25" customHeight="1" thickBot="1">
      <c r="A288" s="38" t="s">
        <v>2136</v>
      </c>
      <c r="B288" s="66" t="s">
        <v>570</v>
      </c>
      <c r="C288" s="65">
        <v>6</v>
      </c>
      <c r="D288" s="65">
        <v>5.8</v>
      </c>
      <c r="E288" s="65">
        <v>6</v>
      </c>
      <c r="F288" s="65">
        <v>93</v>
      </c>
      <c r="G288" s="65">
        <v>6</v>
      </c>
      <c r="H288" s="65">
        <v>63</v>
      </c>
      <c r="I288" s="65">
        <v>86</v>
      </c>
      <c r="J288" s="65">
        <v>13</v>
      </c>
      <c r="K288" s="65">
        <v>0</v>
      </c>
      <c r="L288" s="65">
        <v>0</v>
      </c>
      <c r="M288" s="65">
        <v>0.57999999999999996</v>
      </c>
      <c r="N288" s="54" t="s">
        <v>880</v>
      </c>
    </row>
    <row r="289" spans="1:14" ht="17.25" customHeight="1" thickBot="1">
      <c r="A289" s="38" t="s">
        <v>2136</v>
      </c>
      <c r="B289" s="66" t="s">
        <v>571</v>
      </c>
      <c r="C289" s="65">
        <v>6</v>
      </c>
      <c r="D289" s="65">
        <v>9.6999999999999993</v>
      </c>
      <c r="E289" s="65">
        <v>6</v>
      </c>
      <c r="F289" s="65">
        <v>80</v>
      </c>
      <c r="G289" s="65">
        <v>12</v>
      </c>
      <c r="H289" s="65">
        <v>66</v>
      </c>
      <c r="I289" s="65">
        <v>79</v>
      </c>
      <c r="J289" s="65">
        <v>18</v>
      </c>
      <c r="K289" s="65">
        <v>0</v>
      </c>
      <c r="L289" s="65">
        <v>1</v>
      </c>
      <c r="M289" s="65">
        <v>0.82</v>
      </c>
      <c r="N289" s="54" t="s">
        <v>880</v>
      </c>
    </row>
    <row r="290" spans="1:14" ht="17.25" customHeight="1" thickBot="1">
      <c r="A290" s="38" t="s">
        <v>2136</v>
      </c>
      <c r="B290" s="66" t="s">
        <v>571</v>
      </c>
      <c r="C290" s="65">
        <v>11</v>
      </c>
      <c r="D290" s="65">
        <v>4.9000000000000004</v>
      </c>
      <c r="E290" s="65">
        <v>12</v>
      </c>
      <c r="F290" s="65">
        <v>81</v>
      </c>
      <c r="G290" s="65">
        <v>12</v>
      </c>
      <c r="H290" s="65">
        <v>57</v>
      </c>
      <c r="I290" s="65">
        <v>79</v>
      </c>
      <c r="J290" s="65">
        <v>18</v>
      </c>
      <c r="K290" s="65">
        <v>0</v>
      </c>
      <c r="L290" s="65">
        <v>1</v>
      </c>
      <c r="M290" s="65">
        <v>0.82</v>
      </c>
      <c r="N290" s="54" t="s">
        <v>1090</v>
      </c>
    </row>
    <row r="291" spans="1:14" ht="17.25" customHeight="1" thickBot="1">
      <c r="A291" s="38" t="s">
        <v>2136</v>
      </c>
      <c r="B291" s="66" t="s">
        <v>572</v>
      </c>
      <c r="C291" s="65">
        <v>17</v>
      </c>
      <c r="D291" s="65">
        <v>3.4</v>
      </c>
      <c r="E291" s="65">
        <v>18</v>
      </c>
      <c r="F291" s="65">
        <v>76</v>
      </c>
      <c r="G291" s="65">
        <v>10</v>
      </c>
      <c r="H291" s="65">
        <v>63</v>
      </c>
      <c r="I291" s="65">
        <v>78</v>
      </c>
      <c r="J291" s="65">
        <v>18</v>
      </c>
      <c r="K291" s="65">
        <v>0</v>
      </c>
      <c r="L291" s="65">
        <v>3</v>
      </c>
      <c r="M291" s="65">
        <v>0.88</v>
      </c>
      <c r="N291" s="54" t="s">
        <v>1091</v>
      </c>
    </row>
    <row r="292" spans="1:14" ht="17.25" customHeight="1" thickBot="1">
      <c r="A292" s="38" t="s">
        <v>2136</v>
      </c>
      <c r="B292" s="66" t="s">
        <v>573</v>
      </c>
      <c r="C292" s="65">
        <v>16</v>
      </c>
      <c r="D292" s="65">
        <v>2</v>
      </c>
      <c r="E292" s="65">
        <v>16</v>
      </c>
      <c r="F292" s="65">
        <v>93</v>
      </c>
      <c r="G292" s="65">
        <v>0</v>
      </c>
      <c r="H292" s="65">
        <v>55</v>
      </c>
      <c r="I292" s="65">
        <v>78</v>
      </c>
      <c r="J292" s="65">
        <v>0</v>
      </c>
      <c r="K292" s="65">
        <v>6</v>
      </c>
      <c r="L292" s="65">
        <v>15</v>
      </c>
      <c r="M292" s="65">
        <v>0.95</v>
      </c>
      <c r="N292" s="54" t="s">
        <v>1092</v>
      </c>
    </row>
    <row r="293" spans="1:14" ht="17.25" customHeight="1" thickBot="1">
      <c r="A293" s="38" t="s">
        <v>2136</v>
      </c>
      <c r="B293" s="66" t="s">
        <v>574</v>
      </c>
      <c r="C293" s="65">
        <v>6</v>
      </c>
      <c r="D293" s="65">
        <v>11.3</v>
      </c>
      <c r="E293" s="65">
        <v>6</v>
      </c>
      <c r="F293" s="65">
        <v>89</v>
      </c>
      <c r="G293" s="65">
        <v>4</v>
      </c>
      <c r="H293" s="65">
        <v>93</v>
      </c>
      <c r="I293" s="65">
        <v>66</v>
      </c>
      <c r="J293" s="65">
        <v>0</v>
      </c>
      <c r="K293" s="65">
        <v>0</v>
      </c>
      <c r="L293" s="65">
        <v>33</v>
      </c>
      <c r="M293" s="65">
        <v>0.92</v>
      </c>
      <c r="N293" s="54" t="s">
        <v>911</v>
      </c>
    </row>
    <row r="294" spans="1:14" ht="17.25" customHeight="1" thickBot="1">
      <c r="A294" s="38" t="s">
        <v>2136</v>
      </c>
      <c r="B294" s="66" t="s">
        <v>575</v>
      </c>
      <c r="C294" s="65">
        <v>1</v>
      </c>
      <c r="D294" s="65">
        <v>83</v>
      </c>
      <c r="E294" s="65">
        <v>1</v>
      </c>
      <c r="F294" s="65">
        <v>97</v>
      </c>
      <c r="G294" s="65">
        <v>0</v>
      </c>
      <c r="H294" s="65">
        <v>157</v>
      </c>
      <c r="I294" s="65">
        <v>0</v>
      </c>
      <c r="J294" s="65">
        <v>0</v>
      </c>
      <c r="K294" s="65">
        <v>1</v>
      </c>
      <c r="L294" s="65">
        <v>98</v>
      </c>
      <c r="M294" s="65">
        <v>0.09</v>
      </c>
      <c r="N294" s="54" t="s">
        <v>295</v>
      </c>
    </row>
    <row r="295" spans="1:14" ht="17.25" customHeight="1" thickBot="1">
      <c r="A295" s="38" t="s">
        <v>2136</v>
      </c>
      <c r="B295" s="66" t="s">
        <v>576</v>
      </c>
      <c r="C295" s="65">
        <v>6</v>
      </c>
      <c r="D295" s="65">
        <v>26.7</v>
      </c>
      <c r="E295" s="65">
        <v>6</v>
      </c>
      <c r="F295" s="65">
        <v>85</v>
      </c>
      <c r="G295" s="65">
        <v>6</v>
      </c>
      <c r="H295" s="65">
        <v>178</v>
      </c>
      <c r="I295" s="65">
        <v>31</v>
      </c>
      <c r="J295" s="65">
        <v>0</v>
      </c>
      <c r="K295" s="65">
        <v>0</v>
      </c>
      <c r="L295" s="65">
        <v>67</v>
      </c>
      <c r="M295" s="65">
        <v>0.95</v>
      </c>
      <c r="N295" s="54" t="s">
        <v>1083</v>
      </c>
    </row>
    <row r="296" spans="1:14" ht="17.25" customHeight="1" thickBot="1">
      <c r="A296" s="38" t="s">
        <v>2136</v>
      </c>
      <c r="B296" s="66" t="s">
        <v>577</v>
      </c>
      <c r="C296" s="65">
        <v>14</v>
      </c>
      <c r="D296" s="65">
        <v>2.5</v>
      </c>
      <c r="E296" s="65">
        <v>14</v>
      </c>
      <c r="F296" s="65">
        <v>95</v>
      </c>
      <c r="G296" s="65">
        <v>4</v>
      </c>
      <c r="H296" s="65">
        <v>61</v>
      </c>
      <c r="I296" s="65">
        <v>79</v>
      </c>
      <c r="J296" s="65">
        <v>14</v>
      </c>
      <c r="K296" s="65">
        <v>5</v>
      </c>
      <c r="L296" s="65">
        <v>0</v>
      </c>
      <c r="M296" s="65">
        <v>0.91</v>
      </c>
      <c r="N296" s="54" t="s">
        <v>1093</v>
      </c>
    </row>
    <row r="297" spans="1:14" ht="17.25" customHeight="1" thickBot="1">
      <c r="A297" s="38" t="s">
        <v>2136</v>
      </c>
      <c r="B297" s="66" t="s">
        <v>578</v>
      </c>
      <c r="C297" s="65">
        <v>10</v>
      </c>
      <c r="D297" s="65">
        <v>6.7</v>
      </c>
      <c r="E297" s="65">
        <v>10</v>
      </c>
      <c r="F297" s="65">
        <v>78</v>
      </c>
      <c r="G297" s="65">
        <v>3</v>
      </c>
      <c r="H297" s="65">
        <v>53</v>
      </c>
      <c r="I297" s="65">
        <v>16</v>
      </c>
      <c r="J297" s="65">
        <v>1</v>
      </c>
      <c r="K297" s="65">
        <v>0</v>
      </c>
      <c r="L297" s="65">
        <v>81</v>
      </c>
      <c r="M297" s="65">
        <v>0.77</v>
      </c>
      <c r="N297" s="54" t="s">
        <v>1094</v>
      </c>
    </row>
    <row r="298" spans="1:14" ht="17.25" customHeight="1" thickBot="1">
      <c r="A298" s="38" t="s">
        <v>2136</v>
      </c>
      <c r="B298" s="66" t="s">
        <v>579</v>
      </c>
      <c r="C298" s="65">
        <v>22</v>
      </c>
      <c r="D298" s="65">
        <v>5.5</v>
      </c>
      <c r="E298" s="65">
        <v>22</v>
      </c>
      <c r="F298" s="65">
        <v>73</v>
      </c>
      <c r="G298" s="65">
        <v>20</v>
      </c>
      <c r="H298" s="65">
        <v>94</v>
      </c>
      <c r="I298" s="65">
        <v>21</v>
      </c>
      <c r="J298" s="65">
        <v>0</v>
      </c>
      <c r="K298" s="65">
        <v>0</v>
      </c>
      <c r="L298" s="65">
        <v>76</v>
      </c>
      <c r="M298" s="65">
        <v>0.89</v>
      </c>
      <c r="N298" s="54" t="s">
        <v>1095</v>
      </c>
    </row>
    <row r="299" spans="1:14" ht="17.25" customHeight="1" thickBot="1">
      <c r="A299" s="38" t="s">
        <v>2136</v>
      </c>
      <c r="B299" s="66" t="s">
        <v>580</v>
      </c>
      <c r="C299" s="65">
        <v>6</v>
      </c>
      <c r="D299" s="65">
        <v>20.3</v>
      </c>
      <c r="E299" s="65">
        <v>6</v>
      </c>
      <c r="F299" s="65">
        <v>70</v>
      </c>
      <c r="G299" s="65">
        <v>15</v>
      </c>
      <c r="H299" s="65">
        <v>60</v>
      </c>
      <c r="I299" s="65">
        <v>21</v>
      </c>
      <c r="J299" s="65">
        <v>0</v>
      </c>
      <c r="K299" s="65">
        <v>0</v>
      </c>
      <c r="L299" s="65">
        <v>76</v>
      </c>
      <c r="M299" s="65">
        <v>0.89</v>
      </c>
      <c r="N299" s="54" t="s">
        <v>1096</v>
      </c>
    </row>
    <row r="300" spans="1:14" ht="17.25" customHeight="1" thickBot="1">
      <c r="A300" s="38" t="s">
        <v>2136</v>
      </c>
      <c r="B300" s="66" t="s">
        <v>581</v>
      </c>
      <c r="C300" s="65">
        <v>37</v>
      </c>
      <c r="D300" s="65">
        <v>2.2999999999999998</v>
      </c>
      <c r="E300" s="65">
        <v>38</v>
      </c>
      <c r="F300" s="65">
        <v>80</v>
      </c>
      <c r="G300" s="65">
        <v>13</v>
      </c>
      <c r="H300" s="65">
        <v>106</v>
      </c>
      <c r="I300" s="65">
        <v>25</v>
      </c>
      <c r="J300" s="65">
        <v>0</v>
      </c>
      <c r="K300" s="65">
        <v>1</v>
      </c>
      <c r="L300" s="65">
        <v>72</v>
      </c>
      <c r="M300" s="65">
        <v>0.91</v>
      </c>
      <c r="N300" s="54" t="s">
        <v>1097</v>
      </c>
    </row>
    <row r="301" spans="1:14" ht="17.25" customHeight="1" thickBot="1">
      <c r="A301" s="38" t="s">
        <v>2136</v>
      </c>
      <c r="B301" s="66" t="s">
        <v>582</v>
      </c>
      <c r="C301" s="65">
        <v>22</v>
      </c>
      <c r="D301" s="65">
        <v>2.1</v>
      </c>
      <c r="E301" s="65">
        <v>23</v>
      </c>
      <c r="F301" s="65">
        <v>84</v>
      </c>
      <c r="G301" s="65">
        <v>4</v>
      </c>
      <c r="H301" s="65">
        <v>60</v>
      </c>
      <c r="I301" s="65">
        <v>23</v>
      </c>
      <c r="J301" s="65">
        <v>0</v>
      </c>
      <c r="K301" s="65">
        <v>2</v>
      </c>
      <c r="L301" s="65">
        <v>74</v>
      </c>
      <c r="M301" s="65">
        <v>0.93</v>
      </c>
      <c r="N301" s="54" t="s">
        <v>1098</v>
      </c>
    </row>
    <row r="302" spans="1:14" ht="17.25" customHeight="1" thickBot="1">
      <c r="A302" s="38" t="s">
        <v>2136</v>
      </c>
      <c r="B302" s="66" t="s">
        <v>583</v>
      </c>
      <c r="C302" s="65">
        <v>12</v>
      </c>
      <c r="D302" s="65">
        <v>2.9</v>
      </c>
      <c r="E302" s="65">
        <v>12</v>
      </c>
      <c r="F302" s="65">
        <v>100</v>
      </c>
      <c r="G302" s="65">
        <v>0</v>
      </c>
      <c r="H302" s="65">
        <v>70</v>
      </c>
      <c r="I302" s="65">
        <v>51</v>
      </c>
      <c r="J302" s="65">
        <v>0</v>
      </c>
      <c r="K302" s="65">
        <v>0</v>
      </c>
      <c r="L302" s="65">
        <v>48</v>
      </c>
      <c r="M302" s="65">
        <v>1</v>
      </c>
      <c r="N302" s="54" t="s">
        <v>1099</v>
      </c>
    </row>
    <row r="303" spans="1:14" ht="17.25" customHeight="1" thickBot="1">
      <c r="A303" s="38" t="s">
        <v>2136</v>
      </c>
      <c r="B303" s="66" t="s">
        <v>583</v>
      </c>
      <c r="C303" s="65">
        <v>18</v>
      </c>
      <c r="D303" s="65">
        <v>1.9</v>
      </c>
      <c r="E303" s="65">
        <v>18</v>
      </c>
      <c r="F303" s="65">
        <v>100</v>
      </c>
      <c r="G303" s="65">
        <v>0</v>
      </c>
      <c r="H303" s="65">
        <v>70</v>
      </c>
      <c r="I303" s="65">
        <v>51</v>
      </c>
      <c r="J303" s="65">
        <v>0</v>
      </c>
      <c r="K303" s="65">
        <v>0</v>
      </c>
      <c r="L303" s="65">
        <v>48</v>
      </c>
      <c r="M303" s="65">
        <v>1</v>
      </c>
      <c r="N303" s="54" t="s">
        <v>1100</v>
      </c>
    </row>
    <row r="304" spans="1:14" ht="17.25" customHeight="1" thickBot="1">
      <c r="A304" s="38" t="s">
        <v>2136</v>
      </c>
      <c r="B304" s="66" t="s">
        <v>584</v>
      </c>
      <c r="C304" s="65">
        <v>18</v>
      </c>
      <c r="D304" s="65">
        <v>3</v>
      </c>
      <c r="E304" s="65">
        <v>18</v>
      </c>
      <c r="F304" s="65">
        <v>84</v>
      </c>
      <c r="G304" s="65">
        <v>13</v>
      </c>
      <c r="H304" s="65">
        <v>58</v>
      </c>
      <c r="I304" s="65">
        <v>47</v>
      </c>
      <c r="J304" s="65">
        <v>0</v>
      </c>
      <c r="K304" s="65">
        <v>1</v>
      </c>
      <c r="L304" s="65">
        <v>50</v>
      </c>
      <c r="M304" s="65">
        <v>1.1200000000000001</v>
      </c>
      <c r="N304" s="54" t="s">
        <v>1101</v>
      </c>
    </row>
    <row r="305" spans="1:14" ht="17.25" customHeight="1" thickBot="1">
      <c r="A305" s="38" t="s">
        <v>2136</v>
      </c>
      <c r="B305" s="66" t="s">
        <v>585</v>
      </c>
      <c r="C305" s="65">
        <v>35</v>
      </c>
      <c r="D305" s="65">
        <v>2</v>
      </c>
      <c r="E305" s="65">
        <v>36</v>
      </c>
      <c r="F305" s="65">
        <v>84</v>
      </c>
      <c r="G305" s="65">
        <v>7</v>
      </c>
      <c r="H305" s="65">
        <v>94</v>
      </c>
      <c r="I305" s="65">
        <v>18</v>
      </c>
      <c r="J305" s="65">
        <v>0</v>
      </c>
      <c r="K305" s="65">
        <v>2</v>
      </c>
      <c r="L305" s="65">
        <v>79</v>
      </c>
      <c r="M305" s="65">
        <v>0.86</v>
      </c>
      <c r="N305" s="54" t="s">
        <v>1102</v>
      </c>
    </row>
    <row r="306" spans="1:14" ht="17.25" customHeight="1" thickBot="1">
      <c r="A306" s="38" t="s">
        <v>2136</v>
      </c>
      <c r="B306" s="66" t="s">
        <v>586</v>
      </c>
      <c r="C306" s="65">
        <v>13</v>
      </c>
      <c r="D306" s="65">
        <v>4.3</v>
      </c>
      <c r="E306" s="65">
        <v>14</v>
      </c>
      <c r="F306" s="65">
        <v>72</v>
      </c>
      <c r="G306" s="65">
        <v>20</v>
      </c>
      <c r="H306" s="65">
        <v>50</v>
      </c>
      <c r="I306" s="65">
        <v>42</v>
      </c>
      <c r="J306" s="65">
        <v>0</v>
      </c>
      <c r="K306" s="65">
        <v>1</v>
      </c>
      <c r="L306" s="65">
        <v>55</v>
      </c>
      <c r="M306" s="65">
        <v>1.1000000000000001</v>
      </c>
      <c r="N306" s="54" t="s">
        <v>1103</v>
      </c>
    </row>
    <row r="307" spans="1:14" ht="17.25" customHeight="1" thickBot="1">
      <c r="A307" s="38" t="s">
        <v>2136</v>
      </c>
      <c r="B307" s="66" t="s">
        <v>587</v>
      </c>
      <c r="C307" s="65">
        <v>12</v>
      </c>
      <c r="D307" s="65">
        <v>5.7</v>
      </c>
      <c r="E307" s="65">
        <v>12</v>
      </c>
      <c r="F307" s="65">
        <v>87</v>
      </c>
      <c r="G307" s="65">
        <v>3</v>
      </c>
      <c r="H307" s="65">
        <v>102</v>
      </c>
      <c r="I307" s="65">
        <v>26</v>
      </c>
      <c r="J307" s="65">
        <v>0</v>
      </c>
      <c r="K307" s="65">
        <v>0</v>
      </c>
      <c r="L307" s="65">
        <v>73</v>
      </c>
      <c r="M307" s="65">
        <v>0.83</v>
      </c>
      <c r="N307" s="54" t="s">
        <v>1104</v>
      </c>
    </row>
    <row r="308" spans="1:14" ht="17.25" customHeight="1" thickBot="1">
      <c r="A308" s="38" t="s">
        <v>2136</v>
      </c>
      <c r="B308" s="66" t="s">
        <v>588</v>
      </c>
      <c r="C308" s="65">
        <v>17</v>
      </c>
      <c r="D308" s="65">
        <v>4.4000000000000004</v>
      </c>
      <c r="E308" s="65">
        <v>17</v>
      </c>
      <c r="F308" s="65">
        <v>80</v>
      </c>
      <c r="G308" s="65">
        <v>16</v>
      </c>
      <c r="H308" s="65">
        <v>93</v>
      </c>
      <c r="I308" s="65">
        <v>28</v>
      </c>
      <c r="J308" s="65">
        <v>0</v>
      </c>
      <c r="K308" s="65">
        <v>0</v>
      </c>
      <c r="L308" s="65">
        <v>71</v>
      </c>
      <c r="M308" s="65">
        <v>0.87</v>
      </c>
      <c r="N308" s="54" t="s">
        <v>1105</v>
      </c>
    </row>
    <row r="309" spans="1:14" ht="17.25" customHeight="1" thickBot="1">
      <c r="A309" s="38" t="s">
        <v>2136</v>
      </c>
      <c r="B309" s="66" t="s">
        <v>587</v>
      </c>
      <c r="C309" s="65">
        <v>25</v>
      </c>
      <c r="D309" s="65">
        <v>2.8</v>
      </c>
      <c r="E309" s="65">
        <v>25</v>
      </c>
      <c r="F309" s="65">
        <v>93</v>
      </c>
      <c r="G309" s="65">
        <v>4</v>
      </c>
      <c r="H309" s="65">
        <v>115</v>
      </c>
      <c r="I309" s="65">
        <v>26</v>
      </c>
      <c r="J309" s="65">
        <v>0</v>
      </c>
      <c r="K309" s="65">
        <v>0</v>
      </c>
      <c r="L309" s="65">
        <v>73</v>
      </c>
      <c r="M309" s="65">
        <v>0.83</v>
      </c>
      <c r="N309" s="54" t="s">
        <v>1106</v>
      </c>
    </row>
    <row r="310" spans="1:14" ht="17.25" customHeight="1" thickBot="1">
      <c r="A310" s="38" t="s">
        <v>2136</v>
      </c>
      <c r="B310" s="66" t="s">
        <v>589</v>
      </c>
      <c r="C310" s="65">
        <v>4</v>
      </c>
      <c r="D310" s="65">
        <v>12.3</v>
      </c>
      <c r="E310" s="65">
        <v>4</v>
      </c>
      <c r="F310" s="65">
        <v>82</v>
      </c>
      <c r="G310" s="65">
        <v>0</v>
      </c>
      <c r="H310" s="65">
        <v>62</v>
      </c>
      <c r="I310" s="65">
        <v>67</v>
      </c>
      <c r="J310" s="65">
        <v>0</v>
      </c>
      <c r="K310" s="65">
        <v>2</v>
      </c>
      <c r="L310" s="65">
        <v>30</v>
      </c>
      <c r="M310" s="65">
        <v>1.02</v>
      </c>
      <c r="N310" s="54" t="s">
        <v>1107</v>
      </c>
    </row>
    <row r="311" spans="1:14" ht="17.25" customHeight="1" thickBot="1">
      <c r="A311" s="38" t="s">
        <v>2136</v>
      </c>
      <c r="B311" s="66" t="s">
        <v>590</v>
      </c>
      <c r="C311" s="65">
        <v>20</v>
      </c>
      <c r="D311" s="65">
        <v>2.7</v>
      </c>
      <c r="E311" s="65">
        <v>20</v>
      </c>
      <c r="F311" s="65">
        <v>89</v>
      </c>
      <c r="G311" s="65">
        <v>10</v>
      </c>
      <c r="H311" s="65">
        <v>85</v>
      </c>
      <c r="I311" s="65">
        <v>63</v>
      </c>
      <c r="J311" s="65">
        <v>0</v>
      </c>
      <c r="K311" s="65">
        <v>3</v>
      </c>
      <c r="L311" s="65">
        <v>32</v>
      </c>
      <c r="M311" s="65">
        <v>1.1200000000000001</v>
      </c>
      <c r="N311" s="54" t="s">
        <v>1108</v>
      </c>
    </row>
    <row r="312" spans="1:14" ht="17.25" customHeight="1" thickBot="1">
      <c r="A312" s="38" t="s">
        <v>2136</v>
      </c>
      <c r="B312" s="66" t="s">
        <v>591</v>
      </c>
      <c r="C312" s="65">
        <v>24</v>
      </c>
      <c r="D312" s="65">
        <v>2.2000000000000002</v>
      </c>
      <c r="E312" s="65">
        <v>25</v>
      </c>
      <c r="F312" s="65">
        <v>83</v>
      </c>
      <c r="G312" s="65">
        <v>10</v>
      </c>
      <c r="H312" s="65">
        <v>65</v>
      </c>
      <c r="I312" s="65">
        <v>52</v>
      </c>
      <c r="J312" s="65">
        <v>1</v>
      </c>
      <c r="K312" s="65">
        <v>1</v>
      </c>
      <c r="L312" s="65">
        <v>43</v>
      </c>
      <c r="M312" s="65">
        <v>1.23</v>
      </c>
      <c r="N312" s="54" t="s">
        <v>1109</v>
      </c>
    </row>
    <row r="313" spans="1:14" ht="17.25" customHeight="1" thickBot="1">
      <c r="A313" s="38" t="s">
        <v>2136</v>
      </c>
      <c r="B313" s="66" t="s">
        <v>592</v>
      </c>
      <c r="C313" s="65">
        <v>3</v>
      </c>
      <c r="D313" s="65">
        <v>13</v>
      </c>
      <c r="E313" s="65">
        <v>3</v>
      </c>
      <c r="F313" s="65">
        <v>88</v>
      </c>
      <c r="G313" s="65">
        <v>0</v>
      </c>
      <c r="H313" s="65">
        <v>60</v>
      </c>
      <c r="I313" s="65">
        <v>61</v>
      </c>
      <c r="J313" s="65">
        <v>0</v>
      </c>
      <c r="K313" s="65">
        <v>0</v>
      </c>
      <c r="L313" s="65">
        <v>38</v>
      </c>
      <c r="M313" s="65">
        <v>0.96</v>
      </c>
      <c r="N313" s="54" t="s">
        <v>228</v>
      </c>
    </row>
    <row r="314" spans="1:14" ht="17.25" customHeight="1" thickBot="1">
      <c r="A314" s="38" t="s">
        <v>2136</v>
      </c>
      <c r="B314" s="66" t="s">
        <v>592</v>
      </c>
      <c r="C314" s="65">
        <v>12</v>
      </c>
      <c r="D314" s="65">
        <v>3.3</v>
      </c>
      <c r="E314" s="65">
        <v>12</v>
      </c>
      <c r="F314" s="65">
        <v>96</v>
      </c>
      <c r="G314" s="65">
        <v>0</v>
      </c>
      <c r="H314" s="65">
        <v>69</v>
      </c>
      <c r="I314" s="65">
        <v>61</v>
      </c>
      <c r="J314" s="65">
        <v>0</v>
      </c>
      <c r="K314" s="65">
        <v>0</v>
      </c>
      <c r="L314" s="65">
        <v>38</v>
      </c>
      <c r="M314" s="65">
        <v>0.96</v>
      </c>
      <c r="N314" s="54" t="s">
        <v>1110</v>
      </c>
    </row>
    <row r="315" spans="1:14" ht="17.25" customHeight="1" thickBot="1">
      <c r="A315" s="38" t="s">
        <v>2136</v>
      </c>
      <c r="B315" s="66" t="s">
        <v>593</v>
      </c>
      <c r="C315" s="65">
        <v>11</v>
      </c>
      <c r="D315" s="65">
        <v>2.8</v>
      </c>
      <c r="E315" s="65">
        <v>11</v>
      </c>
      <c r="F315" s="65">
        <v>95</v>
      </c>
      <c r="G315" s="65">
        <v>5</v>
      </c>
      <c r="H315" s="65">
        <v>53</v>
      </c>
      <c r="I315" s="65">
        <v>56</v>
      </c>
      <c r="J315" s="65">
        <v>0</v>
      </c>
      <c r="K315" s="65">
        <v>33</v>
      </c>
      <c r="L315" s="65">
        <v>10</v>
      </c>
      <c r="M315" s="65">
        <v>1.32</v>
      </c>
      <c r="N315" s="54" t="s">
        <v>1111</v>
      </c>
    </row>
    <row r="316" spans="1:14" ht="17.25" customHeight="1" thickBot="1">
      <c r="A316" s="38" t="s">
        <v>2136</v>
      </c>
      <c r="B316" s="66" t="s">
        <v>594</v>
      </c>
      <c r="C316" s="65">
        <v>22</v>
      </c>
      <c r="D316" s="65">
        <v>2.2000000000000002</v>
      </c>
      <c r="E316" s="65">
        <v>22</v>
      </c>
      <c r="F316" s="65">
        <v>84</v>
      </c>
      <c r="G316" s="65">
        <v>7</v>
      </c>
      <c r="H316" s="65">
        <v>60</v>
      </c>
      <c r="I316" s="65">
        <v>63</v>
      </c>
      <c r="J316" s="65">
        <v>0</v>
      </c>
      <c r="K316" s="65">
        <v>8</v>
      </c>
      <c r="L316" s="65">
        <v>28</v>
      </c>
      <c r="M316" s="65">
        <v>1.24</v>
      </c>
      <c r="N316" s="54" t="s">
        <v>1112</v>
      </c>
    </row>
    <row r="317" spans="1:14" ht="17.25" customHeight="1" thickBot="1">
      <c r="A317" s="38" t="s">
        <v>2136</v>
      </c>
      <c r="B317" s="66" t="s">
        <v>595</v>
      </c>
      <c r="C317" s="65">
        <v>19</v>
      </c>
      <c r="D317" s="65">
        <v>2.1</v>
      </c>
      <c r="E317" s="65">
        <v>19</v>
      </c>
      <c r="F317" s="65">
        <v>85</v>
      </c>
      <c r="G317" s="65">
        <v>0</v>
      </c>
      <c r="H317" s="65">
        <v>51</v>
      </c>
      <c r="I317" s="65">
        <v>17</v>
      </c>
      <c r="J317" s="65">
        <v>0</v>
      </c>
      <c r="K317" s="65">
        <v>0</v>
      </c>
      <c r="L317" s="65">
        <v>82</v>
      </c>
      <c r="M317" s="65">
        <v>0.68</v>
      </c>
      <c r="N317" s="54" t="s">
        <v>1113</v>
      </c>
    </row>
    <row r="318" spans="1:14" ht="17.25" customHeight="1" thickBot="1">
      <c r="A318" s="38" t="s">
        <v>2136</v>
      </c>
      <c r="B318" s="66" t="s">
        <v>596</v>
      </c>
      <c r="C318" s="65">
        <v>13</v>
      </c>
      <c r="D318" s="65">
        <v>5.5</v>
      </c>
      <c r="E318" s="65">
        <v>13</v>
      </c>
      <c r="F318" s="65">
        <v>71</v>
      </c>
      <c r="G318" s="65">
        <v>14</v>
      </c>
      <c r="H318" s="65">
        <v>58</v>
      </c>
      <c r="I318" s="65">
        <v>23</v>
      </c>
      <c r="J318" s="65">
        <v>1</v>
      </c>
      <c r="K318" s="65">
        <v>0</v>
      </c>
      <c r="L318" s="65">
        <v>75</v>
      </c>
      <c r="M318" s="65">
        <v>0.89</v>
      </c>
      <c r="N318" s="54" t="s">
        <v>1114</v>
      </c>
    </row>
    <row r="319" spans="1:14" ht="17.25" customHeight="1" thickBot="1">
      <c r="A319" s="38" t="s">
        <v>2136</v>
      </c>
      <c r="B319" s="66" t="s">
        <v>597</v>
      </c>
      <c r="C319" s="65">
        <v>20</v>
      </c>
      <c r="D319" s="65">
        <v>2.4</v>
      </c>
      <c r="E319" s="65">
        <v>20</v>
      </c>
      <c r="F319" s="65">
        <v>82</v>
      </c>
      <c r="G319" s="65">
        <v>0</v>
      </c>
      <c r="H319" s="65">
        <v>60</v>
      </c>
      <c r="I319" s="65">
        <v>20</v>
      </c>
      <c r="J319" s="65">
        <v>0</v>
      </c>
      <c r="K319" s="65">
        <v>0</v>
      </c>
      <c r="L319" s="65">
        <v>79</v>
      </c>
      <c r="M319" s="65">
        <v>0.74</v>
      </c>
      <c r="N319" s="54" t="s">
        <v>1115</v>
      </c>
    </row>
    <row r="320" spans="1:14" ht="17.25" customHeight="1" thickBot="1">
      <c r="A320" s="38" t="s">
        <v>2136</v>
      </c>
      <c r="B320" s="66" t="s">
        <v>598</v>
      </c>
      <c r="C320" s="65">
        <v>17</v>
      </c>
      <c r="D320" s="65">
        <v>4.9000000000000004</v>
      </c>
      <c r="E320" s="65">
        <v>16</v>
      </c>
      <c r="F320" s="65">
        <v>76</v>
      </c>
      <c r="G320" s="65">
        <v>18</v>
      </c>
      <c r="H320" s="65">
        <v>57</v>
      </c>
      <c r="I320" s="65">
        <v>23</v>
      </c>
      <c r="J320" s="65">
        <v>1</v>
      </c>
      <c r="K320" s="65">
        <v>0</v>
      </c>
      <c r="L320" s="65">
        <v>75</v>
      </c>
      <c r="M320" s="65">
        <v>0.87</v>
      </c>
      <c r="N320" s="54" t="s">
        <v>1116</v>
      </c>
    </row>
    <row r="321" spans="1:14" ht="17.25" customHeight="1" thickBot="1">
      <c r="A321" s="38" t="s">
        <v>2136</v>
      </c>
      <c r="B321" s="66" t="s">
        <v>599</v>
      </c>
      <c r="C321" s="65">
        <v>18</v>
      </c>
      <c r="D321" s="65">
        <v>2.2000000000000002</v>
      </c>
      <c r="E321" s="65">
        <v>16</v>
      </c>
      <c r="F321" s="65">
        <v>90</v>
      </c>
      <c r="G321" s="65">
        <v>9</v>
      </c>
      <c r="H321" s="65">
        <v>56</v>
      </c>
      <c r="I321" s="65">
        <v>10</v>
      </c>
      <c r="J321" s="65">
        <v>0</v>
      </c>
      <c r="K321" s="65">
        <v>0</v>
      </c>
      <c r="L321" s="65">
        <v>89</v>
      </c>
      <c r="M321" s="65">
        <v>0.49</v>
      </c>
      <c r="N321" s="54" t="s">
        <v>1117</v>
      </c>
    </row>
    <row r="322" spans="1:14" ht="17.25" customHeight="1" thickBot="1">
      <c r="A322" s="38" t="s">
        <v>2136</v>
      </c>
      <c r="B322" s="66" t="s">
        <v>600</v>
      </c>
      <c r="C322" s="65">
        <v>14</v>
      </c>
      <c r="D322" s="65">
        <v>2.6</v>
      </c>
      <c r="E322" s="65">
        <v>14</v>
      </c>
      <c r="F322" s="65">
        <v>86</v>
      </c>
      <c r="G322" s="65">
        <v>0</v>
      </c>
      <c r="H322" s="65">
        <v>54</v>
      </c>
      <c r="I322" s="65">
        <v>11</v>
      </c>
      <c r="J322" s="65">
        <v>0</v>
      </c>
      <c r="K322" s="65">
        <v>0</v>
      </c>
      <c r="L322" s="65">
        <v>88</v>
      </c>
      <c r="M322" s="65">
        <v>0.5</v>
      </c>
      <c r="N322" s="54" t="s">
        <v>1118</v>
      </c>
    </row>
    <row r="323" spans="1:14" ht="17.25" customHeight="1" thickBot="1">
      <c r="A323" s="38" t="s">
        <v>2136</v>
      </c>
      <c r="B323" s="66" t="s">
        <v>601</v>
      </c>
      <c r="C323" s="65">
        <v>11</v>
      </c>
      <c r="D323" s="65">
        <v>2.7</v>
      </c>
      <c r="E323" s="65">
        <v>11</v>
      </c>
      <c r="F323" s="65">
        <v>94</v>
      </c>
      <c r="G323" s="65">
        <v>5</v>
      </c>
      <c r="H323" s="65">
        <v>51</v>
      </c>
      <c r="I323" s="65">
        <v>86</v>
      </c>
      <c r="J323" s="65">
        <v>0</v>
      </c>
      <c r="K323" s="65">
        <v>3</v>
      </c>
      <c r="L323" s="65">
        <v>10</v>
      </c>
      <c r="M323" s="65">
        <v>0.69</v>
      </c>
      <c r="N323" s="54" t="s">
        <v>966</v>
      </c>
    </row>
    <row r="324" spans="1:14" ht="17.25" customHeight="1" thickBot="1">
      <c r="A324" s="38" t="s">
        <v>2136</v>
      </c>
      <c r="B324" s="66" t="s">
        <v>602</v>
      </c>
      <c r="C324" s="65">
        <v>4</v>
      </c>
      <c r="D324" s="65">
        <v>24.8</v>
      </c>
      <c r="E324" s="65">
        <v>4</v>
      </c>
      <c r="F324" s="65">
        <v>89</v>
      </c>
      <c r="G324" s="65">
        <v>2</v>
      </c>
      <c r="H324" s="65">
        <v>144</v>
      </c>
      <c r="I324" s="65">
        <v>24</v>
      </c>
      <c r="J324" s="65">
        <v>0</v>
      </c>
      <c r="K324" s="65">
        <v>0</v>
      </c>
      <c r="L324" s="65">
        <v>75</v>
      </c>
      <c r="M324" s="65">
        <v>0.8</v>
      </c>
      <c r="N324" s="54" t="s">
        <v>1119</v>
      </c>
    </row>
    <row r="325" spans="1:14" ht="17.25" customHeight="1" thickBot="1">
      <c r="A325" s="38" t="s">
        <v>2136</v>
      </c>
      <c r="B325" s="66" t="s">
        <v>603</v>
      </c>
      <c r="C325" s="65">
        <v>6</v>
      </c>
      <c r="D325" s="65">
        <v>12</v>
      </c>
      <c r="E325" s="65">
        <v>6</v>
      </c>
      <c r="F325" s="65">
        <v>89</v>
      </c>
      <c r="G325" s="65">
        <v>0</v>
      </c>
      <c r="H325" s="65">
        <v>108</v>
      </c>
      <c r="I325" s="65">
        <v>36</v>
      </c>
      <c r="J325" s="65">
        <v>1</v>
      </c>
      <c r="K325" s="65">
        <v>15</v>
      </c>
      <c r="L325" s="65">
        <v>47</v>
      </c>
      <c r="M325" s="65">
        <v>1.54</v>
      </c>
      <c r="N325" s="54" t="s">
        <v>1120</v>
      </c>
    </row>
    <row r="326" spans="1:14" ht="17.25" customHeight="1" thickBot="1">
      <c r="A326" s="38" t="s">
        <v>2136</v>
      </c>
      <c r="B326" s="66" t="s">
        <v>604</v>
      </c>
      <c r="C326" s="65">
        <v>15</v>
      </c>
      <c r="D326" s="65">
        <v>1.9</v>
      </c>
      <c r="E326" s="65">
        <v>15</v>
      </c>
      <c r="F326" s="65">
        <v>100</v>
      </c>
      <c r="G326" s="65">
        <v>0</v>
      </c>
      <c r="H326" s="65">
        <v>58</v>
      </c>
      <c r="I326" s="65">
        <v>82</v>
      </c>
      <c r="J326" s="65">
        <v>0</v>
      </c>
      <c r="K326" s="65">
        <v>0</v>
      </c>
      <c r="L326" s="65">
        <v>17</v>
      </c>
      <c r="M326" s="65">
        <v>0.66</v>
      </c>
      <c r="N326" s="54" t="s">
        <v>1121</v>
      </c>
    </row>
    <row r="327" spans="1:14" ht="17.25" customHeight="1" thickBot="1">
      <c r="A327" s="38" t="s">
        <v>2136</v>
      </c>
      <c r="B327" s="66" t="s">
        <v>605</v>
      </c>
      <c r="C327" s="65">
        <v>8</v>
      </c>
      <c r="D327" s="65">
        <v>4.9000000000000004</v>
      </c>
      <c r="E327" s="65">
        <v>8</v>
      </c>
      <c r="F327" s="65">
        <v>83</v>
      </c>
      <c r="G327" s="65">
        <v>6</v>
      </c>
      <c r="H327" s="65">
        <v>51</v>
      </c>
      <c r="I327" s="65">
        <v>84</v>
      </c>
      <c r="J327" s="65">
        <v>2</v>
      </c>
      <c r="K327" s="65">
        <v>0</v>
      </c>
      <c r="L327" s="65">
        <v>13</v>
      </c>
      <c r="M327" s="65">
        <v>0.73</v>
      </c>
      <c r="N327" s="54" t="s">
        <v>888</v>
      </c>
    </row>
    <row r="328" spans="1:14" ht="17.25" customHeight="1" thickBot="1">
      <c r="A328" s="38" t="s">
        <v>2136</v>
      </c>
      <c r="B328" s="66" t="s">
        <v>606</v>
      </c>
      <c r="C328" s="65">
        <v>15</v>
      </c>
      <c r="D328" s="65">
        <v>3</v>
      </c>
      <c r="E328" s="65">
        <v>14</v>
      </c>
      <c r="F328" s="65">
        <v>86</v>
      </c>
      <c r="G328" s="65">
        <v>6</v>
      </c>
      <c r="H328" s="65">
        <v>52</v>
      </c>
      <c r="I328" s="65">
        <v>86</v>
      </c>
      <c r="J328" s="65">
        <v>4</v>
      </c>
      <c r="K328" s="65">
        <v>0</v>
      </c>
      <c r="L328" s="65">
        <v>9</v>
      </c>
      <c r="M328" s="65">
        <v>0.7</v>
      </c>
      <c r="N328" s="54" t="s">
        <v>1122</v>
      </c>
    </row>
    <row r="329" spans="1:14" ht="17.25" customHeight="1" thickBot="1">
      <c r="A329" s="38" t="s">
        <v>2136</v>
      </c>
      <c r="B329" s="66" t="s">
        <v>607</v>
      </c>
      <c r="C329" s="65">
        <v>16</v>
      </c>
      <c r="D329" s="65">
        <v>3</v>
      </c>
      <c r="E329" s="65">
        <v>16</v>
      </c>
      <c r="F329" s="65">
        <v>81</v>
      </c>
      <c r="G329" s="65">
        <v>6</v>
      </c>
      <c r="H329" s="65">
        <v>53</v>
      </c>
      <c r="I329" s="65">
        <v>62</v>
      </c>
      <c r="J329" s="65">
        <v>0</v>
      </c>
      <c r="K329" s="65">
        <v>0</v>
      </c>
      <c r="L329" s="65">
        <v>37</v>
      </c>
      <c r="M329" s="65">
        <v>0.95</v>
      </c>
      <c r="N329" s="54" t="s">
        <v>1123</v>
      </c>
    </row>
    <row r="330" spans="1:14" ht="17.25" customHeight="1" thickBot="1">
      <c r="A330" s="38" t="s">
        <v>2136</v>
      </c>
      <c r="B330" s="66" t="s">
        <v>608</v>
      </c>
      <c r="C330" s="65">
        <v>25</v>
      </c>
      <c r="D330" s="65">
        <v>2.2000000000000002</v>
      </c>
      <c r="E330" s="65">
        <v>24</v>
      </c>
      <c r="F330" s="65">
        <v>83</v>
      </c>
      <c r="G330" s="65">
        <v>9</v>
      </c>
      <c r="H330" s="65">
        <v>65</v>
      </c>
      <c r="I330" s="65">
        <v>59</v>
      </c>
      <c r="J330" s="65">
        <v>3</v>
      </c>
      <c r="K330" s="65">
        <v>3</v>
      </c>
      <c r="L330" s="65">
        <v>33</v>
      </c>
      <c r="M330" s="65">
        <v>1.33</v>
      </c>
      <c r="N330" s="54" t="s">
        <v>1124</v>
      </c>
    </row>
    <row r="331" spans="1:14" ht="17.25" customHeight="1" thickBot="1">
      <c r="A331" s="38" t="s">
        <v>2136</v>
      </c>
      <c r="B331" s="66" t="s">
        <v>609</v>
      </c>
      <c r="C331" s="65">
        <v>13</v>
      </c>
      <c r="D331" s="65">
        <v>5.3</v>
      </c>
      <c r="E331" s="65">
        <v>12</v>
      </c>
      <c r="F331" s="65">
        <v>79</v>
      </c>
      <c r="G331" s="65">
        <v>11</v>
      </c>
      <c r="H331" s="65">
        <v>73</v>
      </c>
      <c r="I331" s="65">
        <v>75</v>
      </c>
      <c r="J331" s="65">
        <v>0</v>
      </c>
      <c r="K331" s="65">
        <v>1</v>
      </c>
      <c r="L331" s="65">
        <v>23</v>
      </c>
      <c r="M331" s="65">
        <v>0.89</v>
      </c>
      <c r="N331" s="54" t="s">
        <v>1125</v>
      </c>
    </row>
    <row r="332" spans="1:14" ht="17.25" customHeight="1" thickBot="1">
      <c r="A332" s="38" t="s">
        <v>2136</v>
      </c>
      <c r="B332" s="66" t="s">
        <v>610</v>
      </c>
      <c r="C332" s="65">
        <v>19</v>
      </c>
      <c r="D332" s="65">
        <v>4.8</v>
      </c>
      <c r="E332" s="65">
        <v>20</v>
      </c>
      <c r="F332" s="65">
        <v>72</v>
      </c>
      <c r="G332" s="65">
        <v>20</v>
      </c>
      <c r="H332" s="65">
        <v>72</v>
      </c>
      <c r="I332" s="65">
        <v>73</v>
      </c>
      <c r="J332" s="65">
        <v>1</v>
      </c>
      <c r="K332" s="65">
        <v>3</v>
      </c>
      <c r="L332" s="65">
        <v>21</v>
      </c>
      <c r="M332" s="65">
        <v>1.03</v>
      </c>
      <c r="N332" s="54" t="s">
        <v>1126</v>
      </c>
    </row>
    <row r="333" spans="1:14" ht="17.25" customHeight="1" thickBot="1">
      <c r="A333" s="38" t="s">
        <v>2136</v>
      </c>
      <c r="B333" s="66" t="s">
        <v>611</v>
      </c>
      <c r="C333" s="65">
        <v>6</v>
      </c>
      <c r="D333" s="65">
        <v>6</v>
      </c>
      <c r="E333" s="65">
        <v>6</v>
      </c>
      <c r="F333" s="65">
        <v>86</v>
      </c>
      <c r="G333" s="65">
        <v>0</v>
      </c>
      <c r="H333" s="65">
        <v>54</v>
      </c>
      <c r="I333" s="65">
        <v>63</v>
      </c>
      <c r="J333" s="65">
        <v>2</v>
      </c>
      <c r="K333" s="65">
        <v>19</v>
      </c>
      <c r="L333" s="65">
        <v>13</v>
      </c>
      <c r="M333" s="65">
        <v>1.41</v>
      </c>
      <c r="N333" s="54" t="s">
        <v>1127</v>
      </c>
    </row>
    <row r="334" spans="1:14" ht="17.25" customHeight="1" thickBot="1">
      <c r="A334" s="38" t="s">
        <v>2136</v>
      </c>
      <c r="B334" s="66" t="s">
        <v>612</v>
      </c>
      <c r="C334" s="65">
        <v>3</v>
      </c>
      <c r="D334" s="65">
        <v>28.7</v>
      </c>
      <c r="E334" s="65">
        <v>3</v>
      </c>
      <c r="F334" s="65">
        <v>78</v>
      </c>
      <c r="G334" s="65">
        <v>2</v>
      </c>
      <c r="H334" s="65">
        <v>93</v>
      </c>
      <c r="I334" s="65">
        <v>60</v>
      </c>
      <c r="J334" s="65">
        <v>3</v>
      </c>
      <c r="K334" s="65">
        <v>4</v>
      </c>
      <c r="L334" s="65">
        <v>31</v>
      </c>
      <c r="M334" s="65">
        <v>1.33</v>
      </c>
      <c r="N334" s="54" t="s">
        <v>212</v>
      </c>
    </row>
    <row r="335" spans="1:14" ht="17.25" customHeight="1" thickBot="1">
      <c r="A335" s="38" t="s">
        <v>2136</v>
      </c>
      <c r="B335" s="66" t="s">
        <v>613</v>
      </c>
      <c r="C335" s="65">
        <v>9</v>
      </c>
      <c r="D335" s="65">
        <v>3.9</v>
      </c>
      <c r="E335" s="65">
        <v>9</v>
      </c>
      <c r="F335" s="65">
        <v>100</v>
      </c>
      <c r="G335" s="65">
        <v>0</v>
      </c>
      <c r="H335" s="65">
        <v>70</v>
      </c>
      <c r="I335" s="65">
        <v>45</v>
      </c>
      <c r="J335" s="65">
        <v>8</v>
      </c>
      <c r="K335" s="65">
        <v>0</v>
      </c>
      <c r="L335" s="65">
        <v>45</v>
      </c>
      <c r="M335" s="65">
        <v>1.34</v>
      </c>
      <c r="N335" s="54" t="s">
        <v>1128</v>
      </c>
    </row>
    <row r="336" spans="1:14" ht="17.25" customHeight="1" thickBot="1">
      <c r="A336" s="38" t="s">
        <v>2136</v>
      </c>
      <c r="B336" s="66" t="s">
        <v>614</v>
      </c>
      <c r="C336" s="65">
        <v>5</v>
      </c>
      <c r="D336" s="65">
        <v>18.8</v>
      </c>
      <c r="E336" s="65">
        <v>5</v>
      </c>
      <c r="F336" s="65">
        <v>78</v>
      </c>
      <c r="G336" s="65">
        <v>16</v>
      </c>
      <c r="H336" s="65">
        <v>65</v>
      </c>
      <c r="I336" s="65">
        <v>82</v>
      </c>
      <c r="J336" s="65">
        <v>13</v>
      </c>
      <c r="K336" s="65">
        <v>0</v>
      </c>
      <c r="L336" s="65">
        <v>3</v>
      </c>
      <c r="M336" s="65">
        <v>0.78</v>
      </c>
      <c r="N336" s="54" t="s">
        <v>1030</v>
      </c>
    </row>
    <row r="337" spans="1:14" ht="17.25" customHeight="1" thickBot="1">
      <c r="A337" s="38" t="s">
        <v>2136</v>
      </c>
      <c r="B337" s="66" t="s">
        <v>615</v>
      </c>
      <c r="C337" s="65">
        <v>6</v>
      </c>
      <c r="D337" s="65">
        <v>16.7</v>
      </c>
      <c r="E337" s="65">
        <v>6</v>
      </c>
      <c r="F337" s="65">
        <v>82</v>
      </c>
      <c r="G337" s="65">
        <v>16</v>
      </c>
      <c r="H337" s="65">
        <v>104</v>
      </c>
      <c r="I337" s="65">
        <v>83</v>
      </c>
      <c r="J337" s="65">
        <v>12</v>
      </c>
      <c r="K337" s="65">
        <v>0</v>
      </c>
      <c r="L337" s="65">
        <v>2</v>
      </c>
      <c r="M337" s="65">
        <v>0.81</v>
      </c>
      <c r="N337" s="54" t="s">
        <v>1048</v>
      </c>
    </row>
    <row r="338" spans="1:14" ht="17.25" customHeight="1" thickBot="1">
      <c r="A338" s="38" t="s">
        <v>2136</v>
      </c>
      <c r="B338" s="66" t="s">
        <v>616</v>
      </c>
      <c r="C338" s="65">
        <v>1</v>
      </c>
      <c r="D338" s="65">
        <v>103</v>
      </c>
      <c r="E338" s="65">
        <v>1</v>
      </c>
      <c r="F338" s="65">
        <v>68</v>
      </c>
      <c r="G338" s="65">
        <v>0</v>
      </c>
      <c r="H338" s="65">
        <v>53</v>
      </c>
      <c r="I338" s="65">
        <v>83</v>
      </c>
      <c r="J338" s="65">
        <v>12</v>
      </c>
      <c r="K338" s="65">
        <v>0</v>
      </c>
      <c r="L338" s="65">
        <v>2</v>
      </c>
      <c r="M338" s="65">
        <v>0.81</v>
      </c>
      <c r="N338" s="54" t="s">
        <v>294</v>
      </c>
    </row>
    <row r="339" spans="1:14" ht="17.25" customHeight="1" thickBot="1">
      <c r="A339" s="38" t="s">
        <v>2136</v>
      </c>
      <c r="B339" s="66" t="s">
        <v>615</v>
      </c>
      <c r="C339" s="65">
        <v>13</v>
      </c>
      <c r="D339" s="65">
        <v>8.3000000000000007</v>
      </c>
      <c r="E339" s="65">
        <v>12</v>
      </c>
      <c r="F339" s="65">
        <v>80</v>
      </c>
      <c r="G339" s="65">
        <v>16</v>
      </c>
      <c r="H339" s="65">
        <v>104</v>
      </c>
      <c r="I339" s="65">
        <v>83</v>
      </c>
      <c r="J339" s="65">
        <v>12</v>
      </c>
      <c r="K339" s="65">
        <v>0</v>
      </c>
      <c r="L339" s="65">
        <v>2</v>
      </c>
      <c r="M339" s="65">
        <v>0.81</v>
      </c>
      <c r="N339" s="54" t="s">
        <v>1129</v>
      </c>
    </row>
    <row r="340" spans="1:14" ht="17.25" customHeight="1" thickBot="1">
      <c r="A340" s="38" t="s">
        <v>2136</v>
      </c>
      <c r="B340" s="66" t="s">
        <v>617</v>
      </c>
      <c r="C340" s="65">
        <v>7</v>
      </c>
      <c r="D340" s="65">
        <v>13.3</v>
      </c>
      <c r="E340" s="65">
        <v>7</v>
      </c>
      <c r="F340" s="65">
        <v>79</v>
      </c>
      <c r="G340" s="65">
        <v>13</v>
      </c>
      <c r="H340" s="65">
        <v>91</v>
      </c>
      <c r="I340" s="65">
        <v>83</v>
      </c>
      <c r="J340" s="65">
        <v>14</v>
      </c>
      <c r="K340" s="65">
        <v>0</v>
      </c>
      <c r="L340" s="65">
        <v>2</v>
      </c>
      <c r="M340" s="65">
        <v>0.75</v>
      </c>
      <c r="N340" s="54" t="s">
        <v>898</v>
      </c>
    </row>
    <row r="341" spans="1:14" ht="17.25" customHeight="1" thickBot="1">
      <c r="A341" s="38" t="s">
        <v>2136</v>
      </c>
      <c r="B341" s="66" t="s">
        <v>618</v>
      </c>
      <c r="C341" s="65">
        <v>19</v>
      </c>
      <c r="D341" s="65">
        <v>2.5</v>
      </c>
      <c r="E341" s="65">
        <v>19</v>
      </c>
      <c r="F341" s="65">
        <v>89</v>
      </c>
      <c r="G341" s="65">
        <v>0</v>
      </c>
      <c r="H341" s="65">
        <v>78</v>
      </c>
      <c r="I341" s="65">
        <v>87</v>
      </c>
      <c r="J341" s="65">
        <v>10</v>
      </c>
      <c r="K341" s="65">
        <v>0</v>
      </c>
      <c r="L341" s="65">
        <v>2</v>
      </c>
      <c r="M341" s="65">
        <v>0.62</v>
      </c>
      <c r="N341" s="54" t="s">
        <v>1130</v>
      </c>
    </row>
    <row r="342" spans="1:14" ht="17.25" customHeight="1" thickBot="1">
      <c r="A342" s="38" t="s">
        <v>2136</v>
      </c>
      <c r="B342" s="66" t="s">
        <v>619</v>
      </c>
      <c r="C342" s="65">
        <v>13</v>
      </c>
      <c r="D342" s="65">
        <v>4.5</v>
      </c>
      <c r="E342" s="65">
        <v>12</v>
      </c>
      <c r="F342" s="65">
        <v>76</v>
      </c>
      <c r="G342" s="65">
        <v>17</v>
      </c>
      <c r="H342" s="65">
        <v>51</v>
      </c>
      <c r="I342" s="65">
        <v>85</v>
      </c>
      <c r="J342" s="65">
        <v>10</v>
      </c>
      <c r="K342" s="65">
        <v>1</v>
      </c>
      <c r="L342" s="65">
        <v>1</v>
      </c>
      <c r="M342" s="65">
        <v>0.75</v>
      </c>
      <c r="N342" s="54" t="s">
        <v>1131</v>
      </c>
    </row>
    <row r="343" spans="1:14" ht="17.25" customHeight="1" thickBot="1">
      <c r="A343" s="38" t="s">
        <v>2136</v>
      </c>
      <c r="B343" s="66" t="s">
        <v>620</v>
      </c>
      <c r="C343" s="65">
        <v>31</v>
      </c>
      <c r="D343" s="65">
        <v>2.6</v>
      </c>
      <c r="E343" s="65">
        <v>29</v>
      </c>
      <c r="F343" s="65">
        <v>80</v>
      </c>
      <c r="G343" s="65">
        <v>14</v>
      </c>
      <c r="H343" s="65">
        <v>82</v>
      </c>
      <c r="I343" s="65">
        <v>76</v>
      </c>
      <c r="J343" s="65">
        <v>6</v>
      </c>
      <c r="K343" s="65">
        <v>1</v>
      </c>
      <c r="L343" s="65">
        <v>16</v>
      </c>
      <c r="M343" s="65">
        <v>1.07</v>
      </c>
      <c r="N343" s="54" t="s">
        <v>1132</v>
      </c>
    </row>
    <row r="344" spans="1:14" ht="17.25" customHeight="1" thickBot="1">
      <c r="A344" s="38" t="s">
        <v>2136</v>
      </c>
      <c r="B344" s="66" t="s">
        <v>621</v>
      </c>
      <c r="C344" s="65">
        <v>16</v>
      </c>
      <c r="D344" s="65">
        <v>5.0999999999999996</v>
      </c>
      <c r="E344" s="65">
        <v>15</v>
      </c>
      <c r="F344" s="65">
        <v>75</v>
      </c>
      <c r="G344" s="65">
        <v>13</v>
      </c>
      <c r="H344" s="65">
        <v>63</v>
      </c>
      <c r="I344" s="65">
        <v>80</v>
      </c>
      <c r="J344" s="65">
        <v>2</v>
      </c>
      <c r="K344" s="65">
        <v>2</v>
      </c>
      <c r="L344" s="65">
        <v>15</v>
      </c>
      <c r="M344" s="65">
        <v>0.93</v>
      </c>
      <c r="N344" s="54" t="s">
        <v>1133</v>
      </c>
    </row>
    <row r="345" spans="1:14" ht="17.25" customHeight="1" thickBot="1">
      <c r="A345" s="38" t="s">
        <v>2136</v>
      </c>
      <c r="B345" s="66" t="s">
        <v>622</v>
      </c>
      <c r="C345" s="65">
        <v>27</v>
      </c>
      <c r="D345" s="65">
        <v>2.2999999999999998</v>
      </c>
      <c r="E345" s="65">
        <v>26</v>
      </c>
      <c r="F345" s="65">
        <v>80</v>
      </c>
      <c r="G345" s="65">
        <v>11</v>
      </c>
      <c r="H345" s="65">
        <v>68</v>
      </c>
      <c r="I345" s="65">
        <v>79</v>
      </c>
      <c r="J345" s="65">
        <v>0</v>
      </c>
      <c r="K345" s="65">
        <v>1</v>
      </c>
      <c r="L345" s="65">
        <v>18</v>
      </c>
      <c r="M345" s="65">
        <v>0.81</v>
      </c>
      <c r="N345" s="54" t="s">
        <v>1134</v>
      </c>
    </row>
    <row r="346" spans="1:14" ht="17.25" customHeight="1" thickBot="1">
      <c r="A346" s="38" t="s">
        <v>2137</v>
      </c>
      <c r="B346" s="66" t="s">
        <v>623</v>
      </c>
      <c r="C346" s="65">
        <v>15</v>
      </c>
      <c r="D346" s="65">
        <v>2.1</v>
      </c>
      <c r="E346" s="65">
        <v>15</v>
      </c>
      <c r="F346" s="65">
        <v>93</v>
      </c>
      <c r="G346" s="65">
        <v>0</v>
      </c>
      <c r="H346" s="65">
        <v>53</v>
      </c>
      <c r="I346" s="65">
        <v>45</v>
      </c>
      <c r="J346" s="65">
        <v>0</v>
      </c>
      <c r="K346" s="65">
        <v>0</v>
      </c>
      <c r="L346" s="65">
        <v>54</v>
      </c>
      <c r="M346" s="65">
        <v>0.99</v>
      </c>
      <c r="N346" s="54" t="s">
        <v>1135</v>
      </c>
    </row>
    <row r="347" spans="1:14" ht="17.25" customHeight="1" thickBot="1">
      <c r="A347" s="38" t="s">
        <v>2137</v>
      </c>
      <c r="B347" s="66" t="s">
        <v>624</v>
      </c>
      <c r="C347" s="65">
        <v>6</v>
      </c>
      <c r="D347" s="65">
        <v>6</v>
      </c>
      <c r="E347" s="65">
        <v>6</v>
      </c>
      <c r="F347" s="65">
        <v>90</v>
      </c>
      <c r="G347" s="65">
        <v>0</v>
      </c>
      <c r="H347" s="65">
        <v>54</v>
      </c>
      <c r="I347" s="65">
        <v>61</v>
      </c>
      <c r="J347" s="65">
        <v>0</v>
      </c>
      <c r="K347" s="65">
        <v>16</v>
      </c>
      <c r="L347" s="65">
        <v>22</v>
      </c>
      <c r="M347" s="65">
        <v>1.35</v>
      </c>
      <c r="N347" s="54" t="s">
        <v>1127</v>
      </c>
    </row>
    <row r="348" spans="1:14" ht="17.25" customHeight="1" thickBot="1">
      <c r="A348" s="38" t="s">
        <v>2137</v>
      </c>
      <c r="B348" s="66" t="s">
        <v>624</v>
      </c>
      <c r="C348" s="65">
        <v>18</v>
      </c>
      <c r="D348" s="65">
        <v>2</v>
      </c>
      <c r="E348" s="65">
        <v>18</v>
      </c>
      <c r="F348" s="65">
        <v>100</v>
      </c>
      <c r="G348" s="65">
        <v>0</v>
      </c>
      <c r="H348" s="65">
        <v>72</v>
      </c>
      <c r="I348" s="65">
        <v>61</v>
      </c>
      <c r="J348" s="65">
        <v>0</v>
      </c>
      <c r="K348" s="65">
        <v>16</v>
      </c>
      <c r="L348" s="65">
        <v>22</v>
      </c>
      <c r="M348" s="65">
        <v>1.35</v>
      </c>
      <c r="N348" s="54" t="s">
        <v>1136</v>
      </c>
    </row>
    <row r="349" spans="1:14" ht="17.25" customHeight="1" thickBot="1">
      <c r="A349" s="38" t="s">
        <v>2137</v>
      </c>
      <c r="B349" s="66" t="s">
        <v>625</v>
      </c>
      <c r="C349" s="65">
        <v>22</v>
      </c>
      <c r="D349" s="65">
        <v>2.2000000000000002</v>
      </c>
      <c r="E349" s="65">
        <v>22</v>
      </c>
      <c r="F349" s="65">
        <v>88</v>
      </c>
      <c r="G349" s="65">
        <v>0</v>
      </c>
      <c r="H349" s="65">
        <v>71</v>
      </c>
      <c r="I349" s="65">
        <v>36</v>
      </c>
      <c r="J349" s="65">
        <v>16</v>
      </c>
      <c r="K349" s="65">
        <v>12</v>
      </c>
      <c r="L349" s="65">
        <v>34</v>
      </c>
      <c r="M349" s="65">
        <v>1.86</v>
      </c>
      <c r="N349" s="54" t="s">
        <v>1137</v>
      </c>
    </row>
    <row r="350" spans="1:14" ht="17.25" customHeight="1" thickBot="1">
      <c r="A350" s="38" t="s">
        <v>2137</v>
      </c>
      <c r="B350" s="66" t="s">
        <v>626</v>
      </c>
      <c r="C350" s="65">
        <v>41</v>
      </c>
      <c r="D350" s="65">
        <v>2.2000000000000002</v>
      </c>
      <c r="E350" s="65">
        <v>41</v>
      </c>
      <c r="F350" s="65">
        <v>98</v>
      </c>
      <c r="G350" s="65">
        <v>1</v>
      </c>
      <c r="H350" s="65">
        <v>175</v>
      </c>
      <c r="I350" s="65">
        <v>18</v>
      </c>
      <c r="J350" s="65">
        <v>13</v>
      </c>
      <c r="K350" s="65">
        <v>15</v>
      </c>
      <c r="L350" s="65">
        <v>52</v>
      </c>
      <c r="M350" s="65">
        <v>1.74</v>
      </c>
      <c r="N350" s="54" t="s">
        <v>1138</v>
      </c>
    </row>
    <row r="351" spans="1:14" ht="17.25" customHeight="1" thickBot="1">
      <c r="A351" s="38" t="s">
        <v>2137</v>
      </c>
      <c r="B351" s="66" t="s">
        <v>627</v>
      </c>
      <c r="C351" s="65">
        <v>7</v>
      </c>
      <c r="D351" s="65">
        <v>3.6</v>
      </c>
      <c r="E351" s="65">
        <v>7</v>
      </c>
      <c r="F351" s="65">
        <v>100</v>
      </c>
      <c r="G351" s="65">
        <v>0</v>
      </c>
      <c r="H351" s="65">
        <v>50</v>
      </c>
      <c r="I351" s="65">
        <v>0</v>
      </c>
      <c r="J351" s="65">
        <v>0</v>
      </c>
      <c r="K351" s="65">
        <v>12</v>
      </c>
      <c r="L351" s="65">
        <v>88</v>
      </c>
      <c r="M351" s="65">
        <v>0.53</v>
      </c>
      <c r="N351" s="54" t="s">
        <v>1139</v>
      </c>
    </row>
    <row r="352" spans="1:14" ht="17.25" customHeight="1" thickBot="1">
      <c r="A352" s="38" t="s">
        <v>2137</v>
      </c>
      <c r="B352" s="66" t="s">
        <v>628</v>
      </c>
      <c r="C352" s="65">
        <v>3</v>
      </c>
      <c r="D352" s="65">
        <v>14</v>
      </c>
      <c r="E352" s="65">
        <v>3</v>
      </c>
      <c r="F352" s="65">
        <v>94</v>
      </c>
      <c r="G352" s="65">
        <v>0</v>
      </c>
      <c r="H352" s="65">
        <v>75</v>
      </c>
      <c r="I352" s="65">
        <v>64</v>
      </c>
      <c r="J352" s="65">
        <v>0</v>
      </c>
      <c r="K352" s="65">
        <v>0</v>
      </c>
      <c r="L352" s="65">
        <v>35</v>
      </c>
      <c r="M352" s="65">
        <v>0.94</v>
      </c>
      <c r="N352" s="54" t="s">
        <v>212</v>
      </c>
    </row>
    <row r="353" spans="1:14" ht="17.25" customHeight="1" thickBot="1">
      <c r="A353" s="38" t="s">
        <v>2137</v>
      </c>
      <c r="B353" s="66" t="s">
        <v>629</v>
      </c>
      <c r="C353" s="65">
        <v>12</v>
      </c>
      <c r="D353" s="65">
        <v>4.5999999999999996</v>
      </c>
      <c r="E353" s="65">
        <v>12</v>
      </c>
      <c r="F353" s="65">
        <v>93</v>
      </c>
      <c r="G353" s="65">
        <v>0</v>
      </c>
      <c r="H353" s="65">
        <v>92</v>
      </c>
      <c r="I353" s="65">
        <v>67</v>
      </c>
      <c r="J353" s="65">
        <v>0</v>
      </c>
      <c r="K353" s="65">
        <v>9</v>
      </c>
      <c r="L353" s="65">
        <v>23</v>
      </c>
      <c r="M353" s="65">
        <v>1.19</v>
      </c>
      <c r="N353" s="54" t="s">
        <v>1140</v>
      </c>
    </row>
    <row r="354" spans="1:14" ht="17.25" customHeight="1" thickBot="1">
      <c r="A354" s="38" t="s">
        <v>2137</v>
      </c>
      <c r="B354" s="66" t="s">
        <v>630</v>
      </c>
      <c r="C354" s="65">
        <v>18</v>
      </c>
      <c r="D354" s="65">
        <v>3.4</v>
      </c>
      <c r="E354" s="65">
        <v>18</v>
      </c>
      <c r="F354" s="65">
        <v>88</v>
      </c>
      <c r="G354" s="65">
        <v>0</v>
      </c>
      <c r="H354" s="65">
        <v>86</v>
      </c>
      <c r="I354" s="65">
        <v>67</v>
      </c>
      <c r="J354" s="65">
        <v>0</v>
      </c>
      <c r="K354" s="65">
        <v>11</v>
      </c>
      <c r="L354" s="65">
        <v>21</v>
      </c>
      <c r="M354" s="65">
        <v>1.22</v>
      </c>
      <c r="N354" s="54" t="s">
        <v>1141</v>
      </c>
    </row>
    <row r="355" spans="1:14" ht="17.25" customHeight="1" thickBot="1">
      <c r="A355" s="38" t="s">
        <v>2137</v>
      </c>
      <c r="B355" s="66" t="s">
        <v>630</v>
      </c>
      <c r="C355" s="65">
        <v>6</v>
      </c>
      <c r="D355" s="65">
        <v>10.199999999999999</v>
      </c>
      <c r="E355" s="65">
        <v>6</v>
      </c>
      <c r="F355" s="65">
        <v>90</v>
      </c>
      <c r="G355" s="65">
        <v>0</v>
      </c>
      <c r="H355" s="65">
        <v>77</v>
      </c>
      <c r="I355" s="65">
        <v>67</v>
      </c>
      <c r="J355" s="65">
        <v>0</v>
      </c>
      <c r="K355" s="65">
        <v>11</v>
      </c>
      <c r="L355" s="65">
        <v>21</v>
      </c>
      <c r="M355" s="65">
        <v>1.22</v>
      </c>
      <c r="N355" s="54" t="s">
        <v>1142</v>
      </c>
    </row>
    <row r="356" spans="1:14" ht="17.25" customHeight="1" thickBot="1">
      <c r="A356" s="38" t="s">
        <v>2137</v>
      </c>
      <c r="B356" s="66" t="s">
        <v>631</v>
      </c>
      <c r="C356" s="65">
        <v>22</v>
      </c>
      <c r="D356" s="65">
        <v>2.2999999999999998</v>
      </c>
      <c r="E356" s="65">
        <v>19</v>
      </c>
      <c r="F356" s="65">
        <v>85</v>
      </c>
      <c r="G356" s="65">
        <v>11</v>
      </c>
      <c r="H356" s="65">
        <v>56</v>
      </c>
      <c r="I356" s="65">
        <v>56</v>
      </c>
      <c r="J356" s="65">
        <v>0</v>
      </c>
      <c r="K356" s="65">
        <v>2</v>
      </c>
      <c r="L356" s="65">
        <v>41</v>
      </c>
      <c r="M356" s="65">
        <v>1.1100000000000001</v>
      </c>
      <c r="N356" s="54" t="s">
        <v>1143</v>
      </c>
    </row>
    <row r="357" spans="1:14" ht="17.25" customHeight="1" thickBot="1">
      <c r="A357" s="38" t="s">
        <v>2137</v>
      </c>
      <c r="B357" s="66" t="s">
        <v>632</v>
      </c>
      <c r="C357" s="65">
        <v>6</v>
      </c>
      <c r="D357" s="65">
        <v>7.2</v>
      </c>
      <c r="E357" s="65">
        <v>6</v>
      </c>
      <c r="F357" s="65">
        <v>89</v>
      </c>
      <c r="G357" s="65">
        <v>10</v>
      </c>
      <c r="H357" s="65">
        <v>68</v>
      </c>
      <c r="I357" s="65">
        <v>0</v>
      </c>
      <c r="J357" s="65">
        <v>29</v>
      </c>
      <c r="K357" s="65">
        <v>0</v>
      </c>
      <c r="L357" s="65">
        <v>70</v>
      </c>
      <c r="M357" s="65">
        <v>0.87</v>
      </c>
      <c r="N357" s="54" t="s">
        <v>1144</v>
      </c>
    </row>
    <row r="358" spans="1:14" ht="17.25" customHeight="1" thickBot="1">
      <c r="A358" s="38" t="s">
        <v>2137</v>
      </c>
      <c r="B358" s="66" t="s">
        <v>633</v>
      </c>
      <c r="C358" s="65">
        <v>11</v>
      </c>
      <c r="D358" s="65">
        <v>3</v>
      </c>
      <c r="E358" s="65">
        <v>11</v>
      </c>
      <c r="F358" s="65">
        <v>100</v>
      </c>
      <c r="G358" s="65">
        <v>0</v>
      </c>
      <c r="H358" s="65">
        <v>66</v>
      </c>
      <c r="I358" s="65">
        <v>0</v>
      </c>
      <c r="J358" s="65">
        <v>27</v>
      </c>
      <c r="K358" s="65">
        <v>0</v>
      </c>
      <c r="L358" s="65">
        <v>72</v>
      </c>
      <c r="M358" s="65">
        <v>0.85</v>
      </c>
      <c r="N358" s="54" t="s">
        <v>1145</v>
      </c>
    </row>
    <row r="359" spans="1:14" ht="17.25" customHeight="1" thickBot="1">
      <c r="A359" s="38" t="s">
        <v>2137</v>
      </c>
      <c r="B359" s="66" t="s">
        <v>632</v>
      </c>
      <c r="C359" s="65">
        <v>17</v>
      </c>
      <c r="D359" s="65">
        <v>2.4</v>
      </c>
      <c r="E359" s="65">
        <v>17</v>
      </c>
      <c r="F359" s="65">
        <v>92</v>
      </c>
      <c r="G359" s="65">
        <v>8</v>
      </c>
      <c r="H359" s="65">
        <v>66</v>
      </c>
      <c r="I359" s="65">
        <v>0</v>
      </c>
      <c r="J359" s="65">
        <v>29</v>
      </c>
      <c r="K359" s="65">
        <v>0</v>
      </c>
      <c r="L359" s="65">
        <v>70</v>
      </c>
      <c r="M359" s="65">
        <v>0.87</v>
      </c>
      <c r="N359" s="54" t="s">
        <v>1146</v>
      </c>
    </row>
    <row r="360" spans="1:14" ht="17.25" customHeight="1" thickBot="1">
      <c r="A360" s="38" t="s">
        <v>2137</v>
      </c>
      <c r="B360" s="66" t="s">
        <v>634</v>
      </c>
      <c r="C360" s="65">
        <v>54</v>
      </c>
      <c r="D360" s="65">
        <v>2.9</v>
      </c>
      <c r="E360" s="65">
        <v>55</v>
      </c>
      <c r="F360" s="65">
        <v>77</v>
      </c>
      <c r="G360" s="65">
        <v>9</v>
      </c>
      <c r="H360" s="65">
        <v>202</v>
      </c>
      <c r="I360" s="65">
        <v>39</v>
      </c>
      <c r="J360" s="65">
        <v>8</v>
      </c>
      <c r="K360" s="65">
        <v>6</v>
      </c>
      <c r="L360" s="65">
        <v>45</v>
      </c>
      <c r="M360" s="65">
        <v>1.59</v>
      </c>
      <c r="N360" s="54" t="s">
        <v>1147</v>
      </c>
    </row>
    <row r="361" spans="1:14" ht="17.25" customHeight="1" thickBot="1">
      <c r="A361" s="38" t="s">
        <v>2137</v>
      </c>
      <c r="B361" s="66" t="s">
        <v>635</v>
      </c>
      <c r="C361" s="65">
        <v>45</v>
      </c>
      <c r="D361" s="65">
        <v>1.9</v>
      </c>
      <c r="E361" s="65">
        <v>46</v>
      </c>
      <c r="F361" s="65">
        <v>84</v>
      </c>
      <c r="G361" s="65">
        <v>6</v>
      </c>
      <c r="H361" s="65">
        <v>117</v>
      </c>
      <c r="I361" s="65">
        <v>42</v>
      </c>
      <c r="J361" s="65">
        <v>5</v>
      </c>
      <c r="K361" s="65">
        <v>3</v>
      </c>
      <c r="L361" s="65">
        <v>48</v>
      </c>
      <c r="M361" s="65">
        <v>1.43</v>
      </c>
      <c r="N361" s="54" t="s">
        <v>1148</v>
      </c>
    </row>
    <row r="362" spans="1:14" ht="17.25" customHeight="1" thickBot="1">
      <c r="A362" s="38" t="s">
        <v>2137</v>
      </c>
      <c r="B362" s="66" t="s">
        <v>636</v>
      </c>
      <c r="C362" s="65">
        <v>22</v>
      </c>
      <c r="D362" s="65">
        <v>2.1</v>
      </c>
      <c r="E362" s="65">
        <v>24</v>
      </c>
      <c r="F362" s="65">
        <v>84</v>
      </c>
      <c r="G362" s="65">
        <v>7</v>
      </c>
      <c r="H362" s="65">
        <v>64</v>
      </c>
      <c r="I362" s="65">
        <v>47</v>
      </c>
      <c r="J362" s="65">
        <v>4</v>
      </c>
      <c r="K362" s="65">
        <v>0</v>
      </c>
      <c r="L362" s="65">
        <v>47</v>
      </c>
      <c r="M362" s="65">
        <v>1.21</v>
      </c>
      <c r="N362" s="54" t="s">
        <v>1149</v>
      </c>
    </row>
    <row r="363" spans="1:14" ht="17.25" customHeight="1" thickBot="1">
      <c r="A363" s="38" t="s">
        <v>2137</v>
      </c>
      <c r="B363" s="66" t="s">
        <v>637</v>
      </c>
      <c r="C363" s="65">
        <v>20</v>
      </c>
      <c r="D363" s="65">
        <v>2.1</v>
      </c>
      <c r="E363" s="65">
        <v>19</v>
      </c>
      <c r="F363" s="65">
        <v>83</v>
      </c>
      <c r="G363" s="65">
        <v>12</v>
      </c>
      <c r="H363" s="65">
        <v>50</v>
      </c>
      <c r="I363" s="65">
        <v>53</v>
      </c>
      <c r="J363" s="65">
        <v>18</v>
      </c>
      <c r="K363" s="65">
        <v>2</v>
      </c>
      <c r="L363" s="65">
        <v>25</v>
      </c>
      <c r="M363" s="65">
        <v>1.56</v>
      </c>
      <c r="N363" s="54" t="s">
        <v>1150</v>
      </c>
    </row>
    <row r="364" spans="1:14" ht="17.25" customHeight="1" thickBot="1">
      <c r="A364" s="38" t="s">
        <v>2137</v>
      </c>
      <c r="B364" s="66" t="s">
        <v>638</v>
      </c>
      <c r="C364" s="65">
        <v>12</v>
      </c>
      <c r="D364" s="65">
        <v>2.1</v>
      </c>
      <c r="E364" s="65">
        <v>12</v>
      </c>
      <c r="F364" s="65">
        <v>100</v>
      </c>
      <c r="G364" s="65">
        <v>0</v>
      </c>
      <c r="H364" s="65">
        <v>50</v>
      </c>
      <c r="I364" s="65">
        <v>40</v>
      </c>
      <c r="J364" s="65">
        <v>8</v>
      </c>
      <c r="K364" s="65">
        <v>8</v>
      </c>
      <c r="L364" s="65">
        <v>44</v>
      </c>
      <c r="M364" s="65">
        <v>1.63</v>
      </c>
      <c r="N364" s="54" t="s">
        <v>1151</v>
      </c>
    </row>
    <row r="365" spans="1:14" ht="17.25" customHeight="1" thickBot="1">
      <c r="A365" s="38" t="s">
        <v>2137</v>
      </c>
      <c r="B365" s="66" t="s">
        <v>639</v>
      </c>
      <c r="C365" s="65">
        <v>28</v>
      </c>
      <c r="D365" s="65">
        <v>1.9</v>
      </c>
      <c r="E365" s="65">
        <v>27</v>
      </c>
      <c r="F365" s="65">
        <v>82</v>
      </c>
      <c r="G365" s="65">
        <v>14</v>
      </c>
      <c r="H365" s="65">
        <v>65</v>
      </c>
      <c r="I365" s="65">
        <v>35</v>
      </c>
      <c r="J365" s="65">
        <v>1</v>
      </c>
      <c r="K365" s="65">
        <v>11</v>
      </c>
      <c r="L365" s="65">
        <v>51</v>
      </c>
      <c r="M365" s="65">
        <v>1.48</v>
      </c>
      <c r="N365" s="54" t="s">
        <v>1152</v>
      </c>
    </row>
    <row r="366" spans="1:14" ht="17.25" customHeight="1" thickBot="1">
      <c r="A366" s="38" t="s">
        <v>2137</v>
      </c>
      <c r="B366" s="66" t="s">
        <v>640</v>
      </c>
      <c r="C366" s="65">
        <v>18</v>
      </c>
      <c r="D366" s="65">
        <v>2.2000000000000002</v>
      </c>
      <c r="E366" s="65">
        <v>19</v>
      </c>
      <c r="F366" s="65">
        <v>86</v>
      </c>
      <c r="G366" s="65">
        <v>4</v>
      </c>
      <c r="H366" s="65">
        <v>55</v>
      </c>
      <c r="I366" s="65">
        <v>70</v>
      </c>
      <c r="J366" s="65">
        <v>2</v>
      </c>
      <c r="K366" s="65">
        <v>5</v>
      </c>
      <c r="L366" s="65">
        <v>22</v>
      </c>
      <c r="M366" s="65">
        <v>1.19</v>
      </c>
      <c r="N366" s="54" t="s">
        <v>1153</v>
      </c>
    </row>
    <row r="367" spans="1:14" ht="17.25" customHeight="1" thickBot="1">
      <c r="A367" s="38" t="s">
        <v>2137</v>
      </c>
      <c r="B367" s="66" t="s">
        <v>641</v>
      </c>
      <c r="C367" s="65">
        <v>4</v>
      </c>
      <c r="D367" s="65">
        <v>15.8</v>
      </c>
      <c r="E367" s="65">
        <v>4</v>
      </c>
      <c r="F367" s="65">
        <v>100</v>
      </c>
      <c r="G367" s="65">
        <v>0</v>
      </c>
      <c r="H367" s="65">
        <v>126</v>
      </c>
      <c r="I367" s="65">
        <v>76</v>
      </c>
      <c r="J367" s="65">
        <v>23</v>
      </c>
      <c r="K367" s="65">
        <v>0</v>
      </c>
      <c r="L367" s="65">
        <v>0</v>
      </c>
      <c r="M367" s="65">
        <v>0.79</v>
      </c>
      <c r="N367" s="54" t="s">
        <v>1154</v>
      </c>
    </row>
    <row r="368" spans="1:14" ht="17.25" customHeight="1" thickBot="1">
      <c r="A368" s="38" t="s">
        <v>2137</v>
      </c>
      <c r="B368" s="66" t="s">
        <v>642</v>
      </c>
      <c r="C368" s="65">
        <v>15</v>
      </c>
      <c r="D368" s="65">
        <v>3.1</v>
      </c>
      <c r="E368" s="65">
        <v>15</v>
      </c>
      <c r="F368" s="65">
        <v>84</v>
      </c>
      <c r="G368" s="65">
        <v>3</v>
      </c>
      <c r="H368" s="65">
        <v>67</v>
      </c>
      <c r="I368" s="65">
        <v>41</v>
      </c>
      <c r="J368" s="65">
        <v>0</v>
      </c>
      <c r="K368" s="65">
        <v>2</v>
      </c>
      <c r="L368" s="65">
        <v>56</v>
      </c>
      <c r="M368" s="65">
        <v>1.1100000000000001</v>
      </c>
      <c r="N368" s="54" t="s">
        <v>1155</v>
      </c>
    </row>
    <row r="369" spans="1:14" ht="17.25" customHeight="1" thickBot="1">
      <c r="A369" s="38" t="s">
        <v>2137</v>
      </c>
      <c r="B369" s="66" t="s">
        <v>643</v>
      </c>
      <c r="C369" s="65">
        <v>25</v>
      </c>
      <c r="D369" s="65">
        <v>2</v>
      </c>
      <c r="E369" s="65">
        <v>25</v>
      </c>
      <c r="F369" s="65">
        <v>82</v>
      </c>
      <c r="G369" s="65">
        <v>14</v>
      </c>
      <c r="H369" s="65">
        <v>61</v>
      </c>
      <c r="I369" s="65">
        <v>47</v>
      </c>
      <c r="J369" s="65">
        <v>3</v>
      </c>
      <c r="K369" s="65">
        <v>0</v>
      </c>
      <c r="L369" s="65">
        <v>49</v>
      </c>
      <c r="M369" s="65">
        <v>1.2</v>
      </c>
      <c r="N369" s="54" t="s">
        <v>1156</v>
      </c>
    </row>
    <row r="370" spans="1:14" ht="17.25" customHeight="1" thickBot="1">
      <c r="A370" s="38" t="s">
        <v>2137</v>
      </c>
      <c r="B370" s="66" t="s">
        <v>644</v>
      </c>
      <c r="C370" s="65">
        <v>13</v>
      </c>
      <c r="D370" s="65">
        <v>2.9</v>
      </c>
      <c r="E370" s="65">
        <v>13</v>
      </c>
      <c r="F370" s="65">
        <v>85</v>
      </c>
      <c r="G370" s="65">
        <v>14</v>
      </c>
      <c r="H370" s="65">
        <v>53</v>
      </c>
      <c r="I370" s="65">
        <v>38</v>
      </c>
      <c r="J370" s="65">
        <v>0</v>
      </c>
      <c r="K370" s="65">
        <v>0</v>
      </c>
      <c r="L370" s="65">
        <v>61</v>
      </c>
      <c r="M370" s="65">
        <v>0.96</v>
      </c>
      <c r="N370" s="54" t="s">
        <v>1157</v>
      </c>
    </row>
    <row r="371" spans="1:14" ht="17.25" customHeight="1" thickBot="1">
      <c r="A371" s="38" t="s">
        <v>2137</v>
      </c>
      <c r="B371" s="66" t="s">
        <v>645</v>
      </c>
      <c r="C371" s="65">
        <v>11</v>
      </c>
      <c r="D371" s="65">
        <v>3.5</v>
      </c>
      <c r="E371" s="65">
        <v>11</v>
      </c>
      <c r="F371" s="65">
        <v>88</v>
      </c>
      <c r="G371" s="65">
        <v>3</v>
      </c>
      <c r="H371" s="65">
        <v>58</v>
      </c>
      <c r="I371" s="65">
        <v>37</v>
      </c>
      <c r="J371" s="65">
        <v>0</v>
      </c>
      <c r="K371" s="65">
        <v>0</v>
      </c>
      <c r="L371" s="65">
        <v>62</v>
      </c>
      <c r="M371" s="65">
        <v>0.96</v>
      </c>
      <c r="N371" s="54" t="s">
        <v>1158</v>
      </c>
    </row>
    <row r="372" spans="1:14" ht="17.25" customHeight="1" thickBot="1">
      <c r="A372" s="38" t="s">
        <v>2137</v>
      </c>
      <c r="B372" s="66" t="s">
        <v>646</v>
      </c>
      <c r="C372" s="65">
        <v>15</v>
      </c>
      <c r="D372" s="65">
        <v>3.6</v>
      </c>
      <c r="E372" s="65">
        <v>15</v>
      </c>
      <c r="F372" s="65">
        <v>74</v>
      </c>
      <c r="G372" s="65">
        <v>25</v>
      </c>
      <c r="H372" s="65">
        <v>63</v>
      </c>
      <c r="I372" s="65">
        <v>38</v>
      </c>
      <c r="J372" s="65">
        <v>0</v>
      </c>
      <c r="K372" s="65">
        <v>4</v>
      </c>
      <c r="L372" s="65">
        <v>57</v>
      </c>
      <c r="M372" s="65">
        <v>1.18</v>
      </c>
      <c r="N372" s="54" t="s">
        <v>1159</v>
      </c>
    </row>
    <row r="373" spans="1:14" ht="17.25" customHeight="1" thickBot="1">
      <c r="A373" s="38" t="s">
        <v>2137</v>
      </c>
      <c r="B373" s="66" t="s">
        <v>647</v>
      </c>
      <c r="C373" s="65">
        <v>10</v>
      </c>
      <c r="D373" s="65">
        <v>8.1999999999999993</v>
      </c>
      <c r="E373" s="65">
        <v>10</v>
      </c>
      <c r="F373" s="65">
        <v>83</v>
      </c>
      <c r="G373" s="65">
        <v>13</v>
      </c>
      <c r="H373" s="65">
        <v>110</v>
      </c>
      <c r="I373" s="65">
        <v>45</v>
      </c>
      <c r="J373" s="65">
        <v>0</v>
      </c>
      <c r="K373" s="65">
        <v>1</v>
      </c>
      <c r="L373" s="65">
        <v>53</v>
      </c>
      <c r="M373" s="65">
        <v>1.08</v>
      </c>
      <c r="N373" s="54" t="s">
        <v>1160</v>
      </c>
    </row>
    <row r="374" spans="1:14" ht="17.25" customHeight="1" thickBot="1">
      <c r="A374" s="38" t="s">
        <v>2137</v>
      </c>
      <c r="B374" s="66" t="s">
        <v>648</v>
      </c>
      <c r="C374" s="65">
        <v>25</v>
      </c>
      <c r="D374" s="65">
        <v>3.9</v>
      </c>
      <c r="E374" s="65">
        <v>25</v>
      </c>
      <c r="F374" s="65">
        <v>86</v>
      </c>
      <c r="G374" s="65">
        <v>13</v>
      </c>
      <c r="H374" s="65">
        <v>128</v>
      </c>
      <c r="I374" s="65">
        <v>42</v>
      </c>
      <c r="J374" s="65">
        <v>0</v>
      </c>
      <c r="K374" s="65">
        <v>2</v>
      </c>
      <c r="L374" s="65">
        <v>55</v>
      </c>
      <c r="M374" s="65">
        <v>1.1200000000000001</v>
      </c>
      <c r="N374" s="54" t="s">
        <v>1161</v>
      </c>
    </row>
    <row r="375" spans="1:14" ht="17.25" customHeight="1" thickBot="1">
      <c r="A375" s="38" t="s">
        <v>2137</v>
      </c>
      <c r="B375" s="66" t="s">
        <v>649</v>
      </c>
      <c r="C375" s="65">
        <v>34</v>
      </c>
      <c r="D375" s="65">
        <v>3.2</v>
      </c>
      <c r="E375" s="65">
        <v>34</v>
      </c>
      <c r="F375" s="65">
        <v>82</v>
      </c>
      <c r="G375" s="65">
        <v>8</v>
      </c>
      <c r="H375" s="65">
        <v>139</v>
      </c>
      <c r="I375" s="65">
        <v>39</v>
      </c>
      <c r="J375" s="65">
        <v>0</v>
      </c>
      <c r="K375" s="65">
        <v>25</v>
      </c>
      <c r="L375" s="65">
        <v>35</v>
      </c>
      <c r="M375" s="65">
        <v>1.56</v>
      </c>
      <c r="N375" s="54" t="s">
        <v>1162</v>
      </c>
    </row>
    <row r="376" spans="1:14" ht="17.25" customHeight="1" thickBot="1">
      <c r="A376" s="38" t="s">
        <v>2137</v>
      </c>
      <c r="B376" s="66" t="s">
        <v>650</v>
      </c>
      <c r="C376" s="65">
        <v>15</v>
      </c>
      <c r="D376" s="65">
        <v>2.4</v>
      </c>
      <c r="E376" s="65">
        <v>15</v>
      </c>
      <c r="F376" s="65">
        <v>100</v>
      </c>
      <c r="G376" s="65">
        <v>0</v>
      </c>
      <c r="H376" s="65">
        <v>72</v>
      </c>
      <c r="I376" s="65">
        <v>36</v>
      </c>
      <c r="J376" s="65">
        <v>30</v>
      </c>
      <c r="K376" s="65">
        <v>27</v>
      </c>
      <c r="L376" s="65">
        <v>5</v>
      </c>
      <c r="M376" s="65">
        <v>1.8</v>
      </c>
      <c r="N376" s="54" t="s">
        <v>1163</v>
      </c>
    </row>
    <row r="377" spans="1:14" ht="17.25" customHeight="1" thickBot="1">
      <c r="A377" s="38" t="s">
        <v>2137</v>
      </c>
      <c r="B377" s="66" t="s">
        <v>651</v>
      </c>
      <c r="C377" s="65">
        <v>15</v>
      </c>
      <c r="D377" s="65">
        <v>3.1</v>
      </c>
      <c r="E377" s="65">
        <v>16</v>
      </c>
      <c r="F377" s="65">
        <v>76</v>
      </c>
      <c r="G377" s="65">
        <v>14</v>
      </c>
      <c r="H377" s="65">
        <v>55</v>
      </c>
      <c r="I377" s="65">
        <v>51</v>
      </c>
      <c r="J377" s="65">
        <v>2</v>
      </c>
      <c r="K377" s="65">
        <v>2</v>
      </c>
      <c r="L377" s="65">
        <v>44</v>
      </c>
      <c r="M377" s="65">
        <v>1.25</v>
      </c>
      <c r="N377" s="54" t="s">
        <v>1164</v>
      </c>
    </row>
    <row r="378" spans="1:14" ht="17.25" customHeight="1" thickBot="1">
      <c r="A378" s="38" t="s">
        <v>2137</v>
      </c>
      <c r="B378" s="66" t="s">
        <v>652</v>
      </c>
      <c r="C378" s="65">
        <v>21</v>
      </c>
      <c r="D378" s="65">
        <v>2.5</v>
      </c>
      <c r="E378" s="65">
        <v>21</v>
      </c>
      <c r="F378" s="65">
        <v>96</v>
      </c>
      <c r="G378" s="65">
        <v>0</v>
      </c>
      <c r="H378" s="65">
        <v>95</v>
      </c>
      <c r="I378" s="65">
        <v>44</v>
      </c>
      <c r="J378" s="65">
        <v>13</v>
      </c>
      <c r="K378" s="65">
        <v>23</v>
      </c>
      <c r="L378" s="65">
        <v>19</v>
      </c>
      <c r="M378" s="65">
        <v>1.86</v>
      </c>
      <c r="N378" s="54" t="s">
        <v>1165</v>
      </c>
    </row>
    <row r="379" spans="1:14" ht="17.25" customHeight="1" thickBot="1">
      <c r="A379" s="38" t="s">
        <v>2137</v>
      </c>
      <c r="B379" s="66" t="s">
        <v>653</v>
      </c>
      <c r="C379" s="65">
        <v>22</v>
      </c>
      <c r="D379" s="65">
        <v>1.9</v>
      </c>
      <c r="E379" s="65">
        <v>20</v>
      </c>
      <c r="F379" s="65">
        <v>85</v>
      </c>
      <c r="G379" s="65">
        <v>15</v>
      </c>
      <c r="H379" s="65">
        <v>53</v>
      </c>
      <c r="I379" s="65">
        <v>23</v>
      </c>
      <c r="J379" s="65">
        <v>10</v>
      </c>
      <c r="K379" s="65">
        <v>2</v>
      </c>
      <c r="L379" s="65">
        <v>64</v>
      </c>
      <c r="M379" s="65">
        <v>1.37</v>
      </c>
      <c r="N379" s="54" t="s">
        <v>1166</v>
      </c>
    </row>
    <row r="380" spans="1:14" ht="17.25" customHeight="1" thickBot="1">
      <c r="A380" s="38" t="s">
        <v>2137</v>
      </c>
      <c r="B380" s="66" t="s">
        <v>654</v>
      </c>
      <c r="C380" s="65">
        <v>7</v>
      </c>
      <c r="D380" s="65">
        <v>9.9</v>
      </c>
      <c r="E380" s="65">
        <v>7</v>
      </c>
      <c r="F380" s="65">
        <v>82</v>
      </c>
      <c r="G380" s="65">
        <v>12</v>
      </c>
      <c r="H380" s="65">
        <v>68</v>
      </c>
      <c r="I380" s="65">
        <v>32</v>
      </c>
      <c r="J380" s="65">
        <v>1</v>
      </c>
      <c r="K380" s="65">
        <v>0</v>
      </c>
      <c r="L380" s="65">
        <v>65</v>
      </c>
      <c r="M380" s="65">
        <v>1.02</v>
      </c>
      <c r="N380" s="54" t="s">
        <v>1167</v>
      </c>
    </row>
    <row r="381" spans="1:14" ht="17.25" customHeight="1" thickBot="1">
      <c r="A381" s="38" t="s">
        <v>2137</v>
      </c>
      <c r="B381" s="66" t="s">
        <v>655</v>
      </c>
      <c r="C381" s="65">
        <v>14</v>
      </c>
      <c r="D381" s="65">
        <v>4.8</v>
      </c>
      <c r="E381" s="65">
        <v>14</v>
      </c>
      <c r="F381" s="65">
        <v>90</v>
      </c>
      <c r="G381" s="65">
        <v>0</v>
      </c>
      <c r="H381" s="65">
        <v>107</v>
      </c>
      <c r="I381" s="65">
        <v>31</v>
      </c>
      <c r="J381" s="65">
        <v>1</v>
      </c>
      <c r="K381" s="65">
        <v>0</v>
      </c>
      <c r="L381" s="65">
        <v>67</v>
      </c>
      <c r="M381" s="65">
        <v>1</v>
      </c>
      <c r="N381" s="54" t="s">
        <v>1168</v>
      </c>
    </row>
    <row r="382" spans="1:14" ht="17.25" customHeight="1" thickBot="1">
      <c r="A382" s="38" t="s">
        <v>2137</v>
      </c>
      <c r="B382" s="66" t="s">
        <v>655</v>
      </c>
      <c r="C382" s="65">
        <v>21</v>
      </c>
      <c r="D382" s="65">
        <v>3.2</v>
      </c>
      <c r="E382" s="65">
        <v>21</v>
      </c>
      <c r="F382" s="65">
        <v>95</v>
      </c>
      <c r="G382" s="65">
        <v>4</v>
      </c>
      <c r="H382" s="65">
        <v>118</v>
      </c>
      <c r="I382" s="65">
        <v>31</v>
      </c>
      <c r="J382" s="65">
        <v>1</v>
      </c>
      <c r="K382" s="65">
        <v>0</v>
      </c>
      <c r="L382" s="65">
        <v>67</v>
      </c>
      <c r="M382" s="65">
        <v>1</v>
      </c>
      <c r="N382" s="54" t="s">
        <v>1169</v>
      </c>
    </row>
    <row r="383" spans="1:14" ht="17.25" customHeight="1" thickBot="1">
      <c r="A383" s="38" t="s">
        <v>2137</v>
      </c>
      <c r="B383" s="66" t="s">
        <v>656</v>
      </c>
      <c r="C383" s="65">
        <v>8</v>
      </c>
      <c r="D383" s="65">
        <v>3.8</v>
      </c>
      <c r="E383" s="65">
        <v>8</v>
      </c>
      <c r="F383" s="65">
        <v>100</v>
      </c>
      <c r="G383" s="65">
        <v>0</v>
      </c>
      <c r="H383" s="65">
        <v>60</v>
      </c>
      <c r="I383" s="65">
        <v>0</v>
      </c>
      <c r="J383" s="65">
        <v>0</v>
      </c>
      <c r="K383" s="65">
        <v>20</v>
      </c>
      <c r="L383" s="65">
        <v>80</v>
      </c>
      <c r="M383" s="65">
        <v>0.72</v>
      </c>
      <c r="N383" s="54" t="s">
        <v>1170</v>
      </c>
    </row>
    <row r="384" spans="1:14" ht="17.25" customHeight="1" thickBot="1">
      <c r="A384" s="38" t="s">
        <v>2137</v>
      </c>
      <c r="B384" s="66" t="s">
        <v>657</v>
      </c>
      <c r="C384" s="65">
        <v>6</v>
      </c>
      <c r="D384" s="65">
        <v>6.5</v>
      </c>
      <c r="E384" s="65">
        <v>6</v>
      </c>
      <c r="F384" s="65">
        <v>94</v>
      </c>
      <c r="G384" s="65">
        <v>5</v>
      </c>
      <c r="H384" s="65">
        <v>71</v>
      </c>
      <c r="I384" s="65">
        <v>0</v>
      </c>
      <c r="J384" s="65">
        <v>0</v>
      </c>
      <c r="K384" s="65">
        <v>15</v>
      </c>
      <c r="L384" s="65">
        <v>85</v>
      </c>
      <c r="M384" s="65">
        <v>0.61</v>
      </c>
      <c r="N384" s="54" t="s">
        <v>1171</v>
      </c>
    </row>
    <row r="385" spans="1:14" ht="17.25" customHeight="1" thickBot="1">
      <c r="A385" s="38" t="s">
        <v>2137</v>
      </c>
      <c r="B385" s="66" t="s">
        <v>657</v>
      </c>
      <c r="C385" s="65">
        <v>13</v>
      </c>
      <c r="D385" s="65">
        <v>3.2</v>
      </c>
      <c r="E385" s="65">
        <v>13</v>
      </c>
      <c r="F385" s="65">
        <v>92</v>
      </c>
      <c r="G385" s="65">
        <v>7</v>
      </c>
      <c r="H385" s="65">
        <v>73</v>
      </c>
      <c r="I385" s="65">
        <v>0</v>
      </c>
      <c r="J385" s="65">
        <v>0</v>
      </c>
      <c r="K385" s="65">
        <v>15</v>
      </c>
      <c r="L385" s="65">
        <v>85</v>
      </c>
      <c r="M385" s="65">
        <v>0.61</v>
      </c>
      <c r="N385" s="54" t="s">
        <v>1172</v>
      </c>
    </row>
    <row r="386" spans="1:14" ht="17.25" customHeight="1" thickBot="1">
      <c r="A386" s="38" t="s">
        <v>2137</v>
      </c>
      <c r="B386" s="66" t="s">
        <v>658</v>
      </c>
      <c r="C386" s="65">
        <v>6</v>
      </c>
      <c r="D386" s="65">
        <v>19.5</v>
      </c>
      <c r="E386" s="65">
        <v>6</v>
      </c>
      <c r="F386" s="65">
        <v>82</v>
      </c>
      <c r="G386" s="65">
        <v>13</v>
      </c>
      <c r="H386" s="65">
        <v>147</v>
      </c>
      <c r="I386" s="65">
        <v>79</v>
      </c>
      <c r="J386" s="65">
        <v>2</v>
      </c>
      <c r="K386" s="65">
        <v>1</v>
      </c>
      <c r="L386" s="65">
        <v>16</v>
      </c>
      <c r="M386" s="65">
        <v>0.92</v>
      </c>
      <c r="N386" s="54" t="s">
        <v>978</v>
      </c>
    </row>
    <row r="387" spans="1:14" ht="17.25" customHeight="1" thickBot="1">
      <c r="A387" s="38" t="s">
        <v>2137</v>
      </c>
      <c r="B387" s="66" t="s">
        <v>659</v>
      </c>
      <c r="C387" s="65">
        <v>10</v>
      </c>
      <c r="D387" s="65">
        <v>3.4</v>
      </c>
      <c r="E387" s="65">
        <v>10</v>
      </c>
      <c r="F387" s="65">
        <v>87</v>
      </c>
      <c r="G387" s="65">
        <v>0</v>
      </c>
      <c r="H387" s="65">
        <v>50</v>
      </c>
      <c r="I387" s="65">
        <v>38</v>
      </c>
      <c r="J387" s="65">
        <v>2</v>
      </c>
      <c r="K387" s="65">
        <v>0</v>
      </c>
      <c r="L387" s="65">
        <v>58</v>
      </c>
      <c r="M387" s="65">
        <v>1.1299999999999999</v>
      </c>
      <c r="N387" s="54" t="s">
        <v>1173</v>
      </c>
    </row>
    <row r="388" spans="1:14" ht="17.25" customHeight="1" thickBot="1">
      <c r="A388" s="38" t="s">
        <v>2137</v>
      </c>
      <c r="B388" s="66" t="s">
        <v>660</v>
      </c>
      <c r="C388" s="65">
        <v>11</v>
      </c>
      <c r="D388" s="65">
        <v>2.5</v>
      </c>
      <c r="E388" s="65">
        <v>11</v>
      </c>
      <c r="F388" s="65">
        <v>100</v>
      </c>
      <c r="G388" s="65">
        <v>0</v>
      </c>
      <c r="H388" s="65">
        <v>56</v>
      </c>
      <c r="I388" s="65">
        <v>82</v>
      </c>
      <c r="J388" s="65">
        <v>7</v>
      </c>
      <c r="K388" s="65">
        <v>0</v>
      </c>
      <c r="L388" s="65">
        <v>10</v>
      </c>
      <c r="M388" s="65">
        <v>0.85</v>
      </c>
      <c r="N388" s="54" t="s">
        <v>1174</v>
      </c>
    </row>
    <row r="389" spans="1:14" ht="17.25" customHeight="1" thickBot="1">
      <c r="A389" s="38" t="s">
        <v>2137</v>
      </c>
      <c r="B389" s="66" t="s">
        <v>661</v>
      </c>
      <c r="C389" s="65">
        <v>6</v>
      </c>
      <c r="D389" s="65">
        <v>15.8</v>
      </c>
      <c r="E389" s="65">
        <v>6</v>
      </c>
      <c r="F389" s="65">
        <v>93</v>
      </c>
      <c r="G389" s="65">
        <v>0</v>
      </c>
      <c r="H389" s="65">
        <v>163</v>
      </c>
      <c r="I389" s="65">
        <v>49</v>
      </c>
      <c r="J389" s="65">
        <v>14</v>
      </c>
      <c r="K389" s="65">
        <v>0</v>
      </c>
      <c r="L389" s="65">
        <v>35</v>
      </c>
      <c r="M389" s="65">
        <v>1.44</v>
      </c>
      <c r="N389" s="54" t="s">
        <v>1175</v>
      </c>
    </row>
    <row r="390" spans="1:14" ht="17.25" customHeight="1" thickBot="1">
      <c r="A390" s="38" t="s">
        <v>2137</v>
      </c>
      <c r="B390" s="66" t="s">
        <v>662</v>
      </c>
      <c r="C390" s="65">
        <v>4</v>
      </c>
      <c r="D390" s="65">
        <v>7.8</v>
      </c>
      <c r="E390" s="65">
        <v>4</v>
      </c>
      <c r="F390" s="65">
        <v>100</v>
      </c>
      <c r="G390" s="65">
        <v>0</v>
      </c>
      <c r="H390" s="65">
        <v>62</v>
      </c>
      <c r="I390" s="65">
        <v>74</v>
      </c>
      <c r="J390" s="65">
        <v>0</v>
      </c>
      <c r="K390" s="65">
        <v>0</v>
      </c>
      <c r="L390" s="65">
        <v>25</v>
      </c>
      <c r="M390" s="65">
        <v>0.82</v>
      </c>
      <c r="N390" s="54" t="s">
        <v>843</v>
      </c>
    </row>
    <row r="391" spans="1:14" ht="17.25" customHeight="1" thickBot="1">
      <c r="A391" s="38" t="s">
        <v>2137</v>
      </c>
      <c r="B391" s="66" t="s">
        <v>663</v>
      </c>
      <c r="C391" s="65">
        <v>13</v>
      </c>
      <c r="D391" s="65">
        <v>2.1</v>
      </c>
      <c r="E391" s="65">
        <v>13</v>
      </c>
      <c r="F391" s="65">
        <v>100</v>
      </c>
      <c r="G391" s="65">
        <v>0</v>
      </c>
      <c r="H391" s="65">
        <v>54</v>
      </c>
      <c r="I391" s="65">
        <v>70</v>
      </c>
      <c r="J391" s="65">
        <v>7</v>
      </c>
      <c r="K391" s="65">
        <v>0</v>
      </c>
      <c r="L391" s="65">
        <v>22</v>
      </c>
      <c r="M391" s="65">
        <v>1.1200000000000001</v>
      </c>
      <c r="N391" s="54" t="s">
        <v>1176</v>
      </c>
    </row>
    <row r="392" spans="1:14" ht="17.25" customHeight="1" thickBot="1">
      <c r="A392" s="38" t="s">
        <v>2137</v>
      </c>
      <c r="B392" s="66" t="s">
        <v>664</v>
      </c>
      <c r="C392" s="65">
        <v>9</v>
      </c>
      <c r="D392" s="65">
        <v>3</v>
      </c>
      <c r="E392" s="65">
        <v>9</v>
      </c>
      <c r="F392" s="65">
        <v>100</v>
      </c>
      <c r="G392" s="65">
        <v>0</v>
      </c>
      <c r="H392" s="65">
        <v>54</v>
      </c>
      <c r="I392" s="65">
        <v>33</v>
      </c>
      <c r="J392" s="65">
        <v>11</v>
      </c>
      <c r="K392" s="65">
        <v>0</v>
      </c>
      <c r="L392" s="65">
        <v>55</v>
      </c>
      <c r="M392" s="65">
        <v>1.35</v>
      </c>
      <c r="N392" s="54" t="s">
        <v>1177</v>
      </c>
    </row>
    <row r="393" spans="1:14" ht="17.25" customHeight="1" thickBot="1">
      <c r="A393" s="38" t="s">
        <v>2137</v>
      </c>
      <c r="B393" s="66" t="s">
        <v>665</v>
      </c>
      <c r="C393" s="65">
        <v>18</v>
      </c>
      <c r="D393" s="65">
        <v>2.2999999999999998</v>
      </c>
      <c r="E393" s="65">
        <v>18</v>
      </c>
      <c r="F393" s="65">
        <v>84</v>
      </c>
      <c r="G393" s="65">
        <v>12</v>
      </c>
      <c r="H393" s="65">
        <v>50</v>
      </c>
      <c r="I393" s="65">
        <v>68</v>
      </c>
      <c r="J393" s="65">
        <v>0</v>
      </c>
      <c r="K393" s="65">
        <v>7</v>
      </c>
      <c r="L393" s="65">
        <v>24</v>
      </c>
      <c r="M393" s="65">
        <v>1.1499999999999999</v>
      </c>
      <c r="N393" s="54" t="s">
        <v>1178</v>
      </c>
    </row>
    <row r="394" spans="1:14" ht="17.25" customHeight="1" thickBot="1">
      <c r="A394" s="38" t="s">
        <v>2137</v>
      </c>
      <c r="B394" s="66" t="s">
        <v>666</v>
      </c>
      <c r="C394" s="65">
        <v>15</v>
      </c>
      <c r="D394" s="65">
        <v>2.9</v>
      </c>
      <c r="E394" s="65">
        <v>15</v>
      </c>
      <c r="F394" s="65">
        <v>82</v>
      </c>
      <c r="G394" s="65">
        <v>3</v>
      </c>
      <c r="H394" s="65">
        <v>52</v>
      </c>
      <c r="I394" s="65">
        <v>53</v>
      </c>
      <c r="J394" s="65">
        <v>2</v>
      </c>
      <c r="K394" s="65">
        <v>0</v>
      </c>
      <c r="L394" s="65">
        <v>44</v>
      </c>
      <c r="M394" s="65">
        <v>1.1299999999999999</v>
      </c>
      <c r="N394" s="54" t="s">
        <v>1179</v>
      </c>
    </row>
    <row r="395" spans="1:14" ht="17.25" customHeight="1" thickBot="1">
      <c r="A395" s="38" t="s">
        <v>2137</v>
      </c>
      <c r="B395" s="66" t="s">
        <v>667</v>
      </c>
      <c r="C395" s="65">
        <v>20</v>
      </c>
      <c r="D395" s="65">
        <v>1.9</v>
      </c>
      <c r="E395" s="65">
        <v>21</v>
      </c>
      <c r="F395" s="65">
        <v>84</v>
      </c>
      <c r="G395" s="65">
        <v>5</v>
      </c>
      <c r="H395" s="65">
        <v>53</v>
      </c>
      <c r="I395" s="65">
        <v>58</v>
      </c>
      <c r="J395" s="65">
        <v>5</v>
      </c>
      <c r="K395" s="65">
        <v>5</v>
      </c>
      <c r="L395" s="65">
        <v>30</v>
      </c>
      <c r="M395" s="65">
        <v>1.41</v>
      </c>
      <c r="N395" s="54" t="s">
        <v>1180</v>
      </c>
    </row>
    <row r="396" spans="1:14" ht="17.25" customHeight="1" thickBot="1">
      <c r="A396" s="38" t="s">
        <v>2137</v>
      </c>
      <c r="B396" s="66" t="s">
        <v>668</v>
      </c>
      <c r="C396" s="65">
        <v>10</v>
      </c>
      <c r="D396" s="65">
        <v>3</v>
      </c>
      <c r="E396" s="65">
        <v>10</v>
      </c>
      <c r="F396" s="65">
        <v>95</v>
      </c>
      <c r="G396" s="65">
        <v>0</v>
      </c>
      <c r="H396" s="65">
        <v>51</v>
      </c>
      <c r="I396" s="65">
        <v>40</v>
      </c>
      <c r="J396" s="65">
        <v>13</v>
      </c>
      <c r="K396" s="65">
        <v>26</v>
      </c>
      <c r="L396" s="65">
        <v>20</v>
      </c>
      <c r="M396" s="65">
        <v>1.89</v>
      </c>
      <c r="N396" s="54" t="s">
        <v>1181</v>
      </c>
    </row>
    <row r="397" spans="1:14" ht="17.25" customHeight="1" thickBot="1">
      <c r="A397" s="38" t="s">
        <v>2137</v>
      </c>
      <c r="B397" s="66" t="s">
        <v>669</v>
      </c>
      <c r="C397" s="65">
        <v>10</v>
      </c>
      <c r="D397" s="65">
        <v>7.7</v>
      </c>
      <c r="E397" s="65">
        <v>10</v>
      </c>
      <c r="F397" s="65">
        <v>80</v>
      </c>
      <c r="G397" s="65">
        <v>16</v>
      </c>
      <c r="H397" s="65">
        <v>97</v>
      </c>
      <c r="I397" s="65">
        <v>66</v>
      </c>
      <c r="J397" s="65">
        <v>0</v>
      </c>
      <c r="K397" s="65">
        <v>7</v>
      </c>
      <c r="L397" s="65">
        <v>25</v>
      </c>
      <c r="M397" s="65">
        <v>1.19</v>
      </c>
      <c r="N397" s="54" t="s">
        <v>1182</v>
      </c>
    </row>
    <row r="398" spans="1:14" ht="17.25" customHeight="1" thickBot="1">
      <c r="A398" s="38" t="s">
        <v>2137</v>
      </c>
      <c r="B398" s="66" t="s">
        <v>670</v>
      </c>
      <c r="C398" s="65">
        <v>20</v>
      </c>
      <c r="D398" s="65">
        <v>4.0999999999999996</v>
      </c>
      <c r="E398" s="65">
        <v>20</v>
      </c>
      <c r="F398" s="65">
        <v>98</v>
      </c>
      <c r="G398" s="65">
        <v>0</v>
      </c>
      <c r="H398" s="65">
        <v>155</v>
      </c>
      <c r="I398" s="65">
        <v>64</v>
      </c>
      <c r="J398" s="65">
        <v>0</v>
      </c>
      <c r="K398" s="65">
        <v>8</v>
      </c>
      <c r="L398" s="65">
        <v>26</v>
      </c>
      <c r="M398" s="65">
        <v>1.22</v>
      </c>
      <c r="N398" s="54" t="s">
        <v>1183</v>
      </c>
    </row>
    <row r="399" spans="1:14" ht="17.25" customHeight="1" thickBot="1">
      <c r="A399" s="38" t="s">
        <v>2137</v>
      </c>
      <c r="B399" s="66" t="s">
        <v>671</v>
      </c>
      <c r="C399" s="65">
        <v>16</v>
      </c>
      <c r="D399" s="65">
        <v>2.6</v>
      </c>
      <c r="E399" s="65">
        <v>17</v>
      </c>
      <c r="F399" s="65">
        <v>82</v>
      </c>
      <c r="G399" s="65">
        <v>14</v>
      </c>
      <c r="H399" s="65">
        <v>54</v>
      </c>
      <c r="I399" s="65">
        <v>64</v>
      </c>
      <c r="J399" s="65">
        <v>4</v>
      </c>
      <c r="K399" s="65">
        <v>0</v>
      </c>
      <c r="L399" s="65">
        <v>30</v>
      </c>
      <c r="M399" s="65">
        <v>1.1399999999999999</v>
      </c>
      <c r="N399" s="54" t="s">
        <v>1184</v>
      </c>
    </row>
    <row r="400" spans="1:14" ht="17.25" customHeight="1" thickBot="1">
      <c r="A400" s="38" t="s">
        <v>2137</v>
      </c>
      <c r="B400" s="66" t="s">
        <v>672</v>
      </c>
      <c r="C400" s="65">
        <v>6</v>
      </c>
      <c r="D400" s="65">
        <v>24.2</v>
      </c>
      <c r="E400" s="65">
        <v>6</v>
      </c>
      <c r="F400" s="65">
        <v>90</v>
      </c>
      <c r="G400" s="65">
        <v>0</v>
      </c>
      <c r="H400" s="65">
        <v>209</v>
      </c>
      <c r="I400" s="65">
        <v>28</v>
      </c>
      <c r="J400" s="65">
        <v>15</v>
      </c>
      <c r="K400" s="65">
        <v>0</v>
      </c>
      <c r="L400" s="65">
        <v>55</v>
      </c>
      <c r="M400" s="65">
        <v>1.41</v>
      </c>
      <c r="N400" s="54" t="s">
        <v>1185</v>
      </c>
    </row>
    <row r="401" spans="1:14" ht="17.25" customHeight="1" thickBot="1">
      <c r="A401" s="38" t="s">
        <v>2137</v>
      </c>
      <c r="B401" s="66" t="s">
        <v>673</v>
      </c>
      <c r="C401" s="65">
        <v>18</v>
      </c>
      <c r="D401" s="65">
        <v>7.7</v>
      </c>
      <c r="E401" s="65">
        <v>18</v>
      </c>
      <c r="F401" s="65">
        <v>95</v>
      </c>
      <c r="G401" s="65">
        <v>0</v>
      </c>
      <c r="H401" s="65">
        <v>231</v>
      </c>
      <c r="I401" s="65">
        <v>27</v>
      </c>
      <c r="J401" s="65">
        <v>16</v>
      </c>
      <c r="K401" s="65">
        <v>0</v>
      </c>
      <c r="L401" s="65">
        <v>55</v>
      </c>
      <c r="M401" s="65">
        <v>1.41</v>
      </c>
      <c r="N401" s="54" t="s">
        <v>1186</v>
      </c>
    </row>
    <row r="402" spans="1:14" ht="17.25" customHeight="1" thickBot="1">
      <c r="A402" s="38" t="s">
        <v>2137</v>
      </c>
      <c r="B402" s="66" t="s">
        <v>674</v>
      </c>
      <c r="C402" s="65">
        <v>19</v>
      </c>
      <c r="D402" s="65">
        <v>2.1</v>
      </c>
      <c r="E402" s="65">
        <v>19</v>
      </c>
      <c r="F402" s="65">
        <v>100</v>
      </c>
      <c r="G402" s="65">
        <v>0</v>
      </c>
      <c r="H402" s="65">
        <v>78</v>
      </c>
      <c r="I402" s="65">
        <v>74</v>
      </c>
      <c r="J402" s="65">
        <v>15</v>
      </c>
      <c r="K402" s="65">
        <v>0</v>
      </c>
      <c r="L402" s="65">
        <v>10</v>
      </c>
      <c r="M402" s="65">
        <v>1.07</v>
      </c>
      <c r="N402" s="54" t="s">
        <v>1187</v>
      </c>
    </row>
    <row r="403" spans="1:14" ht="17.25" customHeight="1" thickBot="1">
      <c r="A403" s="38" t="s">
        <v>2137</v>
      </c>
      <c r="B403" s="66" t="s">
        <v>675</v>
      </c>
      <c r="C403" s="65">
        <v>19</v>
      </c>
      <c r="D403" s="65">
        <v>2.2999999999999998</v>
      </c>
      <c r="E403" s="65">
        <v>19</v>
      </c>
      <c r="F403" s="65">
        <v>92</v>
      </c>
      <c r="G403" s="65">
        <v>3</v>
      </c>
      <c r="H403" s="65">
        <v>72</v>
      </c>
      <c r="I403" s="65">
        <v>77</v>
      </c>
      <c r="J403" s="65">
        <v>13</v>
      </c>
      <c r="K403" s="65">
        <v>0</v>
      </c>
      <c r="L403" s="65">
        <v>8</v>
      </c>
      <c r="M403" s="65">
        <v>0.98</v>
      </c>
      <c r="N403" s="54" t="s">
        <v>1188</v>
      </c>
    </row>
    <row r="404" spans="1:14" ht="17.25" customHeight="1" thickBot="1">
      <c r="A404" s="38" t="s">
        <v>2137</v>
      </c>
      <c r="B404" s="66" t="s">
        <v>676</v>
      </c>
      <c r="C404" s="65">
        <v>19</v>
      </c>
      <c r="D404" s="65">
        <v>2.6</v>
      </c>
      <c r="E404" s="65">
        <v>18</v>
      </c>
      <c r="F404" s="65">
        <v>87</v>
      </c>
      <c r="G404" s="65">
        <v>9</v>
      </c>
      <c r="H404" s="65">
        <v>69</v>
      </c>
      <c r="I404" s="65">
        <v>70</v>
      </c>
      <c r="J404" s="65">
        <v>4</v>
      </c>
      <c r="K404" s="65">
        <v>0</v>
      </c>
      <c r="L404" s="65">
        <v>25</v>
      </c>
      <c r="M404" s="65">
        <v>1.04</v>
      </c>
      <c r="N404" s="54" t="s">
        <v>1189</v>
      </c>
    </row>
    <row r="405" spans="1:14" ht="17.25" customHeight="1" thickBot="1">
      <c r="A405" s="38" t="s">
        <v>2137</v>
      </c>
      <c r="B405" s="66" t="s">
        <v>677</v>
      </c>
      <c r="C405" s="65">
        <v>13</v>
      </c>
      <c r="D405" s="65">
        <v>1.9</v>
      </c>
      <c r="E405" s="65">
        <v>13</v>
      </c>
      <c r="F405" s="65">
        <v>100</v>
      </c>
      <c r="G405" s="65">
        <v>0</v>
      </c>
      <c r="H405" s="65">
        <v>50</v>
      </c>
      <c r="I405" s="65">
        <v>80</v>
      </c>
      <c r="J405" s="65">
        <v>16</v>
      </c>
      <c r="K405" s="65">
        <v>0</v>
      </c>
      <c r="L405" s="65">
        <v>4</v>
      </c>
      <c r="M405" s="65">
        <v>0.87</v>
      </c>
      <c r="N405" s="54" t="s">
        <v>1190</v>
      </c>
    </row>
    <row r="406" spans="1:14" ht="17.25" customHeight="1" thickBot="1">
      <c r="A406" s="38" t="s">
        <v>2137</v>
      </c>
      <c r="B406" s="66" t="s">
        <v>678</v>
      </c>
      <c r="C406" s="65">
        <v>17</v>
      </c>
      <c r="D406" s="65">
        <v>1.9</v>
      </c>
      <c r="E406" s="65">
        <v>18</v>
      </c>
      <c r="F406" s="65">
        <v>94</v>
      </c>
      <c r="G406" s="65">
        <v>5</v>
      </c>
      <c r="H406" s="65">
        <v>61</v>
      </c>
      <c r="I406" s="65">
        <v>76</v>
      </c>
      <c r="J406" s="65">
        <v>17</v>
      </c>
      <c r="K406" s="65">
        <v>0</v>
      </c>
      <c r="L406" s="65">
        <v>5</v>
      </c>
      <c r="M406" s="65">
        <v>0.98</v>
      </c>
      <c r="N406" s="54" t="s">
        <v>1191</v>
      </c>
    </row>
    <row r="407" spans="1:14" ht="17.25" customHeight="1" thickBot="1">
      <c r="A407" s="38" t="s">
        <v>2137</v>
      </c>
      <c r="B407" s="66" t="s">
        <v>679</v>
      </c>
      <c r="C407" s="65">
        <v>12</v>
      </c>
      <c r="D407" s="65">
        <v>7.8</v>
      </c>
      <c r="E407" s="65">
        <v>10</v>
      </c>
      <c r="F407" s="65">
        <v>73</v>
      </c>
      <c r="G407" s="65">
        <v>24</v>
      </c>
      <c r="H407" s="65">
        <v>59</v>
      </c>
      <c r="I407" s="65">
        <v>77</v>
      </c>
      <c r="J407" s="65">
        <v>0</v>
      </c>
      <c r="K407" s="65">
        <v>1</v>
      </c>
      <c r="L407" s="65">
        <v>20</v>
      </c>
      <c r="M407" s="65">
        <v>0.83</v>
      </c>
      <c r="N407" s="54" t="s">
        <v>1192</v>
      </c>
    </row>
    <row r="408" spans="1:14" ht="17.25" customHeight="1" thickBot="1">
      <c r="A408" s="38" t="s">
        <v>2137</v>
      </c>
      <c r="B408" s="66" t="s">
        <v>680</v>
      </c>
      <c r="C408" s="65">
        <v>11</v>
      </c>
      <c r="D408" s="65">
        <v>7.5</v>
      </c>
      <c r="E408" s="65">
        <v>11</v>
      </c>
      <c r="F408" s="65">
        <v>75</v>
      </c>
      <c r="G408" s="65">
        <v>16</v>
      </c>
      <c r="H408" s="65">
        <v>66</v>
      </c>
      <c r="I408" s="65">
        <v>78</v>
      </c>
      <c r="J408" s="65">
        <v>0</v>
      </c>
      <c r="K408" s="65">
        <v>1</v>
      </c>
      <c r="L408" s="65">
        <v>20</v>
      </c>
      <c r="M408" s="65">
        <v>0.82</v>
      </c>
      <c r="N408" s="54" t="s">
        <v>1193</v>
      </c>
    </row>
    <row r="409" spans="1:14" ht="17.25" customHeight="1" thickBot="1">
      <c r="A409" s="38" t="s">
        <v>2137</v>
      </c>
      <c r="B409" s="66" t="s">
        <v>681</v>
      </c>
      <c r="C409" s="65">
        <v>4</v>
      </c>
      <c r="D409" s="65">
        <v>13.8</v>
      </c>
      <c r="E409" s="65">
        <v>4</v>
      </c>
      <c r="F409" s="65">
        <v>78</v>
      </c>
      <c r="G409" s="65">
        <v>14</v>
      </c>
      <c r="H409" s="65">
        <v>53</v>
      </c>
      <c r="I409" s="65">
        <v>78</v>
      </c>
      <c r="J409" s="65">
        <v>0</v>
      </c>
      <c r="K409" s="65">
        <v>0</v>
      </c>
      <c r="L409" s="65">
        <v>21</v>
      </c>
      <c r="M409" s="65">
        <v>0.75</v>
      </c>
      <c r="N409" s="54" t="s">
        <v>969</v>
      </c>
    </row>
    <row r="410" spans="1:14" ht="17.25" customHeight="1" thickBot="1">
      <c r="A410" s="38" t="s">
        <v>2137</v>
      </c>
      <c r="B410" s="66" t="s">
        <v>682</v>
      </c>
      <c r="C410" s="65">
        <v>37</v>
      </c>
      <c r="D410" s="65">
        <v>2</v>
      </c>
      <c r="E410" s="65">
        <v>37</v>
      </c>
      <c r="F410" s="65">
        <v>81</v>
      </c>
      <c r="G410" s="65">
        <v>5</v>
      </c>
      <c r="H410" s="65">
        <v>85</v>
      </c>
      <c r="I410" s="65">
        <v>76</v>
      </c>
      <c r="J410" s="65">
        <v>0</v>
      </c>
      <c r="K410" s="65">
        <v>1</v>
      </c>
      <c r="L410" s="65">
        <v>21</v>
      </c>
      <c r="M410" s="65">
        <v>0.86</v>
      </c>
      <c r="N410" s="54" t="s">
        <v>1194</v>
      </c>
    </row>
    <row r="411" spans="1:14" ht="17.25" customHeight="1" thickBot="1">
      <c r="A411" s="38" t="s">
        <v>2137</v>
      </c>
      <c r="B411" s="66" t="s">
        <v>683</v>
      </c>
      <c r="C411" s="65">
        <v>29</v>
      </c>
      <c r="D411" s="65">
        <v>3</v>
      </c>
      <c r="E411" s="65">
        <v>28</v>
      </c>
      <c r="F411" s="65">
        <v>84</v>
      </c>
      <c r="G411" s="65">
        <v>11</v>
      </c>
      <c r="H411" s="65">
        <v>100</v>
      </c>
      <c r="I411" s="65">
        <v>77</v>
      </c>
      <c r="J411" s="65">
        <v>0</v>
      </c>
      <c r="K411" s="65">
        <v>1</v>
      </c>
      <c r="L411" s="65">
        <v>21</v>
      </c>
      <c r="M411" s="65">
        <v>0.84</v>
      </c>
      <c r="N411" s="54" t="s">
        <v>1195</v>
      </c>
    </row>
    <row r="412" spans="1:14" ht="17.25" customHeight="1" thickBot="1">
      <c r="A412" s="38" t="s">
        <v>2137</v>
      </c>
      <c r="B412" s="66" t="s">
        <v>679</v>
      </c>
      <c r="C412" s="65">
        <v>13</v>
      </c>
      <c r="D412" s="65">
        <v>6.7</v>
      </c>
      <c r="E412" s="65">
        <v>12</v>
      </c>
      <c r="F412" s="65">
        <v>73</v>
      </c>
      <c r="G412" s="65">
        <v>22</v>
      </c>
      <c r="H412" s="65">
        <v>68</v>
      </c>
      <c r="I412" s="65">
        <v>77</v>
      </c>
      <c r="J412" s="65">
        <v>0</v>
      </c>
      <c r="K412" s="65">
        <v>1</v>
      </c>
      <c r="L412" s="65">
        <v>20</v>
      </c>
      <c r="M412" s="65">
        <v>0.83</v>
      </c>
      <c r="N412" s="54" t="s">
        <v>1196</v>
      </c>
    </row>
    <row r="413" spans="1:14" ht="17.25" customHeight="1" thickBot="1">
      <c r="A413" s="38" t="s">
        <v>2138</v>
      </c>
      <c r="B413" s="66" t="s">
        <v>684</v>
      </c>
      <c r="C413" s="65">
        <v>20</v>
      </c>
      <c r="D413" s="65">
        <v>2</v>
      </c>
      <c r="E413" s="65">
        <v>19</v>
      </c>
      <c r="F413" s="65">
        <v>85</v>
      </c>
      <c r="G413" s="65">
        <v>5</v>
      </c>
      <c r="H413" s="65">
        <v>51</v>
      </c>
      <c r="I413" s="65">
        <v>56</v>
      </c>
      <c r="J413" s="65">
        <v>0</v>
      </c>
      <c r="K413" s="65">
        <v>7</v>
      </c>
      <c r="L413" s="65">
        <v>35</v>
      </c>
      <c r="M413" s="65">
        <v>1.28</v>
      </c>
      <c r="N413" s="54" t="s">
        <v>1197</v>
      </c>
    </row>
    <row r="414" spans="1:14" ht="17.25" customHeight="1" thickBot="1">
      <c r="A414" s="38" t="s">
        <v>2138</v>
      </c>
      <c r="B414" s="66" t="s">
        <v>685</v>
      </c>
      <c r="C414" s="65">
        <v>8</v>
      </c>
      <c r="D414" s="65">
        <v>4.5</v>
      </c>
      <c r="E414" s="65">
        <v>8</v>
      </c>
      <c r="F414" s="65">
        <v>100</v>
      </c>
      <c r="G414" s="65">
        <v>0</v>
      </c>
      <c r="H414" s="65">
        <v>72</v>
      </c>
      <c r="I414" s="65">
        <v>38</v>
      </c>
      <c r="J414" s="65">
        <v>0</v>
      </c>
      <c r="K414" s="65">
        <v>0</v>
      </c>
      <c r="L414" s="65">
        <v>61</v>
      </c>
      <c r="M414" s="65">
        <v>0.96</v>
      </c>
      <c r="N414" s="54" t="s">
        <v>1198</v>
      </c>
    </row>
    <row r="415" spans="1:14" ht="17.25" customHeight="1" thickBot="1">
      <c r="A415" s="38" t="s">
        <v>2138</v>
      </c>
      <c r="B415" s="66" t="s">
        <v>686</v>
      </c>
      <c r="C415" s="65">
        <v>16</v>
      </c>
      <c r="D415" s="65">
        <v>2</v>
      </c>
      <c r="E415" s="65">
        <v>16</v>
      </c>
      <c r="F415" s="65">
        <v>93</v>
      </c>
      <c r="G415" s="65">
        <v>0</v>
      </c>
      <c r="H415" s="65">
        <v>55</v>
      </c>
      <c r="I415" s="65">
        <v>53</v>
      </c>
      <c r="J415" s="65">
        <v>6</v>
      </c>
      <c r="K415" s="65">
        <v>0</v>
      </c>
      <c r="L415" s="65">
        <v>40</v>
      </c>
      <c r="M415" s="65">
        <v>1.26</v>
      </c>
      <c r="N415" s="54" t="s">
        <v>1199</v>
      </c>
    </row>
    <row r="416" spans="1:14" ht="17.25" customHeight="1" thickBot="1">
      <c r="A416" s="38" t="s">
        <v>2138</v>
      </c>
      <c r="B416" s="66" t="s">
        <v>687</v>
      </c>
      <c r="C416" s="65">
        <v>18</v>
      </c>
      <c r="D416" s="65">
        <v>2.2000000000000002</v>
      </c>
      <c r="E416" s="65">
        <v>18</v>
      </c>
      <c r="F416" s="65">
        <v>86</v>
      </c>
      <c r="G416" s="65">
        <v>13</v>
      </c>
      <c r="H416" s="65">
        <v>53</v>
      </c>
      <c r="I416" s="65">
        <v>35</v>
      </c>
      <c r="J416" s="65">
        <v>2</v>
      </c>
      <c r="K416" s="65">
        <v>2</v>
      </c>
      <c r="L416" s="65">
        <v>59</v>
      </c>
      <c r="M416" s="65">
        <v>1.26</v>
      </c>
      <c r="N416" s="54" t="s">
        <v>1200</v>
      </c>
    </row>
    <row r="417" spans="1:14" ht="17.25" customHeight="1" thickBot="1">
      <c r="A417" s="38" t="s">
        <v>2138</v>
      </c>
      <c r="B417" s="66" t="s">
        <v>688</v>
      </c>
      <c r="C417" s="65">
        <v>15</v>
      </c>
      <c r="D417" s="65">
        <v>2.2999999999999998</v>
      </c>
      <c r="E417" s="65">
        <v>15</v>
      </c>
      <c r="F417" s="65">
        <v>89</v>
      </c>
      <c r="G417" s="65">
        <v>0</v>
      </c>
      <c r="H417" s="65">
        <v>50</v>
      </c>
      <c r="I417" s="65">
        <v>50</v>
      </c>
      <c r="J417" s="65">
        <v>0</v>
      </c>
      <c r="K417" s="65">
        <v>0</v>
      </c>
      <c r="L417" s="65">
        <v>50</v>
      </c>
      <c r="M417" s="65">
        <v>1</v>
      </c>
      <c r="N417" s="54" t="s">
        <v>1201</v>
      </c>
    </row>
    <row r="418" spans="1:14" ht="17.25" customHeight="1" thickBot="1">
      <c r="A418" s="38" t="s">
        <v>2138</v>
      </c>
      <c r="B418" s="66" t="s">
        <v>689</v>
      </c>
      <c r="C418" s="65">
        <v>10</v>
      </c>
      <c r="D418" s="65">
        <v>3.3</v>
      </c>
      <c r="E418" s="65">
        <v>10</v>
      </c>
      <c r="F418" s="65">
        <v>91</v>
      </c>
      <c r="G418" s="65">
        <v>4</v>
      </c>
      <c r="H418" s="65">
        <v>50</v>
      </c>
      <c r="I418" s="65">
        <v>82</v>
      </c>
      <c r="J418" s="65">
        <v>14</v>
      </c>
      <c r="K418" s="65">
        <v>0</v>
      </c>
      <c r="L418" s="65">
        <v>2</v>
      </c>
      <c r="M418" s="65">
        <v>0.79</v>
      </c>
      <c r="N418" s="54" t="s">
        <v>1202</v>
      </c>
    </row>
    <row r="419" spans="1:14" ht="17.25" customHeight="1" thickBot="1">
      <c r="A419" s="38" t="s">
        <v>2138</v>
      </c>
      <c r="B419" s="66" t="s">
        <v>690</v>
      </c>
      <c r="C419" s="65">
        <v>5</v>
      </c>
      <c r="D419" s="65">
        <v>12.8</v>
      </c>
      <c r="E419" s="65">
        <v>5</v>
      </c>
      <c r="F419" s="65">
        <v>80</v>
      </c>
      <c r="G419" s="65">
        <v>19</v>
      </c>
      <c r="H419" s="65">
        <v>76</v>
      </c>
      <c r="I419" s="65">
        <v>85</v>
      </c>
      <c r="J419" s="65">
        <v>13</v>
      </c>
      <c r="K419" s="65">
        <v>0</v>
      </c>
      <c r="L419" s="65">
        <v>1</v>
      </c>
      <c r="M419" s="65">
        <v>0.69</v>
      </c>
      <c r="N419" s="54" t="s">
        <v>1030</v>
      </c>
    </row>
    <row r="420" spans="1:14" ht="17.25" customHeight="1" thickBot="1">
      <c r="A420" s="38" t="s">
        <v>2138</v>
      </c>
      <c r="B420" s="66" t="s">
        <v>691</v>
      </c>
      <c r="C420" s="65">
        <v>15</v>
      </c>
      <c r="D420" s="65">
        <v>2.5</v>
      </c>
      <c r="E420" s="65">
        <v>16</v>
      </c>
      <c r="F420" s="65">
        <v>87</v>
      </c>
      <c r="G420" s="65">
        <v>8</v>
      </c>
      <c r="H420" s="65">
        <v>62</v>
      </c>
      <c r="I420" s="65">
        <v>82</v>
      </c>
      <c r="J420" s="65">
        <v>12</v>
      </c>
      <c r="K420" s="65">
        <v>0</v>
      </c>
      <c r="L420" s="65">
        <v>5</v>
      </c>
      <c r="M420" s="65">
        <v>0.83</v>
      </c>
      <c r="N420" s="54" t="s">
        <v>1203</v>
      </c>
    </row>
    <row r="421" spans="1:14" ht="17.25" customHeight="1" thickBot="1">
      <c r="A421" s="38" t="s">
        <v>2138</v>
      </c>
      <c r="B421" s="66" t="s">
        <v>692</v>
      </c>
      <c r="C421" s="65">
        <v>13</v>
      </c>
      <c r="D421" s="65">
        <v>4.4000000000000004</v>
      </c>
      <c r="E421" s="65">
        <v>14</v>
      </c>
      <c r="F421" s="65">
        <v>84</v>
      </c>
      <c r="G421" s="65">
        <v>11</v>
      </c>
      <c r="H421" s="65">
        <v>83</v>
      </c>
      <c r="I421" s="65">
        <v>85</v>
      </c>
      <c r="J421" s="65">
        <v>12</v>
      </c>
      <c r="K421" s="65">
        <v>0</v>
      </c>
      <c r="L421" s="65">
        <v>1</v>
      </c>
      <c r="M421" s="65">
        <v>0.67</v>
      </c>
      <c r="N421" s="54" t="s">
        <v>1204</v>
      </c>
    </row>
    <row r="422" spans="1:14" ht="17.25" customHeight="1" thickBot="1">
      <c r="A422" s="38" t="s">
        <v>2138</v>
      </c>
      <c r="B422" s="66" t="s">
        <v>690</v>
      </c>
      <c r="C422" s="65">
        <v>9</v>
      </c>
      <c r="D422" s="65">
        <v>6.4</v>
      </c>
      <c r="E422" s="65">
        <v>9</v>
      </c>
      <c r="F422" s="65">
        <v>90</v>
      </c>
      <c r="G422" s="65">
        <v>5</v>
      </c>
      <c r="H422" s="65">
        <v>93</v>
      </c>
      <c r="I422" s="65">
        <v>85</v>
      </c>
      <c r="J422" s="65">
        <v>13</v>
      </c>
      <c r="K422" s="65">
        <v>0</v>
      </c>
      <c r="L422" s="65">
        <v>1</v>
      </c>
      <c r="M422" s="65">
        <v>0.69</v>
      </c>
      <c r="N422" s="54" t="s">
        <v>1205</v>
      </c>
    </row>
    <row r="423" spans="1:14" ht="17.25" customHeight="1" thickBot="1">
      <c r="A423" s="38" t="s">
        <v>2138</v>
      </c>
      <c r="B423" s="66" t="s">
        <v>693</v>
      </c>
      <c r="C423" s="65">
        <v>15</v>
      </c>
      <c r="D423" s="65">
        <v>2.5</v>
      </c>
      <c r="E423" s="65">
        <v>16</v>
      </c>
      <c r="F423" s="65">
        <v>83</v>
      </c>
      <c r="G423" s="65">
        <v>12</v>
      </c>
      <c r="H423" s="65">
        <v>53</v>
      </c>
      <c r="I423" s="65">
        <v>78</v>
      </c>
      <c r="J423" s="65">
        <v>10</v>
      </c>
      <c r="K423" s="65">
        <v>2</v>
      </c>
      <c r="L423" s="65">
        <v>7</v>
      </c>
      <c r="M423" s="65">
        <v>1.04</v>
      </c>
      <c r="N423" s="54" t="s">
        <v>1206</v>
      </c>
    </row>
    <row r="424" spans="1:14" ht="17.25" customHeight="1" thickBot="1">
      <c r="A424" s="38" t="s">
        <v>2138</v>
      </c>
      <c r="B424" s="66" t="s">
        <v>694</v>
      </c>
      <c r="C424" s="65">
        <v>7</v>
      </c>
      <c r="D424" s="65">
        <v>7.4</v>
      </c>
      <c r="E424" s="65">
        <v>7</v>
      </c>
      <c r="F424" s="65">
        <v>79</v>
      </c>
      <c r="G424" s="65">
        <v>18</v>
      </c>
      <c r="H424" s="65">
        <v>54</v>
      </c>
      <c r="I424" s="65">
        <v>0</v>
      </c>
      <c r="J424" s="65">
        <v>1</v>
      </c>
      <c r="K424" s="65">
        <v>11</v>
      </c>
      <c r="L424" s="65">
        <v>86</v>
      </c>
      <c r="M424" s="65">
        <v>0.66</v>
      </c>
      <c r="N424" s="54" t="s">
        <v>1207</v>
      </c>
    </row>
    <row r="425" spans="1:14" ht="17.25" customHeight="1" thickBot="1">
      <c r="A425" s="38" t="s">
        <v>2138</v>
      </c>
      <c r="B425" s="66" t="s">
        <v>694</v>
      </c>
      <c r="C425" s="65">
        <v>12</v>
      </c>
      <c r="D425" s="65">
        <v>4.5</v>
      </c>
      <c r="E425" s="65">
        <v>11</v>
      </c>
      <c r="F425" s="65">
        <v>87</v>
      </c>
      <c r="G425" s="65">
        <v>4</v>
      </c>
      <c r="H425" s="65">
        <v>66</v>
      </c>
      <c r="I425" s="65">
        <v>0</v>
      </c>
      <c r="J425" s="65">
        <v>1</v>
      </c>
      <c r="K425" s="65">
        <v>11</v>
      </c>
      <c r="L425" s="65">
        <v>86</v>
      </c>
      <c r="M425" s="65">
        <v>0.66</v>
      </c>
      <c r="N425" s="54" t="s">
        <v>1208</v>
      </c>
    </row>
    <row r="426" spans="1:14" ht="17.25" customHeight="1" thickBot="1">
      <c r="A426" s="38" t="s">
        <v>2138</v>
      </c>
      <c r="B426" s="66" t="s">
        <v>695</v>
      </c>
      <c r="C426" s="65">
        <v>16</v>
      </c>
      <c r="D426" s="65">
        <v>2.5</v>
      </c>
      <c r="E426" s="65">
        <v>17</v>
      </c>
      <c r="F426" s="65">
        <v>84</v>
      </c>
      <c r="G426" s="65">
        <v>7</v>
      </c>
      <c r="H426" s="65">
        <v>59</v>
      </c>
      <c r="I426" s="65">
        <v>0</v>
      </c>
      <c r="J426" s="65">
        <v>2</v>
      </c>
      <c r="K426" s="65">
        <v>11</v>
      </c>
      <c r="L426" s="65">
        <v>85</v>
      </c>
      <c r="M426" s="65">
        <v>0.68</v>
      </c>
      <c r="N426" s="54" t="s">
        <v>1209</v>
      </c>
    </row>
    <row r="427" spans="1:14" ht="17.25" customHeight="1" thickBot="1">
      <c r="A427" s="38" t="s">
        <v>2138</v>
      </c>
      <c r="B427" s="66" t="s">
        <v>696</v>
      </c>
      <c r="C427" s="65">
        <v>18</v>
      </c>
      <c r="D427" s="65">
        <v>1.9</v>
      </c>
      <c r="E427" s="65">
        <v>17</v>
      </c>
      <c r="F427" s="65">
        <v>88</v>
      </c>
      <c r="G427" s="65">
        <v>11</v>
      </c>
      <c r="H427" s="65">
        <v>50</v>
      </c>
      <c r="I427" s="65">
        <v>48</v>
      </c>
      <c r="J427" s="65">
        <v>0</v>
      </c>
      <c r="K427" s="65">
        <v>9</v>
      </c>
      <c r="L427" s="65">
        <v>42</v>
      </c>
      <c r="M427" s="65">
        <v>1.35</v>
      </c>
      <c r="N427" s="54" t="s">
        <v>1210</v>
      </c>
    </row>
    <row r="428" spans="1:14" ht="17.25" customHeight="1" thickBot="1">
      <c r="A428" s="38" t="s">
        <v>2138</v>
      </c>
      <c r="B428" s="66" t="s">
        <v>697</v>
      </c>
      <c r="C428" s="65">
        <v>8</v>
      </c>
      <c r="D428" s="65">
        <v>4.5</v>
      </c>
      <c r="E428" s="65">
        <v>8</v>
      </c>
      <c r="F428" s="65">
        <v>100</v>
      </c>
      <c r="G428" s="65">
        <v>0</v>
      </c>
      <c r="H428" s="65">
        <v>72</v>
      </c>
      <c r="I428" s="65">
        <v>88</v>
      </c>
      <c r="J428" s="65">
        <v>11</v>
      </c>
      <c r="K428" s="65">
        <v>0</v>
      </c>
      <c r="L428" s="65">
        <v>0</v>
      </c>
      <c r="M428" s="65">
        <v>0.5</v>
      </c>
      <c r="N428" s="54" t="s">
        <v>1211</v>
      </c>
    </row>
    <row r="429" spans="1:14" ht="17.25" customHeight="1" thickBot="1">
      <c r="A429" s="38" t="s">
        <v>2138</v>
      </c>
      <c r="B429" s="66" t="s">
        <v>698</v>
      </c>
      <c r="C429" s="65">
        <v>20</v>
      </c>
      <c r="D429" s="65">
        <v>3.9</v>
      </c>
      <c r="E429" s="65">
        <v>21</v>
      </c>
      <c r="F429" s="65">
        <v>70</v>
      </c>
      <c r="G429" s="65">
        <v>20</v>
      </c>
      <c r="H429" s="65">
        <v>64</v>
      </c>
      <c r="I429" s="65">
        <v>65</v>
      </c>
      <c r="J429" s="65">
        <v>0</v>
      </c>
      <c r="K429" s="65">
        <v>3</v>
      </c>
      <c r="L429" s="65">
        <v>30</v>
      </c>
      <c r="M429" s="65">
        <v>1.1000000000000001</v>
      </c>
      <c r="N429" s="54" t="s">
        <v>1212</v>
      </c>
    </row>
    <row r="430" spans="1:14" ht="17.25" customHeight="1" thickBot="1">
      <c r="A430" s="38" t="s">
        <v>2138</v>
      </c>
      <c r="B430" s="66" t="s">
        <v>699</v>
      </c>
      <c r="C430" s="65">
        <v>11</v>
      </c>
      <c r="D430" s="65">
        <v>3.2</v>
      </c>
      <c r="E430" s="65">
        <v>11</v>
      </c>
      <c r="F430" s="65">
        <v>87</v>
      </c>
      <c r="G430" s="65">
        <v>0</v>
      </c>
      <c r="H430" s="65">
        <v>52</v>
      </c>
      <c r="I430" s="65">
        <v>62</v>
      </c>
      <c r="J430" s="65">
        <v>0</v>
      </c>
      <c r="K430" s="65">
        <v>0</v>
      </c>
      <c r="L430" s="65">
        <v>37</v>
      </c>
      <c r="M430" s="65">
        <v>0.95</v>
      </c>
      <c r="N430" s="54" t="s">
        <v>1213</v>
      </c>
    </row>
    <row r="431" spans="1:14" ht="17.25" customHeight="1" thickBot="1">
      <c r="A431" s="38" t="s">
        <v>2138</v>
      </c>
      <c r="B431" s="66" t="s">
        <v>700</v>
      </c>
      <c r="C431" s="65">
        <v>21</v>
      </c>
      <c r="D431" s="65">
        <v>2.1</v>
      </c>
      <c r="E431" s="65">
        <v>21</v>
      </c>
      <c r="F431" s="65">
        <v>82</v>
      </c>
      <c r="G431" s="65">
        <v>0</v>
      </c>
      <c r="H431" s="65">
        <v>52</v>
      </c>
      <c r="I431" s="65">
        <v>50</v>
      </c>
      <c r="J431" s="65">
        <v>2</v>
      </c>
      <c r="K431" s="65">
        <v>2</v>
      </c>
      <c r="L431" s="65">
        <v>45</v>
      </c>
      <c r="M431" s="65">
        <v>1.27</v>
      </c>
      <c r="N431" s="54" t="s">
        <v>1214</v>
      </c>
    </row>
    <row r="432" spans="1:14" ht="17.25" customHeight="1" thickBot="1">
      <c r="A432" s="38" t="s">
        <v>2138</v>
      </c>
      <c r="B432" s="66" t="s">
        <v>701</v>
      </c>
      <c r="C432" s="65">
        <v>26</v>
      </c>
      <c r="D432" s="65">
        <v>2.5</v>
      </c>
      <c r="E432" s="65">
        <v>23</v>
      </c>
      <c r="F432" s="65">
        <v>73</v>
      </c>
      <c r="G432" s="65">
        <v>14</v>
      </c>
      <c r="H432" s="65">
        <v>61</v>
      </c>
      <c r="I432" s="65">
        <v>51</v>
      </c>
      <c r="J432" s="65">
        <v>6</v>
      </c>
      <c r="K432" s="65">
        <v>3</v>
      </c>
      <c r="L432" s="65">
        <v>38</v>
      </c>
      <c r="M432" s="65">
        <v>1.44</v>
      </c>
      <c r="N432" s="54" t="s">
        <v>1215</v>
      </c>
    </row>
    <row r="433" spans="1:14" ht="17.25" customHeight="1" thickBot="1">
      <c r="A433" s="38" t="s">
        <v>2138</v>
      </c>
      <c r="B433" s="66" t="s">
        <v>702</v>
      </c>
      <c r="C433" s="65">
        <v>26</v>
      </c>
      <c r="D433" s="65">
        <v>2</v>
      </c>
      <c r="E433" s="65">
        <v>24</v>
      </c>
      <c r="F433" s="65">
        <v>84</v>
      </c>
      <c r="G433" s="65">
        <v>8</v>
      </c>
      <c r="H433" s="65">
        <v>62</v>
      </c>
      <c r="I433" s="65">
        <v>48</v>
      </c>
      <c r="J433" s="65">
        <v>8</v>
      </c>
      <c r="K433" s="65">
        <v>4</v>
      </c>
      <c r="L433" s="65">
        <v>38</v>
      </c>
      <c r="M433" s="65">
        <v>1.52</v>
      </c>
      <c r="N433" s="54" t="s">
        <v>1216</v>
      </c>
    </row>
    <row r="434" spans="1:14" ht="17.25" customHeight="1" thickBot="1">
      <c r="A434" s="38" t="s">
        <v>2138</v>
      </c>
      <c r="B434" s="66" t="s">
        <v>703</v>
      </c>
      <c r="C434" s="65">
        <v>22</v>
      </c>
      <c r="D434" s="65">
        <v>2.1</v>
      </c>
      <c r="E434" s="65">
        <v>22</v>
      </c>
      <c r="F434" s="65">
        <v>83</v>
      </c>
      <c r="G434" s="65">
        <v>0</v>
      </c>
      <c r="H434" s="65">
        <v>56</v>
      </c>
      <c r="I434" s="65">
        <v>54</v>
      </c>
      <c r="J434" s="65">
        <v>4</v>
      </c>
      <c r="K434" s="65">
        <v>0</v>
      </c>
      <c r="L434" s="65">
        <v>41</v>
      </c>
      <c r="M434" s="65">
        <v>1.2</v>
      </c>
      <c r="N434" s="54" t="s">
        <v>1217</v>
      </c>
    </row>
    <row r="435" spans="1:14" ht="17.25" customHeight="1" thickBot="1">
      <c r="A435" s="38" t="s">
        <v>2138</v>
      </c>
      <c r="B435" s="66" t="s">
        <v>704</v>
      </c>
      <c r="C435" s="65">
        <v>7</v>
      </c>
      <c r="D435" s="65">
        <v>5.7</v>
      </c>
      <c r="E435" s="65">
        <v>7</v>
      </c>
      <c r="F435" s="65">
        <v>88</v>
      </c>
      <c r="G435" s="65">
        <v>11</v>
      </c>
      <c r="H435" s="65">
        <v>64</v>
      </c>
      <c r="I435" s="65">
        <v>87</v>
      </c>
      <c r="J435" s="65">
        <v>12</v>
      </c>
      <c r="K435" s="65">
        <v>0</v>
      </c>
      <c r="L435" s="65">
        <v>0</v>
      </c>
      <c r="M435" s="65">
        <v>0.54</v>
      </c>
      <c r="N435" s="54" t="s">
        <v>854</v>
      </c>
    </row>
    <row r="436" spans="1:14" ht="17.25" customHeight="1" thickBot="1">
      <c r="A436" s="38" t="s">
        <v>2138</v>
      </c>
      <c r="B436" s="66" t="s">
        <v>705</v>
      </c>
      <c r="C436" s="65">
        <v>9</v>
      </c>
      <c r="D436" s="65">
        <v>4.8</v>
      </c>
      <c r="E436" s="65">
        <v>9</v>
      </c>
      <c r="F436" s="65">
        <v>88</v>
      </c>
      <c r="G436" s="65">
        <v>11</v>
      </c>
      <c r="H436" s="65">
        <v>68</v>
      </c>
      <c r="I436" s="65">
        <v>68</v>
      </c>
      <c r="J436" s="65">
        <v>0</v>
      </c>
      <c r="K436" s="65">
        <v>0</v>
      </c>
      <c r="L436" s="65">
        <v>31</v>
      </c>
      <c r="M436" s="65">
        <v>0.9</v>
      </c>
      <c r="N436" s="54" t="s">
        <v>1218</v>
      </c>
    </row>
    <row r="437" spans="1:14" ht="17.25" customHeight="1" thickBot="1">
      <c r="A437" s="38" t="s">
        <v>2138</v>
      </c>
      <c r="B437" s="66" t="s">
        <v>705</v>
      </c>
      <c r="C437" s="65">
        <v>16</v>
      </c>
      <c r="D437" s="65">
        <v>2.4</v>
      </c>
      <c r="E437" s="65">
        <v>16</v>
      </c>
      <c r="F437" s="65">
        <v>92</v>
      </c>
      <c r="G437" s="65">
        <v>8</v>
      </c>
      <c r="H437" s="65">
        <v>64</v>
      </c>
      <c r="I437" s="65">
        <v>68</v>
      </c>
      <c r="J437" s="65">
        <v>0</v>
      </c>
      <c r="K437" s="65">
        <v>0</v>
      </c>
      <c r="L437" s="65">
        <v>31</v>
      </c>
      <c r="M437" s="65">
        <v>0.9</v>
      </c>
      <c r="N437" s="54" t="s">
        <v>1219</v>
      </c>
    </row>
    <row r="438" spans="1:14" ht="17.25" customHeight="1" thickBot="1">
      <c r="A438" s="38" t="s">
        <v>2138</v>
      </c>
      <c r="B438" s="66" t="s">
        <v>706</v>
      </c>
      <c r="C438" s="65">
        <v>16</v>
      </c>
      <c r="D438" s="65">
        <v>2.6</v>
      </c>
      <c r="E438" s="65">
        <v>19</v>
      </c>
      <c r="F438" s="65">
        <v>77</v>
      </c>
      <c r="G438" s="65">
        <v>19</v>
      </c>
      <c r="H438" s="65">
        <v>55</v>
      </c>
      <c r="I438" s="65">
        <v>67</v>
      </c>
      <c r="J438" s="65">
        <v>0</v>
      </c>
      <c r="K438" s="65">
        <v>0</v>
      </c>
      <c r="L438" s="65">
        <v>32</v>
      </c>
      <c r="M438" s="65">
        <v>0.91</v>
      </c>
      <c r="N438" s="54" t="s">
        <v>1220</v>
      </c>
    </row>
    <row r="439" spans="1:14" ht="17.25" customHeight="1" thickBot="1">
      <c r="A439" s="38" t="s">
        <v>2138</v>
      </c>
      <c r="B439" s="66" t="s">
        <v>707</v>
      </c>
      <c r="C439" s="65">
        <v>23</v>
      </c>
      <c r="D439" s="65">
        <v>1.9</v>
      </c>
      <c r="E439" s="65">
        <v>23</v>
      </c>
      <c r="F439" s="65">
        <v>81</v>
      </c>
      <c r="G439" s="65">
        <v>9</v>
      </c>
      <c r="H439" s="65">
        <v>54</v>
      </c>
      <c r="I439" s="65">
        <v>45</v>
      </c>
      <c r="J439" s="65">
        <v>4</v>
      </c>
      <c r="K439" s="65">
        <v>2</v>
      </c>
      <c r="L439" s="65">
        <v>47</v>
      </c>
      <c r="M439" s="65">
        <v>1.35</v>
      </c>
      <c r="N439" s="54" t="s">
        <v>1221</v>
      </c>
    </row>
    <row r="440" spans="1:14" ht="17.25" customHeight="1" thickBot="1">
      <c r="A440" s="38" t="s">
        <v>2138</v>
      </c>
      <c r="B440" s="66" t="s">
        <v>708</v>
      </c>
      <c r="C440" s="65">
        <v>13</v>
      </c>
      <c r="D440" s="65">
        <v>3.5</v>
      </c>
      <c r="E440" s="65">
        <v>13</v>
      </c>
      <c r="F440" s="65">
        <v>75</v>
      </c>
      <c r="G440" s="65">
        <v>18</v>
      </c>
      <c r="H440" s="65">
        <v>54</v>
      </c>
      <c r="I440" s="65">
        <v>54</v>
      </c>
      <c r="J440" s="65">
        <v>4</v>
      </c>
      <c r="K440" s="65">
        <v>4</v>
      </c>
      <c r="L440" s="65">
        <v>35</v>
      </c>
      <c r="M440" s="65">
        <v>1.42</v>
      </c>
      <c r="N440" s="54" t="s">
        <v>1222</v>
      </c>
    </row>
    <row r="441" spans="1:14" ht="17.25" customHeight="1" thickBot="1">
      <c r="A441" s="38" t="s">
        <v>2138</v>
      </c>
      <c r="B441" s="66" t="s">
        <v>709</v>
      </c>
      <c r="C441" s="65">
        <v>23</v>
      </c>
      <c r="D441" s="65">
        <v>2.5</v>
      </c>
      <c r="E441" s="65">
        <v>23</v>
      </c>
      <c r="F441" s="65">
        <v>97</v>
      </c>
      <c r="G441" s="65">
        <v>0</v>
      </c>
      <c r="H441" s="65">
        <v>107</v>
      </c>
      <c r="I441" s="65">
        <v>56</v>
      </c>
      <c r="J441" s="65">
        <v>3</v>
      </c>
      <c r="K441" s="65">
        <v>5</v>
      </c>
      <c r="L441" s="65">
        <v>34</v>
      </c>
      <c r="M441" s="65">
        <v>1.38</v>
      </c>
      <c r="N441" s="54" t="s">
        <v>1223</v>
      </c>
    </row>
    <row r="442" spans="1:14" ht="17.25" customHeight="1" thickBot="1">
      <c r="A442" s="38" t="s">
        <v>2138</v>
      </c>
      <c r="B442" s="66" t="s">
        <v>710</v>
      </c>
      <c r="C442" s="65">
        <v>11</v>
      </c>
      <c r="D442" s="65">
        <v>6.2</v>
      </c>
      <c r="E442" s="65">
        <v>11</v>
      </c>
      <c r="F442" s="65">
        <v>76</v>
      </c>
      <c r="G442" s="65">
        <v>13</v>
      </c>
      <c r="H442" s="65">
        <v>50</v>
      </c>
      <c r="I442" s="65">
        <v>77</v>
      </c>
      <c r="J442" s="65">
        <v>4</v>
      </c>
      <c r="K442" s="65">
        <v>0</v>
      </c>
      <c r="L442" s="65">
        <v>17</v>
      </c>
      <c r="M442" s="65">
        <v>0.93</v>
      </c>
      <c r="N442" s="54" t="s">
        <v>1224</v>
      </c>
    </row>
    <row r="443" spans="1:14" ht="17.25" customHeight="1" thickBot="1">
      <c r="A443" s="38" t="s">
        <v>2138</v>
      </c>
      <c r="B443" s="66" t="s">
        <v>711</v>
      </c>
      <c r="C443" s="65">
        <v>19</v>
      </c>
      <c r="D443" s="65">
        <v>2.5</v>
      </c>
      <c r="E443" s="65">
        <v>20</v>
      </c>
      <c r="F443" s="65">
        <v>78</v>
      </c>
      <c r="G443" s="65">
        <v>12</v>
      </c>
      <c r="H443" s="65">
        <v>59</v>
      </c>
      <c r="I443" s="65">
        <v>78</v>
      </c>
      <c r="J443" s="65">
        <v>2</v>
      </c>
      <c r="K443" s="65">
        <v>0</v>
      </c>
      <c r="L443" s="65">
        <v>20</v>
      </c>
      <c r="M443" s="65">
        <v>0.86</v>
      </c>
      <c r="N443" s="54" t="s">
        <v>1225</v>
      </c>
    </row>
    <row r="444" spans="1:14" ht="17.25" customHeight="1" thickBot="1">
      <c r="A444" s="38" t="s">
        <v>2138</v>
      </c>
      <c r="B444" s="66" t="s">
        <v>712</v>
      </c>
      <c r="C444" s="65">
        <v>20</v>
      </c>
      <c r="D444" s="65">
        <v>2.9</v>
      </c>
      <c r="E444" s="65">
        <v>23</v>
      </c>
      <c r="F444" s="65">
        <v>77</v>
      </c>
      <c r="G444" s="65">
        <v>11</v>
      </c>
      <c r="H444" s="65">
        <v>71</v>
      </c>
      <c r="I444" s="65">
        <v>76</v>
      </c>
      <c r="J444" s="65">
        <v>3</v>
      </c>
      <c r="K444" s="65">
        <v>0</v>
      </c>
      <c r="L444" s="65">
        <v>20</v>
      </c>
      <c r="M444" s="65">
        <v>0.92</v>
      </c>
      <c r="N444" s="54" t="s">
        <v>1226</v>
      </c>
    </row>
    <row r="445" spans="1:14" ht="17.25" customHeight="1" thickBot="1">
      <c r="A445" s="38" t="s">
        <v>2138</v>
      </c>
      <c r="B445" s="66" t="s">
        <v>713</v>
      </c>
      <c r="C445" s="65">
        <v>28</v>
      </c>
      <c r="D445" s="65">
        <v>2</v>
      </c>
      <c r="E445" s="65">
        <v>29</v>
      </c>
      <c r="F445" s="65">
        <v>82</v>
      </c>
      <c r="G445" s="65">
        <v>10</v>
      </c>
      <c r="H445" s="65">
        <v>71</v>
      </c>
      <c r="I445" s="65">
        <v>78</v>
      </c>
      <c r="J445" s="65">
        <v>3</v>
      </c>
      <c r="K445" s="65">
        <v>0</v>
      </c>
      <c r="L445" s="65">
        <v>17</v>
      </c>
      <c r="M445" s="65">
        <v>0.89</v>
      </c>
      <c r="N445" s="54" t="s">
        <v>1227</v>
      </c>
    </row>
    <row r="446" spans="1:14" ht="17.25" customHeight="1" thickBot="1">
      <c r="A446" s="38" t="s">
        <v>2138</v>
      </c>
      <c r="B446" s="66" t="s">
        <v>714</v>
      </c>
      <c r="C446" s="65">
        <v>11</v>
      </c>
      <c r="D446" s="65">
        <v>2.9</v>
      </c>
      <c r="E446" s="65">
        <v>12</v>
      </c>
      <c r="F446" s="65">
        <v>82</v>
      </c>
      <c r="G446" s="65">
        <v>8</v>
      </c>
      <c r="H446" s="65">
        <v>52</v>
      </c>
      <c r="I446" s="65">
        <v>79</v>
      </c>
      <c r="J446" s="65">
        <v>5</v>
      </c>
      <c r="K446" s="65">
        <v>0</v>
      </c>
      <c r="L446" s="65">
        <v>14</v>
      </c>
      <c r="M446" s="65">
        <v>0.91</v>
      </c>
      <c r="N446" s="54" t="s">
        <v>1228</v>
      </c>
    </row>
    <row r="447" spans="1:14" ht="17.25" customHeight="1" thickBot="1">
      <c r="A447" s="38" t="s">
        <v>2139</v>
      </c>
      <c r="B447" s="66" t="s">
        <v>715</v>
      </c>
      <c r="C447" s="65">
        <v>16</v>
      </c>
      <c r="D447" s="65">
        <v>3.9</v>
      </c>
      <c r="E447" s="65">
        <v>16</v>
      </c>
      <c r="F447" s="65">
        <v>76</v>
      </c>
      <c r="G447" s="65">
        <v>13</v>
      </c>
      <c r="H447" s="65">
        <v>58</v>
      </c>
      <c r="I447" s="65">
        <v>76</v>
      </c>
      <c r="J447" s="65">
        <v>7</v>
      </c>
      <c r="K447" s="65">
        <v>0</v>
      </c>
      <c r="L447" s="65">
        <v>15</v>
      </c>
      <c r="M447" s="65">
        <v>1.01</v>
      </c>
      <c r="N447" s="54" t="s">
        <v>1229</v>
      </c>
    </row>
    <row r="448" spans="1:14" ht="17.25" customHeight="1" thickBot="1">
      <c r="A448" s="38" t="s">
        <v>2139</v>
      </c>
      <c r="B448" s="66" t="s">
        <v>716</v>
      </c>
      <c r="C448" s="65">
        <v>19</v>
      </c>
      <c r="D448" s="65">
        <v>5</v>
      </c>
      <c r="E448" s="65">
        <v>19</v>
      </c>
      <c r="F448" s="65">
        <v>94</v>
      </c>
      <c r="G448" s="65">
        <v>0</v>
      </c>
      <c r="H448" s="65">
        <v>172</v>
      </c>
      <c r="I448" s="65">
        <v>34</v>
      </c>
      <c r="J448" s="65">
        <v>10</v>
      </c>
      <c r="K448" s="65">
        <v>0</v>
      </c>
      <c r="L448" s="65">
        <v>54</v>
      </c>
      <c r="M448" s="65">
        <v>1.35</v>
      </c>
      <c r="N448" s="54" t="s">
        <v>1230</v>
      </c>
    </row>
    <row r="449" spans="1:14" ht="17.25" customHeight="1" thickBot="1">
      <c r="A449" s="38" t="s">
        <v>2139</v>
      </c>
      <c r="B449" s="66" t="s">
        <v>717</v>
      </c>
      <c r="C449" s="65">
        <v>15</v>
      </c>
      <c r="D449" s="65">
        <v>2.5</v>
      </c>
      <c r="E449" s="65">
        <v>16</v>
      </c>
      <c r="F449" s="65">
        <v>83</v>
      </c>
      <c r="G449" s="65">
        <v>4</v>
      </c>
      <c r="H449" s="65">
        <v>53</v>
      </c>
      <c r="I449" s="65">
        <v>28</v>
      </c>
      <c r="J449" s="65">
        <v>0</v>
      </c>
      <c r="K449" s="65">
        <v>2</v>
      </c>
      <c r="L449" s="65">
        <v>69</v>
      </c>
      <c r="M449" s="65">
        <v>1.02</v>
      </c>
      <c r="N449" s="54" t="s">
        <v>1231</v>
      </c>
    </row>
    <row r="450" spans="1:14" ht="17.25" customHeight="1" thickBot="1">
      <c r="A450" s="38" t="s">
        <v>2139</v>
      </c>
      <c r="B450" s="66" t="s">
        <v>718</v>
      </c>
      <c r="C450" s="65">
        <v>9</v>
      </c>
      <c r="D450" s="65">
        <v>2.9</v>
      </c>
      <c r="E450" s="65">
        <v>9</v>
      </c>
      <c r="F450" s="65">
        <v>100</v>
      </c>
      <c r="G450" s="65">
        <v>0</v>
      </c>
      <c r="H450" s="65">
        <v>52</v>
      </c>
      <c r="I450" s="65">
        <v>23</v>
      </c>
      <c r="J450" s="65">
        <v>42</v>
      </c>
      <c r="K450" s="65">
        <v>0</v>
      </c>
      <c r="L450" s="65">
        <v>34</v>
      </c>
      <c r="M450" s="65">
        <v>1.54</v>
      </c>
      <c r="N450" s="54" t="s">
        <v>1232</v>
      </c>
    </row>
    <row r="451" spans="1:14" ht="17.25" customHeight="1" thickBot="1">
      <c r="A451" s="38" t="s">
        <v>2139</v>
      </c>
      <c r="B451" s="66" t="s">
        <v>719</v>
      </c>
      <c r="C451" s="65">
        <v>55</v>
      </c>
      <c r="D451" s="65">
        <v>1.9</v>
      </c>
      <c r="E451" s="65">
        <v>54</v>
      </c>
      <c r="F451" s="65">
        <v>96</v>
      </c>
      <c r="G451" s="65">
        <v>1</v>
      </c>
      <c r="H451" s="65">
        <v>192</v>
      </c>
      <c r="I451" s="65">
        <v>27</v>
      </c>
      <c r="J451" s="65">
        <v>17</v>
      </c>
      <c r="K451" s="65">
        <v>9</v>
      </c>
      <c r="L451" s="65">
        <v>45</v>
      </c>
      <c r="M451" s="65">
        <v>1.79</v>
      </c>
      <c r="N451" s="54" t="s">
        <v>1233</v>
      </c>
    </row>
    <row r="452" spans="1:14" ht="17.25" customHeight="1" thickBot="1">
      <c r="A452" s="38" t="s">
        <v>2139</v>
      </c>
      <c r="B452" s="66" t="s">
        <v>720</v>
      </c>
      <c r="C452" s="65">
        <v>6</v>
      </c>
      <c r="D452" s="65">
        <v>12</v>
      </c>
      <c r="E452" s="65">
        <v>6</v>
      </c>
      <c r="F452" s="65">
        <v>73</v>
      </c>
      <c r="G452" s="65">
        <v>22</v>
      </c>
      <c r="H452" s="65">
        <v>59</v>
      </c>
      <c r="I452" s="65">
        <v>76</v>
      </c>
      <c r="J452" s="65">
        <v>0</v>
      </c>
      <c r="K452" s="65">
        <v>3</v>
      </c>
      <c r="L452" s="65">
        <v>19</v>
      </c>
      <c r="M452" s="65">
        <v>0.94</v>
      </c>
      <c r="N452" s="54" t="s">
        <v>978</v>
      </c>
    </row>
    <row r="453" spans="1:14" ht="17.25" customHeight="1" thickBot="1">
      <c r="A453" s="38" t="s">
        <v>2139</v>
      </c>
      <c r="B453" s="66" t="s">
        <v>721</v>
      </c>
      <c r="C453" s="65">
        <v>19</v>
      </c>
      <c r="D453" s="65">
        <v>3.8</v>
      </c>
      <c r="E453" s="65">
        <v>20</v>
      </c>
      <c r="F453" s="65">
        <v>71</v>
      </c>
      <c r="G453" s="65">
        <v>20</v>
      </c>
      <c r="H453" s="65">
        <v>61</v>
      </c>
      <c r="I453" s="65">
        <v>76</v>
      </c>
      <c r="J453" s="65">
        <v>0</v>
      </c>
      <c r="K453" s="65">
        <v>4</v>
      </c>
      <c r="L453" s="65">
        <v>20</v>
      </c>
      <c r="M453" s="65">
        <v>0.95</v>
      </c>
      <c r="N453" s="54" t="s">
        <v>1234</v>
      </c>
    </row>
    <row r="454" spans="1:14" ht="17.25" customHeight="1" thickBot="1">
      <c r="A454" s="38" t="s">
        <v>2139</v>
      </c>
      <c r="B454" s="66" t="s">
        <v>721</v>
      </c>
      <c r="C454" s="65">
        <v>33</v>
      </c>
      <c r="D454" s="65">
        <v>2.2999999999999998</v>
      </c>
      <c r="E454" s="65">
        <v>32</v>
      </c>
      <c r="F454" s="65">
        <v>81</v>
      </c>
      <c r="G454" s="65">
        <v>16</v>
      </c>
      <c r="H454" s="65">
        <v>93</v>
      </c>
      <c r="I454" s="65">
        <v>76</v>
      </c>
      <c r="J454" s="65">
        <v>0</v>
      </c>
      <c r="K454" s="65">
        <v>4</v>
      </c>
      <c r="L454" s="65">
        <v>20</v>
      </c>
      <c r="M454" s="65">
        <v>0.95</v>
      </c>
      <c r="N454" s="54" t="s">
        <v>1235</v>
      </c>
    </row>
    <row r="455" spans="1:14" ht="17.25" customHeight="1" thickBot="1">
      <c r="A455" s="38" t="s">
        <v>2139</v>
      </c>
      <c r="B455" s="66" t="s">
        <v>722</v>
      </c>
      <c r="C455" s="65">
        <v>36</v>
      </c>
      <c r="D455" s="65">
        <v>2.1</v>
      </c>
      <c r="E455" s="65">
        <v>36</v>
      </c>
      <c r="F455" s="65">
        <v>100</v>
      </c>
      <c r="G455" s="65">
        <v>0</v>
      </c>
      <c r="H455" s="65">
        <v>154</v>
      </c>
      <c r="I455" s="65">
        <v>41</v>
      </c>
      <c r="J455" s="65">
        <v>5</v>
      </c>
      <c r="K455" s="65">
        <v>5</v>
      </c>
      <c r="L455" s="65">
        <v>48</v>
      </c>
      <c r="M455" s="65">
        <v>1.48</v>
      </c>
      <c r="N455" s="54" t="s">
        <v>1236</v>
      </c>
    </row>
    <row r="456" spans="1:14" ht="17.25" customHeight="1" thickBot="1">
      <c r="A456" s="38" t="s">
        <v>2139</v>
      </c>
      <c r="B456" s="66" t="s">
        <v>723</v>
      </c>
      <c r="C456" s="65">
        <v>39</v>
      </c>
      <c r="D456" s="65">
        <v>3.2</v>
      </c>
      <c r="E456" s="65">
        <v>39</v>
      </c>
      <c r="F456" s="65">
        <v>65</v>
      </c>
      <c r="G456" s="65">
        <v>23</v>
      </c>
      <c r="H456" s="65">
        <v>112</v>
      </c>
      <c r="I456" s="65">
        <v>29</v>
      </c>
      <c r="J456" s="65">
        <v>13</v>
      </c>
      <c r="K456" s="65">
        <v>13</v>
      </c>
      <c r="L456" s="65">
        <v>42</v>
      </c>
      <c r="M456" s="65">
        <v>1.84</v>
      </c>
      <c r="N456" s="54" t="s">
        <v>1237</v>
      </c>
    </row>
    <row r="457" spans="1:14" ht="17.25" customHeight="1" thickBot="1">
      <c r="A457" s="38" t="s">
        <v>2139</v>
      </c>
      <c r="B457" s="66" t="s">
        <v>724</v>
      </c>
      <c r="C457" s="65">
        <v>57</v>
      </c>
      <c r="D457" s="65">
        <v>3.2</v>
      </c>
      <c r="E457" s="65">
        <v>57</v>
      </c>
      <c r="F457" s="65">
        <v>94</v>
      </c>
      <c r="G457" s="65">
        <v>1</v>
      </c>
      <c r="H457" s="65">
        <v>317</v>
      </c>
      <c r="I457" s="65">
        <v>40</v>
      </c>
      <c r="J457" s="65">
        <v>16</v>
      </c>
      <c r="K457" s="65">
        <v>22</v>
      </c>
      <c r="L457" s="65">
        <v>20</v>
      </c>
      <c r="M457" s="65">
        <v>1.91</v>
      </c>
      <c r="N457" s="54" t="s">
        <v>1238</v>
      </c>
    </row>
    <row r="458" spans="1:14" ht="17.25" customHeight="1" thickBot="1">
      <c r="A458" s="38" t="s">
        <v>2139</v>
      </c>
      <c r="B458" s="66" t="s">
        <v>725</v>
      </c>
      <c r="C458" s="65">
        <v>8</v>
      </c>
      <c r="D458" s="65">
        <v>8.5</v>
      </c>
      <c r="E458" s="65">
        <v>8</v>
      </c>
      <c r="F458" s="65">
        <v>95</v>
      </c>
      <c r="G458" s="65">
        <v>3</v>
      </c>
      <c r="H458" s="65">
        <v>120</v>
      </c>
      <c r="I458" s="65">
        <v>63</v>
      </c>
      <c r="J458" s="65">
        <v>0</v>
      </c>
      <c r="K458" s="65">
        <v>0</v>
      </c>
      <c r="L458" s="65">
        <v>36</v>
      </c>
      <c r="M458" s="65">
        <v>0.94</v>
      </c>
      <c r="N458" s="54" t="s">
        <v>1239</v>
      </c>
    </row>
    <row r="459" spans="1:14" ht="17.25" customHeight="1" thickBot="1">
      <c r="A459" s="38" t="s">
        <v>2139</v>
      </c>
      <c r="B459" s="66" t="s">
        <v>726</v>
      </c>
      <c r="C459" s="65">
        <v>27</v>
      </c>
      <c r="D459" s="65">
        <v>2</v>
      </c>
      <c r="E459" s="65">
        <v>27</v>
      </c>
      <c r="F459" s="65">
        <v>89</v>
      </c>
      <c r="G459" s="65">
        <v>0</v>
      </c>
      <c r="H459" s="65">
        <v>83</v>
      </c>
      <c r="I459" s="65">
        <v>45</v>
      </c>
      <c r="J459" s="65">
        <v>3</v>
      </c>
      <c r="K459" s="65">
        <v>29</v>
      </c>
      <c r="L459" s="65">
        <v>21</v>
      </c>
      <c r="M459" s="65">
        <v>1.69</v>
      </c>
      <c r="N459" s="54" t="s">
        <v>1240</v>
      </c>
    </row>
    <row r="460" spans="1:14" ht="17.25" customHeight="1" thickBot="1">
      <c r="A460" s="38" t="s">
        <v>2139</v>
      </c>
      <c r="B460" s="66" t="s">
        <v>727</v>
      </c>
      <c r="C460" s="65">
        <v>12</v>
      </c>
      <c r="D460" s="65">
        <v>2.1</v>
      </c>
      <c r="E460" s="65">
        <v>12</v>
      </c>
      <c r="F460" s="65">
        <v>100</v>
      </c>
      <c r="G460" s="65">
        <v>0</v>
      </c>
      <c r="H460" s="65">
        <v>50</v>
      </c>
      <c r="I460" s="65">
        <v>24</v>
      </c>
      <c r="J460" s="65">
        <v>8</v>
      </c>
      <c r="K460" s="65">
        <v>32</v>
      </c>
      <c r="L460" s="65">
        <v>36</v>
      </c>
      <c r="M460" s="65">
        <v>1.84</v>
      </c>
      <c r="N460" s="54" t="s">
        <v>1241</v>
      </c>
    </row>
    <row r="461" spans="1:14" ht="17.25" customHeight="1" thickBot="1">
      <c r="A461" s="38" t="s">
        <v>2139</v>
      </c>
      <c r="B461" s="66" t="s">
        <v>728</v>
      </c>
      <c r="C461" s="65">
        <v>27</v>
      </c>
      <c r="D461" s="65">
        <v>2</v>
      </c>
      <c r="E461" s="65">
        <v>27</v>
      </c>
      <c r="F461" s="65">
        <v>88</v>
      </c>
      <c r="G461" s="65">
        <v>0</v>
      </c>
      <c r="H461" s="65">
        <v>81</v>
      </c>
      <c r="I461" s="65">
        <v>40</v>
      </c>
      <c r="J461" s="65">
        <v>1</v>
      </c>
      <c r="K461" s="65">
        <v>18</v>
      </c>
      <c r="L461" s="65">
        <v>38</v>
      </c>
      <c r="M461" s="65">
        <v>1.61</v>
      </c>
      <c r="N461" s="54" t="s">
        <v>1242</v>
      </c>
    </row>
    <row r="462" spans="1:14" ht="17.25" customHeight="1" thickBot="1">
      <c r="A462" s="38" t="s">
        <v>2139</v>
      </c>
      <c r="B462" s="66" t="s">
        <v>729</v>
      </c>
      <c r="C462" s="65">
        <v>6</v>
      </c>
      <c r="D462" s="65">
        <v>7</v>
      </c>
      <c r="E462" s="65">
        <v>6</v>
      </c>
      <c r="F462" s="65">
        <v>100</v>
      </c>
      <c r="G462" s="65">
        <v>0</v>
      </c>
      <c r="H462" s="65">
        <v>84</v>
      </c>
      <c r="I462" s="65">
        <v>66</v>
      </c>
      <c r="J462" s="65">
        <v>0</v>
      </c>
      <c r="K462" s="65">
        <v>16</v>
      </c>
      <c r="L462" s="65">
        <v>16</v>
      </c>
      <c r="M462" s="65">
        <v>1.25</v>
      </c>
      <c r="N462" s="54" t="s">
        <v>1243</v>
      </c>
    </row>
    <row r="463" spans="1:14" ht="17.25" customHeight="1" thickBot="1">
      <c r="A463" s="38" t="s">
        <v>2139</v>
      </c>
      <c r="B463" s="66" t="s">
        <v>730</v>
      </c>
      <c r="C463" s="65">
        <v>18</v>
      </c>
      <c r="D463" s="65">
        <v>2.8</v>
      </c>
      <c r="E463" s="65">
        <v>18</v>
      </c>
      <c r="F463" s="65">
        <v>91</v>
      </c>
      <c r="G463" s="65">
        <v>5</v>
      </c>
      <c r="H463" s="65">
        <v>68</v>
      </c>
      <c r="I463" s="65">
        <v>68</v>
      </c>
      <c r="J463" s="65">
        <v>0</v>
      </c>
      <c r="K463" s="65">
        <v>15</v>
      </c>
      <c r="L463" s="65">
        <v>15</v>
      </c>
      <c r="M463" s="65">
        <v>1.21</v>
      </c>
      <c r="N463" s="54" t="s">
        <v>1244</v>
      </c>
    </row>
    <row r="464" spans="1:14" ht="17.25" customHeight="1" thickBot="1">
      <c r="A464" s="38" t="s">
        <v>2139</v>
      </c>
      <c r="B464" s="66" t="s">
        <v>731</v>
      </c>
      <c r="C464" s="65">
        <v>12</v>
      </c>
      <c r="D464" s="65">
        <v>2.2999999999999998</v>
      </c>
      <c r="E464" s="65">
        <v>12</v>
      </c>
      <c r="F464" s="65">
        <v>100</v>
      </c>
      <c r="G464" s="65">
        <v>0</v>
      </c>
      <c r="H464" s="65">
        <v>56</v>
      </c>
      <c r="I464" s="65">
        <v>85</v>
      </c>
      <c r="J464" s="65">
        <v>14</v>
      </c>
      <c r="K464" s="65">
        <v>0</v>
      </c>
      <c r="L464" s="65">
        <v>0</v>
      </c>
      <c r="M464" s="65">
        <v>0.59</v>
      </c>
      <c r="N464" s="54" t="s">
        <v>1245</v>
      </c>
    </row>
    <row r="465" spans="1:14" ht="17.25" customHeight="1" thickBot="1">
      <c r="A465" s="38" t="s">
        <v>2139</v>
      </c>
      <c r="B465" s="66" t="s">
        <v>732</v>
      </c>
      <c r="C465" s="65">
        <v>21</v>
      </c>
      <c r="D465" s="65">
        <v>1.9</v>
      </c>
      <c r="E465" s="65">
        <v>21</v>
      </c>
      <c r="F465" s="65">
        <v>94</v>
      </c>
      <c r="G465" s="65">
        <v>0</v>
      </c>
      <c r="H465" s="65">
        <v>71</v>
      </c>
      <c r="I465" s="65">
        <v>37</v>
      </c>
      <c r="J465" s="65">
        <v>10</v>
      </c>
      <c r="K465" s="65">
        <v>2</v>
      </c>
      <c r="L465" s="65">
        <v>50</v>
      </c>
      <c r="M465" s="65">
        <v>1.5</v>
      </c>
      <c r="N465" s="54" t="s">
        <v>1246</v>
      </c>
    </row>
    <row r="466" spans="1:14" ht="17.25" customHeight="1" thickBot="1">
      <c r="A466" s="38" t="s">
        <v>2139</v>
      </c>
      <c r="B466" s="66" t="s">
        <v>733</v>
      </c>
      <c r="C466" s="65">
        <v>5</v>
      </c>
      <c r="D466" s="65">
        <v>8.8000000000000007</v>
      </c>
      <c r="E466" s="65">
        <v>5</v>
      </c>
      <c r="F466" s="65">
        <v>87</v>
      </c>
      <c r="G466" s="65">
        <v>5</v>
      </c>
      <c r="H466" s="65">
        <v>52</v>
      </c>
      <c r="I466" s="65">
        <v>66</v>
      </c>
      <c r="J466" s="65">
        <v>19</v>
      </c>
      <c r="K466" s="65">
        <v>0</v>
      </c>
      <c r="L466" s="65">
        <v>14</v>
      </c>
      <c r="M466" s="65">
        <v>1.25</v>
      </c>
      <c r="N466" s="54" t="s">
        <v>1247</v>
      </c>
    </row>
    <row r="467" spans="1:14" ht="17.25" customHeight="1" thickBot="1">
      <c r="A467" s="38" t="s">
        <v>2139</v>
      </c>
      <c r="B467" s="66" t="s">
        <v>734</v>
      </c>
      <c r="C467" s="65">
        <v>13</v>
      </c>
      <c r="D467" s="65">
        <v>7.6</v>
      </c>
      <c r="E467" s="65">
        <v>14</v>
      </c>
      <c r="F467" s="65">
        <v>71</v>
      </c>
      <c r="G467" s="65">
        <v>18</v>
      </c>
      <c r="H467" s="65">
        <v>58</v>
      </c>
      <c r="I467" s="65">
        <v>71</v>
      </c>
      <c r="J467" s="65">
        <v>0</v>
      </c>
      <c r="K467" s="65">
        <v>2</v>
      </c>
      <c r="L467" s="65">
        <v>25</v>
      </c>
      <c r="M467" s="65">
        <v>1.06</v>
      </c>
      <c r="N467" s="54" t="s">
        <v>1248</v>
      </c>
    </row>
    <row r="468" spans="1:14" ht="17.25" customHeight="1" thickBot="1">
      <c r="A468" s="38" t="s">
        <v>2139</v>
      </c>
      <c r="B468" s="66" t="s">
        <v>735</v>
      </c>
      <c r="C468" s="65">
        <v>18</v>
      </c>
      <c r="D468" s="65">
        <v>2.4</v>
      </c>
      <c r="E468" s="65">
        <v>19</v>
      </c>
      <c r="F468" s="65">
        <v>75</v>
      </c>
      <c r="G468" s="65">
        <v>13</v>
      </c>
      <c r="H468" s="65">
        <v>51</v>
      </c>
      <c r="I468" s="65">
        <v>65</v>
      </c>
      <c r="J468" s="65">
        <v>0</v>
      </c>
      <c r="K468" s="65">
        <v>6</v>
      </c>
      <c r="L468" s="65">
        <v>27</v>
      </c>
      <c r="M468" s="65">
        <v>1.1599999999999999</v>
      </c>
      <c r="N468" s="54" t="s">
        <v>1249</v>
      </c>
    </row>
    <row r="469" spans="1:14" ht="17.25" customHeight="1" thickBot="1">
      <c r="A469" s="38" t="s">
        <v>2139</v>
      </c>
      <c r="B469" s="66" t="s">
        <v>736</v>
      </c>
      <c r="C469" s="65">
        <v>13</v>
      </c>
      <c r="D469" s="65">
        <v>2.2000000000000002</v>
      </c>
      <c r="E469" s="65">
        <v>14</v>
      </c>
      <c r="F469" s="65">
        <v>94</v>
      </c>
      <c r="G469" s="65">
        <v>5</v>
      </c>
      <c r="H469" s="65">
        <v>53</v>
      </c>
      <c r="I469" s="65">
        <v>80</v>
      </c>
      <c r="J469" s="65">
        <v>0</v>
      </c>
      <c r="K469" s="65">
        <v>0</v>
      </c>
      <c r="L469" s="65">
        <v>20</v>
      </c>
      <c r="M469" s="65">
        <v>0.72</v>
      </c>
      <c r="N469" s="54" t="s">
        <v>1250</v>
      </c>
    </row>
    <row r="470" spans="1:14" ht="17.25" customHeight="1" thickBot="1">
      <c r="A470" s="38" t="s">
        <v>2139</v>
      </c>
      <c r="B470" s="66" t="s">
        <v>737</v>
      </c>
      <c r="C470" s="65">
        <v>5</v>
      </c>
      <c r="D470" s="65">
        <v>7.4</v>
      </c>
      <c r="E470" s="65">
        <v>5</v>
      </c>
      <c r="F470" s="65">
        <v>100</v>
      </c>
      <c r="G470" s="65">
        <v>0</v>
      </c>
      <c r="H470" s="65">
        <v>74</v>
      </c>
      <c r="I470" s="65">
        <v>59</v>
      </c>
      <c r="J470" s="65">
        <v>0</v>
      </c>
      <c r="K470" s="65">
        <v>0</v>
      </c>
      <c r="L470" s="65">
        <v>40</v>
      </c>
      <c r="M470" s="65">
        <v>0.97</v>
      </c>
      <c r="N470" s="54" t="s">
        <v>1043</v>
      </c>
    </row>
    <row r="471" spans="1:14" ht="17.25" customHeight="1" thickBot="1">
      <c r="A471" s="38" t="s">
        <v>2139</v>
      </c>
      <c r="B471" s="66" t="s">
        <v>738</v>
      </c>
      <c r="C471" s="65">
        <v>10</v>
      </c>
      <c r="D471" s="65">
        <v>5.6</v>
      </c>
      <c r="E471" s="65">
        <v>10</v>
      </c>
      <c r="F471" s="65">
        <v>84</v>
      </c>
      <c r="G471" s="65">
        <v>8</v>
      </c>
      <c r="H471" s="65">
        <v>58</v>
      </c>
      <c r="I471" s="65">
        <v>53</v>
      </c>
      <c r="J471" s="65">
        <v>0</v>
      </c>
      <c r="K471" s="65">
        <v>0</v>
      </c>
      <c r="L471" s="65">
        <v>46</v>
      </c>
      <c r="M471" s="65">
        <v>1</v>
      </c>
      <c r="N471" s="54" t="s">
        <v>1251</v>
      </c>
    </row>
    <row r="472" spans="1:14" ht="17.25" customHeight="1" thickBot="1">
      <c r="A472" s="38" t="s">
        <v>2139</v>
      </c>
      <c r="B472" s="66" t="s">
        <v>739</v>
      </c>
      <c r="C472" s="65">
        <v>7</v>
      </c>
      <c r="D472" s="65">
        <v>8</v>
      </c>
      <c r="E472" s="65">
        <v>7</v>
      </c>
      <c r="F472" s="65">
        <v>100</v>
      </c>
      <c r="G472" s="65">
        <v>0</v>
      </c>
      <c r="H472" s="65">
        <v>112</v>
      </c>
      <c r="I472" s="65">
        <v>28</v>
      </c>
      <c r="J472" s="65">
        <v>28</v>
      </c>
      <c r="K472" s="65">
        <v>0</v>
      </c>
      <c r="L472" s="65">
        <v>42</v>
      </c>
      <c r="M472" s="65">
        <v>1.56</v>
      </c>
      <c r="N472" s="54" t="s">
        <v>1252</v>
      </c>
    </row>
    <row r="473" spans="1:14" ht="17.25" customHeight="1" thickBot="1">
      <c r="A473" s="38" t="s">
        <v>2139</v>
      </c>
      <c r="B473" s="66" t="s">
        <v>740</v>
      </c>
      <c r="C473" s="65">
        <v>6</v>
      </c>
      <c r="D473" s="65">
        <v>10.3</v>
      </c>
      <c r="E473" s="65">
        <v>6</v>
      </c>
      <c r="F473" s="65">
        <v>73</v>
      </c>
      <c r="G473" s="65">
        <v>13</v>
      </c>
      <c r="H473" s="65">
        <v>56</v>
      </c>
      <c r="I473" s="65">
        <v>77</v>
      </c>
      <c r="J473" s="65">
        <v>1</v>
      </c>
      <c r="K473" s="65">
        <v>1</v>
      </c>
      <c r="L473" s="65">
        <v>19</v>
      </c>
      <c r="M473" s="65">
        <v>0.94</v>
      </c>
      <c r="N473" s="54" t="s">
        <v>908</v>
      </c>
    </row>
    <row r="474" spans="1:14" ht="17.25" customHeight="1" thickBot="1">
      <c r="A474" s="38" t="s">
        <v>2139</v>
      </c>
      <c r="B474" s="66" t="s">
        <v>741</v>
      </c>
      <c r="C474" s="65">
        <v>24</v>
      </c>
      <c r="D474" s="65">
        <v>2.7</v>
      </c>
      <c r="E474" s="65">
        <v>24</v>
      </c>
      <c r="F474" s="65">
        <v>85</v>
      </c>
      <c r="G474" s="65">
        <v>7</v>
      </c>
      <c r="H474" s="65">
        <v>87</v>
      </c>
      <c r="I474" s="65">
        <v>76</v>
      </c>
      <c r="J474" s="65">
        <v>1</v>
      </c>
      <c r="K474" s="65">
        <v>1</v>
      </c>
      <c r="L474" s="65">
        <v>20</v>
      </c>
      <c r="M474" s="65">
        <v>0.94</v>
      </c>
      <c r="N474" s="54" t="s">
        <v>1253</v>
      </c>
    </row>
    <row r="475" spans="1:14" ht="17.25" customHeight="1" thickBot="1">
      <c r="A475" s="38" t="s">
        <v>2139</v>
      </c>
      <c r="B475" s="66" t="s">
        <v>742</v>
      </c>
      <c r="C475" s="65">
        <v>6</v>
      </c>
      <c r="D475" s="65">
        <v>7.2</v>
      </c>
      <c r="E475" s="65">
        <v>6</v>
      </c>
      <c r="F475" s="65">
        <v>97</v>
      </c>
      <c r="G475" s="65">
        <v>0</v>
      </c>
      <c r="H475" s="65">
        <v>77</v>
      </c>
      <c r="I475" s="65">
        <v>81</v>
      </c>
      <c r="J475" s="65">
        <v>0</v>
      </c>
      <c r="K475" s="65">
        <v>0</v>
      </c>
      <c r="L475" s="65">
        <v>18</v>
      </c>
      <c r="M475" s="65">
        <v>0.69</v>
      </c>
      <c r="N475" s="54" t="s">
        <v>978</v>
      </c>
    </row>
    <row r="476" spans="1:14" ht="17.25" customHeight="1" thickBot="1">
      <c r="A476" s="38" t="s">
        <v>2139</v>
      </c>
      <c r="B476" s="66" t="s">
        <v>743</v>
      </c>
      <c r="C476" s="65">
        <v>4</v>
      </c>
      <c r="D476" s="65">
        <v>18.5</v>
      </c>
      <c r="E476" s="65">
        <v>4</v>
      </c>
      <c r="F476" s="65">
        <v>91</v>
      </c>
      <c r="G476" s="65">
        <v>0</v>
      </c>
      <c r="H476" s="65">
        <v>121</v>
      </c>
      <c r="I476" s="65">
        <v>24</v>
      </c>
      <c r="J476" s="65">
        <v>1</v>
      </c>
      <c r="K476" s="65">
        <v>2</v>
      </c>
      <c r="L476" s="65">
        <v>71</v>
      </c>
      <c r="M476" s="65">
        <v>1.07</v>
      </c>
      <c r="N476" s="54" t="s">
        <v>1254</v>
      </c>
    </row>
    <row r="477" spans="1:14" ht="17.25" customHeight="1" thickBot="1">
      <c r="A477" s="38" t="s">
        <v>2139</v>
      </c>
      <c r="B477" s="66" t="s">
        <v>744</v>
      </c>
      <c r="C477" s="65">
        <v>67</v>
      </c>
      <c r="D477" s="65">
        <v>2</v>
      </c>
      <c r="E477" s="65">
        <v>67</v>
      </c>
      <c r="F477" s="65">
        <v>100</v>
      </c>
      <c r="G477" s="65">
        <v>0</v>
      </c>
      <c r="H477" s="65">
        <v>268</v>
      </c>
      <c r="I477" s="65">
        <v>31</v>
      </c>
      <c r="J477" s="65">
        <v>13</v>
      </c>
      <c r="K477" s="65">
        <v>7</v>
      </c>
      <c r="L477" s="65">
        <v>47</v>
      </c>
      <c r="M477" s="65">
        <v>1.7</v>
      </c>
      <c r="N477" s="54" t="s">
        <v>1255</v>
      </c>
    </row>
    <row r="478" spans="1:14" ht="17.25" customHeight="1" thickBot="1">
      <c r="A478" s="38" t="s">
        <v>2139</v>
      </c>
      <c r="B478" s="66" t="s">
        <v>745</v>
      </c>
      <c r="C478" s="65">
        <v>5</v>
      </c>
      <c r="D478" s="65">
        <v>19.399999999999999</v>
      </c>
      <c r="E478" s="65">
        <v>5</v>
      </c>
      <c r="F478" s="65">
        <v>73</v>
      </c>
      <c r="G478" s="65">
        <v>18</v>
      </c>
      <c r="H478" s="65">
        <v>59</v>
      </c>
      <c r="I478" s="65">
        <v>17</v>
      </c>
      <c r="J478" s="65">
        <v>2</v>
      </c>
      <c r="K478" s="65">
        <v>4</v>
      </c>
      <c r="L478" s="65">
        <v>74</v>
      </c>
      <c r="M478" s="65">
        <v>1.1200000000000001</v>
      </c>
      <c r="N478" s="54" t="s">
        <v>1256</v>
      </c>
    </row>
    <row r="479" spans="1:14" ht="17.25" customHeight="1" thickBot="1">
      <c r="A479" s="38" t="s">
        <v>2139</v>
      </c>
      <c r="B479" s="66" t="s">
        <v>746</v>
      </c>
      <c r="C479" s="65">
        <v>6</v>
      </c>
      <c r="D479" s="65">
        <v>15</v>
      </c>
      <c r="E479" s="65">
        <v>6</v>
      </c>
      <c r="F479" s="65">
        <v>95</v>
      </c>
      <c r="G479" s="65">
        <v>0</v>
      </c>
      <c r="H479" s="65">
        <v>162</v>
      </c>
      <c r="I479" s="65">
        <v>64</v>
      </c>
      <c r="J479" s="65">
        <v>1</v>
      </c>
      <c r="K479" s="65">
        <v>0</v>
      </c>
      <c r="L479" s="65">
        <v>34</v>
      </c>
      <c r="M479" s="65">
        <v>1.01</v>
      </c>
      <c r="N479" s="54" t="s">
        <v>911</v>
      </c>
    </row>
    <row r="480" spans="1:14" ht="17.25" customHeight="1" thickBot="1">
      <c r="A480" s="38" t="s">
        <v>2139</v>
      </c>
      <c r="B480" s="66" t="s">
        <v>747</v>
      </c>
      <c r="C480" s="65">
        <v>3</v>
      </c>
      <c r="D480" s="65">
        <v>25.3</v>
      </c>
      <c r="E480" s="65">
        <v>3</v>
      </c>
      <c r="F480" s="65">
        <v>86</v>
      </c>
      <c r="G480" s="65">
        <v>0</v>
      </c>
      <c r="H480" s="65">
        <v>107</v>
      </c>
      <c r="I480" s="65">
        <v>65</v>
      </c>
      <c r="J480" s="65">
        <v>1</v>
      </c>
      <c r="K480" s="65">
        <v>0</v>
      </c>
      <c r="L480" s="65">
        <v>32</v>
      </c>
      <c r="M480" s="65">
        <v>1.01</v>
      </c>
      <c r="N480" s="54" t="s">
        <v>212</v>
      </c>
    </row>
    <row r="481" spans="1:14" ht="17.25" customHeight="1" thickBot="1">
      <c r="A481" s="38" t="s">
        <v>2139</v>
      </c>
      <c r="B481" s="66" t="s">
        <v>748</v>
      </c>
      <c r="C481" s="65">
        <v>4</v>
      </c>
      <c r="D481" s="65">
        <v>8.8000000000000007</v>
      </c>
      <c r="E481" s="65">
        <v>4</v>
      </c>
      <c r="F481" s="65">
        <v>100</v>
      </c>
      <c r="G481" s="65">
        <v>0</v>
      </c>
      <c r="H481" s="65">
        <v>70</v>
      </c>
      <c r="I481" s="65">
        <v>74</v>
      </c>
      <c r="J481" s="65">
        <v>0</v>
      </c>
      <c r="K481" s="65">
        <v>0</v>
      </c>
      <c r="L481" s="65">
        <v>25</v>
      </c>
      <c r="M481" s="65">
        <v>0.82</v>
      </c>
      <c r="N481" s="54" t="s">
        <v>1107</v>
      </c>
    </row>
    <row r="482" spans="1:14" ht="17.25" customHeight="1" thickBot="1">
      <c r="A482" s="38" t="s">
        <v>2139</v>
      </c>
      <c r="B482" s="66" t="s">
        <v>749</v>
      </c>
      <c r="C482" s="65">
        <v>12</v>
      </c>
      <c r="D482" s="65">
        <v>5.8</v>
      </c>
      <c r="E482" s="65">
        <v>13</v>
      </c>
      <c r="F482" s="65">
        <v>76</v>
      </c>
      <c r="G482" s="65">
        <v>4</v>
      </c>
      <c r="H482" s="65">
        <v>55</v>
      </c>
      <c r="I482" s="65">
        <v>65</v>
      </c>
      <c r="J482" s="65">
        <v>1</v>
      </c>
      <c r="K482" s="65">
        <v>1</v>
      </c>
      <c r="L482" s="65">
        <v>32</v>
      </c>
      <c r="M482" s="65">
        <v>1.0900000000000001</v>
      </c>
      <c r="N482" s="54" t="s">
        <v>1257</v>
      </c>
    </row>
    <row r="483" spans="1:14" ht="17.25" customHeight="1" thickBot="1">
      <c r="A483" s="38" t="s">
        <v>2139</v>
      </c>
      <c r="B483" s="66" t="s">
        <v>750</v>
      </c>
      <c r="C483" s="65">
        <v>15</v>
      </c>
      <c r="D483" s="65">
        <v>1.9</v>
      </c>
      <c r="E483" s="65">
        <v>15</v>
      </c>
      <c r="F483" s="65">
        <v>100</v>
      </c>
      <c r="G483" s="65">
        <v>0</v>
      </c>
      <c r="H483" s="65">
        <v>58</v>
      </c>
      <c r="I483" s="65">
        <v>48</v>
      </c>
      <c r="J483" s="65">
        <v>0</v>
      </c>
      <c r="K483" s="65">
        <v>13</v>
      </c>
      <c r="L483" s="65">
        <v>37</v>
      </c>
      <c r="M483" s="65">
        <v>1.43</v>
      </c>
      <c r="N483" s="54" t="s">
        <v>1258</v>
      </c>
    </row>
    <row r="484" spans="1:14" ht="17.25" customHeight="1" thickBot="1">
      <c r="A484" s="38" t="s">
        <v>2139</v>
      </c>
      <c r="B484" s="66" t="s">
        <v>751</v>
      </c>
      <c r="C484" s="65">
        <v>6</v>
      </c>
      <c r="D484" s="65">
        <v>12.5</v>
      </c>
      <c r="E484" s="65">
        <v>6</v>
      </c>
      <c r="F484" s="65">
        <v>100</v>
      </c>
      <c r="G484" s="65">
        <v>0</v>
      </c>
      <c r="H484" s="65">
        <v>150</v>
      </c>
      <c r="I484" s="65">
        <v>0</v>
      </c>
      <c r="J484" s="65">
        <v>16</v>
      </c>
      <c r="K484" s="65">
        <v>0</v>
      </c>
      <c r="L484" s="65">
        <v>84</v>
      </c>
      <c r="M484" s="65">
        <v>0.63</v>
      </c>
      <c r="N484" s="54" t="s">
        <v>1259</v>
      </c>
    </row>
    <row r="485" spans="1:14" ht="17.25" customHeight="1" thickBot="1">
      <c r="A485" s="38" t="s">
        <v>2139</v>
      </c>
      <c r="B485" s="66" t="s">
        <v>752</v>
      </c>
      <c r="C485" s="65">
        <v>5</v>
      </c>
      <c r="D485" s="65">
        <v>15.4</v>
      </c>
      <c r="E485" s="65">
        <v>5</v>
      </c>
      <c r="F485" s="65">
        <v>91</v>
      </c>
      <c r="G485" s="65">
        <v>0</v>
      </c>
      <c r="H485" s="65">
        <v>91</v>
      </c>
      <c r="I485" s="65">
        <v>9</v>
      </c>
      <c r="J485" s="65">
        <v>0</v>
      </c>
      <c r="K485" s="65">
        <v>19</v>
      </c>
      <c r="L485" s="65">
        <v>71</v>
      </c>
      <c r="M485" s="65">
        <v>1.1200000000000001</v>
      </c>
      <c r="N485" s="54" t="s">
        <v>1260</v>
      </c>
    </row>
    <row r="486" spans="1:14" ht="17.25" customHeight="1" thickBot="1">
      <c r="A486" s="38" t="s">
        <v>2139</v>
      </c>
      <c r="B486" s="66" t="s">
        <v>753</v>
      </c>
      <c r="C486" s="65">
        <v>15</v>
      </c>
      <c r="D486" s="65">
        <v>4.9000000000000004</v>
      </c>
      <c r="E486" s="65">
        <v>15</v>
      </c>
      <c r="F486" s="65">
        <v>94</v>
      </c>
      <c r="G486" s="65">
        <v>0</v>
      </c>
      <c r="H486" s="65">
        <v>112</v>
      </c>
      <c r="I486" s="65">
        <v>9</v>
      </c>
      <c r="J486" s="65">
        <v>0</v>
      </c>
      <c r="K486" s="65">
        <v>20</v>
      </c>
      <c r="L486" s="65">
        <v>70</v>
      </c>
      <c r="M486" s="65">
        <v>1.1499999999999999</v>
      </c>
      <c r="N486" s="54" t="s">
        <v>1261</v>
      </c>
    </row>
    <row r="487" spans="1:14" ht="17.25" customHeight="1" thickBot="1">
      <c r="A487" s="38" t="s">
        <v>2139</v>
      </c>
      <c r="B487" s="66" t="s">
        <v>754</v>
      </c>
      <c r="C487" s="65">
        <v>6</v>
      </c>
      <c r="D487" s="65">
        <v>6.7</v>
      </c>
      <c r="E487" s="65">
        <v>6</v>
      </c>
      <c r="F487" s="65">
        <v>97</v>
      </c>
      <c r="G487" s="65">
        <v>0</v>
      </c>
      <c r="H487" s="65">
        <v>71</v>
      </c>
      <c r="I487" s="65">
        <v>62</v>
      </c>
      <c r="J487" s="65">
        <v>0</v>
      </c>
      <c r="K487" s="65">
        <v>2</v>
      </c>
      <c r="L487" s="65">
        <v>35</v>
      </c>
      <c r="M487" s="65">
        <v>1.0900000000000001</v>
      </c>
      <c r="N487" s="54" t="s">
        <v>944</v>
      </c>
    </row>
    <row r="488" spans="1:14" ht="17.25" customHeight="1" thickBot="1">
      <c r="A488" s="38" t="s">
        <v>2139</v>
      </c>
      <c r="B488" s="66" t="s">
        <v>755</v>
      </c>
      <c r="C488" s="65">
        <v>15</v>
      </c>
      <c r="D488" s="65">
        <v>2.9</v>
      </c>
      <c r="E488" s="65">
        <v>15</v>
      </c>
      <c r="F488" s="65">
        <v>93</v>
      </c>
      <c r="G488" s="65">
        <v>0</v>
      </c>
      <c r="H488" s="65">
        <v>70</v>
      </c>
      <c r="I488" s="65">
        <v>68</v>
      </c>
      <c r="J488" s="65">
        <v>0</v>
      </c>
      <c r="K488" s="65">
        <v>0</v>
      </c>
      <c r="L488" s="65">
        <v>31</v>
      </c>
      <c r="M488" s="65">
        <v>0.9</v>
      </c>
      <c r="N488" s="54" t="s">
        <v>1262</v>
      </c>
    </row>
    <row r="489" spans="1:14" ht="17.25" customHeight="1" thickBot="1">
      <c r="A489" s="38" t="s">
        <v>2139</v>
      </c>
      <c r="B489" s="66" t="s">
        <v>756</v>
      </c>
      <c r="C489" s="65">
        <v>5</v>
      </c>
      <c r="D489" s="65">
        <v>9.1999999999999993</v>
      </c>
      <c r="E489" s="65">
        <v>5</v>
      </c>
      <c r="F489" s="65">
        <v>90</v>
      </c>
      <c r="G489" s="65">
        <v>0</v>
      </c>
      <c r="H489" s="65">
        <v>56</v>
      </c>
      <c r="I489" s="65">
        <v>65</v>
      </c>
      <c r="J489" s="65">
        <v>0</v>
      </c>
      <c r="K489" s="65">
        <v>0</v>
      </c>
      <c r="L489" s="65">
        <v>34</v>
      </c>
      <c r="M489" s="65">
        <v>0.93</v>
      </c>
      <c r="N489" s="54" t="s">
        <v>1263</v>
      </c>
    </row>
    <row r="490" spans="1:14" ht="17.25" customHeight="1" thickBot="1">
      <c r="A490" s="38" t="s">
        <v>2139</v>
      </c>
      <c r="B490" s="66" t="s">
        <v>756</v>
      </c>
      <c r="C490" s="65">
        <v>15</v>
      </c>
      <c r="D490" s="65">
        <v>3.1</v>
      </c>
      <c r="E490" s="65">
        <v>15</v>
      </c>
      <c r="F490" s="65">
        <v>90</v>
      </c>
      <c r="G490" s="65">
        <v>0</v>
      </c>
      <c r="H490" s="65">
        <v>65</v>
      </c>
      <c r="I490" s="65">
        <v>65</v>
      </c>
      <c r="J490" s="65">
        <v>0</v>
      </c>
      <c r="K490" s="65">
        <v>0</v>
      </c>
      <c r="L490" s="65">
        <v>34</v>
      </c>
      <c r="M490" s="65">
        <v>0.93</v>
      </c>
      <c r="N490" s="54" t="s">
        <v>1264</v>
      </c>
    </row>
    <row r="491" spans="1:14" ht="17.25" customHeight="1" thickBot="1">
      <c r="A491" s="38" t="s">
        <v>2139</v>
      </c>
      <c r="B491" s="66" t="s">
        <v>757</v>
      </c>
      <c r="C491" s="65">
        <v>6</v>
      </c>
      <c r="D491" s="65">
        <v>9.8000000000000007</v>
      </c>
      <c r="E491" s="65">
        <v>6</v>
      </c>
      <c r="F491" s="65">
        <v>85</v>
      </c>
      <c r="G491" s="65">
        <v>10</v>
      </c>
      <c r="H491" s="65">
        <v>70</v>
      </c>
      <c r="I491" s="65">
        <v>16</v>
      </c>
      <c r="J491" s="65">
        <v>0</v>
      </c>
      <c r="K491" s="65">
        <v>0</v>
      </c>
      <c r="L491" s="65">
        <v>83</v>
      </c>
      <c r="M491" s="65">
        <v>0.65</v>
      </c>
      <c r="N491" s="54" t="s">
        <v>1265</v>
      </c>
    </row>
    <row r="492" spans="1:14" ht="17.25" customHeight="1" thickBot="1">
      <c r="A492" s="38" t="s">
        <v>2139</v>
      </c>
      <c r="B492" s="66" t="s">
        <v>758</v>
      </c>
      <c r="C492" s="65">
        <v>7</v>
      </c>
      <c r="D492" s="65">
        <v>8.4</v>
      </c>
      <c r="E492" s="65">
        <v>7</v>
      </c>
      <c r="F492" s="65">
        <v>85</v>
      </c>
      <c r="G492" s="65">
        <v>14</v>
      </c>
      <c r="H492" s="65">
        <v>86</v>
      </c>
      <c r="I492" s="65">
        <v>15</v>
      </c>
      <c r="J492" s="65">
        <v>0</v>
      </c>
      <c r="K492" s="65">
        <v>0</v>
      </c>
      <c r="L492" s="65">
        <v>84</v>
      </c>
      <c r="M492" s="65">
        <v>0.62</v>
      </c>
      <c r="N492" s="54" t="s">
        <v>1266</v>
      </c>
    </row>
    <row r="493" spans="1:14" ht="17.25" customHeight="1" thickBot="1">
      <c r="A493" s="38" t="s">
        <v>2139</v>
      </c>
      <c r="B493" s="66" t="s">
        <v>757</v>
      </c>
      <c r="C493" s="65">
        <v>28</v>
      </c>
      <c r="D493" s="65">
        <v>2.2000000000000002</v>
      </c>
      <c r="E493" s="65">
        <v>27</v>
      </c>
      <c r="F493" s="65">
        <v>91</v>
      </c>
      <c r="G493" s="65">
        <v>8</v>
      </c>
      <c r="H493" s="65">
        <v>95</v>
      </c>
      <c r="I493" s="65">
        <v>16</v>
      </c>
      <c r="J493" s="65">
        <v>0</v>
      </c>
      <c r="K493" s="65">
        <v>0</v>
      </c>
      <c r="L493" s="65">
        <v>83</v>
      </c>
      <c r="M493" s="65">
        <v>0.65</v>
      </c>
      <c r="N493" s="54" t="s">
        <v>1267</v>
      </c>
    </row>
    <row r="494" spans="1:14" ht="17.25" customHeight="1" thickBot="1">
      <c r="A494" s="38" t="s">
        <v>2139</v>
      </c>
      <c r="B494" s="66" t="s">
        <v>759</v>
      </c>
      <c r="C494" s="65">
        <v>9</v>
      </c>
      <c r="D494" s="65">
        <v>11.7</v>
      </c>
      <c r="E494" s="65">
        <v>9</v>
      </c>
      <c r="F494" s="65">
        <v>91</v>
      </c>
      <c r="G494" s="65">
        <v>0</v>
      </c>
      <c r="H494" s="65">
        <v>174</v>
      </c>
      <c r="I494" s="65">
        <v>35</v>
      </c>
      <c r="J494" s="65">
        <v>9</v>
      </c>
      <c r="K494" s="65">
        <v>0</v>
      </c>
      <c r="L494" s="65">
        <v>55</v>
      </c>
      <c r="M494" s="65">
        <v>1.33</v>
      </c>
      <c r="N494" s="54" t="s">
        <v>1268</v>
      </c>
    </row>
    <row r="495" spans="1:14" ht="17.25" customHeight="1" thickBot="1">
      <c r="A495" s="38" t="s">
        <v>2139</v>
      </c>
      <c r="B495" s="66" t="s">
        <v>760</v>
      </c>
      <c r="C495" s="65">
        <v>6</v>
      </c>
      <c r="D495" s="65">
        <v>4.5</v>
      </c>
      <c r="E495" s="65">
        <v>6</v>
      </c>
      <c r="F495" s="65">
        <v>100</v>
      </c>
      <c r="G495" s="65">
        <v>0</v>
      </c>
      <c r="H495" s="65">
        <v>54</v>
      </c>
      <c r="I495" s="65">
        <v>0</v>
      </c>
      <c r="J495" s="65">
        <v>0</v>
      </c>
      <c r="K495" s="65">
        <v>14</v>
      </c>
      <c r="L495" s="65">
        <v>85</v>
      </c>
      <c r="M495" s="65">
        <v>0.61</v>
      </c>
      <c r="N495" s="54" t="s">
        <v>1269</v>
      </c>
    </row>
    <row r="496" spans="1:14" ht="17.25" customHeight="1" thickBot="1">
      <c r="A496" s="38" t="s">
        <v>2139</v>
      </c>
      <c r="B496" s="66" t="s">
        <v>761</v>
      </c>
      <c r="C496" s="65">
        <v>5</v>
      </c>
      <c r="D496" s="65">
        <v>7.6</v>
      </c>
      <c r="E496" s="65">
        <v>5</v>
      </c>
      <c r="F496" s="65">
        <v>94</v>
      </c>
      <c r="G496" s="65">
        <v>5</v>
      </c>
      <c r="H496" s="65">
        <v>69</v>
      </c>
      <c r="I496" s="65">
        <v>43</v>
      </c>
      <c r="J496" s="65">
        <v>0</v>
      </c>
      <c r="K496" s="65">
        <v>0</v>
      </c>
      <c r="L496" s="65">
        <v>56</v>
      </c>
      <c r="M496" s="65">
        <v>0.99</v>
      </c>
      <c r="N496" s="54" t="s">
        <v>1026</v>
      </c>
    </row>
    <row r="497" spans="1:14" ht="17.25" customHeight="1" thickBot="1">
      <c r="A497" s="38" t="s">
        <v>2139</v>
      </c>
      <c r="B497" s="66" t="s">
        <v>762</v>
      </c>
      <c r="C497" s="65">
        <v>3</v>
      </c>
      <c r="D497" s="65">
        <v>21</v>
      </c>
      <c r="E497" s="65">
        <v>3</v>
      </c>
      <c r="F497" s="65">
        <v>93</v>
      </c>
      <c r="G497" s="65">
        <v>0</v>
      </c>
      <c r="H497" s="65">
        <v>108</v>
      </c>
      <c r="I497" s="65">
        <v>66</v>
      </c>
      <c r="J497" s="65">
        <v>0</v>
      </c>
      <c r="K497" s="65">
        <v>0</v>
      </c>
      <c r="L497" s="65">
        <v>33</v>
      </c>
      <c r="M497" s="65">
        <v>0.92</v>
      </c>
      <c r="N497" s="54" t="s">
        <v>228</v>
      </c>
    </row>
    <row r="498" spans="1:14" ht="17.25" customHeight="1" thickBot="1">
      <c r="A498" s="38" t="s">
        <v>2139</v>
      </c>
      <c r="B498" s="66" t="s">
        <v>763</v>
      </c>
      <c r="C498" s="65">
        <v>6</v>
      </c>
      <c r="D498" s="65">
        <v>4.7</v>
      </c>
      <c r="E498" s="65">
        <v>6</v>
      </c>
      <c r="F498" s="65">
        <v>100</v>
      </c>
      <c r="G498" s="65">
        <v>0</v>
      </c>
      <c r="H498" s="65">
        <v>56</v>
      </c>
      <c r="I498" s="65">
        <v>64</v>
      </c>
      <c r="J498" s="65">
        <v>0</v>
      </c>
      <c r="K498" s="65">
        <v>0</v>
      </c>
      <c r="L498" s="65">
        <v>35</v>
      </c>
      <c r="M498" s="65">
        <v>0.94</v>
      </c>
      <c r="N498" s="54" t="s">
        <v>958</v>
      </c>
    </row>
    <row r="499" spans="1:14" ht="17.25" customHeight="1" thickBot="1">
      <c r="A499" s="38" t="s">
        <v>2139</v>
      </c>
      <c r="B499" s="66" t="s">
        <v>764</v>
      </c>
      <c r="C499" s="65">
        <v>7</v>
      </c>
      <c r="D499" s="65">
        <v>11.9</v>
      </c>
      <c r="E499" s="65">
        <v>7</v>
      </c>
      <c r="F499" s="65">
        <v>100</v>
      </c>
      <c r="G499" s="65">
        <v>0</v>
      </c>
      <c r="H499" s="65">
        <v>166</v>
      </c>
      <c r="I499" s="65">
        <v>28</v>
      </c>
      <c r="J499" s="65">
        <v>0</v>
      </c>
      <c r="K499" s="65">
        <v>0</v>
      </c>
      <c r="L499" s="65">
        <v>71</v>
      </c>
      <c r="M499" s="65">
        <v>0.87</v>
      </c>
      <c r="N499" s="54" t="s">
        <v>1270</v>
      </c>
    </row>
    <row r="500" spans="1:14" ht="17.25" customHeight="1" thickBot="1">
      <c r="A500" s="38" t="s">
        <v>2139</v>
      </c>
      <c r="B500" s="66" t="s">
        <v>765</v>
      </c>
      <c r="C500" s="65">
        <v>23</v>
      </c>
      <c r="D500" s="65">
        <v>4</v>
      </c>
      <c r="E500" s="65">
        <v>23</v>
      </c>
      <c r="F500" s="65">
        <v>91</v>
      </c>
      <c r="G500" s="65">
        <v>0</v>
      </c>
      <c r="H500" s="65">
        <v>146</v>
      </c>
      <c r="I500" s="65">
        <v>47</v>
      </c>
      <c r="J500" s="65">
        <v>17</v>
      </c>
      <c r="K500" s="65">
        <v>3</v>
      </c>
      <c r="L500" s="65">
        <v>31</v>
      </c>
      <c r="M500" s="65">
        <v>1.64</v>
      </c>
      <c r="N500" s="54" t="s">
        <v>1271</v>
      </c>
    </row>
    <row r="501" spans="1:14" ht="17.25" customHeight="1" thickBot="1">
      <c r="A501" s="38" t="s">
        <v>2139</v>
      </c>
      <c r="B501" s="66" t="s">
        <v>766</v>
      </c>
      <c r="C501" s="65">
        <v>13</v>
      </c>
      <c r="D501" s="65">
        <v>2.1</v>
      </c>
      <c r="E501" s="65">
        <v>13</v>
      </c>
      <c r="F501" s="65">
        <v>100</v>
      </c>
      <c r="G501" s="65">
        <v>0</v>
      </c>
      <c r="H501" s="65">
        <v>54</v>
      </c>
      <c r="I501" s="65">
        <v>18</v>
      </c>
      <c r="J501" s="65">
        <v>0</v>
      </c>
      <c r="K501" s="65">
        <v>0</v>
      </c>
      <c r="L501" s="65">
        <v>81</v>
      </c>
      <c r="M501" s="65">
        <v>0.69</v>
      </c>
      <c r="N501" s="54" t="s">
        <v>1272</v>
      </c>
    </row>
    <row r="502" spans="1:14" ht="17.25" customHeight="1" thickBot="1">
      <c r="A502" s="38" t="s">
        <v>2139</v>
      </c>
      <c r="B502" s="66" t="s">
        <v>767</v>
      </c>
      <c r="C502" s="65">
        <v>5</v>
      </c>
      <c r="D502" s="65">
        <v>9</v>
      </c>
      <c r="E502" s="65">
        <v>5</v>
      </c>
      <c r="F502" s="65">
        <v>86</v>
      </c>
      <c r="G502" s="65">
        <v>9</v>
      </c>
      <c r="H502" s="65">
        <v>67</v>
      </c>
      <c r="I502" s="65">
        <v>78</v>
      </c>
      <c r="J502" s="65">
        <v>0</v>
      </c>
      <c r="K502" s="65">
        <v>0</v>
      </c>
      <c r="L502" s="65">
        <v>21</v>
      </c>
      <c r="M502" s="65">
        <v>0.75</v>
      </c>
      <c r="N502" s="54" t="s">
        <v>882</v>
      </c>
    </row>
    <row r="503" spans="1:14" ht="17.25" customHeight="1" thickBot="1">
      <c r="A503" s="38" t="s">
        <v>2139</v>
      </c>
      <c r="B503" s="66" t="s">
        <v>768</v>
      </c>
      <c r="C503" s="65">
        <v>22</v>
      </c>
      <c r="D503" s="65">
        <v>2</v>
      </c>
      <c r="E503" s="65">
        <v>22</v>
      </c>
      <c r="F503" s="65">
        <v>95</v>
      </c>
      <c r="G503" s="65">
        <v>0</v>
      </c>
      <c r="H503" s="65">
        <v>79</v>
      </c>
      <c r="I503" s="65">
        <v>79</v>
      </c>
      <c r="J503" s="65">
        <v>0</v>
      </c>
      <c r="K503" s="65">
        <v>0</v>
      </c>
      <c r="L503" s="65">
        <v>20</v>
      </c>
      <c r="M503" s="65">
        <v>0.73</v>
      </c>
      <c r="N503" s="54" t="s">
        <v>1273</v>
      </c>
    </row>
    <row r="504" spans="1:14" ht="17.25" customHeight="1" thickBot="1">
      <c r="A504" s="38" t="s">
        <v>2139</v>
      </c>
      <c r="B504" s="66" t="s">
        <v>769</v>
      </c>
      <c r="C504" s="65">
        <v>24</v>
      </c>
      <c r="D504" s="65">
        <v>2</v>
      </c>
      <c r="E504" s="65">
        <v>24</v>
      </c>
      <c r="F504" s="65">
        <v>100</v>
      </c>
      <c r="G504" s="65">
        <v>0</v>
      </c>
      <c r="H504" s="65">
        <v>96</v>
      </c>
      <c r="I504" s="65">
        <v>33</v>
      </c>
      <c r="J504" s="65">
        <v>4</v>
      </c>
      <c r="K504" s="65">
        <v>8</v>
      </c>
      <c r="L504" s="65">
        <v>54</v>
      </c>
      <c r="M504" s="65">
        <v>1.5</v>
      </c>
      <c r="N504" s="54" t="s">
        <v>1274</v>
      </c>
    </row>
    <row r="505" spans="1:14" ht="17.25" customHeight="1" thickBot="1">
      <c r="A505" s="38" t="s">
        <v>2139</v>
      </c>
      <c r="B505" s="66" t="s">
        <v>770</v>
      </c>
      <c r="C505" s="65">
        <v>7</v>
      </c>
      <c r="D505" s="65">
        <v>5.7</v>
      </c>
      <c r="E505" s="65">
        <v>7</v>
      </c>
      <c r="F505" s="65">
        <v>82</v>
      </c>
      <c r="G505" s="65">
        <v>11</v>
      </c>
      <c r="H505" s="65">
        <v>55</v>
      </c>
      <c r="I505" s="65">
        <v>15</v>
      </c>
      <c r="J505" s="65">
        <v>0</v>
      </c>
      <c r="K505" s="65">
        <v>2</v>
      </c>
      <c r="L505" s="65">
        <v>82</v>
      </c>
      <c r="M505" s="65">
        <v>0.77</v>
      </c>
      <c r="N505" s="54" t="s">
        <v>1275</v>
      </c>
    </row>
    <row r="506" spans="1:14" ht="17.25" customHeight="1" thickBot="1">
      <c r="A506" s="38" t="s">
        <v>2139</v>
      </c>
      <c r="B506" s="66" t="s">
        <v>771</v>
      </c>
      <c r="C506" s="65">
        <v>17</v>
      </c>
      <c r="D506" s="65">
        <v>2.2999999999999998</v>
      </c>
      <c r="E506" s="65">
        <v>17</v>
      </c>
      <c r="F506" s="65">
        <v>86</v>
      </c>
      <c r="G506" s="65">
        <v>4</v>
      </c>
      <c r="H506" s="65">
        <v>51</v>
      </c>
      <c r="I506" s="65">
        <v>15</v>
      </c>
      <c r="J506" s="65">
        <v>5</v>
      </c>
      <c r="K506" s="65">
        <v>2</v>
      </c>
      <c r="L506" s="65">
        <v>76</v>
      </c>
      <c r="M506" s="65">
        <v>1.08</v>
      </c>
      <c r="N506" s="54" t="s">
        <v>1276</v>
      </c>
    </row>
    <row r="507" spans="1:14" ht="17.25" customHeight="1" thickBot="1">
      <c r="A507" s="38" t="s">
        <v>2139</v>
      </c>
      <c r="B507" s="66" t="s">
        <v>772</v>
      </c>
      <c r="C507" s="65">
        <v>7</v>
      </c>
      <c r="D507" s="65">
        <v>11.9</v>
      </c>
      <c r="E507" s="65">
        <v>7</v>
      </c>
      <c r="F507" s="65">
        <v>100</v>
      </c>
      <c r="G507" s="65">
        <v>0</v>
      </c>
      <c r="H507" s="65">
        <v>166</v>
      </c>
      <c r="I507" s="65">
        <v>28</v>
      </c>
      <c r="J507" s="65">
        <v>0</v>
      </c>
      <c r="K507" s="65">
        <v>0</v>
      </c>
      <c r="L507" s="65">
        <v>71</v>
      </c>
      <c r="M507" s="65">
        <v>0.87</v>
      </c>
      <c r="N507" s="54" t="s">
        <v>1277</v>
      </c>
    </row>
    <row r="508" spans="1:14" ht="17.25" customHeight="1" thickBot="1">
      <c r="A508" s="38" t="s">
        <v>2139</v>
      </c>
      <c r="B508" s="66" t="s">
        <v>773</v>
      </c>
      <c r="C508" s="65">
        <v>6</v>
      </c>
      <c r="D508" s="65">
        <v>9.8000000000000007</v>
      </c>
      <c r="E508" s="65">
        <v>6</v>
      </c>
      <c r="F508" s="65">
        <v>100</v>
      </c>
      <c r="G508" s="65">
        <v>0</v>
      </c>
      <c r="H508" s="65">
        <v>118</v>
      </c>
      <c r="I508" s="65">
        <v>0</v>
      </c>
      <c r="J508" s="65">
        <v>0</v>
      </c>
      <c r="K508" s="65">
        <v>15</v>
      </c>
      <c r="L508" s="65">
        <v>84</v>
      </c>
      <c r="M508" s="65">
        <v>0.62</v>
      </c>
      <c r="N508" s="54" t="s">
        <v>1278</v>
      </c>
    </row>
    <row r="509" spans="1:14" ht="17.25" customHeight="1" thickBot="1">
      <c r="A509" s="38" t="s">
        <v>2139</v>
      </c>
      <c r="B509" s="66" t="s">
        <v>774</v>
      </c>
      <c r="C509" s="65">
        <v>5</v>
      </c>
      <c r="D509" s="65">
        <v>8.6</v>
      </c>
      <c r="E509" s="65">
        <v>5</v>
      </c>
      <c r="F509" s="65">
        <v>100</v>
      </c>
      <c r="G509" s="65">
        <v>0</v>
      </c>
      <c r="H509" s="65">
        <v>86</v>
      </c>
      <c r="I509" s="65">
        <v>18</v>
      </c>
      <c r="J509" s="65">
        <v>0</v>
      </c>
      <c r="K509" s="65">
        <v>0</v>
      </c>
      <c r="L509" s="65">
        <v>81</v>
      </c>
      <c r="M509" s="65">
        <v>0.69</v>
      </c>
      <c r="N509" s="54" t="s">
        <v>1256</v>
      </c>
    </row>
    <row r="510" spans="1:14" ht="17.25" customHeight="1" thickBot="1">
      <c r="A510" s="38" t="s">
        <v>2139</v>
      </c>
      <c r="B510" s="66" t="s">
        <v>775</v>
      </c>
      <c r="C510" s="65">
        <v>8</v>
      </c>
      <c r="D510" s="65">
        <v>6.1</v>
      </c>
      <c r="E510" s="65">
        <v>8</v>
      </c>
      <c r="F510" s="65">
        <v>100</v>
      </c>
      <c r="G510" s="65">
        <v>0</v>
      </c>
      <c r="H510" s="65">
        <v>98</v>
      </c>
      <c r="I510" s="65">
        <v>36</v>
      </c>
      <c r="J510" s="65">
        <v>0</v>
      </c>
      <c r="K510" s="65">
        <v>0</v>
      </c>
      <c r="L510" s="65">
        <v>63</v>
      </c>
      <c r="M510" s="65">
        <v>0.95</v>
      </c>
      <c r="N510" s="54" t="s">
        <v>1279</v>
      </c>
    </row>
    <row r="511" spans="1:14" ht="17.25" customHeight="1" thickBot="1">
      <c r="A511" s="38" t="s">
        <v>2139</v>
      </c>
      <c r="B511" s="66" t="s">
        <v>776</v>
      </c>
      <c r="C511" s="65">
        <v>6</v>
      </c>
      <c r="D511" s="65">
        <v>14.3</v>
      </c>
      <c r="E511" s="65">
        <v>6</v>
      </c>
      <c r="F511" s="65">
        <v>90</v>
      </c>
      <c r="G511" s="65">
        <v>7</v>
      </c>
      <c r="H511" s="65">
        <v>131</v>
      </c>
      <c r="I511" s="65">
        <v>36</v>
      </c>
      <c r="J511" s="65">
        <v>0</v>
      </c>
      <c r="K511" s="65">
        <v>0</v>
      </c>
      <c r="L511" s="65">
        <v>63</v>
      </c>
      <c r="M511" s="65">
        <v>0.95</v>
      </c>
      <c r="N511" s="54" t="s">
        <v>1280</v>
      </c>
    </row>
    <row r="512" spans="1:14" ht="17.25" customHeight="1" thickBot="1">
      <c r="A512" s="38" t="s">
        <v>2139</v>
      </c>
      <c r="B512" s="66" t="s">
        <v>777</v>
      </c>
      <c r="C512" s="65">
        <v>4</v>
      </c>
      <c r="D512" s="65">
        <v>13.3</v>
      </c>
      <c r="E512" s="65">
        <v>4</v>
      </c>
      <c r="F512" s="65">
        <v>90</v>
      </c>
      <c r="G512" s="65">
        <v>2</v>
      </c>
      <c r="H512" s="65">
        <v>81</v>
      </c>
      <c r="I512" s="65">
        <v>68</v>
      </c>
      <c r="J512" s="65">
        <v>0</v>
      </c>
      <c r="K512" s="65">
        <v>0</v>
      </c>
      <c r="L512" s="65">
        <v>31</v>
      </c>
      <c r="M512" s="65">
        <v>0.9</v>
      </c>
      <c r="N512" s="54" t="s">
        <v>843</v>
      </c>
    </row>
    <row r="513" spans="1:14" ht="17.25" customHeight="1" thickBot="1">
      <c r="A513" s="38" t="s">
        <v>2139</v>
      </c>
      <c r="B513" s="66" t="s">
        <v>777</v>
      </c>
      <c r="C513" s="65">
        <v>16</v>
      </c>
      <c r="D513" s="65">
        <v>3.3</v>
      </c>
      <c r="E513" s="65">
        <v>16</v>
      </c>
      <c r="F513" s="65">
        <v>94</v>
      </c>
      <c r="G513" s="65">
        <v>2</v>
      </c>
      <c r="H513" s="65">
        <v>90</v>
      </c>
      <c r="I513" s="65">
        <v>68</v>
      </c>
      <c r="J513" s="65">
        <v>0</v>
      </c>
      <c r="K513" s="65">
        <v>0</v>
      </c>
      <c r="L513" s="65">
        <v>31</v>
      </c>
      <c r="M513" s="65">
        <v>0.9</v>
      </c>
      <c r="N513" s="54" t="s">
        <v>1281</v>
      </c>
    </row>
    <row r="514" spans="1:14" ht="17.25" customHeight="1" thickBot="1">
      <c r="A514" s="38" t="s">
        <v>2139</v>
      </c>
      <c r="B514" s="66" t="s">
        <v>778</v>
      </c>
      <c r="C514" s="65">
        <v>7</v>
      </c>
      <c r="D514" s="65">
        <v>6.1</v>
      </c>
      <c r="E514" s="65">
        <v>7</v>
      </c>
      <c r="F514" s="65">
        <v>97</v>
      </c>
      <c r="G514" s="65">
        <v>0</v>
      </c>
      <c r="H514" s="65">
        <v>77</v>
      </c>
      <c r="I514" s="65">
        <v>69</v>
      </c>
      <c r="J514" s="65">
        <v>2</v>
      </c>
      <c r="K514" s="65">
        <v>0</v>
      </c>
      <c r="L514" s="65">
        <v>27</v>
      </c>
      <c r="M514" s="65">
        <v>1</v>
      </c>
      <c r="N514" s="54" t="s">
        <v>1282</v>
      </c>
    </row>
    <row r="515" spans="1:14" ht="17.25" customHeight="1" thickBot="1">
      <c r="A515" s="38" t="s">
        <v>2139</v>
      </c>
      <c r="B515" s="66" t="s">
        <v>779</v>
      </c>
      <c r="C515" s="65">
        <v>6</v>
      </c>
      <c r="D515" s="65">
        <v>6.7</v>
      </c>
      <c r="E515" s="65">
        <v>6</v>
      </c>
      <c r="F515" s="65">
        <v>100</v>
      </c>
      <c r="G515" s="65">
        <v>0</v>
      </c>
      <c r="H515" s="65">
        <v>80</v>
      </c>
      <c r="I515" s="65">
        <v>32</v>
      </c>
      <c r="J515" s="65">
        <v>0</v>
      </c>
      <c r="K515" s="65">
        <v>0</v>
      </c>
      <c r="L515" s="65">
        <v>67</v>
      </c>
      <c r="M515" s="65">
        <v>0.91</v>
      </c>
      <c r="N515" s="54" t="s">
        <v>1083</v>
      </c>
    </row>
    <row r="516" spans="1:14" ht="17.25" customHeight="1" thickBot="1">
      <c r="A516" s="38" t="s">
        <v>2139</v>
      </c>
      <c r="B516" s="66" t="s">
        <v>780</v>
      </c>
      <c r="C516" s="65">
        <v>6</v>
      </c>
      <c r="D516" s="65">
        <v>9.6999999999999993</v>
      </c>
      <c r="E516" s="65">
        <v>6</v>
      </c>
      <c r="F516" s="65">
        <v>90</v>
      </c>
      <c r="G516" s="65">
        <v>5</v>
      </c>
      <c r="H516" s="65">
        <v>91</v>
      </c>
      <c r="I516" s="65">
        <v>32</v>
      </c>
      <c r="J516" s="65">
        <v>0</v>
      </c>
      <c r="K516" s="65">
        <v>0</v>
      </c>
      <c r="L516" s="65">
        <v>67</v>
      </c>
      <c r="M516" s="65">
        <v>0.91</v>
      </c>
      <c r="N516" s="54" t="s">
        <v>1283</v>
      </c>
    </row>
    <row r="517" spans="1:14" ht="17.25" customHeight="1" thickBot="1">
      <c r="A517" s="38" t="s">
        <v>2139</v>
      </c>
      <c r="B517" s="66" t="s">
        <v>781</v>
      </c>
      <c r="C517" s="65">
        <v>7</v>
      </c>
      <c r="D517" s="65">
        <v>11.7</v>
      </c>
      <c r="E517" s="65">
        <v>7</v>
      </c>
      <c r="F517" s="65">
        <v>81</v>
      </c>
      <c r="G517" s="65">
        <v>10</v>
      </c>
      <c r="H517" s="65">
        <v>67</v>
      </c>
      <c r="I517" s="65">
        <v>37</v>
      </c>
      <c r="J517" s="65">
        <v>1</v>
      </c>
      <c r="K517" s="65">
        <v>1</v>
      </c>
      <c r="L517" s="65">
        <v>60</v>
      </c>
      <c r="M517" s="65">
        <v>1.1299999999999999</v>
      </c>
      <c r="N517" s="54" t="s">
        <v>1284</v>
      </c>
    </row>
    <row r="518" spans="1:14" ht="17.25" customHeight="1" thickBot="1">
      <c r="A518" s="38" t="s">
        <v>2139</v>
      </c>
      <c r="B518" s="66" t="s">
        <v>782</v>
      </c>
      <c r="C518" s="65">
        <v>14</v>
      </c>
      <c r="D518" s="65">
        <v>3.8</v>
      </c>
      <c r="E518" s="65">
        <v>14</v>
      </c>
      <c r="F518" s="65">
        <v>94</v>
      </c>
      <c r="G518" s="65">
        <v>0</v>
      </c>
      <c r="H518" s="65">
        <v>88</v>
      </c>
      <c r="I518" s="65">
        <v>33</v>
      </c>
      <c r="J518" s="65">
        <v>0</v>
      </c>
      <c r="K518" s="65">
        <v>0</v>
      </c>
      <c r="L518" s="65">
        <v>66</v>
      </c>
      <c r="M518" s="65">
        <v>0.92</v>
      </c>
      <c r="N518" s="54" t="s">
        <v>1285</v>
      </c>
    </row>
    <row r="519" spans="1:14" ht="17.25" customHeight="1" thickBot="1">
      <c r="A519" s="38" t="s">
        <v>2139</v>
      </c>
      <c r="B519" s="66" t="s">
        <v>782</v>
      </c>
      <c r="C519" s="65">
        <v>21</v>
      </c>
      <c r="D519" s="65">
        <v>2.5</v>
      </c>
      <c r="E519" s="65">
        <v>21</v>
      </c>
      <c r="F519" s="65">
        <v>93</v>
      </c>
      <c r="G519" s="65">
        <v>0</v>
      </c>
      <c r="H519" s="65">
        <v>97</v>
      </c>
      <c r="I519" s="65">
        <v>33</v>
      </c>
      <c r="J519" s="65">
        <v>0</v>
      </c>
      <c r="K519" s="65">
        <v>0</v>
      </c>
      <c r="L519" s="65">
        <v>66</v>
      </c>
      <c r="M519" s="65">
        <v>0.92</v>
      </c>
      <c r="N519" s="54" t="s">
        <v>1286</v>
      </c>
    </row>
    <row r="520" spans="1:14" ht="17.25" customHeight="1" thickBot="1">
      <c r="A520" s="38" t="s">
        <v>2139</v>
      </c>
      <c r="B520" s="66" t="s">
        <v>783</v>
      </c>
      <c r="C520" s="65">
        <v>18</v>
      </c>
      <c r="D520" s="65">
        <v>2.2999999999999998</v>
      </c>
      <c r="E520" s="65">
        <v>18</v>
      </c>
      <c r="F520" s="65">
        <v>91</v>
      </c>
      <c r="G520" s="65">
        <v>0</v>
      </c>
      <c r="H520" s="65">
        <v>64</v>
      </c>
      <c r="I520" s="65">
        <v>36</v>
      </c>
      <c r="J520" s="65">
        <v>0</v>
      </c>
      <c r="K520" s="65">
        <v>14</v>
      </c>
      <c r="L520" s="65">
        <v>48</v>
      </c>
      <c r="M520" s="65">
        <v>1.44</v>
      </c>
      <c r="N520" s="54" t="s">
        <v>1287</v>
      </c>
    </row>
    <row r="521" spans="1:14" ht="17.25" customHeight="1" thickBot="1">
      <c r="A521" s="38" t="s">
        <v>2139</v>
      </c>
      <c r="B521" s="66" t="s">
        <v>784</v>
      </c>
      <c r="C521" s="65">
        <v>21</v>
      </c>
      <c r="D521" s="65">
        <v>3</v>
      </c>
      <c r="E521" s="65">
        <v>21</v>
      </c>
      <c r="F521" s="65">
        <v>84</v>
      </c>
      <c r="G521" s="65">
        <v>2</v>
      </c>
      <c r="H521" s="65">
        <v>67</v>
      </c>
      <c r="I521" s="65">
        <v>49</v>
      </c>
      <c r="J521" s="65">
        <v>0</v>
      </c>
      <c r="K521" s="65">
        <v>10</v>
      </c>
      <c r="L521" s="65">
        <v>40</v>
      </c>
      <c r="M521" s="65">
        <v>1.38</v>
      </c>
      <c r="N521" s="54" t="s">
        <v>1288</v>
      </c>
    </row>
    <row r="522" spans="1:14" ht="17.25" customHeight="1" thickBot="1">
      <c r="A522" s="38" t="s">
        <v>2139</v>
      </c>
      <c r="B522" s="66" t="s">
        <v>785</v>
      </c>
      <c r="C522" s="65">
        <v>7</v>
      </c>
      <c r="D522" s="65">
        <v>6.7</v>
      </c>
      <c r="E522" s="65">
        <v>7</v>
      </c>
      <c r="F522" s="65">
        <v>100</v>
      </c>
      <c r="G522" s="65">
        <v>0</v>
      </c>
      <c r="H522" s="65">
        <v>94</v>
      </c>
      <c r="I522" s="65">
        <v>57</v>
      </c>
      <c r="J522" s="65">
        <v>0</v>
      </c>
      <c r="K522" s="65">
        <v>12</v>
      </c>
      <c r="L522" s="65">
        <v>29</v>
      </c>
      <c r="M522" s="65">
        <v>1.36</v>
      </c>
      <c r="N522" s="54" t="s">
        <v>1289</v>
      </c>
    </row>
    <row r="523" spans="1:14" ht="17.25" customHeight="1" thickBot="1">
      <c r="A523" s="38" t="s">
        <v>2139</v>
      </c>
      <c r="B523" s="66" t="s">
        <v>786</v>
      </c>
      <c r="C523" s="65">
        <v>21</v>
      </c>
      <c r="D523" s="65">
        <v>3.1</v>
      </c>
      <c r="E523" s="65">
        <v>21</v>
      </c>
      <c r="F523" s="65">
        <v>90</v>
      </c>
      <c r="G523" s="65">
        <v>0</v>
      </c>
      <c r="H523" s="65">
        <v>94</v>
      </c>
      <c r="I523" s="65">
        <v>55</v>
      </c>
      <c r="J523" s="65">
        <v>0</v>
      </c>
      <c r="K523" s="65">
        <v>10</v>
      </c>
      <c r="L523" s="65">
        <v>33</v>
      </c>
      <c r="M523" s="65">
        <v>1.35</v>
      </c>
      <c r="N523" s="54" t="s">
        <v>1290</v>
      </c>
    </row>
    <row r="524" spans="1:14" ht="17.25" customHeight="1" thickBot="1">
      <c r="A524" s="38" t="s">
        <v>2139</v>
      </c>
      <c r="B524" s="66" t="s">
        <v>787</v>
      </c>
      <c r="C524" s="65">
        <v>9</v>
      </c>
      <c r="D524" s="65">
        <v>2.9</v>
      </c>
      <c r="E524" s="65">
        <v>9</v>
      </c>
      <c r="F524" s="65">
        <v>100</v>
      </c>
      <c r="G524" s="65">
        <v>0</v>
      </c>
      <c r="H524" s="65">
        <v>52</v>
      </c>
      <c r="I524" s="65">
        <v>42</v>
      </c>
      <c r="J524" s="65">
        <v>0</v>
      </c>
      <c r="K524" s="65">
        <v>0</v>
      </c>
      <c r="L524" s="65">
        <v>57</v>
      </c>
      <c r="M524" s="65">
        <v>0.98</v>
      </c>
      <c r="N524" s="54" t="s">
        <v>1291</v>
      </c>
    </row>
    <row r="525" spans="1:14" ht="17.25" customHeight="1" thickBot="1">
      <c r="A525" s="38" t="s">
        <v>2139</v>
      </c>
      <c r="B525" s="66" t="s">
        <v>788</v>
      </c>
      <c r="C525" s="65">
        <v>19</v>
      </c>
      <c r="D525" s="65">
        <v>3.2</v>
      </c>
      <c r="E525" s="65">
        <v>19</v>
      </c>
      <c r="F525" s="65">
        <v>86</v>
      </c>
      <c r="G525" s="65">
        <v>6</v>
      </c>
      <c r="H525" s="65">
        <v>70</v>
      </c>
      <c r="I525" s="65">
        <v>28</v>
      </c>
      <c r="J525" s="65">
        <v>1</v>
      </c>
      <c r="K525" s="65">
        <v>1</v>
      </c>
      <c r="L525" s="65">
        <v>68</v>
      </c>
      <c r="M525" s="65">
        <v>1.0900000000000001</v>
      </c>
      <c r="N525" s="54" t="s">
        <v>1292</v>
      </c>
    </row>
    <row r="526" spans="1:14" ht="17.25" customHeight="1" thickBot="1">
      <c r="A526" s="38" t="s">
        <v>2139</v>
      </c>
      <c r="B526" s="66" t="s">
        <v>789</v>
      </c>
      <c r="C526" s="65">
        <v>4</v>
      </c>
      <c r="D526" s="65">
        <v>8.5</v>
      </c>
      <c r="E526" s="65">
        <v>4</v>
      </c>
      <c r="F526" s="65">
        <v>86</v>
      </c>
      <c r="G526" s="65">
        <v>0</v>
      </c>
      <c r="H526" s="65">
        <v>50</v>
      </c>
      <c r="I526" s="65">
        <v>32</v>
      </c>
      <c r="J526" s="65">
        <v>0</v>
      </c>
      <c r="K526" s="65">
        <v>0</v>
      </c>
      <c r="L526" s="65">
        <v>67</v>
      </c>
      <c r="M526" s="65">
        <v>0.91</v>
      </c>
      <c r="N526" s="54" t="s">
        <v>1056</v>
      </c>
    </row>
    <row r="527" spans="1:14" ht="17.25" customHeight="1" thickBot="1">
      <c r="A527" s="38" t="s">
        <v>2139</v>
      </c>
      <c r="B527" s="66" t="s">
        <v>790</v>
      </c>
      <c r="C527" s="65">
        <v>12</v>
      </c>
      <c r="D527" s="65">
        <v>2.9</v>
      </c>
      <c r="E527" s="65">
        <v>12</v>
      </c>
      <c r="F527" s="65">
        <v>100</v>
      </c>
      <c r="G527" s="65">
        <v>0</v>
      </c>
      <c r="H527" s="65">
        <v>70</v>
      </c>
      <c r="I527" s="65">
        <v>40</v>
      </c>
      <c r="J527" s="65">
        <v>0</v>
      </c>
      <c r="K527" s="65">
        <v>0</v>
      </c>
      <c r="L527" s="65">
        <v>60</v>
      </c>
      <c r="M527" s="65">
        <v>0.97</v>
      </c>
      <c r="N527" s="54" t="s">
        <v>1293</v>
      </c>
    </row>
    <row r="528" spans="1:14" ht="17.25" customHeight="1" thickBot="1">
      <c r="A528" s="38" t="s">
        <v>2139</v>
      </c>
      <c r="B528" s="66" t="s">
        <v>791</v>
      </c>
      <c r="C528" s="65">
        <v>18</v>
      </c>
      <c r="D528" s="65">
        <v>2.8</v>
      </c>
      <c r="E528" s="65">
        <v>18</v>
      </c>
      <c r="F528" s="65">
        <v>87</v>
      </c>
      <c r="G528" s="65">
        <v>3</v>
      </c>
      <c r="H528" s="65">
        <v>66</v>
      </c>
      <c r="I528" s="65">
        <v>37</v>
      </c>
      <c r="J528" s="65">
        <v>3</v>
      </c>
      <c r="K528" s="65">
        <v>0</v>
      </c>
      <c r="L528" s="65">
        <v>58</v>
      </c>
      <c r="M528" s="65">
        <v>1.1599999999999999</v>
      </c>
      <c r="N528" s="54" t="s">
        <v>1294</v>
      </c>
    </row>
    <row r="529" spans="1:14" ht="17.25" customHeight="1" thickBot="1">
      <c r="A529" s="38" t="s">
        <v>2139</v>
      </c>
      <c r="B529" s="66" t="s">
        <v>792</v>
      </c>
      <c r="C529" s="65">
        <v>16</v>
      </c>
      <c r="D529" s="65">
        <v>2.1</v>
      </c>
      <c r="E529" s="65">
        <v>16</v>
      </c>
      <c r="F529" s="65">
        <v>88</v>
      </c>
      <c r="G529" s="65">
        <v>11</v>
      </c>
      <c r="H529" s="65">
        <v>50</v>
      </c>
      <c r="I529" s="65">
        <v>30</v>
      </c>
      <c r="J529" s="65">
        <v>3</v>
      </c>
      <c r="K529" s="65">
        <v>0</v>
      </c>
      <c r="L529" s="65">
        <v>66</v>
      </c>
      <c r="M529" s="65">
        <v>1.06</v>
      </c>
      <c r="N529" s="54" t="s">
        <v>1295</v>
      </c>
    </row>
    <row r="530" spans="1:14" ht="17.25" customHeight="1" thickBot="1">
      <c r="A530" s="38" t="s">
        <v>2139</v>
      </c>
      <c r="B530" s="66" t="s">
        <v>793</v>
      </c>
      <c r="C530" s="65">
        <v>5</v>
      </c>
      <c r="D530" s="65">
        <v>7.4</v>
      </c>
      <c r="E530" s="65">
        <v>5</v>
      </c>
      <c r="F530" s="65">
        <v>96</v>
      </c>
      <c r="G530" s="65">
        <v>3</v>
      </c>
      <c r="H530" s="65">
        <v>65</v>
      </c>
      <c r="I530" s="65">
        <v>38</v>
      </c>
      <c r="J530" s="65">
        <v>0</v>
      </c>
      <c r="K530" s="65">
        <v>0</v>
      </c>
      <c r="L530" s="65">
        <v>61</v>
      </c>
      <c r="M530" s="65">
        <v>0.96</v>
      </c>
      <c r="N530" s="54" t="s">
        <v>1296</v>
      </c>
    </row>
    <row r="531" spans="1:14" ht="17.25" customHeight="1" thickBot="1">
      <c r="A531" s="38" t="s">
        <v>2139</v>
      </c>
      <c r="B531" s="66" t="s">
        <v>794</v>
      </c>
      <c r="C531" s="65">
        <v>24</v>
      </c>
      <c r="D531" s="65">
        <v>2.7</v>
      </c>
      <c r="E531" s="65">
        <v>21</v>
      </c>
      <c r="F531" s="65">
        <v>83</v>
      </c>
      <c r="G531" s="65">
        <v>14</v>
      </c>
      <c r="H531" s="65">
        <v>63</v>
      </c>
      <c r="I531" s="65">
        <v>34</v>
      </c>
      <c r="J531" s="65">
        <v>1</v>
      </c>
      <c r="K531" s="65">
        <v>0</v>
      </c>
      <c r="L531" s="65">
        <v>63</v>
      </c>
      <c r="M531" s="65">
        <v>1.04</v>
      </c>
      <c r="N531" s="54" t="s">
        <v>1297</v>
      </c>
    </row>
    <row r="532" spans="1:14" ht="17.25" customHeight="1" thickBot="1">
      <c r="A532" s="38" t="s">
        <v>2139</v>
      </c>
      <c r="B532" s="66" t="s">
        <v>795</v>
      </c>
      <c r="C532" s="65">
        <v>6</v>
      </c>
      <c r="D532" s="65">
        <v>10.7</v>
      </c>
      <c r="E532" s="65">
        <v>6</v>
      </c>
      <c r="F532" s="65">
        <v>96</v>
      </c>
      <c r="G532" s="65">
        <v>3</v>
      </c>
      <c r="H532" s="65">
        <v>119</v>
      </c>
      <c r="I532" s="65">
        <v>31</v>
      </c>
      <c r="J532" s="65">
        <v>0</v>
      </c>
      <c r="K532" s="65">
        <v>0</v>
      </c>
      <c r="L532" s="65">
        <v>68</v>
      </c>
      <c r="M532" s="65">
        <v>0.9</v>
      </c>
      <c r="N532" s="54" t="s">
        <v>928</v>
      </c>
    </row>
    <row r="533" spans="1:14" ht="17.25" customHeight="1" thickBot="1">
      <c r="A533" s="38" t="s">
        <v>2139</v>
      </c>
      <c r="B533" s="66" t="s">
        <v>796</v>
      </c>
      <c r="C533" s="65">
        <v>9</v>
      </c>
      <c r="D533" s="65">
        <v>11.1</v>
      </c>
      <c r="E533" s="65">
        <v>9</v>
      </c>
      <c r="F533" s="65">
        <v>80</v>
      </c>
      <c r="G533" s="65">
        <v>13</v>
      </c>
      <c r="H533" s="65">
        <v>119</v>
      </c>
      <c r="I533" s="65">
        <v>23</v>
      </c>
      <c r="J533" s="65">
        <v>0</v>
      </c>
      <c r="K533" s="65">
        <v>8</v>
      </c>
      <c r="L533" s="65">
        <v>68</v>
      </c>
      <c r="M533" s="65">
        <v>1.17</v>
      </c>
      <c r="N533" s="54" t="s">
        <v>1298</v>
      </c>
    </row>
    <row r="534" spans="1:14" ht="17.25" customHeight="1" thickBot="1">
      <c r="A534" s="38" t="s">
        <v>2139</v>
      </c>
      <c r="B534" s="66" t="s">
        <v>797</v>
      </c>
      <c r="C534" s="65">
        <v>16</v>
      </c>
      <c r="D534" s="65">
        <v>5.3</v>
      </c>
      <c r="E534" s="65">
        <v>16</v>
      </c>
      <c r="F534" s="65">
        <v>78</v>
      </c>
      <c r="G534" s="65">
        <v>12</v>
      </c>
      <c r="H534" s="65">
        <v>93</v>
      </c>
      <c r="I534" s="65">
        <v>23</v>
      </c>
      <c r="J534" s="65">
        <v>0</v>
      </c>
      <c r="K534" s="65">
        <v>8</v>
      </c>
      <c r="L534" s="65">
        <v>68</v>
      </c>
      <c r="M534" s="65">
        <v>1.1599999999999999</v>
      </c>
      <c r="N534" s="54" t="s">
        <v>1299</v>
      </c>
    </row>
    <row r="535" spans="1:14" ht="17.25" customHeight="1" thickBot="1">
      <c r="A535" s="38" t="s">
        <v>2139</v>
      </c>
      <c r="B535" s="66" t="s">
        <v>798</v>
      </c>
      <c r="C535" s="65">
        <v>25</v>
      </c>
      <c r="D535" s="65">
        <v>4.2</v>
      </c>
      <c r="E535" s="65">
        <v>25</v>
      </c>
      <c r="F535" s="65">
        <v>100</v>
      </c>
      <c r="G535" s="65">
        <v>0</v>
      </c>
      <c r="H535" s="65">
        <v>212</v>
      </c>
      <c r="I535" s="65">
        <v>24</v>
      </c>
      <c r="J535" s="65">
        <v>0</v>
      </c>
      <c r="K535" s="65">
        <v>7</v>
      </c>
      <c r="L535" s="65">
        <v>67</v>
      </c>
      <c r="M535" s="65">
        <v>1.1599999999999999</v>
      </c>
      <c r="N535" s="54" t="s">
        <v>1300</v>
      </c>
    </row>
    <row r="536" spans="1:14" ht="17.25" customHeight="1" thickBot="1">
      <c r="A536" s="38" t="s">
        <v>2139</v>
      </c>
      <c r="B536" s="66" t="s">
        <v>799</v>
      </c>
      <c r="C536" s="65">
        <v>9</v>
      </c>
      <c r="D536" s="65">
        <v>6.6</v>
      </c>
      <c r="E536" s="65">
        <v>9</v>
      </c>
      <c r="F536" s="65">
        <v>76</v>
      </c>
      <c r="G536" s="65">
        <v>20</v>
      </c>
      <c r="H536" s="65">
        <v>65</v>
      </c>
      <c r="I536" s="65">
        <v>22</v>
      </c>
      <c r="J536" s="65">
        <v>3</v>
      </c>
      <c r="K536" s="65">
        <v>3</v>
      </c>
      <c r="L536" s="65">
        <v>71</v>
      </c>
      <c r="M536" s="65">
        <v>1.1399999999999999</v>
      </c>
      <c r="N536" s="54" t="s">
        <v>1301</v>
      </c>
    </row>
    <row r="537" spans="1:14" ht="17.25" customHeight="1" thickBot="1">
      <c r="A537" s="38" t="s">
        <v>2139</v>
      </c>
      <c r="B537" s="66" t="s">
        <v>800</v>
      </c>
      <c r="C537" s="65">
        <v>16</v>
      </c>
      <c r="D537" s="65">
        <v>4.4000000000000004</v>
      </c>
      <c r="E537" s="65">
        <v>16</v>
      </c>
      <c r="F537" s="65">
        <v>73</v>
      </c>
      <c r="G537" s="65">
        <v>19</v>
      </c>
      <c r="H537" s="65">
        <v>53</v>
      </c>
      <c r="I537" s="65">
        <v>33</v>
      </c>
      <c r="J537" s="65">
        <v>1</v>
      </c>
      <c r="K537" s="65">
        <v>1</v>
      </c>
      <c r="L537" s="65">
        <v>63</v>
      </c>
      <c r="M537" s="65">
        <v>1.1100000000000001</v>
      </c>
      <c r="N537" s="54" t="s">
        <v>1302</v>
      </c>
    </row>
    <row r="538" spans="1:14" ht="17.25" customHeight="1" thickBot="1">
      <c r="A538" s="38" t="s">
        <v>2139</v>
      </c>
      <c r="B538" s="66" t="s">
        <v>801</v>
      </c>
      <c r="C538" s="65">
        <v>19</v>
      </c>
      <c r="D538" s="65">
        <v>2.7</v>
      </c>
      <c r="E538" s="65">
        <v>21</v>
      </c>
      <c r="F538" s="65">
        <v>76</v>
      </c>
      <c r="G538" s="65">
        <v>18</v>
      </c>
      <c r="H538" s="65">
        <v>55</v>
      </c>
      <c r="I538" s="65">
        <v>32</v>
      </c>
      <c r="J538" s="65">
        <v>1</v>
      </c>
      <c r="K538" s="65">
        <v>0</v>
      </c>
      <c r="L538" s="65">
        <v>66</v>
      </c>
      <c r="M538" s="65">
        <v>1.03</v>
      </c>
      <c r="N538" s="54" t="s">
        <v>1303</v>
      </c>
    </row>
    <row r="539" spans="1:14" ht="17.25" customHeight="1" thickBot="1">
      <c r="A539" s="38" t="s">
        <v>2139</v>
      </c>
      <c r="B539" s="66" t="s">
        <v>802</v>
      </c>
      <c r="C539" s="65">
        <v>6</v>
      </c>
      <c r="D539" s="65">
        <v>5</v>
      </c>
      <c r="E539" s="65">
        <v>6</v>
      </c>
      <c r="F539" s="65">
        <v>91</v>
      </c>
      <c r="G539" s="65">
        <v>0</v>
      </c>
      <c r="H539" s="65">
        <v>51</v>
      </c>
      <c r="I539" s="65">
        <v>36</v>
      </c>
      <c r="J539" s="65">
        <v>0</v>
      </c>
      <c r="K539" s="65">
        <v>0</v>
      </c>
      <c r="L539" s="65">
        <v>63</v>
      </c>
      <c r="M539" s="65">
        <v>0.95</v>
      </c>
      <c r="N539" s="54" t="s">
        <v>928</v>
      </c>
    </row>
    <row r="540" spans="1:14" ht="17.25" customHeight="1" thickBot="1">
      <c r="A540" s="38" t="s">
        <v>2139</v>
      </c>
      <c r="B540" s="66" t="s">
        <v>803</v>
      </c>
      <c r="C540" s="65">
        <v>20</v>
      </c>
      <c r="D540" s="65">
        <v>2.8</v>
      </c>
      <c r="E540" s="65">
        <v>19</v>
      </c>
      <c r="F540" s="65">
        <v>75</v>
      </c>
      <c r="G540" s="65">
        <v>19</v>
      </c>
      <c r="H540" s="65">
        <v>55</v>
      </c>
      <c r="I540" s="65">
        <v>32</v>
      </c>
      <c r="J540" s="65">
        <v>1</v>
      </c>
      <c r="K540" s="65">
        <v>0</v>
      </c>
      <c r="L540" s="65">
        <v>65</v>
      </c>
      <c r="M540" s="65">
        <v>1.03</v>
      </c>
      <c r="N540" s="54" t="s">
        <v>1304</v>
      </c>
    </row>
    <row r="541" spans="1:14" ht="17.25" customHeight="1" thickBot="1">
      <c r="A541" s="38" t="s">
        <v>2139</v>
      </c>
      <c r="B541" s="66" t="s">
        <v>804</v>
      </c>
      <c r="C541" s="65">
        <v>5</v>
      </c>
      <c r="D541" s="65">
        <v>11.6</v>
      </c>
      <c r="E541" s="65">
        <v>5</v>
      </c>
      <c r="F541" s="65">
        <v>96</v>
      </c>
      <c r="G541" s="65">
        <v>0</v>
      </c>
      <c r="H541" s="65">
        <v>107</v>
      </c>
      <c r="I541" s="65">
        <v>58</v>
      </c>
      <c r="J541" s="65">
        <v>0</v>
      </c>
      <c r="K541" s="65">
        <v>0</v>
      </c>
      <c r="L541" s="65">
        <v>41</v>
      </c>
      <c r="M541" s="65">
        <v>0.98</v>
      </c>
      <c r="N541" s="54" t="s">
        <v>955</v>
      </c>
    </row>
    <row r="542" spans="1:14" ht="17.25" customHeight="1" thickBot="1">
      <c r="A542" s="38" t="s">
        <v>2139</v>
      </c>
      <c r="B542" s="66" t="s">
        <v>805</v>
      </c>
      <c r="C542" s="65">
        <v>6</v>
      </c>
      <c r="D542" s="65">
        <v>11.2</v>
      </c>
      <c r="E542" s="65">
        <v>6</v>
      </c>
      <c r="F542" s="65">
        <v>88</v>
      </c>
      <c r="G542" s="65">
        <v>0</v>
      </c>
      <c r="H542" s="65">
        <v>80</v>
      </c>
      <c r="I542" s="65">
        <v>58</v>
      </c>
      <c r="J542" s="65">
        <v>2</v>
      </c>
      <c r="K542" s="65">
        <v>0</v>
      </c>
      <c r="L542" s="65">
        <v>38</v>
      </c>
      <c r="M542" s="65">
        <v>1.1399999999999999</v>
      </c>
      <c r="N542" s="54" t="s">
        <v>1305</v>
      </c>
    </row>
    <row r="543" spans="1:14" ht="17.25" customHeight="1" thickBot="1">
      <c r="A543" s="38" t="s">
        <v>2139</v>
      </c>
      <c r="B543" s="66" t="s">
        <v>805</v>
      </c>
      <c r="C543" s="65">
        <v>30</v>
      </c>
      <c r="D543" s="65">
        <v>2.2000000000000002</v>
      </c>
      <c r="E543" s="65">
        <v>30</v>
      </c>
      <c r="F543" s="65">
        <v>94</v>
      </c>
      <c r="G543" s="65">
        <v>0</v>
      </c>
      <c r="H543" s="65">
        <v>116</v>
      </c>
      <c r="I543" s="65">
        <v>58</v>
      </c>
      <c r="J543" s="65">
        <v>2</v>
      </c>
      <c r="K543" s="65">
        <v>0</v>
      </c>
      <c r="L543" s="65">
        <v>38</v>
      </c>
      <c r="M543" s="65">
        <v>1.1399999999999999</v>
      </c>
      <c r="N543" s="54" t="s">
        <v>1306</v>
      </c>
    </row>
    <row r="544" spans="1:14" ht="17.25" customHeight="1" thickBot="1">
      <c r="A544" s="38" t="s">
        <v>2139</v>
      </c>
      <c r="B544" s="66" t="s">
        <v>806</v>
      </c>
      <c r="C544" s="65">
        <v>24</v>
      </c>
      <c r="D544" s="65">
        <v>2</v>
      </c>
      <c r="E544" s="65">
        <v>24</v>
      </c>
      <c r="F544" s="65">
        <v>91</v>
      </c>
      <c r="G544" s="65">
        <v>0</v>
      </c>
      <c r="H544" s="65">
        <v>78</v>
      </c>
      <c r="I544" s="65">
        <v>47</v>
      </c>
      <c r="J544" s="65">
        <v>4</v>
      </c>
      <c r="K544" s="65">
        <v>0</v>
      </c>
      <c r="L544" s="65">
        <v>47</v>
      </c>
      <c r="M544" s="65">
        <v>1.21</v>
      </c>
      <c r="N544" s="54" t="s">
        <v>1307</v>
      </c>
    </row>
    <row r="545" spans="1:14" ht="17.25" customHeight="1" thickBot="1">
      <c r="A545" s="38" t="s">
        <v>2139</v>
      </c>
      <c r="B545" s="66" t="s">
        <v>807</v>
      </c>
      <c r="C545" s="65">
        <v>8</v>
      </c>
      <c r="D545" s="65">
        <v>12.6</v>
      </c>
      <c r="E545" s="65">
        <v>8</v>
      </c>
      <c r="F545" s="65">
        <v>84</v>
      </c>
      <c r="G545" s="65">
        <v>10</v>
      </c>
      <c r="H545" s="65">
        <v>109</v>
      </c>
      <c r="I545" s="65">
        <v>41</v>
      </c>
      <c r="J545" s="65">
        <v>0</v>
      </c>
      <c r="K545" s="65">
        <v>1</v>
      </c>
      <c r="L545" s="65">
        <v>56</v>
      </c>
      <c r="M545" s="65">
        <v>1.1000000000000001</v>
      </c>
      <c r="N545" s="54" t="s">
        <v>1308</v>
      </c>
    </row>
    <row r="546" spans="1:14" ht="17.25" customHeight="1" thickBot="1">
      <c r="A546" s="38" t="s">
        <v>2139</v>
      </c>
      <c r="B546" s="66" t="s">
        <v>808</v>
      </c>
      <c r="C546" s="65">
        <v>25</v>
      </c>
      <c r="D546" s="65">
        <v>2.6</v>
      </c>
      <c r="E546" s="65">
        <v>25</v>
      </c>
      <c r="F546" s="65">
        <v>86</v>
      </c>
      <c r="G546" s="65">
        <v>9</v>
      </c>
      <c r="H546" s="65">
        <v>89</v>
      </c>
      <c r="I546" s="65">
        <v>36</v>
      </c>
      <c r="J546" s="65">
        <v>0</v>
      </c>
      <c r="K546" s="65">
        <v>3</v>
      </c>
      <c r="L546" s="65">
        <v>60</v>
      </c>
      <c r="M546" s="65">
        <v>1.1299999999999999</v>
      </c>
      <c r="N546" s="54" t="s">
        <v>1309</v>
      </c>
    </row>
    <row r="547" spans="1:14" ht="17.25" customHeight="1" thickBot="1">
      <c r="A547" s="38" t="s">
        <v>2139</v>
      </c>
      <c r="B547" s="66" t="s">
        <v>809</v>
      </c>
      <c r="C547" s="65">
        <v>6</v>
      </c>
      <c r="D547" s="65">
        <v>13.8</v>
      </c>
      <c r="E547" s="65">
        <v>6</v>
      </c>
      <c r="F547" s="65">
        <v>84</v>
      </c>
      <c r="G547" s="65">
        <v>0</v>
      </c>
      <c r="H547" s="65">
        <v>103</v>
      </c>
      <c r="I547" s="65">
        <v>37</v>
      </c>
      <c r="J547" s="65">
        <v>3</v>
      </c>
      <c r="K547" s="65">
        <v>0</v>
      </c>
      <c r="L547" s="65">
        <v>59</v>
      </c>
      <c r="M547" s="65">
        <v>1.1499999999999999</v>
      </c>
      <c r="N547" s="54" t="s">
        <v>1283</v>
      </c>
    </row>
    <row r="548" spans="1:14" ht="17.25" customHeight="1" thickBot="1">
      <c r="A548" s="38" t="s">
        <v>2139</v>
      </c>
      <c r="B548" s="66" t="s">
        <v>810</v>
      </c>
      <c r="C548" s="65">
        <v>9</v>
      </c>
      <c r="D548" s="65">
        <v>9.8000000000000007</v>
      </c>
      <c r="E548" s="65">
        <v>9</v>
      </c>
      <c r="F548" s="65">
        <v>98</v>
      </c>
      <c r="G548" s="65">
        <v>1</v>
      </c>
      <c r="H548" s="65">
        <v>167</v>
      </c>
      <c r="I548" s="65">
        <v>33</v>
      </c>
      <c r="J548" s="65">
        <v>0</v>
      </c>
      <c r="K548" s="65">
        <v>0</v>
      </c>
      <c r="L548" s="65">
        <v>66</v>
      </c>
      <c r="M548" s="65">
        <v>0.92</v>
      </c>
      <c r="N548" s="54" t="s">
        <v>1310</v>
      </c>
    </row>
    <row r="549" spans="1:14" ht="17.25" customHeight="1" thickBot="1">
      <c r="A549" s="38" t="s">
        <v>2139</v>
      </c>
      <c r="B549" s="66" t="s">
        <v>811</v>
      </c>
      <c r="C549" s="65">
        <v>17</v>
      </c>
      <c r="D549" s="65">
        <v>2.5</v>
      </c>
      <c r="E549" s="65">
        <v>17</v>
      </c>
      <c r="F549" s="65">
        <v>88</v>
      </c>
      <c r="G549" s="65">
        <v>3</v>
      </c>
      <c r="H549" s="65">
        <v>59</v>
      </c>
      <c r="I549" s="65">
        <v>46</v>
      </c>
      <c r="J549" s="65">
        <v>0</v>
      </c>
      <c r="K549" s="65">
        <v>0</v>
      </c>
      <c r="L549" s="65">
        <v>53</v>
      </c>
      <c r="M549" s="65">
        <v>1</v>
      </c>
      <c r="N549" s="54" t="s">
        <v>1311</v>
      </c>
    </row>
    <row r="550" spans="1:14" ht="17.25" customHeight="1" thickBot="1">
      <c r="A550" s="38" t="s">
        <v>2139</v>
      </c>
      <c r="B550" s="66" t="s">
        <v>812</v>
      </c>
      <c r="C550" s="65">
        <v>9</v>
      </c>
      <c r="D550" s="65">
        <v>4.3</v>
      </c>
      <c r="E550" s="65">
        <v>9</v>
      </c>
      <c r="F550" s="65">
        <v>90</v>
      </c>
      <c r="G550" s="65">
        <v>6</v>
      </c>
      <c r="H550" s="65">
        <v>60</v>
      </c>
      <c r="I550" s="65">
        <v>47</v>
      </c>
      <c r="J550" s="65">
        <v>0</v>
      </c>
      <c r="K550" s="65">
        <v>0</v>
      </c>
      <c r="L550" s="65">
        <v>52</v>
      </c>
      <c r="M550" s="65">
        <v>1</v>
      </c>
      <c r="N550" s="54" t="s">
        <v>1312</v>
      </c>
    </row>
    <row r="551" spans="1:14" ht="17.25" customHeight="1" thickBot="1">
      <c r="A551" s="38" t="s">
        <v>2139</v>
      </c>
      <c r="B551" s="66" t="s">
        <v>813</v>
      </c>
      <c r="C551" s="65">
        <v>6</v>
      </c>
      <c r="D551" s="65">
        <v>9</v>
      </c>
      <c r="E551" s="65">
        <v>6</v>
      </c>
      <c r="F551" s="65">
        <v>78</v>
      </c>
      <c r="G551" s="65">
        <v>8</v>
      </c>
      <c r="H551" s="65">
        <v>56</v>
      </c>
      <c r="I551" s="65">
        <v>77</v>
      </c>
      <c r="J551" s="65">
        <v>1</v>
      </c>
      <c r="K551" s="65">
        <v>3</v>
      </c>
      <c r="L551" s="65">
        <v>16</v>
      </c>
      <c r="M551" s="65">
        <v>1</v>
      </c>
      <c r="N551" s="54" t="s">
        <v>1313</v>
      </c>
    </row>
    <row r="552" spans="1:14" ht="17.25" customHeight="1" thickBot="1">
      <c r="A552" s="38" t="s">
        <v>2139</v>
      </c>
      <c r="B552" s="66" t="s">
        <v>814</v>
      </c>
      <c r="C552" s="65">
        <v>10</v>
      </c>
      <c r="D552" s="65">
        <v>3.3</v>
      </c>
      <c r="E552" s="65">
        <v>10</v>
      </c>
      <c r="F552" s="65">
        <v>95</v>
      </c>
      <c r="G552" s="65">
        <v>4</v>
      </c>
      <c r="H552" s="65">
        <v>57</v>
      </c>
      <c r="I552" s="65">
        <v>84</v>
      </c>
      <c r="J552" s="65">
        <v>15</v>
      </c>
      <c r="K552" s="65">
        <v>0</v>
      </c>
      <c r="L552" s="65">
        <v>0</v>
      </c>
      <c r="M552" s="65">
        <v>0.63</v>
      </c>
      <c r="N552" s="54" t="s">
        <v>1202</v>
      </c>
    </row>
    <row r="553" spans="1:14" ht="17.25" customHeight="1" thickBot="1">
      <c r="A553" s="38" t="s">
        <v>2139</v>
      </c>
      <c r="B553" s="66" t="s">
        <v>815</v>
      </c>
      <c r="C553" s="65">
        <v>18</v>
      </c>
      <c r="D553" s="65">
        <v>2.1</v>
      </c>
      <c r="E553" s="65">
        <v>19</v>
      </c>
      <c r="F553" s="65">
        <v>85</v>
      </c>
      <c r="G553" s="65">
        <v>4</v>
      </c>
      <c r="H553" s="65">
        <v>53</v>
      </c>
      <c r="I553" s="65">
        <v>35</v>
      </c>
      <c r="J553" s="65">
        <v>0</v>
      </c>
      <c r="K553" s="65">
        <v>0</v>
      </c>
      <c r="L553" s="65">
        <v>64</v>
      </c>
      <c r="M553" s="65">
        <v>0.94</v>
      </c>
      <c r="N553" s="54" t="s">
        <v>1314</v>
      </c>
    </row>
    <row r="554" spans="1:14" ht="17.25" customHeight="1" thickBot="1">
      <c r="A554" s="38" t="s">
        <v>2139</v>
      </c>
      <c r="B554" s="66" t="s">
        <v>816</v>
      </c>
      <c r="C554" s="65">
        <v>21</v>
      </c>
      <c r="D554" s="65">
        <v>2.2000000000000002</v>
      </c>
      <c r="E554" s="65">
        <v>22</v>
      </c>
      <c r="F554" s="65">
        <v>85</v>
      </c>
      <c r="G554" s="65">
        <v>7</v>
      </c>
      <c r="H554" s="65">
        <v>64</v>
      </c>
      <c r="I554" s="65">
        <v>28</v>
      </c>
      <c r="J554" s="65">
        <v>4</v>
      </c>
      <c r="K554" s="65">
        <v>8</v>
      </c>
      <c r="L554" s="65">
        <v>59</v>
      </c>
      <c r="M554" s="65">
        <v>1.45</v>
      </c>
      <c r="N554" s="54" t="s">
        <v>1315</v>
      </c>
    </row>
    <row r="555" spans="1:14" ht="17.25" customHeight="1" thickBot="1">
      <c r="A555" s="38" t="s">
        <v>2139</v>
      </c>
      <c r="B555" s="66" t="s">
        <v>817</v>
      </c>
      <c r="C555" s="65">
        <v>4</v>
      </c>
      <c r="D555" s="65">
        <v>10.8</v>
      </c>
      <c r="E555" s="65">
        <v>4</v>
      </c>
      <c r="F555" s="65">
        <v>80</v>
      </c>
      <c r="G555" s="65">
        <v>9</v>
      </c>
      <c r="H555" s="65">
        <v>52</v>
      </c>
      <c r="I555" s="65">
        <v>27</v>
      </c>
      <c r="J555" s="65">
        <v>0</v>
      </c>
      <c r="K555" s="65">
        <v>0</v>
      </c>
      <c r="L555" s="65">
        <v>72</v>
      </c>
      <c r="M555" s="65">
        <v>0.85</v>
      </c>
      <c r="N555" s="54" t="s">
        <v>1119</v>
      </c>
    </row>
    <row r="556" spans="1:14" ht="17.25" customHeight="1" thickBot="1">
      <c r="A556" s="38" t="s">
        <v>2139</v>
      </c>
      <c r="B556" s="66" t="s">
        <v>818</v>
      </c>
      <c r="C556" s="65">
        <v>18</v>
      </c>
      <c r="D556" s="65">
        <v>2.6</v>
      </c>
      <c r="E556" s="65">
        <v>18</v>
      </c>
      <c r="F556" s="65">
        <v>89</v>
      </c>
      <c r="G556" s="65">
        <v>6</v>
      </c>
      <c r="H556" s="65">
        <v>67</v>
      </c>
      <c r="I556" s="65">
        <v>13</v>
      </c>
      <c r="J556" s="65">
        <v>0</v>
      </c>
      <c r="K556" s="65">
        <v>2</v>
      </c>
      <c r="L556" s="65">
        <v>84</v>
      </c>
      <c r="M556" s="65">
        <v>0.71</v>
      </c>
      <c r="N556" s="54" t="s">
        <v>1316</v>
      </c>
    </row>
    <row r="557" spans="1:14" ht="17.25" customHeight="1" thickBot="1">
      <c r="A557" s="38" t="s">
        <v>2139</v>
      </c>
      <c r="B557" s="66" t="s">
        <v>819</v>
      </c>
      <c r="C557" s="65">
        <v>13</v>
      </c>
      <c r="D557" s="65">
        <v>3.6</v>
      </c>
      <c r="E557" s="65">
        <v>13</v>
      </c>
      <c r="F557" s="65">
        <v>82</v>
      </c>
      <c r="G557" s="65">
        <v>11</v>
      </c>
      <c r="H557" s="65">
        <v>58</v>
      </c>
      <c r="I557" s="65">
        <v>11</v>
      </c>
      <c r="J557" s="65">
        <v>0</v>
      </c>
      <c r="K557" s="65">
        <v>2</v>
      </c>
      <c r="L557" s="65">
        <v>86</v>
      </c>
      <c r="M557" s="65">
        <v>0.66</v>
      </c>
      <c r="N557" s="54" t="s">
        <v>1317</v>
      </c>
    </row>
    <row r="558" spans="1:14" ht="17.25" customHeight="1" thickBot="1">
      <c r="A558" s="38" t="s">
        <v>2139</v>
      </c>
      <c r="B558" s="66" t="s">
        <v>818</v>
      </c>
      <c r="C558" s="65">
        <v>23</v>
      </c>
      <c r="D558" s="65">
        <v>2</v>
      </c>
      <c r="E558" s="65">
        <v>23</v>
      </c>
      <c r="F558" s="65">
        <v>87</v>
      </c>
      <c r="G558" s="65">
        <v>8</v>
      </c>
      <c r="H558" s="65">
        <v>67</v>
      </c>
      <c r="I558" s="65">
        <v>13</v>
      </c>
      <c r="J558" s="65">
        <v>0</v>
      </c>
      <c r="K558" s="65">
        <v>2</v>
      </c>
      <c r="L558" s="65">
        <v>84</v>
      </c>
      <c r="M558" s="65">
        <v>0.71</v>
      </c>
      <c r="N558" s="54" t="s">
        <v>1318</v>
      </c>
    </row>
    <row r="559" spans="1:14" ht="17.25" customHeight="1" thickBot="1">
      <c r="A559" s="38" t="s">
        <v>2139</v>
      </c>
      <c r="B559" s="66" t="s">
        <v>820</v>
      </c>
      <c r="C559" s="65">
        <v>7</v>
      </c>
      <c r="D559" s="65">
        <v>6.6</v>
      </c>
      <c r="E559" s="65">
        <v>7</v>
      </c>
      <c r="F559" s="65">
        <v>97</v>
      </c>
      <c r="G559" s="65">
        <v>0</v>
      </c>
      <c r="H559" s="65">
        <v>74</v>
      </c>
      <c r="I559" s="65">
        <v>36</v>
      </c>
      <c r="J559" s="65">
        <v>0</v>
      </c>
      <c r="K559" s="65">
        <v>0</v>
      </c>
      <c r="L559" s="65">
        <v>63</v>
      </c>
      <c r="M559" s="65">
        <v>0.95</v>
      </c>
      <c r="N559" s="54" t="s">
        <v>1319</v>
      </c>
    </row>
    <row r="560" spans="1:14" ht="17.25" customHeight="1" thickBot="1">
      <c r="A560" s="38" t="s">
        <v>2139</v>
      </c>
      <c r="B560" s="66" t="s">
        <v>821</v>
      </c>
      <c r="C560" s="65">
        <v>6</v>
      </c>
      <c r="D560" s="65">
        <v>11.8</v>
      </c>
      <c r="E560" s="65">
        <v>6</v>
      </c>
      <c r="F560" s="65">
        <v>86</v>
      </c>
      <c r="G560" s="65">
        <v>1</v>
      </c>
      <c r="H560" s="65">
        <v>99</v>
      </c>
      <c r="I560" s="65">
        <v>59</v>
      </c>
      <c r="J560" s="65">
        <v>1</v>
      </c>
      <c r="K560" s="65">
        <v>0</v>
      </c>
      <c r="L560" s="65">
        <v>38</v>
      </c>
      <c r="M560" s="65">
        <v>1.06</v>
      </c>
      <c r="N560" s="54" t="s">
        <v>911</v>
      </c>
    </row>
    <row r="561" spans="1:14" ht="17.25" customHeight="1" thickBot="1">
      <c r="A561" s="38" t="s">
        <v>2139</v>
      </c>
      <c r="B561" s="66" t="s">
        <v>822</v>
      </c>
      <c r="C561" s="65">
        <v>18</v>
      </c>
      <c r="D561" s="65">
        <v>4.0999999999999996</v>
      </c>
      <c r="E561" s="65">
        <v>18</v>
      </c>
      <c r="F561" s="65">
        <v>92</v>
      </c>
      <c r="G561" s="65">
        <v>3</v>
      </c>
      <c r="H561" s="65">
        <v>123</v>
      </c>
      <c r="I561" s="65">
        <v>59</v>
      </c>
      <c r="J561" s="65">
        <v>1</v>
      </c>
      <c r="K561" s="65">
        <v>0</v>
      </c>
      <c r="L561" s="65">
        <v>39</v>
      </c>
      <c r="M561" s="65">
        <v>1.06</v>
      </c>
      <c r="N561" s="54" t="s">
        <v>1320</v>
      </c>
    </row>
    <row r="562" spans="1:14" ht="17.25" customHeight="1" thickBot="1">
      <c r="A562" s="38" t="s">
        <v>2139</v>
      </c>
      <c r="B562" s="66" t="s">
        <v>823</v>
      </c>
      <c r="C562" s="65">
        <v>5</v>
      </c>
      <c r="D562" s="65">
        <v>7.8</v>
      </c>
      <c r="E562" s="65">
        <v>5</v>
      </c>
      <c r="F562" s="65">
        <v>91</v>
      </c>
      <c r="G562" s="65">
        <v>8</v>
      </c>
      <c r="H562" s="65">
        <v>51</v>
      </c>
      <c r="I562" s="65">
        <v>24</v>
      </c>
      <c r="J562" s="65">
        <v>0</v>
      </c>
      <c r="K562" s="65">
        <v>10</v>
      </c>
      <c r="L562" s="65">
        <v>64</v>
      </c>
      <c r="M562" s="65">
        <v>1.25</v>
      </c>
      <c r="N562" s="54" t="s">
        <v>1321</v>
      </c>
    </row>
    <row r="563" spans="1:14" ht="17.25" customHeight="1" thickBot="1">
      <c r="A563" s="38" t="s">
        <v>2139</v>
      </c>
      <c r="B563" s="66" t="s">
        <v>824</v>
      </c>
      <c r="C563" s="65">
        <v>6</v>
      </c>
      <c r="D563" s="65">
        <v>7.7</v>
      </c>
      <c r="E563" s="65">
        <v>6</v>
      </c>
      <c r="F563" s="65">
        <v>92</v>
      </c>
      <c r="G563" s="65">
        <v>5</v>
      </c>
      <c r="H563" s="65">
        <v>65</v>
      </c>
      <c r="I563" s="65">
        <v>17</v>
      </c>
      <c r="J563" s="65">
        <v>4</v>
      </c>
      <c r="K563" s="65">
        <v>8</v>
      </c>
      <c r="L563" s="65">
        <v>68</v>
      </c>
      <c r="M563" s="65">
        <v>1.32</v>
      </c>
      <c r="N563" s="54" t="s">
        <v>1322</v>
      </c>
    </row>
    <row r="564" spans="1:14" ht="17.25" customHeight="1" thickBot="1">
      <c r="A564" s="38" t="s">
        <v>2139</v>
      </c>
      <c r="B564" s="66" t="s">
        <v>825</v>
      </c>
      <c r="C564" s="65">
        <v>10</v>
      </c>
      <c r="D564" s="65">
        <v>4.0999999999999996</v>
      </c>
      <c r="E564" s="65">
        <v>10</v>
      </c>
      <c r="F564" s="65">
        <v>81</v>
      </c>
      <c r="G564" s="65">
        <v>12</v>
      </c>
      <c r="H564" s="65">
        <v>50</v>
      </c>
      <c r="I564" s="65">
        <v>26</v>
      </c>
      <c r="J564" s="65">
        <v>0</v>
      </c>
      <c r="K564" s="65">
        <v>2</v>
      </c>
      <c r="L564" s="65">
        <v>71</v>
      </c>
      <c r="M564" s="65">
        <v>0.98</v>
      </c>
      <c r="N564" s="54" t="s">
        <v>1323</v>
      </c>
    </row>
    <row r="565" spans="1:14" ht="17.25" customHeight="1" thickBot="1">
      <c r="A565" s="38" t="s">
        <v>2139</v>
      </c>
      <c r="B565" s="66" t="s">
        <v>826</v>
      </c>
      <c r="C565" s="65">
        <v>15</v>
      </c>
      <c r="D565" s="65">
        <v>2.9</v>
      </c>
      <c r="E565" s="65">
        <v>16</v>
      </c>
      <c r="F565" s="65">
        <v>79</v>
      </c>
      <c r="G565" s="65">
        <v>20</v>
      </c>
      <c r="H565" s="65">
        <v>51</v>
      </c>
      <c r="I565" s="65">
        <v>60</v>
      </c>
      <c r="J565" s="65">
        <v>0</v>
      </c>
      <c r="K565" s="65">
        <v>6</v>
      </c>
      <c r="L565" s="65">
        <v>33</v>
      </c>
      <c r="M565" s="65">
        <v>1.23</v>
      </c>
      <c r="N565" s="54" t="s">
        <v>1324</v>
      </c>
    </row>
    <row r="566" spans="1:14" ht="17.25" customHeight="1" thickBot="1">
      <c r="A566" s="38" t="s">
        <v>2139</v>
      </c>
      <c r="B566" s="66" t="s">
        <v>827</v>
      </c>
      <c r="C566" s="65">
        <v>4</v>
      </c>
      <c r="D566" s="65">
        <v>14.8</v>
      </c>
      <c r="E566" s="65">
        <v>4</v>
      </c>
      <c r="F566" s="65">
        <v>88</v>
      </c>
      <c r="G566" s="65">
        <v>8</v>
      </c>
      <c r="H566" s="65">
        <v>81</v>
      </c>
      <c r="I566" s="65">
        <v>20</v>
      </c>
      <c r="J566" s="65">
        <v>0</v>
      </c>
      <c r="K566" s="65">
        <v>0</v>
      </c>
      <c r="L566" s="65">
        <v>79</v>
      </c>
      <c r="M566" s="65">
        <v>0.73</v>
      </c>
      <c r="N566" s="54" t="s">
        <v>1119</v>
      </c>
    </row>
    <row r="567" spans="1:14" ht="17.25" customHeight="1" thickBot="1">
      <c r="A567" s="38" t="s">
        <v>2139</v>
      </c>
      <c r="B567" s="66" t="s">
        <v>828</v>
      </c>
      <c r="C567" s="65">
        <v>17</v>
      </c>
      <c r="D567" s="65">
        <v>3.8</v>
      </c>
      <c r="E567" s="65">
        <v>17</v>
      </c>
      <c r="F567" s="65">
        <v>89</v>
      </c>
      <c r="G567" s="65">
        <v>6</v>
      </c>
      <c r="H567" s="65">
        <v>105</v>
      </c>
      <c r="I567" s="65">
        <v>20</v>
      </c>
      <c r="J567" s="65">
        <v>0</v>
      </c>
      <c r="K567" s="65">
        <v>0</v>
      </c>
      <c r="L567" s="65">
        <v>80</v>
      </c>
      <c r="M567" s="65">
        <v>0.72</v>
      </c>
      <c r="N567" s="54" t="s">
        <v>1325</v>
      </c>
    </row>
    <row r="568" spans="1:14" ht="17.25" customHeight="1" thickBot="1">
      <c r="A568" s="38" t="s">
        <v>2139</v>
      </c>
      <c r="B568" s="66" t="s">
        <v>829</v>
      </c>
      <c r="C568" s="65">
        <v>6</v>
      </c>
      <c r="D568" s="65">
        <v>15.8</v>
      </c>
      <c r="E568" s="65">
        <v>6</v>
      </c>
      <c r="F568" s="65">
        <v>76</v>
      </c>
      <c r="G568" s="65">
        <v>11</v>
      </c>
      <c r="H568" s="65">
        <v>84</v>
      </c>
      <c r="I568" s="65">
        <v>0</v>
      </c>
      <c r="J568" s="65">
        <v>0</v>
      </c>
      <c r="K568" s="65">
        <v>26</v>
      </c>
      <c r="L568" s="65">
        <v>73</v>
      </c>
      <c r="M568" s="65">
        <v>0.83</v>
      </c>
      <c r="N568" s="54" t="s">
        <v>1326</v>
      </c>
    </row>
    <row r="569" spans="1:14" ht="17.25" customHeight="1" thickBot="1">
      <c r="A569" s="38" t="s">
        <v>2139</v>
      </c>
      <c r="B569" s="66" t="s">
        <v>830</v>
      </c>
      <c r="C569" s="65">
        <v>24</v>
      </c>
      <c r="D569" s="65">
        <v>4.0999999999999996</v>
      </c>
      <c r="E569" s="65">
        <v>25</v>
      </c>
      <c r="F569" s="65">
        <v>79</v>
      </c>
      <c r="G569" s="65">
        <v>17</v>
      </c>
      <c r="H569" s="65">
        <v>115</v>
      </c>
      <c r="I569" s="65">
        <v>0</v>
      </c>
      <c r="J569" s="65">
        <v>0</v>
      </c>
      <c r="K569" s="65">
        <v>25</v>
      </c>
      <c r="L569" s="65">
        <v>74</v>
      </c>
      <c r="M569" s="65">
        <v>0.82</v>
      </c>
      <c r="N569" s="54" t="s">
        <v>1327</v>
      </c>
    </row>
    <row r="570" spans="1:14" ht="17.25" customHeight="1" thickBot="1">
      <c r="A570" s="38" t="s">
        <v>2139</v>
      </c>
      <c r="B570" s="66" t="s">
        <v>831</v>
      </c>
      <c r="C570" s="65">
        <v>28</v>
      </c>
      <c r="D570" s="65">
        <v>3.8</v>
      </c>
      <c r="E570" s="65">
        <v>28</v>
      </c>
      <c r="F570" s="65">
        <v>82</v>
      </c>
      <c r="G570" s="65">
        <v>14</v>
      </c>
      <c r="H570" s="65">
        <v>153</v>
      </c>
      <c r="I570" s="65">
        <v>0</v>
      </c>
      <c r="J570" s="65">
        <v>0</v>
      </c>
      <c r="K570" s="65">
        <v>26</v>
      </c>
      <c r="L570" s="65">
        <v>73</v>
      </c>
      <c r="M570" s="65">
        <v>0.83</v>
      </c>
      <c r="N570" s="54" t="s">
        <v>1328</v>
      </c>
    </row>
    <row r="571" spans="1:14" ht="17.25" customHeight="1" thickBot="1">
      <c r="A571" s="38" t="s">
        <v>2139</v>
      </c>
      <c r="B571" s="66" t="s">
        <v>832</v>
      </c>
      <c r="C571" s="65">
        <v>46</v>
      </c>
      <c r="D571" s="65">
        <v>2</v>
      </c>
      <c r="E571" s="65">
        <v>46</v>
      </c>
      <c r="F571" s="65">
        <v>89</v>
      </c>
      <c r="G571" s="65">
        <v>8</v>
      </c>
      <c r="H571" s="65">
        <v>143</v>
      </c>
      <c r="I571" s="65">
        <v>0</v>
      </c>
      <c r="J571" s="65">
        <v>0</v>
      </c>
      <c r="K571" s="65">
        <v>26</v>
      </c>
      <c r="L571" s="65">
        <v>73</v>
      </c>
      <c r="M571" s="65">
        <v>0.83</v>
      </c>
      <c r="N571" s="54" t="s">
        <v>1329</v>
      </c>
    </row>
    <row r="572" spans="1:14" ht="17.25" customHeight="1" thickBot="1">
      <c r="A572" s="38" t="s">
        <v>2139</v>
      </c>
      <c r="B572" s="66" t="s">
        <v>833</v>
      </c>
      <c r="C572" s="65">
        <v>52</v>
      </c>
      <c r="D572" s="65">
        <v>1.9</v>
      </c>
      <c r="E572" s="65">
        <v>51</v>
      </c>
      <c r="F572" s="65">
        <v>91</v>
      </c>
      <c r="G572" s="65">
        <v>6</v>
      </c>
      <c r="H572" s="65">
        <v>164</v>
      </c>
      <c r="I572" s="65">
        <v>0</v>
      </c>
      <c r="J572" s="65">
        <v>0</v>
      </c>
      <c r="K572" s="65">
        <v>26</v>
      </c>
      <c r="L572" s="65">
        <v>73</v>
      </c>
      <c r="M572" s="65">
        <v>0.83</v>
      </c>
      <c r="N572" s="54" t="s">
        <v>1330</v>
      </c>
    </row>
    <row r="573" spans="1:14" ht="17.25" customHeight="1" thickBot="1">
      <c r="A573" s="38" t="s">
        <v>2139</v>
      </c>
      <c r="B573" s="66" t="s">
        <v>834</v>
      </c>
      <c r="C573" s="65">
        <v>6</v>
      </c>
      <c r="D573" s="65">
        <v>21.8</v>
      </c>
      <c r="E573" s="65">
        <v>6</v>
      </c>
      <c r="F573" s="65">
        <v>68</v>
      </c>
      <c r="G573" s="65">
        <v>18</v>
      </c>
      <c r="H573" s="65">
        <v>62</v>
      </c>
      <c r="I573" s="65">
        <v>2</v>
      </c>
      <c r="J573" s="65">
        <v>0</v>
      </c>
      <c r="K573" s="65">
        <v>22</v>
      </c>
      <c r="L573" s="65">
        <v>74</v>
      </c>
      <c r="M573" s="65">
        <v>0.97</v>
      </c>
      <c r="N573" s="54" t="s">
        <v>1278</v>
      </c>
    </row>
    <row r="574" spans="1:14" ht="17.25" customHeight="1" thickBot="1">
      <c r="A574" s="38" t="s">
        <v>2139</v>
      </c>
      <c r="B574" s="66" t="s">
        <v>835</v>
      </c>
      <c r="C574" s="65">
        <v>7</v>
      </c>
      <c r="D574" s="65">
        <v>7.9</v>
      </c>
      <c r="E574" s="65">
        <v>7</v>
      </c>
      <c r="F574" s="65">
        <v>89</v>
      </c>
      <c r="G574" s="65">
        <v>6</v>
      </c>
      <c r="H574" s="65">
        <v>74</v>
      </c>
      <c r="I574" s="65">
        <v>28</v>
      </c>
      <c r="J574" s="65">
        <v>0</v>
      </c>
      <c r="K574" s="65">
        <v>0</v>
      </c>
      <c r="L574" s="65">
        <v>71</v>
      </c>
      <c r="M574" s="65">
        <v>0.87</v>
      </c>
      <c r="N574" s="54" t="s">
        <v>1331</v>
      </c>
    </row>
    <row r="575" spans="1:14" ht="17.25" customHeight="1" thickBot="1">
      <c r="A575" s="38" t="s">
        <v>2139</v>
      </c>
      <c r="B575" s="66" t="s">
        <v>836</v>
      </c>
      <c r="C575" s="65">
        <v>77</v>
      </c>
      <c r="D575" s="65">
        <v>2</v>
      </c>
      <c r="E575" s="65">
        <v>77</v>
      </c>
      <c r="F575" s="65">
        <v>100</v>
      </c>
      <c r="G575" s="65">
        <v>0</v>
      </c>
      <c r="H575" s="65">
        <v>310</v>
      </c>
      <c r="I575" s="65">
        <v>40</v>
      </c>
      <c r="J575" s="65">
        <v>3</v>
      </c>
      <c r="K575" s="65">
        <v>6</v>
      </c>
      <c r="L575" s="65">
        <v>49</v>
      </c>
      <c r="M575" s="65">
        <v>1.47</v>
      </c>
      <c r="N575" s="54" t="s">
        <v>1332</v>
      </c>
    </row>
    <row r="576" spans="1:14" ht="17.25" customHeight="1" thickBot="1">
      <c r="A576" s="38" t="s">
        <v>2139</v>
      </c>
      <c r="B576" s="66" t="s">
        <v>837</v>
      </c>
      <c r="C576" s="65">
        <v>6</v>
      </c>
      <c r="D576" s="65">
        <v>9.5</v>
      </c>
      <c r="E576" s="65">
        <v>6</v>
      </c>
      <c r="F576" s="65">
        <v>90</v>
      </c>
      <c r="G576" s="65">
        <v>1</v>
      </c>
      <c r="H576" s="65">
        <v>89</v>
      </c>
      <c r="I576" s="65">
        <v>65</v>
      </c>
      <c r="J576" s="65">
        <v>0</v>
      </c>
      <c r="K576" s="65">
        <v>0</v>
      </c>
      <c r="L576" s="65">
        <v>34</v>
      </c>
      <c r="M576" s="65">
        <v>0.93</v>
      </c>
      <c r="N576" s="54" t="s">
        <v>1333</v>
      </c>
    </row>
    <row r="577" spans="1:14" ht="17.25" customHeight="1" thickBot="1">
      <c r="A577" s="38" t="s">
        <v>2139</v>
      </c>
      <c r="B577" s="66" t="s">
        <v>837</v>
      </c>
      <c r="C577" s="65">
        <v>24</v>
      </c>
      <c r="D577" s="65">
        <v>2.4</v>
      </c>
      <c r="E577" s="65">
        <v>24</v>
      </c>
      <c r="F577" s="65">
        <v>97</v>
      </c>
      <c r="G577" s="65">
        <v>2</v>
      </c>
      <c r="H577" s="65">
        <v>107</v>
      </c>
      <c r="I577" s="65">
        <v>65</v>
      </c>
      <c r="J577" s="65">
        <v>0</v>
      </c>
      <c r="K577" s="65">
        <v>0</v>
      </c>
      <c r="L577" s="65">
        <v>34</v>
      </c>
      <c r="M577" s="65">
        <v>0.93</v>
      </c>
      <c r="N577" s="54" t="s">
        <v>1334</v>
      </c>
    </row>
    <row r="578" spans="1:14">
      <c r="B578" s="13"/>
    </row>
    <row r="579" spans="1:14">
      <c r="B579" s="13"/>
    </row>
    <row r="580" spans="1:14">
      <c r="B580" s="13"/>
    </row>
    <row r="581" spans="1:14">
      <c r="B581" s="13"/>
    </row>
    <row r="582" spans="1:14">
      <c r="B582" s="13"/>
    </row>
    <row r="583" spans="1:14">
      <c r="B583" s="13"/>
    </row>
    <row r="584" spans="1:14">
      <c r="B584" s="13"/>
    </row>
    <row r="585" spans="1:14">
      <c r="B585" s="13"/>
    </row>
    <row r="586" spans="1:14">
      <c r="B586" s="13"/>
    </row>
    <row r="587" spans="1:14">
      <c r="B587" s="13"/>
    </row>
    <row r="588" spans="1:14">
      <c r="B588" s="13"/>
    </row>
    <row r="589" spans="1:14">
      <c r="B589" s="14"/>
    </row>
    <row r="590" spans="1:14">
      <c r="B590" s="13"/>
    </row>
    <row r="591" spans="1:14">
      <c r="B591" s="13"/>
    </row>
    <row r="592" spans="1:14">
      <c r="B592" s="13"/>
    </row>
    <row r="593" spans="2:2">
      <c r="B593" s="13"/>
    </row>
    <row r="594" spans="2:2">
      <c r="B594" s="13"/>
    </row>
    <row r="595" spans="2:2">
      <c r="B595" s="13"/>
    </row>
    <row r="596" spans="2:2">
      <c r="B596" s="13"/>
    </row>
    <row r="597" spans="2:2">
      <c r="B597" s="13"/>
    </row>
    <row r="598" spans="2:2">
      <c r="B598" s="13"/>
    </row>
    <row r="599" spans="2:2">
      <c r="B599" s="13"/>
    </row>
    <row r="600" spans="2:2">
      <c r="B600" s="13"/>
    </row>
    <row r="601" spans="2:2">
      <c r="B601" s="14"/>
    </row>
    <row r="602" spans="2:2">
      <c r="B602" s="13"/>
    </row>
    <row r="603" spans="2:2">
      <c r="B603" s="13"/>
    </row>
    <row r="604" spans="2:2">
      <c r="B604" s="13"/>
    </row>
    <row r="605" spans="2:2">
      <c r="B605" s="13"/>
    </row>
    <row r="606" spans="2:2">
      <c r="B606" s="13"/>
    </row>
    <row r="607" spans="2:2">
      <c r="B607" s="13"/>
    </row>
    <row r="608" spans="2:2">
      <c r="B608" s="13"/>
    </row>
    <row r="609" spans="2:2">
      <c r="B609" s="13"/>
    </row>
    <row r="610" spans="2:2">
      <c r="B610" s="13"/>
    </row>
    <row r="611" spans="2:2">
      <c r="B611" s="13"/>
    </row>
    <row r="612" spans="2:2">
      <c r="B612" s="13"/>
    </row>
    <row r="613" spans="2:2">
      <c r="B613" s="14"/>
    </row>
    <row r="614" spans="2:2">
      <c r="B614" s="13"/>
    </row>
    <row r="615" spans="2:2">
      <c r="B615" s="13"/>
    </row>
    <row r="616" spans="2:2">
      <c r="B616" s="13"/>
    </row>
    <row r="617" spans="2:2">
      <c r="B617" s="13"/>
    </row>
    <row r="618" spans="2:2">
      <c r="B618" s="13"/>
    </row>
    <row r="619" spans="2:2">
      <c r="B619" s="13"/>
    </row>
    <row r="620" spans="2:2">
      <c r="B620" s="13"/>
    </row>
    <row r="621" spans="2:2">
      <c r="B621" s="13"/>
    </row>
    <row r="622" spans="2:2">
      <c r="B622" s="13"/>
    </row>
    <row r="623" spans="2:2">
      <c r="B623" s="13"/>
    </row>
    <row r="624" spans="2:2">
      <c r="B624" s="13"/>
    </row>
    <row r="625" spans="2:2">
      <c r="B625" s="14"/>
    </row>
    <row r="626" spans="2:2">
      <c r="B626" s="13"/>
    </row>
    <row r="627" spans="2:2">
      <c r="B627" s="13"/>
    </row>
    <row r="628" spans="2:2">
      <c r="B628" s="13"/>
    </row>
    <row r="629" spans="2:2">
      <c r="B629" s="13"/>
    </row>
    <row r="630" spans="2:2">
      <c r="B630" s="13"/>
    </row>
    <row r="631" spans="2:2">
      <c r="B631" s="13"/>
    </row>
    <row r="632" spans="2:2">
      <c r="B632" s="13"/>
    </row>
    <row r="633" spans="2:2">
      <c r="B633" s="13"/>
    </row>
    <row r="634" spans="2:2">
      <c r="B634" s="13"/>
    </row>
    <row r="635" spans="2:2">
      <c r="B635" s="13"/>
    </row>
    <row r="636" spans="2:2">
      <c r="B636" s="13"/>
    </row>
    <row r="637" spans="2:2">
      <c r="B637" s="14"/>
    </row>
    <row r="638" spans="2:2">
      <c r="B638" s="13"/>
    </row>
    <row r="639" spans="2:2">
      <c r="B639" s="13"/>
    </row>
    <row r="640" spans="2:2">
      <c r="B640" s="13"/>
    </row>
    <row r="641" spans="2:2">
      <c r="B641" s="13"/>
    </row>
    <row r="642" spans="2:2">
      <c r="B642" s="13"/>
    </row>
    <row r="643" spans="2:2">
      <c r="B643" s="13"/>
    </row>
    <row r="644" spans="2:2">
      <c r="B644" s="13"/>
    </row>
    <row r="645" spans="2:2">
      <c r="B645" s="13"/>
    </row>
    <row r="646" spans="2:2">
      <c r="B646" s="13"/>
    </row>
    <row r="647" spans="2:2">
      <c r="B647" s="13"/>
    </row>
    <row r="648" spans="2:2">
      <c r="B648" s="13"/>
    </row>
    <row r="649" spans="2:2">
      <c r="B649" s="14"/>
    </row>
    <row r="650" spans="2:2">
      <c r="B650" s="13"/>
    </row>
    <row r="651" spans="2:2">
      <c r="B651" s="13"/>
    </row>
    <row r="652" spans="2:2">
      <c r="B652" s="13"/>
    </row>
    <row r="653" spans="2:2">
      <c r="B653" s="13"/>
    </row>
    <row r="654" spans="2:2">
      <c r="B654" s="13"/>
    </row>
    <row r="655" spans="2:2">
      <c r="B655" s="13"/>
    </row>
    <row r="656" spans="2:2">
      <c r="B656" s="13"/>
    </row>
    <row r="657" spans="2:2">
      <c r="B657" s="13"/>
    </row>
    <row r="658" spans="2:2">
      <c r="B658" s="13"/>
    </row>
    <row r="659" spans="2:2">
      <c r="B659" s="13"/>
    </row>
    <row r="660" spans="2:2">
      <c r="B660" s="13"/>
    </row>
    <row r="661" spans="2:2">
      <c r="B661" s="14"/>
    </row>
    <row r="662" spans="2:2">
      <c r="B662" s="13"/>
    </row>
    <row r="663" spans="2:2">
      <c r="B663" s="13"/>
    </row>
    <row r="664" spans="2:2">
      <c r="B664" s="13"/>
    </row>
    <row r="665" spans="2:2">
      <c r="B665" s="13"/>
    </row>
    <row r="666" spans="2:2">
      <c r="B666" s="13"/>
    </row>
    <row r="667" spans="2:2">
      <c r="B667" s="13"/>
    </row>
    <row r="668" spans="2:2">
      <c r="B668" s="13"/>
    </row>
    <row r="669" spans="2:2">
      <c r="B669" s="13"/>
    </row>
    <row r="670" spans="2:2">
      <c r="B670" s="13"/>
    </row>
    <row r="671" spans="2:2">
      <c r="B671" s="13"/>
    </row>
    <row r="672" spans="2:2">
      <c r="B672" s="13"/>
    </row>
    <row r="673" spans="2:2">
      <c r="B673" s="14"/>
    </row>
    <row r="674" spans="2:2">
      <c r="B674" s="13"/>
    </row>
    <row r="675" spans="2:2">
      <c r="B675" s="13"/>
    </row>
    <row r="676" spans="2:2">
      <c r="B676" s="13"/>
    </row>
    <row r="677" spans="2:2">
      <c r="B677" s="13"/>
    </row>
    <row r="678" spans="2:2">
      <c r="B678" s="13"/>
    </row>
    <row r="679" spans="2:2">
      <c r="B679" s="13"/>
    </row>
    <row r="680" spans="2:2">
      <c r="B680" s="13"/>
    </row>
    <row r="681" spans="2:2">
      <c r="B681" s="13"/>
    </row>
    <row r="682" spans="2:2">
      <c r="B682" s="13"/>
    </row>
    <row r="683" spans="2:2">
      <c r="B683" s="13"/>
    </row>
    <row r="684" spans="2:2">
      <c r="B684" s="13"/>
    </row>
    <row r="685" spans="2:2">
      <c r="B685" s="14"/>
    </row>
    <row r="686" spans="2:2">
      <c r="B686" s="13"/>
    </row>
    <row r="687" spans="2:2">
      <c r="B687" s="13"/>
    </row>
    <row r="688" spans="2:2">
      <c r="B688" s="13"/>
    </row>
    <row r="689" spans="2:2">
      <c r="B689" s="13"/>
    </row>
    <row r="690" spans="2:2">
      <c r="B690" s="13"/>
    </row>
    <row r="691" spans="2:2">
      <c r="B691" s="13"/>
    </row>
    <row r="692" spans="2:2">
      <c r="B692" s="13"/>
    </row>
    <row r="693" spans="2:2">
      <c r="B693" s="13"/>
    </row>
    <row r="694" spans="2:2">
      <c r="B694" s="13"/>
    </row>
    <row r="695" spans="2:2">
      <c r="B695" s="13"/>
    </row>
    <row r="696" spans="2:2">
      <c r="B696" s="13"/>
    </row>
    <row r="697" spans="2:2">
      <c r="B697" s="14"/>
    </row>
    <row r="698" spans="2:2">
      <c r="B698" s="13"/>
    </row>
    <row r="699" spans="2:2">
      <c r="B699" s="13"/>
    </row>
    <row r="700" spans="2:2">
      <c r="B700" s="13"/>
    </row>
    <row r="701" spans="2:2">
      <c r="B701" s="13"/>
    </row>
    <row r="702" spans="2:2">
      <c r="B702" s="13"/>
    </row>
    <row r="703" spans="2:2">
      <c r="B703" s="13"/>
    </row>
    <row r="704" spans="2:2">
      <c r="B704" s="13"/>
    </row>
    <row r="705" spans="2:2">
      <c r="B705" s="13"/>
    </row>
    <row r="706" spans="2:2">
      <c r="B706" s="13"/>
    </row>
    <row r="707" spans="2:2">
      <c r="B707" s="13"/>
    </row>
    <row r="708" spans="2:2">
      <c r="B708" s="13"/>
    </row>
    <row r="709" spans="2:2">
      <c r="B709" s="14"/>
    </row>
    <row r="710" spans="2:2">
      <c r="B710" s="13"/>
    </row>
    <row r="711" spans="2:2">
      <c r="B711" s="13"/>
    </row>
    <row r="712" spans="2:2">
      <c r="B712" s="13"/>
    </row>
    <row r="713" spans="2:2">
      <c r="B713" s="13"/>
    </row>
    <row r="714" spans="2:2">
      <c r="B714" s="13"/>
    </row>
    <row r="715" spans="2:2">
      <c r="B715" s="13"/>
    </row>
    <row r="716" spans="2:2">
      <c r="B716" s="13"/>
    </row>
    <row r="717" spans="2:2">
      <c r="B717" s="13"/>
    </row>
    <row r="718" spans="2:2">
      <c r="B718" s="13"/>
    </row>
    <row r="719" spans="2:2">
      <c r="B719" s="13"/>
    </row>
    <row r="720" spans="2:2">
      <c r="B720" s="13"/>
    </row>
    <row r="721" spans="2:2">
      <c r="B721" s="14"/>
    </row>
    <row r="722" spans="2:2">
      <c r="B722" s="13"/>
    </row>
    <row r="723" spans="2:2">
      <c r="B723" s="13"/>
    </row>
    <row r="724" spans="2:2">
      <c r="B724" s="13"/>
    </row>
    <row r="725" spans="2:2">
      <c r="B725" s="13"/>
    </row>
    <row r="726" spans="2:2">
      <c r="B726" s="13"/>
    </row>
    <row r="727" spans="2:2">
      <c r="B727" s="13"/>
    </row>
    <row r="728" spans="2:2">
      <c r="B728" s="13"/>
    </row>
    <row r="729" spans="2:2">
      <c r="B729" s="13"/>
    </row>
    <row r="730" spans="2:2">
      <c r="B730" s="13"/>
    </row>
    <row r="731" spans="2:2">
      <c r="B731" s="13"/>
    </row>
    <row r="732" spans="2:2">
      <c r="B732" s="13"/>
    </row>
    <row r="733" spans="2:2">
      <c r="B733" s="14"/>
    </row>
    <row r="734" spans="2:2">
      <c r="B734" s="13"/>
    </row>
    <row r="735" spans="2:2">
      <c r="B735" s="13"/>
    </row>
    <row r="736" spans="2:2">
      <c r="B736" s="13"/>
    </row>
    <row r="737" spans="2:2">
      <c r="B737" s="13"/>
    </row>
    <row r="738" spans="2:2">
      <c r="B738" s="13"/>
    </row>
    <row r="739" spans="2:2">
      <c r="B739" s="13"/>
    </row>
    <row r="740" spans="2:2">
      <c r="B740" s="13"/>
    </row>
    <row r="741" spans="2:2">
      <c r="B741" s="13"/>
    </row>
    <row r="742" spans="2:2">
      <c r="B742" s="13"/>
    </row>
    <row r="743" spans="2:2">
      <c r="B743" s="13"/>
    </row>
    <row r="744" spans="2:2">
      <c r="B744" s="13"/>
    </row>
    <row r="745" spans="2:2">
      <c r="B745" s="14"/>
    </row>
    <row r="746" spans="2:2">
      <c r="B746" s="13"/>
    </row>
    <row r="747" spans="2:2">
      <c r="B747" s="13"/>
    </row>
    <row r="748" spans="2:2">
      <c r="B748" s="13"/>
    </row>
    <row r="749" spans="2:2">
      <c r="B749" s="13"/>
    </row>
    <row r="750" spans="2:2">
      <c r="B750" s="13"/>
    </row>
    <row r="751" spans="2:2">
      <c r="B751" s="13"/>
    </row>
    <row r="752" spans="2:2">
      <c r="B752" s="13"/>
    </row>
    <row r="753" spans="2:2">
      <c r="B753" s="13"/>
    </row>
    <row r="754" spans="2:2">
      <c r="B754" s="13"/>
    </row>
    <row r="755" spans="2:2">
      <c r="B755" s="13"/>
    </row>
    <row r="756" spans="2:2">
      <c r="B756" s="13"/>
    </row>
    <row r="757" spans="2:2">
      <c r="B757" s="14"/>
    </row>
    <row r="758" spans="2:2">
      <c r="B758" s="13"/>
    </row>
    <row r="759" spans="2:2">
      <c r="B759" s="13"/>
    </row>
    <row r="760" spans="2:2">
      <c r="B760" s="13"/>
    </row>
    <row r="761" spans="2:2">
      <c r="B761" s="13"/>
    </row>
    <row r="762" spans="2:2">
      <c r="B762" s="13"/>
    </row>
    <row r="763" spans="2:2">
      <c r="B763" s="13"/>
    </row>
    <row r="764" spans="2:2">
      <c r="B764" s="13"/>
    </row>
    <row r="765" spans="2:2">
      <c r="B765" s="13"/>
    </row>
    <row r="766" spans="2:2">
      <c r="B766" s="13"/>
    </row>
    <row r="767" spans="2:2">
      <c r="B767" s="13"/>
    </row>
    <row r="768" spans="2:2">
      <c r="B768" s="13"/>
    </row>
    <row r="769" spans="2:2">
      <c r="B769" s="13"/>
    </row>
    <row r="770" spans="2:2">
      <c r="B770" s="13"/>
    </row>
    <row r="771" spans="2:2">
      <c r="B771" s="13"/>
    </row>
    <row r="772" spans="2:2">
      <c r="B772" s="13"/>
    </row>
    <row r="773" spans="2:2">
      <c r="B773" s="13"/>
    </row>
    <row r="774" spans="2:2">
      <c r="B774" s="13"/>
    </row>
    <row r="775" spans="2:2">
      <c r="B775" s="13"/>
    </row>
    <row r="776" spans="2:2">
      <c r="B776" s="13"/>
    </row>
    <row r="777" spans="2:2">
      <c r="B777" s="13"/>
    </row>
    <row r="778" spans="2:2">
      <c r="B778" s="13"/>
    </row>
    <row r="779" spans="2:2">
      <c r="B779" s="13"/>
    </row>
    <row r="780" spans="2:2">
      <c r="B780" s="13"/>
    </row>
    <row r="781" spans="2:2">
      <c r="B781" s="13"/>
    </row>
    <row r="782" spans="2:2">
      <c r="B782" s="13"/>
    </row>
    <row r="783" spans="2:2">
      <c r="B783" s="13"/>
    </row>
    <row r="784" spans="2:2">
      <c r="B784" s="13"/>
    </row>
    <row r="785" spans="2:2">
      <c r="B785" s="13"/>
    </row>
    <row r="786" spans="2:2">
      <c r="B786" s="13"/>
    </row>
    <row r="787" spans="2:2">
      <c r="B787" s="14"/>
    </row>
    <row r="788" spans="2:2">
      <c r="B788" s="13"/>
    </row>
    <row r="789" spans="2:2">
      <c r="B789" s="13"/>
    </row>
    <row r="790" spans="2:2">
      <c r="B790" s="13"/>
    </row>
    <row r="791" spans="2:2">
      <c r="B791" s="13"/>
    </row>
    <row r="792" spans="2:2">
      <c r="B792" s="13"/>
    </row>
    <row r="793" spans="2:2">
      <c r="B793" s="13"/>
    </row>
    <row r="794" spans="2:2">
      <c r="B794" s="13"/>
    </row>
    <row r="795" spans="2:2">
      <c r="B795" s="13"/>
    </row>
    <row r="796" spans="2:2">
      <c r="B796" s="13"/>
    </row>
    <row r="797" spans="2:2">
      <c r="B797" s="13"/>
    </row>
    <row r="798" spans="2:2">
      <c r="B798" s="13"/>
    </row>
    <row r="799" spans="2:2">
      <c r="B799" s="14"/>
    </row>
    <row r="800" spans="2:2">
      <c r="B800" s="13"/>
    </row>
    <row r="801" spans="2:2">
      <c r="B801" s="13"/>
    </row>
    <row r="802" spans="2:2">
      <c r="B802" s="13"/>
    </row>
    <row r="803" spans="2:2">
      <c r="B803" s="13"/>
    </row>
    <row r="804" spans="2:2">
      <c r="B804" s="13"/>
    </row>
    <row r="805" spans="2:2">
      <c r="B805" s="13"/>
    </row>
    <row r="806" spans="2:2">
      <c r="B806" s="13"/>
    </row>
    <row r="807" spans="2:2">
      <c r="B807" s="13"/>
    </row>
    <row r="808" spans="2:2">
      <c r="B808" s="13"/>
    </row>
    <row r="809" spans="2:2">
      <c r="B809" s="13"/>
    </row>
    <row r="810" spans="2:2">
      <c r="B810" s="13"/>
    </row>
    <row r="811" spans="2:2">
      <c r="B811" s="14"/>
    </row>
    <row r="812" spans="2:2">
      <c r="B812" s="13"/>
    </row>
    <row r="813" spans="2:2">
      <c r="B813" s="13"/>
    </row>
    <row r="814" spans="2:2">
      <c r="B814" s="13"/>
    </row>
    <row r="815" spans="2:2">
      <c r="B815" s="13"/>
    </row>
    <row r="816" spans="2:2">
      <c r="B816" s="13"/>
    </row>
    <row r="817" spans="2:2">
      <c r="B817" s="13"/>
    </row>
    <row r="818" spans="2:2">
      <c r="B818" s="13"/>
    </row>
    <row r="819" spans="2:2">
      <c r="B819" s="13"/>
    </row>
    <row r="820" spans="2:2">
      <c r="B820" s="13"/>
    </row>
    <row r="821" spans="2:2">
      <c r="B821" s="13"/>
    </row>
    <row r="822" spans="2:2">
      <c r="B822" s="13"/>
    </row>
    <row r="823" spans="2:2">
      <c r="B823" s="14"/>
    </row>
    <row r="824" spans="2:2">
      <c r="B824" s="13"/>
    </row>
    <row r="825" spans="2:2">
      <c r="B825" s="13"/>
    </row>
    <row r="826" spans="2:2">
      <c r="B826" s="13"/>
    </row>
    <row r="827" spans="2:2">
      <c r="B827" s="13"/>
    </row>
    <row r="828" spans="2:2">
      <c r="B828" s="13"/>
    </row>
    <row r="829" spans="2:2">
      <c r="B829" s="13"/>
    </row>
    <row r="830" spans="2:2">
      <c r="B830" s="13"/>
    </row>
    <row r="831" spans="2:2">
      <c r="B831" s="13"/>
    </row>
    <row r="832" spans="2:2">
      <c r="B832" s="13"/>
    </row>
    <row r="833" spans="2:2">
      <c r="B833" s="13"/>
    </row>
    <row r="834" spans="2:2">
      <c r="B834" s="13"/>
    </row>
    <row r="835" spans="2:2">
      <c r="B835" s="14"/>
    </row>
    <row r="836" spans="2:2">
      <c r="B836" s="13"/>
    </row>
    <row r="837" spans="2:2">
      <c r="B837" s="13"/>
    </row>
    <row r="838" spans="2:2">
      <c r="B838" s="13"/>
    </row>
    <row r="839" spans="2:2">
      <c r="B839" s="13"/>
    </row>
    <row r="840" spans="2:2">
      <c r="B840" s="13"/>
    </row>
    <row r="841" spans="2:2">
      <c r="B841" s="13"/>
    </row>
    <row r="842" spans="2:2">
      <c r="B842" s="13"/>
    </row>
    <row r="843" spans="2:2">
      <c r="B843" s="13"/>
    </row>
    <row r="844" spans="2:2">
      <c r="B844" s="13"/>
    </row>
    <row r="845" spans="2:2">
      <c r="B845" s="13"/>
    </row>
    <row r="846" spans="2:2">
      <c r="B846" s="13"/>
    </row>
    <row r="847" spans="2:2">
      <c r="B847" s="14"/>
    </row>
    <row r="848" spans="2:2">
      <c r="B848" s="13"/>
    </row>
    <row r="849" spans="2:2">
      <c r="B849" s="13"/>
    </row>
    <row r="850" spans="2:2">
      <c r="B850" s="13"/>
    </row>
    <row r="851" spans="2:2">
      <c r="B851" s="13"/>
    </row>
    <row r="852" spans="2:2">
      <c r="B852" s="13"/>
    </row>
    <row r="853" spans="2:2">
      <c r="B853" s="13"/>
    </row>
    <row r="854" spans="2:2">
      <c r="B854" s="13"/>
    </row>
    <row r="855" spans="2:2">
      <c r="B855" s="13"/>
    </row>
    <row r="856" spans="2:2">
      <c r="B856" s="13"/>
    </row>
    <row r="857" spans="2:2">
      <c r="B857" s="13"/>
    </row>
    <row r="858" spans="2:2">
      <c r="B858" s="13"/>
    </row>
    <row r="859" spans="2:2">
      <c r="B859" s="14"/>
    </row>
    <row r="860" spans="2:2">
      <c r="B860" s="13"/>
    </row>
    <row r="861" spans="2:2">
      <c r="B861" s="13"/>
    </row>
    <row r="862" spans="2:2">
      <c r="B862" s="13"/>
    </row>
    <row r="863" spans="2:2">
      <c r="B863" s="13"/>
    </row>
    <row r="864" spans="2:2">
      <c r="B864" s="13"/>
    </row>
    <row r="865" spans="2:2">
      <c r="B865" s="13"/>
    </row>
    <row r="866" spans="2:2">
      <c r="B866" s="13"/>
    </row>
    <row r="867" spans="2:2">
      <c r="B867" s="13"/>
    </row>
    <row r="868" spans="2:2">
      <c r="B868" s="13"/>
    </row>
    <row r="869" spans="2:2">
      <c r="B869" s="13"/>
    </row>
    <row r="870" spans="2:2">
      <c r="B870" s="13"/>
    </row>
    <row r="871" spans="2:2">
      <c r="B871" s="14"/>
    </row>
    <row r="872" spans="2:2">
      <c r="B872" s="13"/>
    </row>
    <row r="873" spans="2:2">
      <c r="B873" s="13"/>
    </row>
    <row r="874" spans="2:2">
      <c r="B874" s="13"/>
    </row>
    <row r="875" spans="2:2">
      <c r="B875" s="13"/>
    </row>
    <row r="876" spans="2:2">
      <c r="B876" s="13"/>
    </row>
    <row r="877" spans="2:2">
      <c r="B877" s="13"/>
    </row>
    <row r="878" spans="2:2">
      <c r="B878" s="13"/>
    </row>
    <row r="879" spans="2:2">
      <c r="B879" s="13"/>
    </row>
    <row r="880" spans="2:2">
      <c r="B880" s="13"/>
    </row>
    <row r="881" spans="2:2">
      <c r="B881" s="13"/>
    </row>
    <row r="882" spans="2:2">
      <c r="B882" s="13"/>
    </row>
    <row r="883" spans="2:2">
      <c r="B883" s="14"/>
    </row>
    <row r="884" spans="2:2">
      <c r="B884" s="13"/>
    </row>
    <row r="885" spans="2:2">
      <c r="B885" s="13"/>
    </row>
    <row r="886" spans="2:2">
      <c r="B886" s="13"/>
    </row>
    <row r="887" spans="2:2">
      <c r="B887" s="13"/>
    </row>
    <row r="888" spans="2:2">
      <c r="B888" s="13"/>
    </row>
    <row r="889" spans="2:2">
      <c r="B889" s="13"/>
    </row>
    <row r="890" spans="2:2">
      <c r="B890" s="13"/>
    </row>
    <row r="891" spans="2:2">
      <c r="B891" s="13"/>
    </row>
    <row r="892" spans="2:2">
      <c r="B892" s="13"/>
    </row>
    <row r="893" spans="2:2">
      <c r="B893" s="13"/>
    </row>
    <row r="894" spans="2:2">
      <c r="B894" s="13"/>
    </row>
    <row r="895" spans="2:2">
      <c r="B895" s="14"/>
    </row>
    <row r="896" spans="2:2">
      <c r="B896" s="13"/>
    </row>
    <row r="897" spans="2:2">
      <c r="B897" s="13"/>
    </row>
    <row r="898" spans="2:2">
      <c r="B898" s="13"/>
    </row>
    <row r="899" spans="2:2">
      <c r="B899" s="13"/>
    </row>
    <row r="900" spans="2:2">
      <c r="B900" s="13"/>
    </row>
    <row r="901" spans="2:2">
      <c r="B901" s="13"/>
    </row>
    <row r="902" spans="2:2">
      <c r="B902" s="13"/>
    </row>
    <row r="903" spans="2:2">
      <c r="B903" s="13"/>
    </row>
    <row r="904" spans="2:2">
      <c r="B904" s="13"/>
    </row>
    <row r="905" spans="2:2">
      <c r="B905" s="13"/>
    </row>
    <row r="906" spans="2:2">
      <c r="B906" s="13"/>
    </row>
    <row r="907" spans="2:2">
      <c r="B907" s="14"/>
    </row>
    <row r="908" spans="2:2">
      <c r="B908" s="13"/>
    </row>
    <row r="909" spans="2:2">
      <c r="B909" s="13"/>
    </row>
    <row r="910" spans="2:2">
      <c r="B910" s="13"/>
    </row>
    <row r="911" spans="2:2">
      <c r="B911" s="13"/>
    </row>
    <row r="912" spans="2:2">
      <c r="B912" s="13"/>
    </row>
    <row r="913" spans="2:2">
      <c r="B913" s="13"/>
    </row>
    <row r="914" spans="2:2">
      <c r="B914" s="13"/>
    </row>
    <row r="915" spans="2:2">
      <c r="B915" s="13"/>
    </row>
    <row r="916" spans="2:2">
      <c r="B916" s="13"/>
    </row>
    <row r="917" spans="2:2">
      <c r="B917" s="13"/>
    </row>
    <row r="918" spans="2:2">
      <c r="B918" s="13"/>
    </row>
    <row r="919" spans="2:2">
      <c r="B919" s="14"/>
    </row>
    <row r="920" spans="2:2">
      <c r="B920" s="13"/>
    </row>
    <row r="921" spans="2:2">
      <c r="B921" s="13"/>
    </row>
    <row r="922" spans="2:2">
      <c r="B922" s="13"/>
    </row>
    <row r="923" spans="2:2">
      <c r="B923" s="13"/>
    </row>
    <row r="924" spans="2:2">
      <c r="B924" s="13"/>
    </row>
    <row r="925" spans="2:2">
      <c r="B925" s="13"/>
    </row>
    <row r="926" spans="2:2">
      <c r="B926" s="13"/>
    </row>
    <row r="927" spans="2:2">
      <c r="B927" s="13"/>
    </row>
    <row r="928" spans="2:2">
      <c r="B928" s="13"/>
    </row>
    <row r="929" spans="2:2">
      <c r="B929" s="13"/>
    </row>
    <row r="930" spans="2:2">
      <c r="B930" s="13"/>
    </row>
    <row r="931" spans="2:2">
      <c r="B931" s="14"/>
    </row>
    <row r="932" spans="2:2">
      <c r="B932" s="13"/>
    </row>
    <row r="933" spans="2:2">
      <c r="B933" s="13"/>
    </row>
    <row r="934" spans="2:2">
      <c r="B934" s="13"/>
    </row>
    <row r="935" spans="2:2">
      <c r="B935" s="13"/>
    </row>
    <row r="936" spans="2:2">
      <c r="B936" s="13"/>
    </row>
    <row r="937" spans="2:2">
      <c r="B937" s="13"/>
    </row>
    <row r="938" spans="2:2">
      <c r="B938" s="13"/>
    </row>
    <row r="939" spans="2:2">
      <c r="B939" s="13"/>
    </row>
    <row r="940" spans="2:2">
      <c r="B940" s="13"/>
    </row>
    <row r="941" spans="2:2">
      <c r="B941" s="13"/>
    </row>
    <row r="942" spans="2:2">
      <c r="B942" s="13"/>
    </row>
    <row r="943" spans="2:2">
      <c r="B943" s="14"/>
    </row>
    <row r="944" spans="2:2">
      <c r="B944" s="13"/>
    </row>
    <row r="945" spans="2:2">
      <c r="B945" s="13"/>
    </row>
    <row r="946" spans="2:2">
      <c r="B946" s="13"/>
    </row>
    <row r="947" spans="2:2">
      <c r="B947" s="13"/>
    </row>
    <row r="948" spans="2:2">
      <c r="B948" s="13"/>
    </row>
    <row r="949" spans="2:2">
      <c r="B949" s="13"/>
    </row>
    <row r="950" spans="2:2">
      <c r="B950" s="13"/>
    </row>
    <row r="951" spans="2:2">
      <c r="B951" s="13"/>
    </row>
    <row r="952" spans="2:2">
      <c r="B952" s="13"/>
    </row>
    <row r="953" spans="2:2">
      <c r="B953" s="13"/>
    </row>
    <row r="954" spans="2:2">
      <c r="B954" s="13"/>
    </row>
    <row r="955" spans="2:2">
      <c r="B955" s="14"/>
    </row>
    <row r="956" spans="2:2">
      <c r="B956" s="13"/>
    </row>
    <row r="957" spans="2:2">
      <c r="B957" s="13"/>
    </row>
    <row r="958" spans="2:2">
      <c r="B958" s="13"/>
    </row>
    <row r="959" spans="2:2">
      <c r="B959" s="13"/>
    </row>
    <row r="960" spans="2:2">
      <c r="B960" s="13"/>
    </row>
    <row r="961" spans="2:2">
      <c r="B961" s="13"/>
    </row>
    <row r="962" spans="2:2">
      <c r="B962" s="13"/>
    </row>
    <row r="963" spans="2:2">
      <c r="B963" s="13"/>
    </row>
    <row r="964" spans="2:2">
      <c r="B964" s="13"/>
    </row>
    <row r="965" spans="2:2">
      <c r="B965" s="13"/>
    </row>
    <row r="966" spans="2:2">
      <c r="B966" s="13"/>
    </row>
    <row r="967" spans="2:2">
      <c r="B967" s="14"/>
    </row>
    <row r="968" spans="2:2">
      <c r="B968" s="13"/>
    </row>
    <row r="969" spans="2:2">
      <c r="B969" s="13"/>
    </row>
    <row r="970" spans="2:2">
      <c r="B970" s="13"/>
    </row>
    <row r="971" spans="2:2">
      <c r="B971" s="13"/>
    </row>
    <row r="972" spans="2:2">
      <c r="B972" s="13"/>
    </row>
    <row r="973" spans="2:2">
      <c r="B973" s="13"/>
    </row>
    <row r="974" spans="2:2">
      <c r="B974" s="13"/>
    </row>
    <row r="975" spans="2:2">
      <c r="B975" s="13"/>
    </row>
    <row r="976" spans="2:2">
      <c r="B976" s="13"/>
    </row>
    <row r="977" spans="2:2">
      <c r="B977" s="13"/>
    </row>
    <row r="978" spans="2:2">
      <c r="B978" s="13"/>
    </row>
    <row r="979" spans="2:2">
      <c r="B979" s="14"/>
    </row>
    <row r="980" spans="2:2">
      <c r="B980" s="13"/>
    </row>
    <row r="981" spans="2:2">
      <c r="B981" s="13"/>
    </row>
    <row r="982" spans="2:2">
      <c r="B982" s="13"/>
    </row>
    <row r="983" spans="2:2">
      <c r="B983" s="13"/>
    </row>
    <row r="984" spans="2:2">
      <c r="B984" s="13"/>
    </row>
    <row r="985" spans="2:2">
      <c r="B985" s="13"/>
    </row>
    <row r="986" spans="2:2">
      <c r="B986" s="13"/>
    </row>
    <row r="987" spans="2:2">
      <c r="B987" s="13"/>
    </row>
    <row r="988" spans="2:2">
      <c r="B988" s="13"/>
    </row>
    <row r="989" spans="2:2">
      <c r="B989" s="13"/>
    </row>
    <row r="990" spans="2:2">
      <c r="B990" s="13"/>
    </row>
    <row r="991" spans="2:2">
      <c r="B991" s="14"/>
    </row>
    <row r="992" spans="2:2">
      <c r="B992" s="13"/>
    </row>
    <row r="993" spans="2:2">
      <c r="B993" s="13"/>
    </row>
    <row r="994" spans="2:2">
      <c r="B994" s="13"/>
    </row>
    <row r="995" spans="2:2">
      <c r="B995" s="13"/>
    </row>
    <row r="996" spans="2:2">
      <c r="B996" s="13"/>
    </row>
    <row r="997" spans="2:2">
      <c r="B997" s="13"/>
    </row>
    <row r="998" spans="2:2">
      <c r="B998" s="13"/>
    </row>
    <row r="999" spans="2:2">
      <c r="B999" s="13"/>
    </row>
    <row r="1000" spans="2:2">
      <c r="B1000" s="13"/>
    </row>
    <row r="1001" spans="2:2">
      <c r="B1001" s="13"/>
    </row>
    <row r="1002" spans="2:2">
      <c r="B1002" s="13"/>
    </row>
    <row r="1003" spans="2:2">
      <c r="B1003" s="14"/>
    </row>
    <row r="1004" spans="2:2">
      <c r="B1004" s="13"/>
    </row>
    <row r="1005" spans="2:2">
      <c r="B1005" s="13"/>
    </row>
    <row r="1006" spans="2:2">
      <c r="B1006" s="13"/>
    </row>
    <row r="1007" spans="2:2">
      <c r="B1007" s="13"/>
    </row>
    <row r="1008" spans="2:2">
      <c r="B1008" s="13"/>
    </row>
    <row r="1009" spans="2:2">
      <c r="B1009" s="13"/>
    </row>
    <row r="1010" spans="2:2">
      <c r="B1010" s="13"/>
    </row>
    <row r="1011" spans="2:2">
      <c r="B1011" s="13"/>
    </row>
    <row r="1012" spans="2:2">
      <c r="B1012" s="13"/>
    </row>
    <row r="1013" spans="2:2">
      <c r="B1013" s="13"/>
    </row>
    <row r="1014" spans="2:2">
      <c r="B1014" s="13"/>
    </row>
    <row r="1015" spans="2:2">
      <c r="B1015" s="14"/>
    </row>
    <row r="1016" spans="2:2">
      <c r="B1016" s="13"/>
    </row>
    <row r="1017" spans="2:2">
      <c r="B1017" s="13"/>
    </row>
    <row r="1018" spans="2:2">
      <c r="B1018" s="13"/>
    </row>
    <row r="1019" spans="2:2">
      <c r="B1019" s="13"/>
    </row>
    <row r="1020" spans="2:2">
      <c r="B1020" s="13"/>
    </row>
    <row r="1021" spans="2:2">
      <c r="B1021" s="13"/>
    </row>
    <row r="1022" spans="2:2">
      <c r="B1022" s="13"/>
    </row>
    <row r="1023" spans="2:2">
      <c r="B1023" s="13"/>
    </row>
    <row r="1024" spans="2:2">
      <c r="B1024" s="13"/>
    </row>
    <row r="1025" spans="2:2">
      <c r="B1025" s="13"/>
    </row>
    <row r="1026" spans="2:2">
      <c r="B1026" s="13"/>
    </row>
    <row r="1027" spans="2:2">
      <c r="B1027" s="14"/>
    </row>
    <row r="1028" spans="2:2">
      <c r="B1028" s="13"/>
    </row>
    <row r="1029" spans="2:2">
      <c r="B1029" s="13"/>
    </row>
    <row r="1030" spans="2:2">
      <c r="B1030" s="13"/>
    </row>
    <row r="1031" spans="2:2">
      <c r="B1031" s="13"/>
    </row>
    <row r="1032" spans="2:2">
      <c r="B1032" s="13"/>
    </row>
    <row r="1033" spans="2:2">
      <c r="B1033" s="13"/>
    </row>
    <row r="1034" spans="2:2">
      <c r="B1034" s="13"/>
    </row>
    <row r="1035" spans="2:2">
      <c r="B1035" s="13"/>
    </row>
    <row r="1036" spans="2:2">
      <c r="B1036" s="13"/>
    </row>
    <row r="1037" spans="2:2">
      <c r="B1037" s="13"/>
    </row>
    <row r="1038" spans="2:2">
      <c r="B1038" s="13"/>
    </row>
    <row r="1039" spans="2:2">
      <c r="B1039" s="14"/>
    </row>
    <row r="1040" spans="2:2">
      <c r="B1040" s="13"/>
    </row>
    <row r="1041" spans="2:2">
      <c r="B1041" s="13"/>
    </row>
    <row r="1042" spans="2:2">
      <c r="B1042" s="13"/>
    </row>
    <row r="1043" spans="2:2">
      <c r="B1043" s="13"/>
    </row>
    <row r="1044" spans="2:2">
      <c r="B1044" s="13"/>
    </row>
    <row r="1045" spans="2:2">
      <c r="B1045" s="13"/>
    </row>
    <row r="1046" spans="2:2">
      <c r="B1046" s="13"/>
    </row>
    <row r="1047" spans="2:2">
      <c r="B1047" s="13"/>
    </row>
    <row r="1048" spans="2:2">
      <c r="B1048" s="13"/>
    </row>
    <row r="1049" spans="2:2">
      <c r="B1049" s="13"/>
    </row>
    <row r="1050" spans="2:2">
      <c r="B1050" s="13"/>
    </row>
    <row r="1051" spans="2:2">
      <c r="B1051" s="13"/>
    </row>
    <row r="1052" spans="2:2">
      <c r="B1052" s="13"/>
    </row>
    <row r="1053" spans="2:2">
      <c r="B1053" s="13"/>
    </row>
    <row r="1054" spans="2:2">
      <c r="B1054" s="13"/>
    </row>
    <row r="1055" spans="2:2">
      <c r="B1055" s="13"/>
    </row>
    <row r="1056" spans="2:2">
      <c r="B1056" s="13"/>
    </row>
    <row r="1057" spans="2:2">
      <c r="B1057" s="13"/>
    </row>
    <row r="1058" spans="2:2">
      <c r="B1058" s="13"/>
    </row>
    <row r="1059" spans="2:2">
      <c r="B1059" s="13"/>
    </row>
    <row r="1060" spans="2:2">
      <c r="B1060" s="13"/>
    </row>
    <row r="1061" spans="2:2">
      <c r="B1061" s="13"/>
    </row>
    <row r="1062" spans="2:2">
      <c r="B1062" s="13"/>
    </row>
    <row r="1063" spans="2:2">
      <c r="B1063" s="13"/>
    </row>
    <row r="1064" spans="2:2">
      <c r="B1064" s="13"/>
    </row>
    <row r="1065" spans="2:2">
      <c r="B1065" s="13"/>
    </row>
    <row r="1066" spans="2:2">
      <c r="B1066" s="13"/>
    </row>
    <row r="1067" spans="2:2">
      <c r="B1067" s="13"/>
    </row>
    <row r="1068" spans="2:2">
      <c r="B1068" s="13"/>
    </row>
    <row r="1069" spans="2:2">
      <c r="B1069" s="14"/>
    </row>
    <row r="1070" spans="2:2">
      <c r="B1070" s="13"/>
    </row>
    <row r="1071" spans="2:2">
      <c r="B1071" s="13"/>
    </row>
    <row r="1072" spans="2:2">
      <c r="B1072" s="13"/>
    </row>
    <row r="1073" spans="2:2">
      <c r="B1073" s="13"/>
    </row>
    <row r="1074" spans="2:2">
      <c r="B1074" s="13"/>
    </row>
    <row r="1075" spans="2:2">
      <c r="B1075" s="13"/>
    </row>
    <row r="1076" spans="2:2">
      <c r="B1076" s="13"/>
    </row>
    <row r="1077" spans="2:2">
      <c r="B1077" s="13"/>
    </row>
    <row r="1078" spans="2:2">
      <c r="B1078" s="13"/>
    </row>
    <row r="1079" spans="2:2">
      <c r="B1079" s="13"/>
    </row>
    <row r="1080" spans="2:2">
      <c r="B1080" s="13"/>
    </row>
    <row r="1081" spans="2:2">
      <c r="B1081" s="14"/>
    </row>
    <row r="1082" spans="2:2">
      <c r="B1082" s="13"/>
    </row>
    <row r="1083" spans="2:2">
      <c r="B1083" s="13"/>
    </row>
    <row r="1084" spans="2:2">
      <c r="B1084" s="13"/>
    </row>
    <row r="1085" spans="2:2">
      <c r="B1085" s="13"/>
    </row>
    <row r="1086" spans="2:2">
      <c r="B1086" s="13"/>
    </row>
    <row r="1087" spans="2:2">
      <c r="B1087" s="13"/>
    </row>
    <row r="1088" spans="2:2">
      <c r="B1088" s="13"/>
    </row>
    <row r="1089" spans="2:2">
      <c r="B1089" s="13"/>
    </row>
    <row r="1090" spans="2:2">
      <c r="B1090" s="13"/>
    </row>
    <row r="1091" spans="2:2">
      <c r="B1091" s="13"/>
    </row>
    <row r="1092" spans="2:2">
      <c r="B1092" s="13"/>
    </row>
    <row r="1093" spans="2:2">
      <c r="B1093" s="14"/>
    </row>
    <row r="1094" spans="2:2">
      <c r="B1094" s="13"/>
    </row>
    <row r="1095" spans="2:2">
      <c r="B1095" s="13"/>
    </row>
    <row r="1096" spans="2:2">
      <c r="B1096" s="13"/>
    </row>
    <row r="1097" spans="2:2">
      <c r="B1097" s="13"/>
    </row>
    <row r="1098" spans="2:2">
      <c r="B1098" s="13"/>
    </row>
    <row r="1099" spans="2:2">
      <c r="B1099" s="13"/>
    </row>
    <row r="1100" spans="2:2">
      <c r="B1100" s="13"/>
    </row>
    <row r="1101" spans="2:2">
      <c r="B1101" s="13"/>
    </row>
    <row r="1102" spans="2:2">
      <c r="B1102" s="13"/>
    </row>
    <row r="1103" spans="2:2">
      <c r="B1103" s="13"/>
    </row>
    <row r="1104" spans="2:2">
      <c r="B1104" s="13"/>
    </row>
    <row r="1105" spans="2:2">
      <c r="B1105" s="14"/>
    </row>
    <row r="1106" spans="2:2">
      <c r="B1106" s="13"/>
    </row>
    <row r="1107" spans="2:2">
      <c r="B1107" s="13"/>
    </row>
    <row r="1108" spans="2:2">
      <c r="B1108" s="13"/>
    </row>
    <row r="1109" spans="2:2">
      <c r="B1109" s="13"/>
    </row>
    <row r="1110" spans="2:2">
      <c r="B1110" s="13"/>
    </row>
    <row r="1111" spans="2:2">
      <c r="B1111" s="13"/>
    </row>
    <row r="1112" spans="2:2">
      <c r="B1112" s="13"/>
    </row>
    <row r="1113" spans="2:2">
      <c r="B1113" s="13"/>
    </row>
    <row r="1114" spans="2:2">
      <c r="B1114" s="13"/>
    </row>
    <row r="1115" spans="2:2">
      <c r="B1115" s="13"/>
    </row>
    <row r="1116" spans="2:2">
      <c r="B1116" s="13"/>
    </row>
    <row r="1117" spans="2:2">
      <c r="B1117" s="14"/>
    </row>
    <row r="1118" spans="2:2">
      <c r="B1118" s="13"/>
    </row>
    <row r="1119" spans="2:2">
      <c r="B1119" s="13"/>
    </row>
    <row r="1120" spans="2:2">
      <c r="B1120" s="13"/>
    </row>
    <row r="1121" spans="2:2">
      <c r="B1121" s="13"/>
    </row>
    <row r="1122" spans="2:2">
      <c r="B1122" s="13"/>
    </row>
    <row r="1123" spans="2:2">
      <c r="B1123" s="13"/>
    </row>
    <row r="1124" spans="2:2">
      <c r="B1124" s="13"/>
    </row>
    <row r="1125" spans="2:2">
      <c r="B1125" s="13"/>
    </row>
    <row r="1126" spans="2:2">
      <c r="B1126" s="13"/>
    </row>
    <row r="1127" spans="2:2">
      <c r="B1127" s="13"/>
    </row>
    <row r="1128" spans="2:2">
      <c r="B1128" s="13"/>
    </row>
    <row r="1129" spans="2:2">
      <c r="B1129" s="14"/>
    </row>
    <row r="1130" spans="2:2">
      <c r="B1130" s="13"/>
    </row>
    <row r="1131" spans="2:2">
      <c r="B1131" s="13"/>
    </row>
    <row r="1132" spans="2:2">
      <c r="B1132" s="13"/>
    </row>
    <row r="1133" spans="2:2">
      <c r="B1133" s="13"/>
    </row>
    <row r="1134" spans="2:2">
      <c r="B1134" s="13"/>
    </row>
    <row r="1135" spans="2:2">
      <c r="B1135" s="13"/>
    </row>
    <row r="1136" spans="2:2">
      <c r="B1136" s="13"/>
    </row>
    <row r="1137" spans="2:2">
      <c r="B1137" s="13"/>
    </row>
    <row r="1138" spans="2:2">
      <c r="B1138" s="13"/>
    </row>
    <row r="1139" spans="2:2">
      <c r="B1139" s="13"/>
    </row>
    <row r="1140" spans="2:2">
      <c r="B1140" s="13"/>
    </row>
    <row r="1141" spans="2:2">
      <c r="B1141" s="14"/>
    </row>
    <row r="1142" spans="2:2">
      <c r="B1142" s="13"/>
    </row>
    <row r="1143" spans="2:2">
      <c r="B1143" s="13"/>
    </row>
    <row r="1144" spans="2:2">
      <c r="B1144" s="13"/>
    </row>
    <row r="1145" spans="2:2">
      <c r="B1145" s="13"/>
    </row>
    <row r="1146" spans="2:2">
      <c r="B1146" s="13"/>
    </row>
    <row r="1147" spans="2:2">
      <c r="B1147" s="13"/>
    </row>
    <row r="1148" spans="2:2">
      <c r="B1148" s="13"/>
    </row>
    <row r="1149" spans="2:2">
      <c r="B1149" s="13"/>
    </row>
    <row r="1150" spans="2:2">
      <c r="B1150" s="13"/>
    </row>
    <row r="1151" spans="2:2">
      <c r="B1151" s="13"/>
    </row>
    <row r="1152" spans="2:2">
      <c r="B1152" s="13"/>
    </row>
    <row r="1153" spans="2:2">
      <c r="B1153" s="14"/>
    </row>
    <row r="1154" spans="2:2">
      <c r="B1154" s="13"/>
    </row>
    <row r="1155" spans="2:2">
      <c r="B1155" s="13"/>
    </row>
    <row r="1156" spans="2:2">
      <c r="B1156" s="13"/>
    </row>
    <row r="1157" spans="2:2">
      <c r="B1157" s="13"/>
    </row>
    <row r="1158" spans="2:2">
      <c r="B1158" s="13"/>
    </row>
    <row r="1159" spans="2:2">
      <c r="B1159" s="13"/>
    </row>
    <row r="1160" spans="2:2">
      <c r="B1160" s="13"/>
    </row>
    <row r="1161" spans="2:2">
      <c r="B1161" s="13"/>
    </row>
    <row r="1162" spans="2:2">
      <c r="B1162" s="13"/>
    </row>
    <row r="1163" spans="2:2">
      <c r="B1163" s="13"/>
    </row>
    <row r="1164" spans="2:2">
      <c r="B1164" s="13"/>
    </row>
    <row r="1165" spans="2:2">
      <c r="B1165" s="14"/>
    </row>
    <row r="1166" spans="2:2">
      <c r="B1166" s="13"/>
    </row>
    <row r="1167" spans="2:2">
      <c r="B1167" s="13"/>
    </row>
    <row r="1168" spans="2:2">
      <c r="B1168" s="13"/>
    </row>
    <row r="1169" spans="2:2">
      <c r="B1169" s="13"/>
    </row>
    <row r="1170" spans="2:2">
      <c r="B1170" s="13"/>
    </row>
    <row r="1171" spans="2:2">
      <c r="B1171" s="13"/>
    </row>
    <row r="1172" spans="2:2">
      <c r="B1172" s="13"/>
    </row>
    <row r="1173" spans="2:2">
      <c r="B1173" s="13"/>
    </row>
    <row r="1174" spans="2:2">
      <c r="B1174" s="13"/>
    </row>
    <row r="1175" spans="2:2">
      <c r="B1175" s="13"/>
    </row>
    <row r="1176" spans="2:2">
      <c r="B1176" s="13"/>
    </row>
    <row r="1177" spans="2:2">
      <c r="B1177" s="14"/>
    </row>
    <row r="1178" spans="2:2">
      <c r="B1178" s="13"/>
    </row>
    <row r="1179" spans="2:2">
      <c r="B1179" s="13"/>
    </row>
    <row r="1180" spans="2:2">
      <c r="B1180" s="13"/>
    </row>
    <row r="1181" spans="2:2">
      <c r="B1181" s="13"/>
    </row>
    <row r="1182" spans="2:2">
      <c r="B1182" s="13"/>
    </row>
    <row r="1183" spans="2:2">
      <c r="B1183" s="13"/>
    </row>
    <row r="1184" spans="2:2">
      <c r="B1184" s="13"/>
    </row>
    <row r="1185" spans="2:2">
      <c r="B1185" s="13"/>
    </row>
    <row r="1186" spans="2:2">
      <c r="B1186" s="13"/>
    </row>
    <row r="1187" spans="2:2">
      <c r="B1187" s="13"/>
    </row>
    <row r="1188" spans="2:2">
      <c r="B1188" s="13"/>
    </row>
    <row r="1189" spans="2:2">
      <c r="B1189" s="14"/>
    </row>
    <row r="1190" spans="2:2">
      <c r="B1190" s="13"/>
    </row>
    <row r="1191" spans="2:2">
      <c r="B1191" s="13"/>
    </row>
    <row r="1192" spans="2:2">
      <c r="B1192" s="13"/>
    </row>
    <row r="1193" spans="2:2">
      <c r="B1193" s="13"/>
    </row>
    <row r="1194" spans="2:2">
      <c r="B1194" s="13"/>
    </row>
    <row r="1195" spans="2:2">
      <c r="B1195" s="13"/>
    </row>
    <row r="1196" spans="2:2">
      <c r="B1196" s="13"/>
    </row>
    <row r="1197" spans="2:2">
      <c r="B1197" s="13"/>
    </row>
    <row r="1198" spans="2:2">
      <c r="B1198" s="13"/>
    </row>
    <row r="1199" spans="2:2">
      <c r="B1199" s="13"/>
    </row>
    <row r="1200" spans="2:2">
      <c r="B1200" s="13"/>
    </row>
    <row r="1201" spans="2:2">
      <c r="B1201" s="14"/>
    </row>
    <row r="1202" spans="2:2">
      <c r="B1202" s="13"/>
    </row>
    <row r="1203" spans="2:2">
      <c r="B1203" s="13"/>
    </row>
    <row r="1204" spans="2:2">
      <c r="B1204" s="13"/>
    </row>
    <row r="1205" spans="2:2">
      <c r="B1205" s="13"/>
    </row>
    <row r="1206" spans="2:2">
      <c r="B1206" s="13"/>
    </row>
    <row r="1207" spans="2:2">
      <c r="B1207" s="13"/>
    </row>
    <row r="1208" spans="2:2">
      <c r="B1208" s="13"/>
    </row>
    <row r="1209" spans="2:2">
      <c r="B1209" s="13"/>
    </row>
    <row r="1210" spans="2:2">
      <c r="B1210" s="13"/>
    </row>
    <row r="1211" spans="2:2">
      <c r="B1211" s="13"/>
    </row>
    <row r="1212" spans="2:2">
      <c r="B1212" s="13"/>
    </row>
    <row r="1213" spans="2:2">
      <c r="B1213" s="14"/>
    </row>
    <row r="1214" spans="2:2">
      <c r="B1214" s="13"/>
    </row>
    <row r="1215" spans="2:2">
      <c r="B1215" s="13"/>
    </row>
    <row r="1216" spans="2:2">
      <c r="B1216" s="13"/>
    </row>
    <row r="1217" spans="2:2">
      <c r="B1217" s="13"/>
    </row>
    <row r="1218" spans="2:2">
      <c r="B1218" s="13"/>
    </row>
    <row r="1219" spans="2:2">
      <c r="B1219" s="13"/>
    </row>
    <row r="1220" spans="2:2">
      <c r="B1220" s="13"/>
    </row>
    <row r="1221" spans="2:2">
      <c r="B1221" s="13"/>
    </row>
    <row r="1222" spans="2:2">
      <c r="B1222" s="13"/>
    </row>
    <row r="1223" spans="2:2">
      <c r="B1223" s="13"/>
    </row>
    <row r="1224" spans="2:2">
      <c r="B1224" s="13"/>
    </row>
    <row r="1225" spans="2:2">
      <c r="B1225" s="14"/>
    </row>
    <row r="1226" spans="2:2">
      <c r="B1226" s="13"/>
    </row>
    <row r="1227" spans="2:2">
      <c r="B1227" s="13"/>
    </row>
    <row r="1228" spans="2:2">
      <c r="B1228" s="13"/>
    </row>
    <row r="1229" spans="2:2">
      <c r="B1229" s="13"/>
    </row>
    <row r="1230" spans="2:2">
      <c r="B1230" s="13"/>
    </row>
    <row r="1231" spans="2:2">
      <c r="B1231" s="13"/>
    </row>
    <row r="1232" spans="2:2">
      <c r="B1232" s="13"/>
    </row>
    <row r="1233" spans="2:2">
      <c r="B1233" s="13"/>
    </row>
    <row r="1234" spans="2:2">
      <c r="B1234" s="13"/>
    </row>
    <row r="1235" spans="2:2">
      <c r="B1235" s="13"/>
    </row>
    <row r="1236" spans="2:2">
      <c r="B1236" s="13"/>
    </row>
    <row r="1237" spans="2:2">
      <c r="B1237" s="14"/>
    </row>
    <row r="1238" spans="2:2">
      <c r="B1238" s="13"/>
    </row>
    <row r="1239" spans="2:2">
      <c r="B1239" s="13"/>
    </row>
    <row r="1240" spans="2:2">
      <c r="B1240" s="13"/>
    </row>
    <row r="1241" spans="2:2">
      <c r="B1241" s="13"/>
    </row>
    <row r="1242" spans="2:2">
      <c r="B1242" s="13"/>
    </row>
    <row r="1243" spans="2:2">
      <c r="B1243" s="13"/>
    </row>
    <row r="1244" spans="2:2">
      <c r="B1244" s="13"/>
    </row>
    <row r="1245" spans="2:2">
      <c r="B1245" s="13"/>
    </row>
    <row r="1246" spans="2:2">
      <c r="B1246" s="13"/>
    </row>
    <row r="1247" spans="2:2">
      <c r="B1247" s="13"/>
    </row>
    <row r="1248" spans="2:2">
      <c r="B1248" s="13"/>
    </row>
    <row r="1249" spans="2:2">
      <c r="B1249" s="14"/>
    </row>
    <row r="1250" spans="2:2">
      <c r="B1250" s="13"/>
    </row>
    <row r="1251" spans="2:2">
      <c r="B1251" s="13"/>
    </row>
    <row r="1252" spans="2:2">
      <c r="B1252" s="13"/>
    </row>
    <row r="1253" spans="2:2">
      <c r="B1253" s="13"/>
    </row>
    <row r="1254" spans="2:2">
      <c r="B1254" s="13"/>
    </row>
    <row r="1255" spans="2:2">
      <c r="B1255" s="13"/>
    </row>
    <row r="1256" spans="2:2">
      <c r="B1256" s="13"/>
    </row>
    <row r="1257" spans="2:2">
      <c r="B1257" s="13"/>
    </row>
    <row r="1258" spans="2:2">
      <c r="B1258" s="13"/>
    </row>
    <row r="1259" spans="2:2">
      <c r="B1259" s="13"/>
    </row>
    <row r="1260" spans="2:2">
      <c r="B1260" s="13"/>
    </row>
    <row r="1261" spans="2:2">
      <c r="B1261" s="14"/>
    </row>
    <row r="1262" spans="2:2">
      <c r="B1262" s="13"/>
    </row>
    <row r="1263" spans="2:2">
      <c r="B1263" s="13"/>
    </row>
    <row r="1264" spans="2:2">
      <c r="B1264" s="13"/>
    </row>
    <row r="1265" spans="2:2">
      <c r="B1265" s="13"/>
    </row>
    <row r="1266" spans="2:2">
      <c r="B1266" s="13"/>
    </row>
    <row r="1267" spans="2:2">
      <c r="B1267" s="13"/>
    </row>
    <row r="1268" spans="2:2">
      <c r="B1268" s="13"/>
    </row>
    <row r="1269" spans="2:2">
      <c r="B1269" s="13"/>
    </row>
    <row r="1270" spans="2:2">
      <c r="B1270" s="13"/>
    </row>
    <row r="1271" spans="2:2">
      <c r="B1271" s="13"/>
    </row>
    <row r="1272" spans="2:2">
      <c r="B1272" s="13"/>
    </row>
    <row r="1273" spans="2:2">
      <c r="B1273" s="14"/>
    </row>
    <row r="1274" spans="2:2">
      <c r="B1274" s="13"/>
    </row>
    <row r="1275" spans="2:2">
      <c r="B1275" s="13"/>
    </row>
    <row r="1276" spans="2:2">
      <c r="B1276" s="13"/>
    </row>
    <row r="1277" spans="2:2">
      <c r="B1277" s="13"/>
    </row>
    <row r="1278" spans="2:2">
      <c r="B1278" s="13"/>
    </row>
    <row r="1279" spans="2:2">
      <c r="B1279" s="13"/>
    </row>
    <row r="1280" spans="2:2">
      <c r="B1280" s="13"/>
    </row>
    <row r="1281" spans="2:2">
      <c r="B1281" s="13"/>
    </row>
    <row r="1282" spans="2:2">
      <c r="B1282" s="13"/>
    </row>
    <row r="1283" spans="2:2">
      <c r="B1283" s="13"/>
    </row>
    <row r="1284" spans="2:2">
      <c r="B1284" s="13"/>
    </row>
    <row r="1285" spans="2:2">
      <c r="B1285" s="14"/>
    </row>
    <row r="1286" spans="2:2">
      <c r="B1286" s="13"/>
    </row>
    <row r="1287" spans="2:2">
      <c r="B1287" s="13"/>
    </row>
    <row r="1288" spans="2:2">
      <c r="B1288" s="13"/>
    </row>
    <row r="1289" spans="2:2">
      <c r="B1289" s="13"/>
    </row>
    <row r="1290" spans="2:2">
      <c r="B1290" s="13"/>
    </row>
    <row r="1291" spans="2:2">
      <c r="B1291" s="13"/>
    </row>
    <row r="1292" spans="2:2">
      <c r="B1292" s="13"/>
    </row>
    <row r="1293" spans="2:2">
      <c r="B1293" s="13"/>
    </row>
    <row r="1294" spans="2:2">
      <c r="B1294" s="13"/>
    </row>
    <row r="1295" spans="2:2">
      <c r="B1295" s="13"/>
    </row>
    <row r="1296" spans="2:2">
      <c r="B1296" s="13"/>
    </row>
    <row r="1297" spans="2:2">
      <c r="B1297" s="14"/>
    </row>
    <row r="1298" spans="2:2">
      <c r="B1298" s="13"/>
    </row>
    <row r="1299" spans="2:2">
      <c r="B1299" s="13"/>
    </row>
    <row r="1300" spans="2:2">
      <c r="B1300" s="13"/>
    </row>
    <row r="1301" spans="2:2">
      <c r="B1301" s="13"/>
    </row>
    <row r="1302" spans="2:2">
      <c r="B1302" s="13"/>
    </row>
    <row r="1303" spans="2:2">
      <c r="B1303" s="13"/>
    </row>
    <row r="1304" spans="2:2">
      <c r="B1304" s="13"/>
    </row>
    <row r="1305" spans="2:2">
      <c r="B1305" s="13"/>
    </row>
    <row r="1306" spans="2:2">
      <c r="B1306" s="13"/>
    </row>
    <row r="1307" spans="2:2">
      <c r="B1307" s="13"/>
    </row>
    <row r="1308" spans="2:2">
      <c r="B1308" s="13"/>
    </row>
    <row r="1309" spans="2:2">
      <c r="B1309" s="14"/>
    </row>
    <row r="1310" spans="2:2">
      <c r="B1310" s="13"/>
    </row>
    <row r="1311" spans="2:2">
      <c r="B1311" s="13"/>
    </row>
    <row r="1312" spans="2:2">
      <c r="B1312" s="13"/>
    </row>
    <row r="1313" spans="2:2">
      <c r="B1313" s="13"/>
    </row>
    <row r="1314" spans="2:2">
      <c r="B1314" s="13"/>
    </row>
    <row r="1315" spans="2:2">
      <c r="B1315" s="13"/>
    </row>
    <row r="1316" spans="2:2">
      <c r="B1316" s="13"/>
    </row>
    <row r="1317" spans="2:2">
      <c r="B1317" s="13"/>
    </row>
    <row r="1318" spans="2:2">
      <c r="B1318" s="13"/>
    </row>
    <row r="1319" spans="2:2">
      <c r="B1319" s="13"/>
    </row>
    <row r="1320" spans="2:2">
      <c r="B1320" s="13"/>
    </row>
    <row r="1321" spans="2:2">
      <c r="B1321" s="14"/>
    </row>
    <row r="1322" spans="2:2">
      <c r="B1322" s="13"/>
    </row>
    <row r="1323" spans="2:2">
      <c r="B1323" s="13"/>
    </row>
    <row r="1324" spans="2:2">
      <c r="B1324" s="13"/>
    </row>
    <row r="1325" spans="2:2">
      <c r="B1325" s="13"/>
    </row>
    <row r="1326" spans="2:2">
      <c r="B1326" s="13"/>
    </row>
    <row r="1327" spans="2:2">
      <c r="B1327" s="13"/>
    </row>
    <row r="1328" spans="2:2">
      <c r="B1328" s="13"/>
    </row>
    <row r="1329" spans="2:2">
      <c r="B1329" s="13"/>
    </row>
    <row r="1330" spans="2:2">
      <c r="B1330" s="13"/>
    </row>
    <row r="1331" spans="2:2">
      <c r="B1331" s="13"/>
    </row>
    <row r="1332" spans="2:2">
      <c r="B1332" s="13"/>
    </row>
    <row r="1333" spans="2:2">
      <c r="B1333" s="13"/>
    </row>
    <row r="1334" spans="2:2">
      <c r="B1334" s="13"/>
    </row>
    <row r="1335" spans="2:2">
      <c r="B1335" s="13"/>
    </row>
    <row r="1336" spans="2:2">
      <c r="B1336" s="13"/>
    </row>
    <row r="1337" spans="2:2">
      <c r="B1337" s="13"/>
    </row>
    <row r="1338" spans="2:2">
      <c r="B1338" s="13"/>
    </row>
    <row r="1339" spans="2:2">
      <c r="B1339" s="13"/>
    </row>
    <row r="1340" spans="2:2">
      <c r="B1340" s="13"/>
    </row>
    <row r="1341" spans="2:2">
      <c r="B1341" s="13"/>
    </row>
    <row r="1342" spans="2:2">
      <c r="B1342" s="13"/>
    </row>
    <row r="1343" spans="2:2">
      <c r="B1343" s="13"/>
    </row>
    <row r="1344" spans="2:2">
      <c r="B1344" s="13"/>
    </row>
    <row r="1345" spans="2:2">
      <c r="B1345" s="13"/>
    </row>
    <row r="1346" spans="2:2">
      <c r="B1346" s="13"/>
    </row>
    <row r="1347" spans="2:2">
      <c r="B1347" s="13"/>
    </row>
    <row r="1348" spans="2:2">
      <c r="B1348" s="13"/>
    </row>
    <row r="1349" spans="2:2">
      <c r="B1349" s="13"/>
    </row>
    <row r="1350" spans="2:2">
      <c r="B1350" s="13"/>
    </row>
    <row r="1351" spans="2:2">
      <c r="B1351" s="14"/>
    </row>
    <row r="1352" spans="2:2">
      <c r="B1352" s="13"/>
    </row>
    <row r="1353" spans="2:2">
      <c r="B1353" s="13"/>
    </row>
    <row r="1354" spans="2:2">
      <c r="B1354" s="13"/>
    </row>
    <row r="1355" spans="2:2">
      <c r="B1355" s="13"/>
    </row>
    <row r="1356" spans="2:2">
      <c r="B1356" s="13"/>
    </row>
    <row r="1357" spans="2:2">
      <c r="B1357" s="13"/>
    </row>
    <row r="1358" spans="2:2">
      <c r="B1358" s="13"/>
    </row>
    <row r="1359" spans="2:2">
      <c r="B1359" s="13"/>
    </row>
    <row r="1360" spans="2:2">
      <c r="B1360" s="13"/>
    </row>
    <row r="1361" spans="2:2">
      <c r="B1361" s="13"/>
    </row>
    <row r="1362" spans="2:2">
      <c r="B1362" s="13"/>
    </row>
    <row r="1363" spans="2:2">
      <c r="B1363" s="14"/>
    </row>
    <row r="1364" spans="2:2">
      <c r="B1364" s="13"/>
    </row>
    <row r="1365" spans="2:2">
      <c r="B1365" s="13"/>
    </row>
    <row r="1366" spans="2:2">
      <c r="B1366" s="13"/>
    </row>
    <row r="1367" spans="2:2">
      <c r="B1367" s="13"/>
    </row>
    <row r="1368" spans="2:2">
      <c r="B1368" s="13"/>
    </row>
    <row r="1369" spans="2:2">
      <c r="B1369" s="13"/>
    </row>
    <row r="1370" spans="2:2">
      <c r="B1370" s="13"/>
    </row>
    <row r="1371" spans="2:2">
      <c r="B1371" s="13"/>
    </row>
    <row r="1372" spans="2:2">
      <c r="B1372" s="13"/>
    </row>
    <row r="1373" spans="2:2">
      <c r="B1373" s="13"/>
    </row>
    <row r="1374" spans="2:2">
      <c r="B1374" s="13"/>
    </row>
    <row r="1375" spans="2:2">
      <c r="B1375" s="14"/>
    </row>
    <row r="1376" spans="2:2">
      <c r="B1376" s="13"/>
    </row>
    <row r="1377" spans="2:2">
      <c r="B1377" s="13"/>
    </row>
    <row r="1378" spans="2:2">
      <c r="B1378" s="13"/>
    </row>
    <row r="1379" spans="2:2">
      <c r="B1379" s="13"/>
    </row>
    <row r="1380" spans="2:2">
      <c r="B1380" s="13"/>
    </row>
    <row r="1381" spans="2:2">
      <c r="B1381" s="13"/>
    </row>
    <row r="1382" spans="2:2">
      <c r="B1382" s="13"/>
    </row>
    <row r="1383" spans="2:2">
      <c r="B1383" s="13"/>
    </row>
    <row r="1384" spans="2:2">
      <c r="B1384" s="13"/>
    </row>
    <row r="1385" spans="2:2">
      <c r="B1385" s="13"/>
    </row>
    <row r="1386" spans="2:2">
      <c r="B1386" s="13"/>
    </row>
    <row r="1387" spans="2:2">
      <c r="B1387" s="14"/>
    </row>
    <row r="1388" spans="2:2">
      <c r="B1388" s="13"/>
    </row>
    <row r="1389" spans="2:2">
      <c r="B1389" s="13"/>
    </row>
    <row r="1390" spans="2:2">
      <c r="B1390" s="13"/>
    </row>
    <row r="1391" spans="2:2">
      <c r="B1391" s="13"/>
    </row>
    <row r="1392" spans="2:2">
      <c r="B1392" s="13"/>
    </row>
    <row r="1393" spans="2:2">
      <c r="B1393" s="13"/>
    </row>
    <row r="1394" spans="2:2">
      <c r="B1394" s="13"/>
    </row>
    <row r="1395" spans="2:2">
      <c r="B1395" s="13"/>
    </row>
    <row r="1396" spans="2:2">
      <c r="B1396" s="13"/>
    </row>
    <row r="1397" spans="2:2">
      <c r="B1397" s="13"/>
    </row>
    <row r="1398" spans="2:2">
      <c r="B1398" s="13"/>
    </row>
    <row r="1399" spans="2:2">
      <c r="B1399" s="14"/>
    </row>
    <row r="1400" spans="2:2">
      <c r="B1400" s="13"/>
    </row>
    <row r="1401" spans="2:2">
      <c r="B1401" s="13"/>
    </row>
    <row r="1402" spans="2:2">
      <c r="B1402" s="13"/>
    </row>
    <row r="1403" spans="2:2">
      <c r="B1403" s="13"/>
    </row>
    <row r="1404" spans="2:2">
      <c r="B1404" s="13"/>
    </row>
    <row r="1405" spans="2:2">
      <c r="B1405" s="13"/>
    </row>
    <row r="1406" spans="2:2">
      <c r="B1406" s="13"/>
    </row>
    <row r="1407" spans="2:2">
      <c r="B1407" s="13"/>
    </row>
    <row r="1408" spans="2:2">
      <c r="B1408" s="13"/>
    </row>
    <row r="1409" spans="2:2">
      <c r="B1409" s="13"/>
    </row>
    <row r="1410" spans="2:2">
      <c r="B1410" s="13"/>
    </row>
    <row r="1411" spans="2:2">
      <c r="B1411" s="14"/>
    </row>
    <row r="1412" spans="2:2">
      <c r="B1412" s="13"/>
    </row>
    <row r="1413" spans="2:2">
      <c r="B1413" s="13"/>
    </row>
    <row r="1414" spans="2:2">
      <c r="B1414" s="13"/>
    </row>
    <row r="1415" spans="2:2">
      <c r="B1415" s="13"/>
    </row>
    <row r="1416" spans="2:2">
      <c r="B1416" s="13"/>
    </row>
    <row r="1417" spans="2:2">
      <c r="B1417" s="13"/>
    </row>
    <row r="1418" spans="2:2">
      <c r="B1418" s="13"/>
    </row>
    <row r="1419" spans="2:2">
      <c r="B1419" s="13"/>
    </row>
    <row r="1420" spans="2:2">
      <c r="B1420" s="13"/>
    </row>
    <row r="1421" spans="2:2">
      <c r="B1421" s="13"/>
    </row>
    <row r="1422" spans="2:2">
      <c r="B1422" s="13"/>
    </row>
    <row r="1423" spans="2:2">
      <c r="B1423" s="14"/>
    </row>
    <row r="1424" spans="2:2">
      <c r="B1424" s="13"/>
    </row>
    <row r="1425" spans="2:2">
      <c r="B1425" s="13"/>
    </row>
    <row r="1426" spans="2:2">
      <c r="B1426" s="13"/>
    </row>
    <row r="1427" spans="2:2">
      <c r="B1427" s="13"/>
    </row>
    <row r="1428" spans="2:2">
      <c r="B1428" s="13"/>
    </row>
    <row r="1429" spans="2:2">
      <c r="B1429" s="13"/>
    </row>
    <row r="1430" spans="2:2">
      <c r="B1430" s="13"/>
    </row>
    <row r="1431" spans="2:2">
      <c r="B1431" s="13"/>
    </row>
    <row r="1432" spans="2:2">
      <c r="B1432" s="13"/>
    </row>
    <row r="1433" spans="2:2">
      <c r="B1433" s="13"/>
    </row>
    <row r="1434" spans="2:2">
      <c r="B1434" s="13"/>
    </row>
    <row r="1435" spans="2:2">
      <c r="B1435" s="14"/>
    </row>
    <row r="1436" spans="2:2">
      <c r="B1436" s="13"/>
    </row>
    <row r="1437" spans="2:2">
      <c r="B1437" s="13"/>
    </row>
    <row r="1438" spans="2:2">
      <c r="B1438" s="13"/>
    </row>
    <row r="1439" spans="2:2">
      <c r="B1439" s="13"/>
    </row>
    <row r="1440" spans="2:2">
      <c r="B1440" s="13"/>
    </row>
    <row r="1441" spans="2:2">
      <c r="B1441" s="13"/>
    </row>
    <row r="1442" spans="2:2">
      <c r="B1442" s="13"/>
    </row>
    <row r="1443" spans="2:2">
      <c r="B1443" s="13"/>
    </row>
    <row r="1444" spans="2:2">
      <c r="B1444" s="13"/>
    </row>
    <row r="1445" spans="2:2">
      <c r="B1445" s="13"/>
    </row>
    <row r="1446" spans="2:2">
      <c r="B1446" s="13"/>
    </row>
    <row r="1447" spans="2:2">
      <c r="B1447" s="14"/>
    </row>
    <row r="1448" spans="2:2">
      <c r="B1448" s="13"/>
    </row>
    <row r="1449" spans="2:2">
      <c r="B1449" s="13"/>
    </row>
    <row r="1450" spans="2:2">
      <c r="B1450" s="13"/>
    </row>
    <row r="1451" spans="2:2">
      <c r="B1451" s="13"/>
    </row>
    <row r="1452" spans="2:2">
      <c r="B1452" s="13"/>
    </row>
    <row r="1453" spans="2:2">
      <c r="B1453" s="13"/>
    </row>
    <row r="1454" spans="2:2">
      <c r="B1454" s="13"/>
    </row>
    <row r="1455" spans="2:2">
      <c r="B1455" s="13"/>
    </row>
    <row r="1456" spans="2:2">
      <c r="B1456" s="13"/>
    </row>
    <row r="1457" spans="2:2">
      <c r="B1457" s="13"/>
    </row>
    <row r="1458" spans="2:2">
      <c r="B1458" s="13"/>
    </row>
    <row r="1459" spans="2:2">
      <c r="B1459" s="14"/>
    </row>
    <row r="1460" spans="2:2">
      <c r="B1460" s="13"/>
    </row>
    <row r="1461" spans="2:2">
      <c r="B1461" s="13"/>
    </row>
    <row r="1462" spans="2:2">
      <c r="B1462" s="13"/>
    </row>
    <row r="1463" spans="2:2">
      <c r="B1463" s="13"/>
    </row>
    <row r="1464" spans="2:2">
      <c r="B1464" s="13"/>
    </row>
    <row r="1465" spans="2:2">
      <c r="B1465" s="13"/>
    </row>
    <row r="1466" spans="2:2">
      <c r="B1466" s="13"/>
    </row>
    <row r="1467" spans="2:2">
      <c r="B1467" s="13"/>
    </row>
    <row r="1468" spans="2:2">
      <c r="B1468" s="13"/>
    </row>
    <row r="1469" spans="2:2">
      <c r="B1469" s="13"/>
    </row>
    <row r="1470" spans="2:2">
      <c r="B1470" s="13"/>
    </row>
  </sheetData>
  <mergeCells count="15">
    <mergeCell ref="M2:M3"/>
    <mergeCell ref="N2:N3"/>
    <mergeCell ref="A1:N1"/>
    <mergeCell ref="A2:A3"/>
    <mergeCell ref="C2:C3"/>
    <mergeCell ref="D2:D3"/>
    <mergeCell ref="E2:E3"/>
    <mergeCell ref="F2:F3"/>
    <mergeCell ref="L2:L3"/>
    <mergeCell ref="B2:B3"/>
    <mergeCell ref="H2:H3"/>
    <mergeCell ref="I2:I3"/>
    <mergeCell ref="J2:J3"/>
    <mergeCell ref="K2:K3"/>
    <mergeCell ref="G2:G3"/>
  </mergeCells>
  <phoneticPr fontId="1" type="noConversion"/>
  <hyperlinks>
    <hyperlink ref="B4" r:id="rId1" location="7213--7254,9,4.7,9,1" display="http://tandem.bu.edu/trf/output/573hbZNXHr5kk.s1.2.7.7.80.10.50.500.1.txt.html - 7213--7254,9,4.7,9,1"/>
    <hyperlink ref="B5" r:id="rId2" location="7681--7738,18,3.3,18,3" display="http://tandem.bu.edu/trf/output/573hbZNXHr5kk.s1.2.7.7.80.10.50.500.1.txt.html - 7681--7738,18,3.3,18,3"/>
    <hyperlink ref="B6" r:id="rId3" location="7706--7736,12,2.6,12,4" display="http://tandem.bu.edu/trf/output/573hbZNXHr5kk.s1.2.7.7.80.10.50.500.1.txt.html - 7706--7736,12,2.6,12,4"/>
    <hyperlink ref="B7" r:id="rId4" location="8593--8644,15,3.5,15,5" display="http://tandem.bu.edu/trf/output/573hbZNXHr5kk.s1.2.7.7.80.10.50.500.1.txt.html - 8593--8644,15,3.5,15,5"/>
    <hyperlink ref="B8" r:id="rId5" location="8593--8639,14,3.3,14,6" display="http://tandem.bu.edu/trf/output/573hbZNXHr5kk.s1.2.7.7.80.10.50.500.1.txt.html - 8593--8639,14,3.3,14,6"/>
    <hyperlink ref="B9" r:id="rId6" location="8648--8717,4,17.3,4,8" display="http://tandem.bu.edu/trf/output/573hbZNXHr5kk.s1.2.7.7.80.10.50.500.1.txt.html - 8648--8717,4,17.3,4,8"/>
    <hyperlink ref="B10" r:id="rId7" location="8648--8717,25,2.9,24,10" display="http://tandem.bu.edu/trf/output/573hbZNXHr5kk.s1.2.7.7.80.10.50.500.1.txt.html - 8648--8717,25,2.9,24,10"/>
    <hyperlink ref="B11" r:id="rId8" location="8725--8749,5,5.0,5,11" display="http://tandem.bu.edu/trf/output/573hbZNXHr5kk.s1.2.7.7.80.10.50.500.1.txt.html - 8725--8749,5,5.0,5,11"/>
    <hyperlink ref="B12" r:id="rId9" location="8766--8887,4,29.8,4,13" display="http://tandem.bu.edu/trf/output/573hbZNXHr5kk.s1.2.7.7.80.10.50.500.1.txt.html - 8766--8887,4,29.8,4,13"/>
    <hyperlink ref="B13" r:id="rId10" location="8805--8899,48,1.9,48,17" display="http://tandem.bu.edu/trf/output/573hbZNXHr5kk.s1.2.7.7.80.10.50.500.1.txt.html - 8805--8899,48,1.9,48,17"/>
    <hyperlink ref="B14" r:id="rId11" location="10395--10448,5,10.8,5,19" display="http://tandem.bu.edu/trf/output/573hbZNXHr5kk.s1.2.7.7.80.10.50.500.1.txt.html - 10395--10448,5,10.8,5,19"/>
    <hyperlink ref="B15" r:id="rId12" location="11563--11592,14,2.2,14,23" display="http://tandem.bu.edu/trf/output/573hbZNXHr5kk.s1.2.7.7.80.10.50.500.1.txt.html - 11563--11592,14,2.2,14,23"/>
    <hyperlink ref="B16" r:id="rId13" location="11664--11720,18,3.4,18,24" display="http://tandem.bu.edu/trf/output/573hbZNXHr5kk.s1.2.7.7.80.10.50.500.1.txt.html - 11664--11720,18,3.4,18,24"/>
    <hyperlink ref="B17" r:id="rId14" location="11651--11726,32,2.4,32,25" display="http://tandem.bu.edu/trf/output/573hbZNXHr5kk.s1.2.7.7.80.10.50.500.1.txt.html - 11651--11726,32,2.4,32,25"/>
    <hyperlink ref="B18" r:id="rId15" location="12000--12029,11,2.8,11,26" display="http://tandem.bu.edu/trf/output/573hbZNXHr5kk.s1.2.7.7.80.10.50.500.1.txt.html - 12000--12029,11,2.8,11,26"/>
    <hyperlink ref="B19" r:id="rId16" location="12523--12570,16,2.9,17,27" display="http://tandem.bu.edu/trf/output/573hbZNXHr5kk.s1.2.7.7.80.10.50.500.1.txt.html - 12523--12570,16,2.9,17,27"/>
    <hyperlink ref="B20" r:id="rId17" location="13910--13958,7,6.4,7,28" display="http://tandem.bu.edu/trf/output/573hbZNXHr5kk.s1.2.7.7.80.10.50.500.1.txt.html - 13910--13958,7,6.4,7,28"/>
    <hyperlink ref="B21" r:id="rId18" location="13910--13958,15,3.1,15,29" display="http://tandem.bu.edu/trf/output/573hbZNXHr5kk.s1.2.7.7.80.10.50.500.1.txt.html - 13910--13958,15,3.1,15,29"/>
    <hyperlink ref="B22" r:id="rId19" location="16696--16747,25,2.1,25,30" display="http://tandem.bu.edu/trf/output/573hbZNXHr5kk.s1.2.7.7.80.10.50.500.1.txt.html - 16696--16747,25,2.1,25,30"/>
    <hyperlink ref="B23" r:id="rId20" location="17702--17766,8,7.9,9,33" display="http://tandem.bu.edu/trf/output/573hbZNXHr5kk.s1.2.7.7.80.10.50.500.1.txt.html - 17702--17766,8,7.9,9,33"/>
    <hyperlink ref="B24" r:id="rId21" location="17704--17769,22,2.9,22,34" display="http://tandem.bu.edu/trf/output/573hbZNXHr5kk.s1.2.7.7.80.10.50.500.1.txt.html - 17704--17769,22,2.9,22,34"/>
    <hyperlink ref="B25" r:id="rId22" location="17668--17769,15,6.4,15,35" display="http://tandem.bu.edu/trf/output/573hbZNXHr5kk.s1.2.7.7.80.10.50.500.1.txt.html - 17668--17769,15,6.4,15,35"/>
    <hyperlink ref="B26" r:id="rId23" location="17712--17769,24,2.4,25,37" display="http://tandem.bu.edu/trf/output/573hbZNXHr5kk.s1.2.7.7.80.10.50.500.1.txt.html - 17712--17769,24,2.4,25,37"/>
    <hyperlink ref="B27" r:id="rId24" location="18233--18282,7,6.9,7,39" display="http://tandem.bu.edu/trf/output/573hbZNXHr5kk.s1.2.7.7.80.10.50.500.1.txt.html - 18233--18282,7,6.9,7,39"/>
    <hyperlink ref="B28" r:id="rId25" location="18519--18546,13,2.2,13,42" display="http://tandem.bu.edu/trf/output/573hbZNXHr5kk.s1.2.7.7.80.10.50.500.1.txt.html - 18519--18546,13,2.2,13,42"/>
    <hyperlink ref="B29" r:id="rId26" location="18703--18777,5,15.0,5,45" display="http://tandem.bu.edu/trf/output/573hbZNXHr5kk.s1.2.7.7.80.10.50.500.1.txt.html - 18703--18777,5,15.0,5,45"/>
    <hyperlink ref="B30" r:id="rId27" location="18782--19028,121,2.0,122,46" display="http://tandem.bu.edu/trf/output/573hbZNXHr5kk.s1.2.7.7.80.10.50.500.1.txt.html - 18782--19028,121,2.0,122,46"/>
    <hyperlink ref="B31" r:id="rId28" location="19112--19148,19,2.0,18,47" display="http://tandem.bu.edu/trf/output/573hbZNXHr5kk.s1.2.7.7.80.10.50.500.1.txt.html - 19112--19148,19,2.0,18,47"/>
    <hyperlink ref="B32" r:id="rId29" location="19346--19377,14,2.3,14,48" display="http://tandem.bu.edu/trf/output/573hbZNXHr5kk.s1.2.7.7.80.10.50.500.1.txt.html - 19346--19377,14,2.3,14,48"/>
    <hyperlink ref="B33" r:id="rId30" location="20253--20346,6,15.2,6,50" display="http://tandem.bu.edu/trf/output/573hbZNXHr5kk.s1.2.7.7.80.10.50.500.1.txt.html - 20253--20346,6,15.2,6,50"/>
    <hyperlink ref="B34" r:id="rId31" location="20263--20344,13,6.5,12,51" display="http://tandem.bu.edu/trf/output/573hbZNXHr5kk.s1.2.7.7.80.10.50.500.1.txt.html - 20263--20344,13,6.5,12,51"/>
    <hyperlink ref="B35" r:id="rId32" location="20270--20341,6,11.1,7,52" display="http://tandem.bu.edu/trf/output/573hbZNXHr5kk.s1.2.7.7.80.10.50.500.1.txt.html - 20270--20341,6,11.1,7,52"/>
    <hyperlink ref="B36" r:id="rId33" location="20253--20346,13,7.6,12,53" display="http://tandem.bu.edu/trf/output/573hbZNXHr5kk.s1.2.7.7.80.10.50.500.1.txt.html - 20253--20346,13,7.6,12,53"/>
    <hyperlink ref="B37" r:id="rId34" location="21013--21098,6,13.8,6,56" display="http://tandem.bu.edu/trf/output/573hbZNXHr5kk.s1.2.7.7.80.10.50.500.1.txt.html - 21013--21098,6,13.8,6,56"/>
    <hyperlink ref="B38" r:id="rId35" location="21114--21167,6,8.8,6,61" display="http://tandem.bu.edu/trf/output/573hbZNXHr5kk.s1.2.7.7.80.10.50.500.1.txt.html - 21114--21167,6,8.8,6,61"/>
    <hyperlink ref="B39" r:id="rId36" location="21077--21167,24,4.0,23,65" display="http://tandem.bu.edu/trf/output/573hbZNXHr5kk.s1.2.7.7.80.10.50.500.1.txt.html - 21077--21167,24,4.0,23,65"/>
    <hyperlink ref="B40" r:id="rId37" location="21116--21170,19,2.9,20,66" display="http://tandem.bu.edu/trf/output/573hbZNXHr5kk.s1.2.7.7.80.10.50.500.1.txt.html - 21116--21170,19,2.9,20,66"/>
    <hyperlink ref="B41" r:id="rId38" location="23257--23338,27,3.2,26,67" display="http://tandem.bu.edu/trf/output/573hbZNXHr5kk.s1.2.7.7.80.10.50.500.1.txt.html - 23257--23338,27,3.2,26,67"/>
    <hyperlink ref="B42" r:id="rId39" location="23303--23337,9,4.0,9,68" display="http://tandem.bu.edu/trf/output/573hbZNXHr5kk.s1.2.7.7.80.10.50.500.1.txt.html - 23303--23337,9,4.0,9,68"/>
    <hyperlink ref="B43" r:id="rId40" location="23257--23338,22,3.6,22,69" display="http://tandem.bu.edu/trf/output/573hbZNXHr5kk.s1.2.7.7.80.10.50.500.1.txt.html - 23257--23338,22,3.6,22,69"/>
    <hyperlink ref="B44" r:id="rId41" location="24888--24924,14,2.5,15,71" display="http://tandem.bu.edu/trf/output/573hbZNXHr5kk.s1.2.7.7.80.10.50.500.1.txt.html - 24888--24924,14,2.5,15,71"/>
    <hyperlink ref="B45" r:id="rId42" location="24876--24927,8,6.5,8,72" display="http://tandem.bu.edu/trf/output/573hbZNXHr5kk.s1.2.7.7.80.10.50.500.1.txt.html - 24876--24927,8,6.5,8,72"/>
    <hyperlink ref="B46" r:id="rId43" location="25040--25106,6,10.8,6,74" display="http://tandem.bu.edu/trf/output/573hbZNXHr5kk.s1.2.7.7.80.10.50.500.1.txt.html - 25040--25106,6,10.8,6,74"/>
    <hyperlink ref="B47" r:id="rId44" location="25038--25106,25,2.7,27,75" display="http://tandem.bu.edu/trf/output/573hbZNXHr5kk.s1.2.7.7.80.10.50.500.1.txt.html - 25038--25106,25,2.7,27,75"/>
    <hyperlink ref="B48" r:id="rId45" location="25121--25184,5,13.2,5,76" display="http://tandem.bu.edu/trf/output/573hbZNXHr5kk.s1.2.7.7.80.10.50.500.1.txt.html - 25121--25184,5,13.2,5,76"/>
    <hyperlink ref="B49" r:id="rId46" location="25121--25184,29,2.2,29,77" display="http://tandem.bu.edu/trf/output/573hbZNXHr5kk.s1.2.7.7.80.10.50.500.1.txt.html - 25121--25184,29,2.2,29,77"/>
    <hyperlink ref="B50" r:id="rId47" location="25121--25184,24,2.7,24,78" display="http://tandem.bu.edu/trf/output/573hbZNXHr5kk.s1.2.7.7.80.10.50.500.1.txt.html - 25121--25184,24,2.7,24,78"/>
    <hyperlink ref="B51" r:id="rId48" location="25227--25253,3,9.0,3,79" display="http://tandem.bu.edu/trf/output/573hbZNXHr5kk.s1.2.7.7.80.10.50.500.1.txt.html - 25227--25253,3,9.0,3,79"/>
    <hyperlink ref="B52" r:id="rId49" location="25283--25354,37,1.9,38,82" display="http://tandem.bu.edu/trf/output/573hbZNXHr5kk.s1.2.7.7.80.10.50.500.1.txt.html - 25283--25354,37,1.9,38,82"/>
    <hyperlink ref="B53" r:id="rId50" location="25387--25553,9,19.4,9,83" display="http://tandem.bu.edu/trf/output/573hbZNXHr5kk.s1.2.7.7.80.10.50.500.1.txt.html - 25387--25553,9,19.4,9,83"/>
    <hyperlink ref="B54" r:id="rId51" location="25514--25553,4,9.8,4,84" display="http://tandem.bu.edu/trf/output/573hbZNXHr5kk.s1.2.7.7.80.10.50.500.1.txt.html - 25514--25553,4,9.8,4,84"/>
    <hyperlink ref="B55" r:id="rId52" location="25513--25573,13,4.7,13,86" display="http://tandem.bu.edu/trf/output/573hbZNXHr5kk.s1.2.7.7.80.10.50.500.1.txt.html - 25513--25573,13,4.7,13,86"/>
    <hyperlink ref="B56" r:id="rId53" location="25489--25555,8,7.8,8,87" display="http://tandem.bu.edu/trf/output/573hbZNXHr5kk.s1.2.7.7.80.10.50.500.1.txt.html - 25489--25555,8,7.8,8,87"/>
    <hyperlink ref="B57" r:id="rId54" location="27248--27318,10,7.8,9,89" display="http://tandem.bu.edu/trf/output/573hbZNXHr5kk.s1.2.7.7.80.10.50.500.1.txt.html - 27248--27318,10,7.8,9,89"/>
    <hyperlink ref="B58" r:id="rId55" location="27232--27296,20,3.1,20,90" display="http://tandem.bu.edu/trf/output/573hbZNXHr5kk.s1.2.7.7.80.10.50.500.1.txt.html - 27232--27296,20,3.1,20,90"/>
    <hyperlink ref="B59" r:id="rId56" location="27248--27321,27,2.8,26,91" display="http://tandem.bu.edu/trf/output/573hbZNXHr5kk.s1.2.7.7.80.10.50.500.1.txt.html - 27248--27321,27,2.8,26,91"/>
    <hyperlink ref="B60" r:id="rId57" location="27248--27319,28,2.6,29,92" display="http://tandem.bu.edu/trf/output/573hbZNXHr5kk.s1.2.7.7.80.10.50.500.1.txt.html - 27248--27319,28,2.6,29,92"/>
    <hyperlink ref="B61" r:id="rId58" location="28247--28311,7,9.3,7,93" display="http://tandem.bu.edu/trf/output/573hbZNXHr5kk.s1.2.7.7.80.10.50.500.1.txt.html - 28247--28311,7,9.3,7,93"/>
    <hyperlink ref="B62" r:id="rId59" location="28374--28422,17,3.1,16,95" display="http://tandem.bu.edu/trf/output/573hbZNXHr5kk.s1.2.7.7.80.10.50.500.1.txt.html - 28374--28422,17,3.1,16,95"/>
    <hyperlink ref="B63" r:id="rId60" location="28456--28516,6,10.0,6,96" display="http://tandem.bu.edu/trf/output/573hbZNXHr5kk.s1.2.7.7.80.10.50.500.1.txt.html - 28456--28516,6,10.0,6,96"/>
    <hyperlink ref="B64" r:id="rId61" location="28456--28516,13,5.0,12,97" display="http://tandem.bu.edu/trf/output/573hbZNXHr5kk.s1.2.7.7.80.10.50.500.1.txt.html - 28456--28516,13,5.0,12,97"/>
    <hyperlink ref="B65" r:id="rId62" location="28456--28516,19,3.3,18,99" display="http://tandem.bu.edu/trf/output/573hbZNXHr5kk.s1.2.7.7.80.10.50.500.1.txt.html - 28456--28516,19,3.3,18,99"/>
    <hyperlink ref="B66" r:id="rId63" location="29521--29555,7,4.7,7,102" display="http://tandem.bu.edu/trf/output/573hbZNXHr5kk.s1.2.7.7.80.10.50.500.1.txt.html - 29521--29555,7,4.7,7,102"/>
    <hyperlink ref="B67" r:id="rId64" location="29526--29571,16,2.8,17,104" display="http://tandem.bu.edu/trf/output/573hbZNXHr5kk.s1.2.7.7.80.10.50.500.1.txt.html - 29526--29571,16,2.8,17,104"/>
    <hyperlink ref="B68" r:id="rId65" location="29521--29592,8,8.5,8,107" display="http://tandem.bu.edu/trf/output/573hbZNXHr5kk.s1.2.7.7.80.10.50.500.1.txt.html - 29521--29592,8,8.5,8,107"/>
    <hyperlink ref="B69" r:id="rId66" location="30044--30085,7,6.0,7,108" display="http://tandem.bu.edu/trf/output/573hbZNXHr5kk.s1.2.7.7.80.10.50.500.1.txt.html - 30044--30085,7,6.0,7,108"/>
    <hyperlink ref="B70" r:id="rId67" location="30042--30084,21,2.0,21,109" display="http://tandem.bu.edu/trf/output/573hbZNXHr5kk.s1.2.7.7.80.10.50.500.1.txt.html - 30042--30084,21,2.0,21,109"/>
    <hyperlink ref="B71" r:id="rId68" location="30942--30993,12,4.3,12,112" display="http://tandem.bu.edu/trf/output/573hbZNXHr5kk.s1.2.7.7.80.10.50.500.1.txt.html - 30942--30993,12,4.3,12,112"/>
    <hyperlink ref="B72" r:id="rId69" location="30930--30995,6,11.0,6,113" display="http://tandem.bu.edu/trf/output/573hbZNXHr5kk.s1.2.7.7.80.10.50.500.1.txt.html - 30930--30995,6,11.0,6,113"/>
    <hyperlink ref="B73" r:id="rId70" location="30930--30995,18,3.7,18,114" display="http://tandem.bu.edu/trf/output/573hbZNXHr5kk.s1.2.7.7.80.10.50.500.1.txt.html - 30930--30995,18,3.7,18,114"/>
    <hyperlink ref="B74" r:id="rId71" location="30931--31007,18,4.3,18,116" display="http://tandem.bu.edu/trf/output/573hbZNXHr5kk.s1.2.7.7.80.10.50.500.1.txt.html - 30931--31007,18,4.3,18,116"/>
    <hyperlink ref="B75" r:id="rId72" location="31957--32037,3,26.3,3,118" display="http://tandem.bu.edu/trf/output/573hbZNXHr5kk.s1.2.7.7.80.10.50.500.1.txt.html - 31957--32037,3,26.3,3,118"/>
    <hyperlink ref="B76" r:id="rId73" location="31957--32045,22,4.1,22,119" display="http://tandem.bu.edu/trf/output/573hbZNXHr5kk.s1.2.7.7.80.10.50.500.1.txt.html - 31957--32045,22,4.1,22,119"/>
    <hyperlink ref="B77" r:id="rId74" location="32120--32166,9,5.8,8,122" display="http://tandem.bu.edu/trf/output/573hbZNXHr5kk.s1.2.7.7.80.10.50.500.1.txt.html - 32120--32166,9,5.8,8,122"/>
    <hyperlink ref="B78" r:id="rId75" location="34355--34423,6,11.5,6,123" display="http://tandem.bu.edu/trf/output/573hbZNXHr5kk.s1.2.7.7.80.10.50.500.1.txt.html - 34355--34423,6,11.5,6,123"/>
    <hyperlink ref="B79" r:id="rId76" location="35843--35868,6,4.3,6,127" display="http://tandem.bu.edu/trf/output/573hbZNXHr5kk.s1.2.7.7.80.10.50.500.1.txt.html - 35843--35868,6,4.3,6,127"/>
    <hyperlink ref="B80" r:id="rId77" location="39311--39371,17,3.8,17,129" display="http://tandem.bu.edu/trf/output/573hbZNXHr5kk.s1.2.7.7.80.10.50.500.1.txt.html - 39311--39371,17,3.8,17,129"/>
    <hyperlink ref="B81" r:id="rId78" location="39322--39369,21,2.2,21,130" display="http://tandem.bu.edu/trf/output/573hbZNXHr5kk.s1.2.7.7.80.10.50.500.1.txt.html - 39322--39369,21,2.2,21,130"/>
    <hyperlink ref="B82" r:id="rId79" location="39735--39828,6,15.5,6,131" display="http://tandem.bu.edu/trf/output/573hbZNXHr5kk.s1.2.7.7.80.10.50.500.1.txt.html - 39735--39828,6,15.5,6,131"/>
    <hyperlink ref="B83" r:id="rId80" location="39920--39951,4,8.0,4,134" display="http://tandem.bu.edu/trf/output/573hbZNXHr5kk.s1.2.7.7.80.10.50.500.1.txt.html - 39920--39951,4,8.0,4,134"/>
    <hyperlink ref="B84" r:id="rId81" location="40291--40353,3,21.0,3,140" display="http://tandem.bu.edu/trf/output/573hbZNXHr5kk.s1.2.7.7.80.10.50.500.1.txt.html - 40291--40353,3,21.0,3,140"/>
    <hyperlink ref="B85" r:id="rId82" location="42532--42579,7,6.4,7,142" display="http://tandem.bu.edu/trf/output/573hbZNXHr5kk.s1.2.7.7.80.10.50.500.1.txt.html - 42532--42579,7,6.4,7,142"/>
    <hyperlink ref="B86" r:id="rId83" location="42616--42682,27,2.4,28,144" display="http://tandem.bu.edu/trf/output/573hbZNXHr5kk.s1.2.7.7.80.10.50.500.1.txt.html - 42616--42682,27,2.4,28,144"/>
    <hyperlink ref="B87" r:id="rId84" location="42922--42951,13,2.3,13,145" display="http://tandem.bu.edu/trf/output/573hbZNXHr5kk.s1.2.7.7.80.10.50.500.1.txt.html - 42922--42951,13,2.3,13,145"/>
    <hyperlink ref="B88" r:id="rId85" location="42922--42966,21,2.2,20,146" display="http://tandem.bu.edu/trf/output/573hbZNXHr5kk.s1.2.7.7.80.10.50.500.1.txt.html - 42922--42966,21,2.2,20,146"/>
    <hyperlink ref="B89" r:id="rId86" location="44423--44447,13,1.9,13,148" display="http://tandem.bu.edu/trf/output/573hbZNXHr5kk.s1.2.7.7.80.10.50.500.1.txt.html - 44423--44447,13,1.9,13,148"/>
    <hyperlink ref="B90" r:id="rId87" location="44432--44471,19,2.2,19,149" display="http://tandem.bu.edu/trf/output/573hbZNXHr5kk.s1.2.7.7.80.10.50.500.1.txt.html - 44432--44471,19,2.2,19,149"/>
    <hyperlink ref="B91" r:id="rId88" location="45110--45144,17,1.9,18,151" display="http://tandem.bu.edu/trf/output/573hbZNXHr5kk.s1.2.7.7.80.10.50.500.1.txt.html - 45110--45144,17,1.9,18,151"/>
    <hyperlink ref="B92" r:id="rId89" location="46994--47095,1,102.0,1,152" display="http://tandem.bu.edu/trf/output/573hbZNXHr5kk.s1.2.7.7.80.10.50.500.1.txt.html - 46994--47095,1,102.0,1,152"/>
    <hyperlink ref="B93" r:id="rId90" location="46994--47095,7,14.7,7,153" display="http://tandem.bu.edu/trf/output/573hbZNXHr5kk.s1.2.7.7.80.10.50.500.1.txt.html - 46994--47095,7,14.7,7,153"/>
    <hyperlink ref="B94" r:id="rId91" location="46994--47095,13,7.4,14,154" display="http://tandem.bu.edu/trf/output/573hbZNXHr5kk.s1.2.7.7.80.10.50.500.1.txt.html - 46994--47095,13,7.4,14,154"/>
    <hyperlink ref="B95" r:id="rId92" location="46996--47095,41,2.4,40,155" display="http://tandem.bu.edu/trf/output/573hbZNXHr5kk.s1.2.7.7.80.10.50.500.1.txt.html - 46996--47095,41,2.4,40,155"/>
    <hyperlink ref="B96" r:id="rId93" location="47563--47604,5,8.4,5,156" display="http://tandem.bu.edu/trf/output/573hbZNXHr5kk.s1.2.7.7.80.10.50.500.1.txt.html - 47563--47604,5,8.4,5,156"/>
    <hyperlink ref="B97" r:id="rId94" location="47624--47659,16,2.2,17,159" display="http://tandem.bu.edu/trf/output/573hbZNXHr5kk.s1.2.7.7.80.10.50.500.1.txt.html - 47624--47659,16,2.2,17,159"/>
    <hyperlink ref="B98" r:id="rId95" location="48149--48188,6,6.7,6,160" display="http://tandem.bu.edu/trf/output/573hbZNXHr5kk.s1.2.7.7.80.10.50.500.1.txt.html - 48149--48188,6,6.7,6,160"/>
    <hyperlink ref="B99" r:id="rId96" location="48149--48206,12,4.8,11,163" display="http://tandem.bu.edu/trf/output/573hbZNXHr5kk.s1.2.7.7.80.10.50.500.1.txt.html - 48149--48206,12,4.8,11,163"/>
    <hyperlink ref="B100" r:id="rId97" location="48642--48671,4,7.5,4,165" display="http://tandem.bu.edu/trf/output/573hbZNXHr5kk.s1.2.7.7.80.10.50.500.1.txt.html - 48642--48671,4,7.5,4,165"/>
    <hyperlink ref="B101" r:id="rId98" location="50185--50232,18,2.6,18,168" display="http://tandem.bu.edu/trf/output/573hbZNXHr5kk.s1.2.7.7.80.10.50.500.1.txt.html - 50185--50232,18,2.6,18,168"/>
    <hyperlink ref="B102" r:id="rId99" location="51003--51038,18,2.0,18,169" display="http://tandem.bu.edu/trf/output/573hbZNXHr5kk.s1.2.7.7.80.10.50.500.1.txt.html - 51003--51038,18,2.0,18,169"/>
    <hyperlink ref="B103" r:id="rId100" location="51219--51249,15,2.0,16,170" display="http://tandem.bu.edu/trf/output/573hbZNXHr5kk.s1.2.7.7.80.10.50.500.1.txt.html - 51219--51249,15,2.0,16,170"/>
    <hyperlink ref="B104" r:id="rId101" location="51845--51889,6,7.3,6,171" display="http://tandem.bu.edu/trf/output/573hbZNXHr5kk.s1.2.7.7.80.10.50.500.1.txt.html - 51845--51889,6,7.3,6,171"/>
    <hyperlink ref="B105" r:id="rId102" location="53275--53327,21,2.5,21,174" display="http://tandem.bu.edu/trf/output/573hbZNXHr5kk.s1.2.7.7.80.10.50.500.1.txt.html - 53275--53327,21,2.5,21,174"/>
    <hyperlink ref="B106" r:id="rId103" location="57140--57212,37,1.9,38,176" display="http://tandem.bu.edu/trf/output/573hbZNXHr5kk.s1.2.7.7.80.10.50.500.1.txt.html - 57140--57212,37,1.9,38,176"/>
    <hyperlink ref="B107" r:id="rId104" location="57793--57841,7,6.7,7,177" display="http://tandem.bu.edu/trf/output/573hbZNXHr5kk.s1.2.7.7.80.10.50.500.1.txt.html - 57793--57841,7,6.7,7,177"/>
    <hyperlink ref="B108" r:id="rId105" location="57930--57964,11,3.1,11,180" display="http://tandem.bu.edu/trf/output/573hbZNXHr5kk.s1.2.7.7.80.10.50.500.1.txt.html - 57930--57964,11,3.1,11,180"/>
    <hyperlink ref="B109" r:id="rId106" location="57930--57965,12,3.1,12,182" display="http://tandem.bu.edu/trf/output/573hbZNXHr5kk.s1.2.7.7.80.10.50.500.1.txt.html - 57930--57965,12,3.1,12,182"/>
    <hyperlink ref="B110" r:id="rId107" location="58184--58254,6,11.7,6,184" display="http://tandem.bu.edu/trf/output/573hbZNXHr5kk.s1.2.7.7.80.10.50.500.1.txt.html - 58184--58254,6,11.7,6,184"/>
    <hyperlink ref="B111" r:id="rId108" location="58569--58607,19,2.1,19,188" display="http://tandem.bu.edu/trf/output/573hbZNXHr5kk.s1.2.7.7.80.10.50.500.1.txt.html - 58569--58607,19,2.1,19,188"/>
    <hyperlink ref="B112" r:id="rId109" location="58944--58980,8,5.0,8,189" display="http://tandem.bu.edu/trf/output/573hbZNXHr5kk.s1.2.7.7.80.10.50.500.1.txt.html - 58944--58980,8,5.0,8,189"/>
    <hyperlink ref="B113" r:id="rId110" location="59175--59219,6,7.3,6,192" display="http://tandem.bu.edu/trf/output/573hbZNXHr5kk.s1.2.7.7.80.10.50.500.1.txt.html - 59175--59219,6,7.3,6,192"/>
    <hyperlink ref="B114" r:id="rId111" location="59178--59219,19,2.2,19,194" display="http://tandem.bu.edu/trf/output/573hbZNXHr5kk.s1.2.7.7.80.10.50.500.1.txt.html - 59178--59219,19,2.2,19,194"/>
    <hyperlink ref="B115" r:id="rId112" location="59731--59772,7,6.1,7,195" display="http://tandem.bu.edu/trf/output/573hbZNXHr5kk.s1.2.7.7.80.10.50.500.1.txt.html - 59731--59772,7,6.1,7,195"/>
    <hyperlink ref="B116" r:id="rId113" location="60177--60260,5,16.8,5,199" display="http://tandem.bu.edu/trf/output/573hbZNXHr5kk.s1.2.7.7.80.10.50.500.1.txt.html - 60177--60260,5,16.8,5,199"/>
    <hyperlink ref="B117" r:id="rId114" location="60598--60654,20,2.9,18,203" display="http://tandem.bu.edu/trf/output/573hbZNXHr5kk.s1.2.7.7.80.10.50.500.1.txt.html - 60598--60654,20,2.9,18,203"/>
    <hyperlink ref="B118" r:id="rId115" location="60599--60655,6,8.8,6,204" display="http://tandem.bu.edu/trf/output/573hbZNXHr5kk.s1.2.7.7.80.10.50.500.1.txt.html - 60599--60655,6,8.8,6,204"/>
    <hyperlink ref="B119" r:id="rId116" location="60598--60655,19,2.9,19,205" display="http://tandem.bu.edu/trf/output/573hbZNXHr5kk.s1.2.7.7.80.10.50.500.1.txt.html - 60598--60655,19,2.9,19,205"/>
    <hyperlink ref="B120" r:id="rId117" location="60658--60751,4,23.0,4,206" display="http://tandem.bu.edu/trf/output/573hbZNXHr5kk.s1.2.7.7.80.10.50.500.1.txt.html - 60658--60751,4,23.0,4,206"/>
    <hyperlink ref="B121" r:id="rId118" location="60659--60745,35,2.5,35,208" display="http://tandem.bu.edu/trf/output/573hbZNXHr5kk.s1.2.7.7.80.10.50.500.1.txt.html - 60659--60745,35,2.5,35,208"/>
    <hyperlink ref="B122" r:id="rId119" location="60658--60755,35,2.6,39,209" display="http://tandem.bu.edu/trf/output/573hbZNXHr5kk.s1.2.7.7.80.10.50.500.1.txt.html - 60658--60755,35,2.6,39,209"/>
    <hyperlink ref="B123" r:id="rId120" location="60773--60852,6,13.7,6,210" display="http://tandem.bu.edu/trf/output/573hbZNXHr5kk.s1.2.7.7.80.10.50.500.1.txt.html - 60773--60852,6,13.7,6,210"/>
    <hyperlink ref="B124" r:id="rId121" location="60971--61089,7,16.9,7,213" display="http://tandem.bu.edu/trf/output/573hbZNXHr5kk.s1.2.7.7.80.10.50.500.2.txt.html - 60971--61089,7,16.9,7,213"/>
    <hyperlink ref="B125" r:id="rId122" location="60970--61071,52,2.0,52,214" display="http://tandem.bu.edu/trf/output/573hbZNXHr5kk.s1.2.7.7.80.10.50.500.2.txt.html - 60970--61071,52,2.0,52,214"/>
    <hyperlink ref="B126" r:id="rId123" location="61785--61868,27,3.2,26,215" display="http://tandem.bu.edu/trf/output/573hbZNXHr5kk.s1.2.7.7.80.10.50.500.2.txt.html - 61785--61868,27,3.2,26,215"/>
    <hyperlink ref="B127" r:id="rId124" location="61795--61858,22,3.0,22,217" display="http://tandem.bu.edu/trf/output/573hbZNXHr5kk.s1.2.7.7.80.10.50.500.2.txt.html - 61795--61858,22,3.0,22,217"/>
    <hyperlink ref="B128" r:id="rId125" location="62266--62310,22,2.0,22,218" display="http://tandem.bu.edu/trf/output/573hbZNXHr5kk.s1.2.7.7.80.10.50.500.2.txt.html - 62266--62310,22,2.0,22,218"/>
    <hyperlink ref="B129" r:id="rId126" location="63281--63333,25,2.2,24,220" display="http://tandem.bu.edu/trf/output/573hbZNXHr5kk.s1.2.7.7.80.10.50.500.2.txt.html - 63281--63333,25,2.2,24,220"/>
    <hyperlink ref="B130" r:id="rId127" location="63275--63333,18,3.2,18,221" display="http://tandem.bu.edu/trf/output/573hbZNXHr5kk.s1.2.7.7.80.10.50.500.2.txt.html - 63275--63333,18,3.2,18,221"/>
    <hyperlink ref="B131" r:id="rId128" location="63631--63707,19,3.9,19,222" display="http://tandem.bu.edu/trf/output/573hbZNXHr5kk.s1.2.7.7.80.10.50.500.2.txt.html - 63631--63707,19,3.9,19,222"/>
    <hyperlink ref="B132" r:id="rId129" location="63633--63716,30,2.8,30,223" display="http://tandem.bu.edu/trf/output/573hbZNXHr5kk.s1.2.7.7.80.10.50.500.2.txt.html - 63633--63716,30,2.8,30,223"/>
    <hyperlink ref="B133" r:id="rId130" location="63664--63727,24,2.6,24,224" display="http://tandem.bu.edu/trf/output/573hbZNXHr5kk.s1.2.7.7.80.10.50.500.2.txt.html - 63664--63727,24,2.6,24,224"/>
    <hyperlink ref="B134" r:id="rId131" location="66602--66634,7,4.7,7,225" display="http://tandem.bu.edu/trf/output/573hbZNXHr5kk.s1.2.7.7.80.10.50.500.2.txt.html - 66602--66634,7,4.7,7,225"/>
    <hyperlink ref="B135" r:id="rId132" location="67270--67361,5,18.6,5,227" display="http://tandem.bu.edu/trf/output/573hbZNXHr5kk.s1.2.7.7.80.10.50.500.2.txt.html - 67270--67361,5,18.6,5,227"/>
    <hyperlink ref="B136" r:id="rId133" location="67270--67353,20,4.2,20,228" display="http://tandem.bu.edu/trf/output/573hbZNXHr5kk.s1.2.7.7.80.10.50.500.2.txt.html - 67270--67353,20,4.2,20,228"/>
    <hyperlink ref="B137" r:id="rId134" location="67809--67844,16,2.3,15,230" display="http://tandem.bu.edu/trf/output/573hbZNXHr5kk.s1.2.7.7.80.10.50.500.2.txt.html - 67809--67844,16,2.3,15,230"/>
    <hyperlink ref="B138" r:id="rId135" location="68244--68297,6,8.8,6,232" display="http://tandem.bu.edu/trf/output/573hbZNXHr5kk.s1.2.7.7.80.10.50.500.2.txt.html - 68244--68297,6,8.8,6,232"/>
    <hyperlink ref="B139" r:id="rId136" location="68226--68289,19,3.4,19,233" display="http://tandem.bu.edu/trf/output/573hbZNXHr5kk.s1.2.7.7.80.10.50.500.2.txt.html - 68226--68289,19,3.4,19,233"/>
    <hyperlink ref="B140" r:id="rId137" location="68226--68298,12,5.9,12,234" display="http://tandem.bu.edu/trf/output/573hbZNXHr5kk.s1.2.7.7.80.10.50.500.2.txt.html - 68226--68298,12,5.9,12,234"/>
    <hyperlink ref="B141" r:id="rId138" location="68475--68513,20,2.1,19,236" display="http://tandem.bu.edu/trf/output/573hbZNXHr5kk.s1.2.7.7.80.10.50.500.2.txt.html - 68475--68513,20,2.1,19,236"/>
    <hyperlink ref="B142" r:id="rId139" location="68481--68553,21,3.5,20,237" display="http://tandem.bu.edu/trf/output/573hbZNXHr5kk.s1.2.7.7.80.10.50.500.2.txt.html - 68481--68553,21,3.5,20,237"/>
    <hyperlink ref="B143" r:id="rId140" location="69639--69678,21,2.0,20,238" display="http://tandem.bu.edu/trf/output/573hbZNXHr5kk.s1.2.7.7.80.10.50.500.2.txt.html - 69639--69678,21,2.0,20,238"/>
    <hyperlink ref="B144" r:id="rId141" location="70471--70525,21,2.7,21,239" display="http://tandem.bu.edu/trf/output/573hbZNXHr5kk.s1.2.7.7.80.10.50.500.2.txt.html - 70471--70525,21,2.7,21,239"/>
    <hyperlink ref="B145" r:id="rId142" location="70489--70542,17,3.3,17,240" display="http://tandem.bu.edu/trf/output/573hbZNXHr5kk.s1.2.7.7.80.10.50.500.2.txt.html - 70489--70542,17,3.3,17,240"/>
    <hyperlink ref="B146" r:id="rId143" location="71151--71179,10,2.7,11,241" display="http://tandem.bu.edu/trf/output/573hbZNXHr5kk.s1.2.7.7.80.10.50.500.2.txt.html - 71151--71179,10,2.7,11,241"/>
    <hyperlink ref="B147" r:id="rId144" location="71517--71578,29,2.1,29,242" display="http://tandem.bu.edu/trf/output/573hbZNXHr5kk.s1.2.7.7.80.10.50.500.2.txt.html - 71517--71578,29,2.1,29,242"/>
    <hyperlink ref="B148" r:id="rId145" location="71536--71600,20,3.3,20,244" display="http://tandem.bu.edu/trf/output/573hbZNXHr5kk.s1.2.7.7.80.10.50.500.2.txt.html - 71536--71600,20,3.3,20,244"/>
    <hyperlink ref="B149" r:id="rId146" location="72439--72486,4,12.3,4,245" display="http://tandem.bu.edu/trf/output/573hbZNXHr5kk.s1.2.7.7.80.10.50.500.2.txt.html - 72439--72486,4,12.3,4,245"/>
    <hyperlink ref="B150" r:id="rId147" location="72439--72487,17,2.8,18,247" display="http://tandem.bu.edu/trf/output/573hbZNXHr5kk.s1.2.7.7.80.10.50.500.2.txt.html - 72439--72487,17,2.8,18,247"/>
    <hyperlink ref="B151" r:id="rId148" location="72668--72727,6,10.0,6,248" display="http://tandem.bu.edu/trf/output/573hbZNXHr5kk.s1.2.7.7.80.10.50.500.2.txt.html - 72668--72727,6,10.0,6,248"/>
    <hyperlink ref="B152" r:id="rId149" location="72668--72728,18,3.4,18,249" display="http://tandem.bu.edu/trf/output/573hbZNXHr5kk.s1.2.7.7.80.10.50.500.2.txt.html - 72668--72728,18,3.4,18,249"/>
    <hyperlink ref="B153" r:id="rId150" location="72717--72799,41,2.0,41,252" display="http://tandem.bu.edu/trf/output/573hbZNXHr5kk.s1.2.7.7.80.10.50.500.2.txt.html - 72717--72799,41,2.0,41,252"/>
    <hyperlink ref="B154" r:id="rId151" location="74488--74520,12,2.8,12,253" display="http://tandem.bu.edu/trf/output/573hbZNXHr5kk.s1.2.7.7.80.10.50.500.2.txt.html - 74488--74520,12,2.8,12,253"/>
    <hyperlink ref="B155" r:id="rId152" location="74679--74759,5,16.8,5,256" display="http://tandem.bu.edu/trf/output/573hbZNXHr5kk.s1.2.7.7.80.10.50.500.2.txt.html - 74679--74759,5,16.8,5,256"/>
    <hyperlink ref="B156" r:id="rId153" location="74677--74758,30,2.9,28,257" display="http://tandem.bu.edu/trf/output/573hbZNXHr5kk.s1.2.7.7.80.10.50.500.2.txt.html - 74677--74758,30,2.9,28,257"/>
    <hyperlink ref="B157" r:id="rId154" location="74680--74761,19,4.6,18,258" display="http://tandem.bu.edu/trf/output/573hbZNXHr5kk.s1.2.7.7.80.10.50.500.2.txt.html - 74680--74761,19,4.6,18,258"/>
    <hyperlink ref="B158" r:id="rId155" location="12486--12584,6,16.3,6,1" display="http://tandem.bu.edu/trf/output/573hbZNXHr5kk.s2.2.7.7.80.10.50.500.1.txt.html - 12486--12584,6,16.3,6,1"/>
    <hyperlink ref="B159" r:id="rId156" location="16321--16452,22,6.0,22,4" display="http://tandem.bu.edu/trf/output/573hbZNXHr5kk.s2.2.7.7.80.10.50.500.1.txt.html - 16321--16452,22,6.0,22,4"/>
    <hyperlink ref="B160" r:id="rId157" location="18462--18492,15,2.1,15,7" display="http://tandem.bu.edu/trf/output/573hbZNXHr5kk.s2.2.7.7.80.10.50.500.1.txt.html - 18462--18492,15,2.1,15,7"/>
    <hyperlink ref="B161" r:id="rId158" location="18555--18634,9,8.9,9,9" display="http://tandem.bu.edu/trf/output/573hbZNXHr5kk.s2.2.7.7.80.10.50.500.1.txt.html - 18555--18634,9,8.9,9,9"/>
    <hyperlink ref="B162" r:id="rId159" location="18962--19004,9,4.8,9,12" display="http://tandem.bu.edu/trf/output/573hbZNXHr5kk.s2.2.7.7.80.10.50.500.1.txt.html - 18962--19004,9,4.8,9,12"/>
    <hyperlink ref="B163" r:id="rId160" location="20449--20502,27,2.0,27,14" display="http://tandem.bu.edu/trf/output/573hbZNXHr5kk.s2.2.7.7.80.10.50.500.1.txt.html - 20449--20502,27,2.0,27,14"/>
    <hyperlink ref="B164" r:id="rId161" location="20621--20665,23,2.0,23,15" display="http://tandem.bu.edu/trf/output/573hbZNXHr5kk.s2.2.7.7.80.10.50.500.1.txt.html - 20621--20665,23,2.0,23,15"/>
    <hyperlink ref="B165" r:id="rId162" location="21118--21202,6,14.2,6,16" display="http://tandem.bu.edu/trf/output/573hbZNXHr5kk.s2.2.7.7.80.10.50.500.1.txt.html - 21118--21202,6,14.2,6,16"/>
    <hyperlink ref="B166" r:id="rId163" location="22059--22087,12,2.3,13,19" display="http://tandem.bu.edu/trf/output/573hbZNXHr5kk.s2.2.7.7.80.10.50.500.1.txt.html - 22059--22087,12,2.3,13,19"/>
    <hyperlink ref="B167" r:id="rId164" location="22124--22192,4,16.8,4,21" display="http://tandem.bu.edu/trf/output/573hbZNXHr5kk.s2.2.7.7.80.10.50.500.1.txt.html - 22124--22192,4,16.8,4,21"/>
    <hyperlink ref="B168" r:id="rId165" location="22154--22195,17,2.4,17,22" display="http://tandem.bu.edu/trf/output/573hbZNXHr5kk.s2.2.7.7.80.10.50.500.1.txt.html - 22154--22195,17,2.4,17,22"/>
    <hyperlink ref="B169" r:id="rId166" location="22150--22195,24,2.0,22,23" display="http://tandem.bu.edu/trf/output/573hbZNXHr5kk.s2.2.7.7.80.10.50.500.1.txt.html - 22150--22195,24,2.0,22,23"/>
    <hyperlink ref="B170" r:id="rId167" location="25191--25284,3,31.3,3,24" display="http://tandem.bu.edu/trf/output/573hbZNXHr5kk.s2.2.7.7.80.10.50.500.1.txt.html - 25191--25284,3,31.3,3,24"/>
    <hyperlink ref="B171" r:id="rId168" location="28320--28362,7,6.0,7,27" display="http://tandem.bu.edu/trf/output/573hbZNXHr5kk.s2.2.7.7.80.10.50.500.1.txt.html - 28320--28362,7,6.0,7,27"/>
    <hyperlink ref="B172" r:id="rId169" location="29492--29527,9,4.0,9,29" display="http://tandem.bu.edu/trf/output/573hbZNXHr5kk.s2.2.7.7.80.10.50.500.1.txt.html - 29492--29527,9,4.0,9,29"/>
    <hyperlink ref="B173" r:id="rId170" location="29484--29526,18,2.4,18,30" display="http://tandem.bu.edu/trf/output/573hbZNXHr5kk.s2.2.7.7.80.10.50.500.1.txt.html - 29484--29526,18,2.4,18,30"/>
    <hyperlink ref="B174" r:id="rId171" location="29492--29528,5,8.0,5,31" display="http://tandem.bu.edu/trf/output/573hbZNXHr5kk.s2.2.7.7.80.10.50.500.1.txt.html - 29492--29528,5,8.0,5,31"/>
    <hyperlink ref="B175" r:id="rId172" location="30778--30828,11,4.4,11,33" display="http://tandem.bu.edu/trf/output/573hbZNXHr5kk.s2.2.7.7.80.10.50.500.1.txt.html - 30778--30828,11,4.4,11,33"/>
    <hyperlink ref="B176" r:id="rId173" location="30778--30814,11,3.3,12,34" display="http://tandem.bu.edu/trf/output/573hbZNXHr5kk.s2.2.7.7.80.10.50.500.1.txt.html - 30778--30814,11,3.3,12,34"/>
    <hyperlink ref="B177" r:id="rId174" location="30785--30822,11,3.4,11,35" display="http://tandem.bu.edu/trf/output/573hbZNXHr5kk.s2.2.7.7.80.10.50.500.1.txt.html - 30785--30822,11,3.4,11,35"/>
    <hyperlink ref="B178" r:id="rId175" location="31130--31173,18,2.4,18,36" display="http://tandem.bu.edu/trf/output/573hbZNXHr5kk.s2.2.7.7.80.10.50.500.1.txt.html - 31130--31173,18,2.4,18,36"/>
    <hyperlink ref="B179" r:id="rId176" location="31247--31304,18,3.0,18,37" display="http://tandem.bu.edu/trf/output/573hbZNXHr5kk.s2.2.7.7.80.10.50.500.1.txt.html - 31247--31304,18,3.0,18,37"/>
    <hyperlink ref="B180" r:id="rId177" location="31315--31343,13,2.2,13,38" display="http://tandem.bu.edu/trf/output/573hbZNXHr5kk.s2.2.7.7.80.10.50.500.1.txt.html - 31315--31343,13,2.2,13,38"/>
    <hyperlink ref="B181" r:id="rId178" location="31740--31887,20,7.4,20,39" display="http://tandem.bu.edu/trf/output/573hbZNXHr5kk.s2.2.7.7.80.10.50.500.1.txt.html - 31740--31887,20,7.4,20,39"/>
    <hyperlink ref="B182" r:id="rId179" location="31750--31879,6,19.7,6,43" display="http://tandem.bu.edu/trf/output/573hbZNXHr5kk.s2.2.7.7.80.10.50.500.1.txt.html - 31750--31879,6,19.7,6,43"/>
    <hyperlink ref="B183" r:id="rId180" location="32365--32422,17,3.4,17,46" display="http://tandem.bu.edu/trf/output/573hbZNXHr5kk.s2.2.7.7.80.10.50.500.1.txt.html - 32365--32422,17,3.4,17,46"/>
    <hyperlink ref="B184" r:id="rId181" location="32521--32635,1,115.0,1,47" display="http://tandem.bu.edu/trf/output/573hbZNXHr5kk.s2.2.7.7.80.10.50.500.1.txt.html - 32521--32635,1,115.0,1,47"/>
    <hyperlink ref="B185" r:id="rId182" location="32524--32605,19,4.3,18,49" display="http://tandem.bu.edu/trf/output/573hbZNXHr5kk.s2.2.7.7.80.10.50.500.1.txt.html - 32524--32605,19,4.3,18,49"/>
    <hyperlink ref="B186" r:id="rId183" location="32522--32599,27,2.9,26,50" display="http://tandem.bu.edu/trf/output/573hbZNXHr5kk.s2.2.7.7.80.10.50.500.1.txt.html - 32522--32599,27,2.9,26,50"/>
    <hyperlink ref="B187" r:id="rId184" location="32520--32635,33,3.6,31,51" display="http://tandem.bu.edu/trf/output/573hbZNXHr5kk.s2.2.7.7.80.10.50.500.1.txt.html - 32520--32635,33,3.6,31,51"/>
    <hyperlink ref="B188" r:id="rId185" location="32522--32636,28,4.2,26,52" display="http://tandem.bu.edu/trf/output/573hbZNXHr5kk.s2.2.7.7.80.10.50.500.1.txt.html - 32522--32636,28,4.2,26,52"/>
    <hyperlink ref="B189" r:id="rId186" location="32521--32636,44,2.8,42,53" display="http://tandem.bu.edu/trf/output/573hbZNXHr5kk.s2.2.7.7.80.10.50.500.1.txt.html - 32521--32636,44,2.8,42,53"/>
    <hyperlink ref="B190" r:id="rId187" location="32561--32622,26,2.4,26,54" display="http://tandem.bu.edu/trf/output/573hbZNXHr5kk.s2.2.7.7.80.10.50.500.1.txt.html - 32561--32622,26,2.4,26,54"/>
    <hyperlink ref="B191" r:id="rId188" location="32852--32877,12,2.2,12,56" display="http://tandem.bu.edu/trf/output/573hbZNXHr5kk.s2.2.7.7.80.10.50.500.1.txt.html - 32852--32877,12,2.2,12,56"/>
    <hyperlink ref="B192" r:id="rId189" location="33265--33291,14,1.9,14,57" display="http://tandem.bu.edu/trf/output/573hbZNXHr5kk.s2.2.7.7.80.10.50.500.1.txt.html - 33265--33291,14,1.9,14,57"/>
    <hyperlink ref="B193" r:id="rId190" location="33539--33580,5,8.4,5,58" display="http://tandem.bu.edu/trf/output/573hbZNXHr5kk.s2.2.7.7.80.10.50.500.1.txt.html - 33539--33580,5,8.4,5,58"/>
    <hyperlink ref="B194" r:id="rId191" location="33806--33843,18,2.1,18,63" display="http://tandem.bu.edu/trf/output/573hbZNXHr5kk.s2.2.7.7.80.10.50.500.1.txt.html - 33806--33843,18,2.1,18,63"/>
    <hyperlink ref="B195" r:id="rId192" location="33869--33895,3,9.0,3,64" display="http://tandem.bu.edu/trf/output/573hbZNXHr5kk.s2.2.7.7.80.10.50.500.1.txt.html - 33869--33895,3,9.0,3,64"/>
    <hyperlink ref="B196" r:id="rId193" location="34510--34549,16,2.4,16,67" display="http://tandem.bu.edu/trf/output/573hbZNXHr5kk.s2.2.7.7.80.10.50.500.1.txt.html - 34510--34549,16,2.4,16,67"/>
    <hyperlink ref="B197" r:id="rId194" location="34726--34911,14,14.2,13,68" display="http://tandem.bu.edu/trf/output/573hbZNXHr5kk.s2.2.7.7.80.10.50.500.1.txt.html - 34726--34911,14,14.2,13,68"/>
    <hyperlink ref="B198" r:id="rId195" location="34752--34785,7,4.9,7,69" display="http://tandem.bu.edu/trf/output/573hbZNXHr5kk.s2.2.7.7.80.10.50.500.1.txt.html - 34752--34785,7,4.9,7,69"/>
    <hyperlink ref="B199" r:id="rId196" location="34789--34865,16,4.7,16,72" display="http://tandem.bu.edu/trf/output/573hbZNXHr5kk.s2.2.7.7.80.10.50.500.1.txt.html - 34789--34865,16,4.7,16,72"/>
    <hyperlink ref="B200" r:id="rId197" location="34720--34921,72,2.9,69,74" display="http://tandem.bu.edu/trf/output/573hbZNXHr5kk.s2.2.7.7.80.10.50.500.1.txt.html - 34720--34921,72,2.9,69,74"/>
    <hyperlink ref="B201" r:id="rId198" location="34746--34914,18,9.9,16,75" display="http://tandem.bu.edu/trf/output/573hbZNXHr5kk.s2.2.7.7.80.10.50.500.1.txt.html - 34746--34914,18,9.9,16,75"/>
    <hyperlink ref="B202" r:id="rId199" location="35038--35070,17,1.9,17,79" display="http://tandem.bu.edu/trf/output/573hbZNXHr5kk.s2.2.7.7.80.10.50.500.1.txt.html - 35038--35070,17,1.9,17,79"/>
    <hyperlink ref="B203" r:id="rId200" location="35037--35071,12,2.9,12,80" display="http://tandem.bu.edu/trf/output/573hbZNXHr5kk.s2.2.7.7.80.10.50.500.1.txt.html - 35037--35071,12,2.9,12,80"/>
    <hyperlink ref="B204" r:id="rId201" location="35083--35179,4,24.3,4,81" display="http://tandem.bu.edu/trf/output/573hbZNXHr5kk.s2.2.7.7.80.10.50.500.1.txt.html - 35083--35179,4,24.3,4,81"/>
    <hyperlink ref="B205" r:id="rId202" location="35060--35115,23,2.6,23,82" display="http://tandem.bu.edu/trf/output/573hbZNXHr5kk.s2.2.7.7.80.10.50.500.1.txt.html - 35060--35115,23,2.6,23,82"/>
    <hyperlink ref="B206" r:id="rId203" location="35085--35170,38,2.2,39,84" display="http://tandem.bu.edu/trf/output/573hbZNXHr5kk.s2.2.7.7.80.10.50.500.1.txt.html - 35085--35170,38,2.2,39,84"/>
    <hyperlink ref="B207" r:id="rId204" location="35145--35180,14,2.7,13,85" display="http://tandem.bu.edu/trf/output/573hbZNXHr5kk.s2.2.7.7.80.10.50.500.1.txt.html - 35145--35180,14,2.7,13,85"/>
    <hyperlink ref="B208" r:id="rId205" location="35224--35263,3,13.0,3,86" display="http://tandem.bu.edu/trf/output/573hbZNXHr5kk.s2.2.7.7.80.10.50.500.1.txt.html - 35224--35263,3,13.0,3,86"/>
    <hyperlink ref="B209" r:id="rId206" location="35214--35259,18,2.5,19,87" display="http://tandem.bu.edu/trf/output/573hbZNXHr5kk.s2.2.7.7.80.10.50.500.1.txt.html - 35214--35259,18,2.5,19,87"/>
    <hyperlink ref="B210" r:id="rId207" location="35274--35320,6,7.7,6,91" display="http://tandem.bu.edu/trf/output/573hbZNXHr5kk.s2.2.7.7.80.10.50.500.1.txt.html - 35274--35320,6,7.7,6,91"/>
    <hyperlink ref="B211" r:id="rId208" location="39605--39664,5,12.0,5,92" display="http://tandem.bu.edu/trf/output/573hbZNXHr5kk.s2.2.7.7.80.10.50.500.1.txt.html - 39605--39664,5,12.0,5,92"/>
    <hyperlink ref="B212" r:id="rId209" location="41133--41190,6,9.7,6,96" display="http://tandem.bu.edu/trf/output/573hbZNXHr5kk.s2.2.7.7.80.10.50.500.1.txt.html - 41133--41190,6,9.7,6,96"/>
    <hyperlink ref="B213" r:id="rId210" location="42773--42873,6,16.8,6,99" display="http://tandem.bu.edu/trf/output/573hbZNXHr5kk.s2.2.7.7.80.10.50.500.1.txt.html - 42773--42873,6,16.8,6,99"/>
    <hyperlink ref="B214" r:id="rId211" location="45103--45249,7,20.9,7,102" display="http://tandem.bu.edu/trf/output/573hbZNXHr5kk.s2.2.7.7.80.10.50.500.1.txt.html - 45103--45249,7,20.9,7,102"/>
    <hyperlink ref="B215" r:id="rId212" location="45181--45233,18,2.8,19,105" display="http://tandem.bu.edu/trf/output/573hbZNXHr5kk.s2.2.7.7.80.10.50.500.1.txt.html - 45181--45233,18,2.8,19,105"/>
    <hyperlink ref="B216" r:id="rId213" location="47575--47672,7,13.7,7,107" display="http://tandem.bu.edu/trf/output/573hbZNXHr5kk.s2.2.7.7.80.10.50.500.1.txt.html - 47575--47672,7,13.7,7,107"/>
    <hyperlink ref="B217" r:id="rId214" location="47572--47665,5,18.8,5,111" display="http://tandem.bu.edu/trf/output/573hbZNXHr5kk.s2.2.7.7.80.10.50.500.1.txt.html - 47572--47665,5,18.8,5,111"/>
    <hyperlink ref="B218" r:id="rId215" location="47803--47886,6,13.0,6,112" display="http://tandem.bu.edu/trf/output/573hbZNXHr5kk.s2.2.7.7.80.10.50.500.1.txt.html - 47803--47886,6,13.0,6,112"/>
    <hyperlink ref="B219" r:id="rId216" location="47806--47884,15,5.2,15,113" display="http://tandem.bu.edu/trf/output/573hbZNXHr5kk.s2.2.7.7.80.10.50.500.1.txt.html - 47806--47884,15,5.2,15,113"/>
    <hyperlink ref="B220" r:id="rId217" location="47803--47873,20,3.6,19,114" display="http://tandem.bu.edu/trf/output/573hbZNXHr5kk.s2.2.7.7.80.10.50.500.1.txt.html - 47803--47873,20,3.6,19,114"/>
    <hyperlink ref="B221" r:id="rId218" location="47804--47874,34,2.1,35,115" display="http://tandem.bu.edu/trf/output/573hbZNXHr5kk.s2.2.7.7.80.10.50.500.1.txt.html - 47804--47874,34,2.1,35,115"/>
    <hyperlink ref="B222" r:id="rId219" location="47805--47885,5,15.8,5,116" display="http://tandem.bu.edu/trf/output/573hbZNXHr5kk.s2.2.7.7.80.10.50.500.1.txt.html - 47805--47885,5,15.8,5,116"/>
    <hyperlink ref="B223" r:id="rId220" location="48009--48034,12,2.2,12,120" display="http://tandem.bu.edu/trf/output/573hbZNXHr5kk.s2.2.7.7.80.10.50.500.1.txt.html - 48009--48034,12,2.2,12,120"/>
    <hyperlink ref="B224" r:id="rId221" location="48182--48334,82,1.9,78,121" display="http://tandem.bu.edu/trf/output/573hbZNXHr5kk.s2.2.7.7.80.10.50.500.1.txt.html - 48182--48334,82,1.9,78,121"/>
    <hyperlink ref="B225" r:id="rId222" location="48901--48956,8,6.5,8,122" display="http://tandem.bu.edu/trf/output/573hbZNXHr5kk.s2.2.7.7.80.10.50.500.1.txt.html - 48901--48956,8,6.5,8,122"/>
    <hyperlink ref="B226" r:id="rId223" location="49414--49438,13,1.9,13,123" display="http://tandem.bu.edu/trf/output/573hbZNXHr5kk.s2.2.7.7.80.10.50.500.1.txt.html - 49414--49438,13,1.9,13,123"/>
    <hyperlink ref="B227" r:id="rId224" location="50296--50359,6,10.7,6,124" display="http://tandem.bu.edu/trf/output/573hbZNXHr5kk.s2.2.7.7.80.10.50.500.1.txt.html - 50296--50359,6,10.7,6,124"/>
    <hyperlink ref="B228" r:id="rId225" location="50284--50361,18,4.3,18,125" display="http://tandem.bu.edu/trf/output/573hbZNXHr5kk.s2.2.7.7.80.10.50.500.1.txt.html - 50284--50361,18,4.3,18,125"/>
    <hyperlink ref="B229" r:id="rId226" location="50296--50347,12,4.3,12,126" display="http://tandem.bu.edu/trf/output/573hbZNXHr5kk.s2.2.7.7.80.10.50.500.1.txt.html - 50296--50347,12,4.3,12,126"/>
    <hyperlink ref="B230" r:id="rId227" location="50327--50365,12,3.3,12,127" display="http://tandem.bu.edu/trf/output/573hbZNXHr5kk.s2.2.7.7.80.10.50.500.1.txt.html - 50327--50365,12,3.3,12,127"/>
    <hyperlink ref="B231" r:id="rId228" location="50284--50371,18,4.9,18,128" display="http://tandem.bu.edu/trf/output/573hbZNXHr5kk.s2.2.7.7.80.10.50.500.1.txt.html - 50284--50371,18,4.9,18,128"/>
    <hyperlink ref="B232" r:id="rId229" location="50863--50894,15,2.1,15,133" display="http://tandem.bu.edu/trf/output/573hbZNXHr5kk.s2.2.7.7.80.10.50.500.1.txt.html - 50863--50894,15,2.1,15,133"/>
    <hyperlink ref="B233" r:id="rId230" location="50940--50991,7,7.0,7,134" display="http://tandem.bu.edu/trf/output/573hbZNXHr5kk.s2.2.7.7.80.10.50.500.1.txt.html - 50940--50991,7,7.0,7,134"/>
    <hyperlink ref="B234" r:id="rId231" location="50941--51031,24,3.9,25,135" display="http://tandem.bu.edu/trf/output/573hbZNXHr5kk.s2.2.7.7.80.10.50.500.1.txt.html - 50941--51031,24,3.9,25,135"/>
    <hyperlink ref="B235" r:id="rId232" location="50940--51044,14,8.4,12,136" display="http://tandem.bu.edu/trf/output/573hbZNXHr5kk.s2.2.7.7.80.10.50.500.1.txt.html - 50940--51044,14,8.4,12,136"/>
    <hyperlink ref="B236" r:id="rId233" location="50981--51027,13,3.5,13,137" display="http://tandem.bu.edu/trf/output/573hbZNXHr5kk.s2.2.7.7.80.10.50.500.1.txt.html - 50981--51027,13,3.5,13,137"/>
    <hyperlink ref="B237" r:id="rId234" location="53077--53123,5,9.4,5,142" display="http://tandem.bu.edu/trf/output/573hbZNXHr5kk.s2.2.7.7.80.10.50.500.1.txt.html - 53077--53123,5,9.4,5,142"/>
    <hyperlink ref="B238" r:id="rId235" location="53213--53274,19,3.3,19,143" display="http://tandem.bu.edu/trf/output/573hbZNXHr5kk.s2.2.7.7.80.10.50.500.1.txt.html - 53213--53274,19,3.3,19,143"/>
    <hyperlink ref="B239" r:id="rId236" location="53316--53368,12,4.2,13,144" display="http://tandem.bu.edu/trf/output/573hbZNXHr5kk.s2.2.7.7.80.10.50.500.1.txt.html - 53316--53368,12,4.2,13,144"/>
    <hyperlink ref="B240" r:id="rId237" location="53316--53368,25,2.1,25,145" display="http://tandem.bu.edu/trf/output/573hbZNXHr5kk.s2.2.7.7.80.10.50.500.1.txt.html - 53316--53368,25,2.1,25,145"/>
    <hyperlink ref="B241" r:id="rId238" location="57094--57140,13,3.8,13,148" display="http://tandem.bu.edu/trf/output/573hbZNXHr5kk.s2.2.7.7.80.10.50.500.1.txt.html - 57094--57140,13,3.8,13,148"/>
    <hyperlink ref="B242" r:id="rId239" location="57094--57140,6,7.7,6,149" display="http://tandem.bu.edu/trf/output/573hbZNXHr5kk.s2.2.7.7.80.10.50.500.1.txt.html - 57094--57140,6,7.7,6,149"/>
    <hyperlink ref="B243" r:id="rId240" location="57146--57182,7,5.3,7,150" display="http://tandem.bu.edu/trf/output/573hbZNXHr5kk.s2.2.7.7.80.10.50.500.1.txt.html - 57146--57182,7,5.3,7,150"/>
    <hyperlink ref="B244" r:id="rId241" location="57634--57780,7,20.7,7,153" display="http://tandem.bu.edu/trf/output/573hbZNXHr5kk.s2.2.7.7.80.10.50.500.1.txt.html - 57634--57780,7,20.7,7,153"/>
    <hyperlink ref="B245" r:id="rId242" location="57634--57782,11,12.9,11,155" display="http://tandem.bu.edu/trf/output/573hbZNXHr5kk.s2.2.7.7.80.10.50.500.1.txt.html - 57634--57782,11,12.9,11,155"/>
    <hyperlink ref="B246" r:id="rId243" location="57648--57780,5,26.8,5,156" display="http://tandem.bu.edu/trf/output/573hbZNXHr5kk.s2.2.7.7.80.10.50.500.1.txt.html - 57648--57780,5,26.8,5,156"/>
    <hyperlink ref="B247" r:id="rId244" location="57635--57781,16,9.6,15,157" display="http://tandem.bu.edu/trf/output/573hbZNXHr5kk.s2.2.7.7.80.10.50.500.1.txt.html - 57635--57781,16,9.6,15,157"/>
    <hyperlink ref="B248" r:id="rId245" location="57634--57782,66,2.4,64,158" display="http://tandem.bu.edu/trf/output/573hbZNXHr5kk.s2.2.7.7.80.10.50.500.1.txt.html - 57634--57782,66,2.4,64,158"/>
    <hyperlink ref="B249" r:id="rId246" location="57634--57720,42,2.0,42,161" display="http://tandem.bu.edu/trf/output/573hbZNXHr5kk.s2.2.7.7.80.10.50.500.1.txt.html - 57634--57720,42,2.0,42,161"/>
    <hyperlink ref="B250" r:id="rId247" location="57634--57771,61,2.3,59,162" display="http://tandem.bu.edu/trf/output/573hbZNXHr5kk.s2.2.7.7.80.10.50.500.1.txt.html - 57634--57771,61,2.3,59,162"/>
    <hyperlink ref="B251" r:id="rId248" location="60157--60342,7,25.7,7,163" display="http://tandem.bu.edu/trf/output/573hbZNXHr5kk.s2.2.7.7.80.10.50.500.1.txt.html - 60157--60342,7,25.7,7,163"/>
    <hyperlink ref="B252" r:id="rId249" location="60163--60279,4,31.8,4,166" display="http://tandem.bu.edu/trf/output/573hbZNXHr5kk.s2.2.7.7.80.10.50.500.1.txt.html - 60163--60279,4,31.8,4,166"/>
    <hyperlink ref="B253" r:id="rId250" location="60286--60335,9,5.3,10,167" display="http://tandem.bu.edu/trf/output/573hbZNXHr5kk.s2.2.7.7.80.10.50.500.1.txt.html - 60286--60335,9,5.3,10,167"/>
    <hyperlink ref="B254" r:id="rId251" location="60158--60335,18,9.6,18,168" display="http://tandem.bu.edu/trf/output/573hbZNXHr5kk.s2.2.7.7.80.10.50.500.1.txt.html - 60158--60335,18,9.6,18,168"/>
    <hyperlink ref="B255" r:id="rId252" location="60410--60459,15,3.3,15,169" display="http://tandem.bu.edu/trf/output/573hbZNXHr5kk.s2.2.7.7.80.10.50.500.1.txt.html - 60410--60459,15,3.3,15,169"/>
    <hyperlink ref="B256" r:id="rId253" location="60691--60757,25,2.7,24,172" display="http://tandem.bu.edu/trf/output/573hbZNXHr5kk.s2.2.7.7.80.10.50.500.1.txt.html - 60691--60757,25,2.7,24,172"/>
    <hyperlink ref="B257" r:id="rId254" location="60690--60759,6,11.3,6,174" display="http://tandem.bu.edu/trf/output/573hbZNXHr5kk.s2.2.7.7.80.10.50.500.1.txt.html - 60690--60759,6,11.3,6,174"/>
    <hyperlink ref="B258" r:id="rId255" location="60691--60781,12,7.7,12,177" display="http://tandem.bu.edu/trf/output/573hbZNXHr5kk.s2.2.7.7.80.10.50.500.1.txt.html - 60691--60781,12,7.7,12,177"/>
    <hyperlink ref="B259" r:id="rId256" location="61189--61236,3,16.0,3,178" display="http://tandem.bu.edu/trf/output/573hbZNXHr5kk.s2.2.7.7.80.10.50.500.1.txt.html - 61189--61236,3,16.0,3,178"/>
    <hyperlink ref="B260" r:id="rId257" location="62301--62333,15,2.1,16,182" display="http://tandem.bu.edu/trf/output/573hbZNXHr5kk.s2.2.7.7.80.10.50.500.1.txt.html - 62301--62333,15,2.1,16,182"/>
    <hyperlink ref="B261" r:id="rId258" location="63360--63404,6,7.5,6,183" display="http://tandem.bu.edu/trf/output/573hbZNXHr5kk.s2.2.7.7.80.10.50.500.1.txt.html - 63360--63404,6,7.5,6,183"/>
    <hyperlink ref="B262" r:id="rId259" location="63498--63571,22,3.4,22,187" display="http://tandem.bu.edu/trf/output/573hbZNXHr5kk.s2.2.7.7.80.10.50.500.1.txt.html - 63498--63571,22,3.4,22,187"/>
    <hyperlink ref="B263" r:id="rId260" location="63592--63656,27,2.4,27,188" display="http://tandem.bu.edu/trf/output/573hbZNXHr5kk.s2.2.7.7.80.10.50.500.1.txt.html - 63592--63656,27,2.4,27,188"/>
    <hyperlink ref="B264" r:id="rId261" location="64683--64720,7,5.4,7,189" display="http://tandem.bu.edu/trf/output/573hbZNXHr5kk.s2.2.7.7.80.10.50.500.1.txt.html - 64683--64720,7,5.4,7,189"/>
    <hyperlink ref="B265" r:id="rId262" location="64673--64719,21,2.2,21,190" display="http://tandem.bu.edu/trf/output/573hbZNXHr5kk.s2.2.7.7.80.10.50.500.1.txt.html - 64673--64719,21,2.2,21,190"/>
    <hyperlink ref="B266" r:id="rId263" location="65543--65583,15,2.9,14,193" display="http://tandem.bu.edu/trf/output/573hbZNXHr5kk.s2.2.7.7.80.10.50.500.1.txt.html - 65543--65583,15,2.9,14,193"/>
    <hyperlink ref="B267" r:id="rId264" location="65746--65877,54,2.5,53,194" display="http://tandem.bu.edu/trf/output/573hbZNXHr5kk.s2.2.7.7.80.10.50.500.1.txt.html - 65746--65877,54,2.5,53,194"/>
    <hyperlink ref="B268" r:id="rId265" location="66102--66138,12,3.2,12,195" display="http://tandem.bu.edu/trf/output/573hbZNXHr5kk.s2.2.7.7.80.10.50.500.1.txt.html - 66102--66138,12,3.2,12,195"/>
    <hyperlink ref="B269" r:id="rId266" location="66099--66137,16,2.4,16,196" display="http://tandem.bu.edu/trf/output/573hbZNXHr5kk.s2.2.7.7.80.10.50.500.1.txt.html - 66099--66137,16,2.4,16,196"/>
    <hyperlink ref="B270" r:id="rId267" location="66276--66325,25,2.0,25,197" display="http://tandem.bu.edu/trf/output/573hbZNXHr5kk.s2.2.7.7.80.10.50.500.1.txt.html - 66276--66325,25,2.0,25,197"/>
    <hyperlink ref="B271" r:id="rId268" location="67823--67871,19,2.7,18,198" display="http://tandem.bu.edu/trf/output/573hbZNXHr5kk.s2.2.7.7.80.10.50.500.1.txt.html - 67823--67871,19,2.7,18,198"/>
    <hyperlink ref="B272" r:id="rId269" location="68029--68060,11,2.9,11,199" display="http://tandem.bu.edu/trf/output/573hbZNXHr5kk.s2.2.7.7.80.10.50.500.1.txt.html - 68029--68060,11,2.9,11,199"/>
    <hyperlink ref="B273" r:id="rId270" location="68535--68586,15,3.6,14,200" display="http://tandem.bu.edu/trf/output/573hbZNXHr5kk.s2.2.7.7.80.10.50.500.1.txt.html - 68535--68586,15,3.6,14,200"/>
    <hyperlink ref="B274" r:id="rId271" location="69047--69112,6,11.2,6,202" display="http://tandem.bu.edu/trf/output/573hbZNXHr5kk.s2.2.7.7.80.10.50.500.1.txt.html - 69047--69112,6,11.2,6,202"/>
    <hyperlink ref="B275" r:id="rId272" location="69048--69100,25,2.1,25,203" display="http://tandem.bu.edu/trf/output/573hbZNXHr5kk.s2.2.7.7.80.10.50.500.1.txt.html - 69048--69100,25,2.1,25,203"/>
    <hyperlink ref="B276" r:id="rId273" location="69050--69103,13,4.2,13,204" display="http://tandem.bu.edu/trf/output/573hbZNXHr5kk.s2.2.7.7.80.10.50.500.1.txt.html - 69050--69103,13,4.2,13,204"/>
    <hyperlink ref="B277" r:id="rId274" location="70619--70679,19,3.2,18,205" display="http://tandem.bu.edu/trf/output/573hbZNXHr5kk.s2.2.7.7.80.10.50.500.1.txt.html - 70619--70679,19,3.2,18,205"/>
    <hyperlink ref="B278" r:id="rId275" location="70623--70682,18,3.2,18,206" display="http://tandem.bu.edu/trf/output/573hbZNXHr5kk.s2.2.7.7.80.10.50.500.2.txt.html - 70623--70682,18,3.2,18,206"/>
    <hyperlink ref="B279" r:id="rId276" location="71389--71420,14,2.3,14,207" display="http://tandem.bu.edu/trf/output/573hbZNXHr5kk.s2.2.7.7.80.10.50.500.2.txt.html - 71389--71420,14,2.3,14,207"/>
    <hyperlink ref="B280" r:id="rId277" location="73108--73141,15,2.2,16,208" display="http://tandem.bu.edu/trf/output/573hbZNXHr5kk.s2.2.7.7.80.10.50.500.2.txt.html - 73108--73141,15,2.2,16,208"/>
    <hyperlink ref="B281" r:id="rId278" location="73736--73814,6,12.8,6,209" display="http://tandem.bu.edu/trf/output/573hbZNXHr5kk.s2.2.7.7.80.10.50.500.2.txt.html - 73736--73814,6,12.8,6,209"/>
    <hyperlink ref="B282" r:id="rId279" location="73728--73815,26,3.2,27,211" display="http://tandem.bu.edu/trf/output/573hbZNXHr5kk.s2.2.7.7.80.10.50.500.2.txt.html - 73728--73815,26,3.2,27,211"/>
    <hyperlink ref="B283" r:id="rId280" location="73741--73814,32,2.4,31,212" display="http://tandem.bu.edu/trf/output/573hbZNXHr5kk.s2.2.7.7.80.10.50.500.2.txt.html - 73741--73814,32,2.4,31,212"/>
    <hyperlink ref="B284" r:id="rId281" location="81022--81046,13,1.9,13,213" display="http://tandem.bu.edu/trf/output/573hbZNXHr5kk.s2.2.7.7.80.10.50.500.2.txt.html - 81022--81046,13,1.9,13,213"/>
    <hyperlink ref="B285" r:id="rId282" location="81512--81562,14,3.3,15,214" display="http://tandem.bu.edu/trf/output/573hbZNXHr5kk.s2.2.7.7.80.10.50.500.2.txt.html - 81512--81562,14,3.3,15,214"/>
    <hyperlink ref="B286" r:id="rId283" location="81597--81631,17,2.1,17,215" display="http://tandem.bu.edu/trf/output/573hbZNXHr5kk.s2.2.7.7.80.10.50.500.2.txt.html - 81597--81631,17,2.1,17,215"/>
    <hyperlink ref="B287" r:id="rId284" location="81966--82009,6,6.6,7,216" display="http://tandem.bu.edu/trf/output/573hbZNXHr5kk.s2.2.7.7.80.10.50.500.2.txt.html - 81966--82009,6,6.6,7,216"/>
    <hyperlink ref="B288" r:id="rId285" location="81968--82003,6,5.8,6,217" display="http://tandem.bu.edu/trf/output/573hbZNXHr5kk.s2.2.7.7.80.10.50.500.2.txt.html - 81968--82003,6,5.8,6,217"/>
    <hyperlink ref="B289" r:id="rId286" location="82287--82344,6,9.7,6,219" display="http://tandem.bu.edu/trf/output/573hbZNXHr5kk.s2.2.7.7.80.10.50.500.2.txt.html - 82287--82344,6,9.7,6,219"/>
    <hyperlink ref="B290" r:id="rId287" location="82287--82344,11,4.9,12,220" display="http://tandem.bu.edu/trf/output/573hbZNXHr5kk.s2.2.7.7.80.10.50.500.2.txt.html - 82287--82344,11,4.9,12,220"/>
    <hyperlink ref="B291" r:id="rId288" location="82287--82347,17,3.4,18,222" display="http://tandem.bu.edu/trf/output/573hbZNXHr5kk.s2.2.7.7.80.10.50.500.2.txt.html - 82287--82347,17,3.4,18,222"/>
    <hyperlink ref="B292" r:id="rId289" location="82435--82466,16,2.0,16,224" display="http://tandem.bu.edu/trf/output/573hbZNXHr5kk.s2.2.7.7.80.10.50.500.2.txt.html - 82435--82466,16,2.0,16,224"/>
    <hyperlink ref="B293" r:id="rId290" location="82676--82743,6,11.3,6,225" display="http://tandem.bu.edu/trf/output/573hbZNXHr5kk.s2.2.7.7.80.10.50.500.2.txt.html - 82676--82743,6,11.3,6,225"/>
    <hyperlink ref="B294" r:id="rId291" location="82748--82830,1,83.0,1,228" display="http://tandem.bu.edu/trf/output/573hbZNXHr5kk.s2.2.7.7.80.10.50.500.2.txt.html - 82748--82830,1,83.0,1,228"/>
    <hyperlink ref="B295" r:id="rId292" location="83329--83485,6,26.7,6,229" display="http://tandem.bu.edu/trf/output/573hbZNXHr5kk.s2.2.7.7.80.10.50.500.2.txt.html - 83329--83485,6,26.7,6,229"/>
    <hyperlink ref="B296" r:id="rId293" location="83825--83858,14,2.5,14,236" display="http://tandem.bu.edu/trf/output/573hbZNXHr5kk.s2.2.7.7.80.10.50.500.2.txt.html - 83825--83858,14,2.5,14,236"/>
    <hyperlink ref="B297" r:id="rId294" location="86481--86545,10,6.7,10,237" display="http://tandem.bu.edu/trf/output/573hbZNXHr5kk.s2.2.7.7.80.10.50.500.2.txt.html - 86481--86545,10,6.7,10,237"/>
    <hyperlink ref="B298" r:id="rId295" location="86485--86607,22,5.5,22,238" display="http://tandem.bu.edu/trf/output/573hbZNXHr5kk.s2.2.7.7.80.10.50.500.2.txt.html - 86485--86607,22,5.5,22,238"/>
    <hyperlink ref="B299" r:id="rId296" location="86489--86611,6,20.3,6,239" display="http://tandem.bu.edu/trf/output/573hbZNXHr5kk.s2.2.7.7.80.10.50.500.2.txt.html - 86489--86611,6,20.3,6,239"/>
    <hyperlink ref="B300" r:id="rId297" location="86521--86605,37,2.3,38,240" display="http://tandem.bu.edu/trf/output/573hbZNXHr5kk.s2.2.7.7.80.10.50.500.2.txt.html - 86521--86605,37,2.3,38,240"/>
    <hyperlink ref="B301" r:id="rId298" location="86572--86618,22,2.1,23,242" display="http://tandem.bu.edu/trf/output/573hbZNXHr5kk.s2.2.7.7.80.10.50.500.2.txt.html - 86572--86618,22,2.1,23,242"/>
    <hyperlink ref="B302" r:id="rId299" location="86697--86731,12,2.9,12,243" display="http://tandem.bu.edu/trf/output/573hbZNXHr5kk.s2.2.7.7.80.10.50.500.2.txt.html - 86697--86731,12,2.9,12,243"/>
    <hyperlink ref="B303" r:id="rId300" location="86697--86731,18,1.9,18,244" display="http://tandem.bu.edu/trf/output/573hbZNXHr5kk.s2.2.7.7.80.10.50.500.2.txt.html - 86697--86731,18,1.9,18,244"/>
    <hyperlink ref="B304" r:id="rId301" location="86702--86754,18,3.0,18,245" display="http://tandem.bu.edu/trf/output/573hbZNXHr5kk.s2.2.7.7.80.10.50.500.2.txt.html - 86702--86754,18,3.0,18,245"/>
    <hyperlink ref="B305" r:id="rId302" location="86984--87055,35,2.0,36,246" display="http://tandem.bu.edu/trf/output/573hbZNXHr5kk.s2.2.7.7.80.10.50.500.2.txt.html - 86984--87055,35,2.0,36,246"/>
    <hyperlink ref="B306" r:id="rId303" location="88539--88594,13,4.3,14,247" display="http://tandem.bu.edu/trf/output/573hbZNXHr5kk.s2.2.7.7.80.10.50.500.2.txt.html - 88539--88594,13,4.3,14,247"/>
    <hyperlink ref="B307" r:id="rId304" location="89279--89347,12,5.7,12,248" display="http://tandem.bu.edu/trf/output/573hbZNXHr5kk.s2.2.7.7.80.10.50.500.2.txt.html - 89279--89347,12,5.7,12,248"/>
    <hyperlink ref="B308" r:id="rId305" location="89274--89349,17,4.4,17,249" display="http://tandem.bu.edu/trf/output/573hbZNXHr5kk.s2.2.7.7.80.10.50.500.2.txt.html - 89274--89349,17,4.4,17,249"/>
    <hyperlink ref="B309" r:id="rId306" location="89279--89347,25,2.8,25,250" display="http://tandem.bu.edu/trf/output/573hbZNXHr5kk.s2.2.7.7.80.10.50.500.2.txt.html - 89279--89347,25,2.8,25,250"/>
    <hyperlink ref="B310" r:id="rId307" location="92857--92905,4,12.3,4,252" display="http://tandem.bu.edu/trf/output/573hbZNXHr5kk.s2.2.7.7.80.10.50.500.2.txt.html - 92857--92905,4,12.3,4,252"/>
    <hyperlink ref="B311" r:id="rId308" location="92858--92912,20,2.7,20,254" display="http://tandem.bu.edu/trf/output/573hbZNXHr5kk.s2.2.7.7.80.10.50.500.2.txt.html - 92858--92912,20,2.7,20,254"/>
    <hyperlink ref="B312" r:id="rId309" location="92901--92953,24,2.2,25,256" display="http://tandem.bu.edu/trf/output/573hbZNXHr5kk.s2.2.7.7.80.10.50.500.2.txt.html - 92901--92953,24,2.2,25,256"/>
    <hyperlink ref="B313" r:id="rId310" location="93967--94005,3,13.0,3,257" display="http://tandem.bu.edu/trf/output/573hbZNXHr5kk.s2.2.7.7.80.10.50.500.2.txt.html - 93967--94005,3,13.0,3,257"/>
    <hyperlink ref="B314" r:id="rId311" location="93967--94005,12,3.3,12,259" display="http://tandem.bu.edu/trf/output/573hbZNXHr5kk.s2.2.7.7.80.10.50.500.2.txt.html - 93967--94005,12,3.3,12,259"/>
    <hyperlink ref="B315" r:id="rId312" location="94532--94561,11,2.8,11,260" display="http://tandem.bu.edu/trf/output/573hbZNXHr5kk.s2.2.7.7.80.10.50.500.2.txt.html - 94532--94561,11,2.8,11,260"/>
    <hyperlink ref="B316" r:id="rId313" location="94631--94676,22,2.2,22,261" display="http://tandem.bu.edu/trf/output/573hbZNXHr5kk.s2.2.7.7.80.10.50.500.2.txt.html - 94631--94676,22,2.2,22,261"/>
    <hyperlink ref="B317" r:id="rId314" location="95436--95474,19,2.1,19,263" display="http://tandem.bu.edu/trf/output/573hbZNXHr5kk.s2.2.7.7.80.10.50.500.2.txt.html - 95436--95474,19,2.1,19,263"/>
    <hyperlink ref="B318" r:id="rId315" location="95800--95871,13,5.5,13,264" display="http://tandem.bu.edu/trf/output/573hbZNXHr5kk.s2.2.7.7.80.10.50.500.2.txt.html - 95800--95871,13,5.5,13,264"/>
    <hyperlink ref="B319" r:id="rId316" location="95816--95863,20,2.4,20,265" display="http://tandem.bu.edu/trf/output/573hbZNXHr5kk.s2.2.7.7.80.10.50.500.2.txt.html - 95816--95863,20,2.4,20,265"/>
    <hyperlink ref="B320" r:id="rId317" location="95797--95881,17,4.9,16,266" display="http://tandem.bu.edu/trf/output/573hbZNXHr5kk.s2.2.7.7.80.10.50.500.2.txt.html - 95797--95881,17,4.9,16,266"/>
    <hyperlink ref="B321" r:id="rId318" location="95935--95971,18,2.2,16,267" display="http://tandem.bu.edu/trf/output/573hbZNXHr5kk.s2.2.7.7.80.10.50.500.2.txt.html - 95935--95971,18,2.2,16,267"/>
    <hyperlink ref="B322" r:id="rId319" location="95935--95970,14,2.6,14,269" display="http://tandem.bu.edu/trf/output/573hbZNXHr5kk.s2.2.7.7.80.10.50.500.2.txt.html - 95935--95970,14,2.6,14,269"/>
    <hyperlink ref="B323" r:id="rId320" location="97130--97158,11,2.7,11,272" display="http://tandem.bu.edu/trf/output/573hbZNXHr5kk.s2.2.7.7.80.10.50.500.2.txt.html - 97130--97158,11,2.7,11,272"/>
    <hyperlink ref="B324" r:id="rId321" location="97531--97628,4,24.8,4,275" display="http://tandem.bu.edu/trf/output/573hbZNXHr5kk.s2.2.7.7.80.10.50.500.2.txt.html - 97531--97628,4,24.8,4,275"/>
    <hyperlink ref="B325" r:id="rId322" location="98741--98812,6,12.0,6,278" display="http://tandem.bu.edu/trf/output/573hbZNXHr5kk.s2.2.7.7.80.10.50.500.2.txt.html - 98741--98812,6,12.0,6,278"/>
    <hyperlink ref="B326" r:id="rId323" location="99437--99465,15,1.9,15,282" display="http://tandem.bu.edu/trf/output/573hbZNXHr5kk.s2.2.7.7.80.10.50.500.2.txt.html - 99437--99465,15,1.9,15,282"/>
    <hyperlink ref="B327" r:id="rId324" location="99437--99474,8,4.9,8,283" display="http://tandem.bu.edu/trf/output/573hbZNXHr5kk.s2.2.7.7.80.10.50.500.2.txt.html - 99437--99474,8,4.9,8,283"/>
    <hyperlink ref="B328" r:id="rId325" location="99438--99481,15,3.0,14,284" display="http://tandem.bu.edu/trf/output/573hbZNXHr5kk.s2.2.7.7.80.10.50.500.2.txt.html - 99438--99481,15,3.0,14,284"/>
    <hyperlink ref="B329" r:id="rId326" location="99989--100036,16,3.0,16,285" display="http://tandem.bu.edu/trf/output/573hbZNXHr5kk.s2.2.7.7.80.10.50.500.2.txt.html - 99989--100036,16,3.0,16,285"/>
    <hyperlink ref="B330" r:id="rId327" location="100022--100075,25,2.2,24,286" display="http://tandem.bu.edu/trf/output/573hbZNXHr5kk.s2.2.7.7.80.10.50.500.2.txt.html - 100022--100075,25,2.2,24,286"/>
    <hyperlink ref="B331" r:id="rId328" location="100946--101013,13,5.3,12,288" display="http://tandem.bu.edu/trf/output/573hbZNXHr5kk.s2.2.7.7.80.10.50.500.2.txt.html - 100946--101013,13,5.3,12,288"/>
    <hyperlink ref="B332" r:id="rId329" location="100948--101039,19,4.8,20,289" display="http://tandem.bu.edu/trf/output/573hbZNXHr5kk.s2.2.7.7.80.10.50.500.2.txt.html - 100948--101039,19,4.8,20,289"/>
    <hyperlink ref="B333" r:id="rId330" location="101417--101452,6,6.0,6,291" display="http://tandem.bu.edu/trf/output/573hbZNXHr5kk.s2.2.7.7.80.10.50.500.2.txt.html - 101417--101452,6,6.0,6,291"/>
    <hyperlink ref="B334" r:id="rId331" location="101457--101543,3,28.7,3,295" display="http://tandem.bu.edu/trf/output/573hbZNXHr5kk.s2.2.7.7.80.10.50.500.2.txt.html - 101457--101543,3,28.7,3,295"/>
    <hyperlink ref="B335" r:id="rId332" location="101947--101981,9,3.9,9,296" display="http://tandem.bu.edu/trf/output/573hbZNXHr5kk.s2.2.7.7.80.10.50.500.2.txt.html - 101947--101981,9,3.9,9,296"/>
    <hyperlink ref="B336" r:id="rId333" location="102179--102272,5,18.8,5,298" display="http://tandem.bu.edu/trf/output/573hbZNXHr5kk.s2.2.7.7.80.10.50.500.2.txt.html - 102179--102272,5,18.8,5,298"/>
    <hyperlink ref="B337" r:id="rId334" location="102179--102280,6,16.7,6,299" display="http://tandem.bu.edu/trf/output/573hbZNXHr5kk.s2.2.7.7.80.10.50.500.2.txt.html - 102179--102280,6,16.7,6,299"/>
    <hyperlink ref="B338" r:id="rId335" location="102179--102281,1,103.0,1,300" display="http://tandem.bu.edu/trf/output/573hbZNXHr5kk.s2.2.7.7.80.10.50.500.2.txt.html - 102179--102281,1,103.0,1,300"/>
    <hyperlink ref="B339" r:id="rId336" location="102179--102280,13,8.3,12,301" display="http://tandem.bu.edu/trf/output/573hbZNXHr5kk.s2.2.7.7.80.10.50.500.2.txt.html - 102179--102280,13,8.3,12,301"/>
    <hyperlink ref="B340" r:id="rId337" location="102179--102267,7,13.3,7,306" display="http://tandem.bu.edu/trf/output/573hbZNXHr5kk.s2.2.7.7.80.10.50.500.2.txt.html - 102179--102267,7,13.3,7,306"/>
    <hyperlink ref="B341" r:id="rId338" location="102590--102637,19,2.5,19,308" display="http://tandem.bu.edu/trf/output/573hbZNXHr5kk.s2.2.7.7.80.10.50.500.2.txt.html - 102590--102637,19,2.5,19,308"/>
    <hyperlink ref="B342" r:id="rId339" location="102591--102645,13,4.5,12,309" display="http://tandem.bu.edu/trf/output/573hbZNXHr5kk.s2.2.7.7.80.10.50.500.2.txt.html - 102591--102645,13,4.5,12,309"/>
    <hyperlink ref="B343" r:id="rId340" location="102619--102693,31,2.6,29,311" display="http://tandem.bu.edu/trf/output/573hbZNXHr5kk.s2.2.7.7.80.10.50.500.2.txt.html - 102619--102693,31,2.6,29,311"/>
    <hyperlink ref="B344" r:id="rId341" location="102892--102971,16,5.1,15,312" display="http://tandem.bu.edu/trf/output/573hbZNXHr5kk.s2.2.7.7.80.10.50.500.2.txt.html - 102892--102971,16,5.1,15,312"/>
    <hyperlink ref="B345" r:id="rId342" location="102884--102942,27,2.3,26,313" display="http://tandem.bu.edu/trf/output/573hbZNXHr5kk.s2.2.7.7.80.10.50.500.2.txt.html - 102884--102942,27,2.3,26,313"/>
    <hyperlink ref="B346" r:id="rId343" location="6316--6346,15,2.1,15,1" display="http://tandem.bu.edu/trf/output/573hbZNXHr5kk.s3.2.7.7.80.10.50.500.1.txt.html - 6316--6346,15,2.1,15,1"/>
    <hyperlink ref="B347" r:id="rId344" location="6613--6648,6,6.0,6,2" display="http://tandem.bu.edu/trf/output/573hbZNXHr5kk.s3.2.7.7.80.10.50.500.1.txt.html - 6613--6648,6,6.0,6,2"/>
    <hyperlink ref="B348" r:id="rId345" location="6613--6648,18,2.0,18,4" display="http://tandem.bu.edu/trf/output/573hbZNXHr5kk.s3.2.7.7.80.10.50.500.1.txt.html - 6613--6648,18,2.0,18,4"/>
    <hyperlink ref="B349" r:id="rId346" location="8505--8553,22,2.2,22,5" display="http://tandem.bu.edu/trf/output/573hbZNXHr5kk.s3.2.7.7.80.10.50.500.1.txt.html - 8505--8553,22,2.2,22,5"/>
    <hyperlink ref="B350" r:id="rId347" location="10140--10230,41,2.2,41,6" display="http://tandem.bu.edu/trf/output/573hbZNXHr5kk.s3.2.7.7.80.10.50.500.1.txt.html - 10140--10230,41,2.2,41,6"/>
    <hyperlink ref="B351" r:id="rId348" location="10436--10460,7,3.6,7,8" display="http://tandem.bu.edu/trf/output/573hbZNXHr5kk.s3.2.7.7.80.10.50.500.1.txt.html - 10436--10460,7,3.6,7,8"/>
    <hyperlink ref="B352" r:id="rId349" location="13335--13376,3,14.0,3,9" display="http://tandem.bu.edu/trf/output/573hbZNXHr5kk.s3.2.7.7.80.10.50.500.1.txt.html - 13335--13376,3,14.0,3,9"/>
    <hyperlink ref="B353" r:id="rId350" location="13738--13792,12,4.6,12,13" display="http://tandem.bu.edu/trf/output/573hbZNXHr5kk.s3.2.7.7.80.10.50.500.1.txt.html - 13738--13792,12,4.6,12,13"/>
    <hyperlink ref="B354" r:id="rId351" location="13738--13798,18,3.4,18,14" display="http://tandem.bu.edu/trf/output/573hbZNXHr5kk.s3.2.7.7.80.10.50.500.1.txt.html - 13738--13798,18,3.4,18,14"/>
    <hyperlink ref="B355" r:id="rId352" location="13738--13798,6,10.2,6,15" display="http://tandem.bu.edu/trf/output/573hbZNXHr5kk.s3.2.7.7.80.10.50.500.1.txt.html - 13738--13798,6,10.2,6,15"/>
    <hyperlink ref="B356" r:id="rId353" location="15465--15510,22,2.3,19,17" display="http://tandem.bu.edu/trf/output/573hbZNXHr5kk.s3.2.7.7.80.10.50.500.1.txt.html - 15465--15510,22,2.3,19,17"/>
    <hyperlink ref="B357" r:id="rId354" location="15969--16009,6,7.2,6,18" display="http://tandem.bu.edu/trf/output/573hbZNXHr5kk.s3.2.7.7.80.10.50.500.1.txt.html - 15969--16009,6,7.2,6,18"/>
    <hyperlink ref="B358" r:id="rId355" location="15973--16005,11,3.0,11,19" display="http://tandem.bu.edu/trf/output/573hbZNXHr5kk.s3.2.7.7.80.10.50.500.1.txt.html - 15973--16005,11,3.0,11,19"/>
    <hyperlink ref="B359" r:id="rId356" location="15969--16009,17,2.4,17,20" display="http://tandem.bu.edu/trf/output/573hbZNXHr5kk.s3.2.7.7.80.10.50.500.1.txt.html - 15969--16009,17,2.4,17,20"/>
    <hyperlink ref="B360" r:id="rId357" location="16022--16182,54,2.9,55,21" display="http://tandem.bu.edu/trf/output/573hbZNXHr5kk.s3.2.7.7.80.10.50.500.1.txt.html - 16022--16182,54,2.9,55,21"/>
    <hyperlink ref="B361" r:id="rId358" location="16258--16345,45,1.9,46,28" display="http://tandem.bu.edu/trf/output/573hbZNXHr5kk.s3.2.7.7.80.10.50.500.1.txt.html - 16258--16345,45,1.9,46,28"/>
    <hyperlink ref="B362" r:id="rId359" location="16715--16762,22,2.1,24,29" display="http://tandem.bu.edu/trf/output/573hbZNXHr5kk.s3.2.7.7.80.10.50.500.1.txt.html - 16715--16762,22,2.1,24,29"/>
    <hyperlink ref="B363" r:id="rId360" location="17931--17973,20,2.1,19,30" display="http://tandem.bu.edu/trf/output/573hbZNXHr5kk.s3.2.7.7.80.10.50.500.1.txt.html - 17931--17973,20,2.1,19,30"/>
    <hyperlink ref="B364" r:id="rId361" location="21424--21448,12,2.1,12,31" display="http://tandem.bu.edu/trf/output/573hbZNXHr5kk.s3.2.7.7.80.10.50.500.1.txt.html - 21424--21448,12,2.1,12,31"/>
    <hyperlink ref="B365" r:id="rId362" location="22044--22097,28,1.9,27,32" display="http://tandem.bu.edu/trf/output/573hbZNXHr5kk.s3.2.7.7.80.10.50.500.1.txt.html - 22044--22097,28,1.9,27,32"/>
    <hyperlink ref="B366" r:id="rId363" location="25912--25951,18,2.2,19,33" display="http://tandem.bu.edu/trf/output/573hbZNXHr5kk.s3.2.7.7.80.10.50.500.1.txt.html - 25912--25951,18,2.2,19,33"/>
    <hyperlink ref="B367" r:id="rId364" location="27797--27859,4,15.8,4,34" display="http://tandem.bu.edu/trf/output/573hbZNXHr5kk.s3.2.7.7.80.10.50.500.1.txt.html - 27797--27859,4,15.8,4,34"/>
    <hyperlink ref="B368" r:id="rId365" location="28890--28935,15,3.1,15,37" display="http://tandem.bu.edu/trf/output/573hbZNXHr5kk.s3.2.7.7.80.10.50.500.1.txt.html - 28890--28935,15,3.1,15,37"/>
    <hyperlink ref="B369" r:id="rId366" location="31745--31795,25,2.0,25,39" display="http://tandem.bu.edu/trf/output/573hbZNXHr5kk.s3.2.7.7.80.10.50.500.1.txt.html - 31745--31795,25,2.0,25,39"/>
    <hyperlink ref="B370" r:id="rId367" location="33774--33812,13,2.9,13,40" display="http://tandem.bu.edu/trf/output/573hbZNXHr5kk.s3.2.7.7.80.10.50.500.1.txt.html - 33774--33812,13,2.9,13,40"/>
    <hyperlink ref="B371" r:id="rId368" location="33782--33818,11,3.5,11,41" display="http://tandem.bu.edu/trf/output/573hbZNXHr5kk.s3.2.7.7.80.10.50.500.1.txt.html - 33782--33818,11,3.5,11,41"/>
    <hyperlink ref="B372" r:id="rId369" location="34221--34269,15,3.6,15,42" display="http://tandem.bu.edu/trf/output/573hbZNXHr5kk.s3.2.7.7.80.10.50.500.1.txt.html - 34221--34269,15,3.6,15,42"/>
    <hyperlink ref="B373" r:id="rId370" location="34233--34309,10,8.2,10,43" display="http://tandem.bu.edu/trf/output/573hbZNXHr5kk.s3.2.7.7.80.10.50.500.1.txt.html - 34233--34309,10,8.2,10,43"/>
    <hyperlink ref="B374" r:id="rId371" location="34206--34299,25,3.9,25,44" display="http://tandem.bu.edu/trf/output/573hbZNXHr5kk.s3.2.7.7.80.10.50.500.1.txt.html - 34206--34299,25,3.9,25,44"/>
    <hyperlink ref="B375" r:id="rId372" location="35494--35601,34,3.2,34,48" display="http://tandem.bu.edu/trf/output/573hbZNXHr5kk.s3.2.7.7.80.10.50.500.1.txt.html - 35494--35601,34,3.2,34,48"/>
    <hyperlink ref="B376" r:id="rId373" location="37216--37251,15,2.4,15,52" display="http://tandem.bu.edu/trf/output/573hbZNXHr5kk.s3.2.7.7.80.10.50.500.1.txt.html - 37216--37251,15,2.4,15,52"/>
    <hyperlink ref="B377" r:id="rId374" location="39503--39549,15,3.1,16,53" display="http://tandem.bu.edu/trf/output/573hbZNXHr5kk.s3.2.7.7.80.10.50.500.1.txt.html - 39503--39549,15,3.1,16,53"/>
    <hyperlink ref="B378" r:id="rId375" location="39854--39905,21,2.5,21,55" display="http://tandem.bu.edu/trf/output/573hbZNXHr5kk.s3.2.7.7.80.10.50.500.1.txt.html - 39854--39905,21,2.5,21,55"/>
    <hyperlink ref="B379" r:id="rId376" location="40220--40258,22,1.9,20,56" display="http://tandem.bu.edu/trf/output/573hbZNXHr5kk.s3.2.7.7.80.10.50.500.1.txt.html - 40220--40258,22,1.9,20,56"/>
    <hyperlink ref="B380" r:id="rId377" location="41483--41549,7,9.9,7,57" display="http://tandem.bu.edu/trf/output/573hbZNXHr5kk.s3.2.7.7.80.10.50.500.1.txt.html - 41483--41549,7,9.9,7,57"/>
    <hyperlink ref="B381" r:id="rId378" location="41479--41545,14,4.8,14,58" display="http://tandem.bu.edu/trf/output/573hbZNXHr5kk.s3.2.7.7.80.10.50.500.1.txt.html - 41479--41545,14,4.8,14,58"/>
    <hyperlink ref="B382" r:id="rId379" location="41479--41545,21,3.2,21,59" display="http://tandem.bu.edu/trf/output/573hbZNXHr5kk.s3.2.7.7.80.10.50.500.1.txt.html - 41479--41545,21,3.2,21,59"/>
    <hyperlink ref="B383" r:id="rId380" location="42069--42098,8,3.8,8,61" display="http://tandem.bu.edu/trf/output/573hbZNXHr5kk.s3.2.7.7.80.10.50.500.1.txt.html - 42069--42098,8,3.8,8,61"/>
    <hyperlink ref="B384" r:id="rId381" location="44660--44699,6,6.5,6,62" display="http://tandem.bu.edu/trf/output/573hbZNXHr5kk.s3.2.7.7.80.10.50.500.1.txt.html - 44660--44699,6,6.5,6,62"/>
    <hyperlink ref="B385" r:id="rId382" location="44660--44699,13,3.2,13,64" display="http://tandem.bu.edu/trf/output/573hbZNXHr5kk.s3.2.7.7.80.10.50.500.1.txt.html - 44660--44699,13,3.2,13,64"/>
    <hyperlink ref="B386" r:id="rId383" location="47572--47692,6,19.5,6,65" display="http://tandem.bu.edu/trf/output/573hbZNXHr5kk.s3.2.7.7.80.10.50.500.1.txt.html - 47572--47692,6,19.5,6,65"/>
    <hyperlink ref="B387" r:id="rId384" location="55522--55555,10,3.4,10,69" display="http://tandem.bu.edu/trf/output/573hbZNXHr5kk.s3.2.7.7.80.10.50.500.1.txt.html - 55522--55555,10,3.4,10,69"/>
    <hyperlink ref="B388" r:id="rId385" location="58656--58683,11,2.5,11,70" display="http://tandem.bu.edu/trf/output/573hbZNXHr5kk.s3.2.7.7.80.10.50.500.1.txt.html - 58656--58683,11,2.5,11,70"/>
    <hyperlink ref="B389" r:id="rId386" location="59948--60042,6,15.8,6,72" display="http://tandem.bu.edu/trf/output/573hbZNXHr5kk.s3.2.7.7.80.10.50.500.1.txt.html - 59948--60042,6,15.8,6,72"/>
    <hyperlink ref="B390" r:id="rId387" location="63177--63207,4,7.8,4,74" display="http://tandem.bu.edu/trf/output/573hbZNXHr5kk.s3.2.7.7.80.10.50.500.1.txt.html - 63177--63207,4,7.8,4,74"/>
    <hyperlink ref="B391" r:id="rId388" location="64145--64171,13,2.1,13,77" display="http://tandem.bu.edu/trf/output/573hbZNXHr5kk.s3.2.7.7.80.10.50.500.1.txt.html - 64145--64171,13,2.1,13,77"/>
    <hyperlink ref="B392" r:id="rId389" location="67028--67054,9,3.0,9,78" display="http://tandem.bu.edu/trf/output/573hbZNXHr5kk.s3.2.7.7.80.10.50.500.1.txt.html - 67028--67054,9,3.0,9,78"/>
    <hyperlink ref="B393" r:id="rId390" location="74657--74697,18,2.3,18,79" display="http://tandem.bu.edu/trf/output/573hbZNXHr5kk.s3.2.7.7.80.10.50.500.1.txt.html - 74657--74697,18,2.3,18,79"/>
    <hyperlink ref="B394" r:id="rId391" location="75514--75556,15,2.9,15,80" display="http://tandem.bu.edu/trf/output/573hbZNXHr5kk.s3.2.7.7.80.10.50.500.1.txt.html - 75514--75556,15,2.9,15,80"/>
    <hyperlink ref="B395" r:id="rId392" location="76171--76209,20,1.9,21,81" display="http://tandem.bu.edu/trf/output/573hbZNXHr5kk.s3.2.7.7.80.10.50.500.1.txt.html - 76171--76209,20,1.9,21,81"/>
    <hyperlink ref="B396" r:id="rId393" location="76443--76472,10,3.0,10,82" display="http://tandem.bu.edu/trf/output/573hbZNXHr5kk.s3.2.7.7.80.10.50.500.1.txt.html - 76443--76472,10,3.0,10,82"/>
    <hyperlink ref="B397" r:id="rId394" location="77291--77367,10,7.7,10,83" display="http://tandem.bu.edu/trf/output/573hbZNXHr5kk.s3.2.7.7.80.10.50.500.1.txt.html - 77291--77367,10,7.7,10,83"/>
    <hyperlink ref="B398" r:id="rId395" location="77286--77367,20,4.1,20,88" display="http://tandem.bu.edu/trf/output/573hbZNXHr5kk.s3.2.7.7.80.10.50.500.1.txt.html - 77286--77367,20,4.1,20,88"/>
    <hyperlink ref="B399" r:id="rId396" location="77889--77930,16,2.6,17,89" display="http://tandem.bu.edu/trf/output/573hbZNXHr5kk.s3.2.7.7.80.10.50.500.1.txt.html - 77889--77930,16,2.6,17,89"/>
    <hyperlink ref="B400" r:id="rId397" location="78604--78747,6,24.2,6,92" display="http://tandem.bu.edu/trf/output/573hbZNXHr5kk.s3.2.7.7.80.10.50.500.1.txt.html - 78604--78747,6,24.2,6,92"/>
    <hyperlink ref="B401" r:id="rId398" location="78604--78741,18,7.7,18,94" display="http://tandem.bu.edu/trf/output/573hbZNXHr5kk.s3.2.7.7.80.10.50.500.1.txt.html - 78604--78741,18,7.7,18,94"/>
    <hyperlink ref="B402" r:id="rId399" location="79853--79891,19,2.1,19,99" display="http://tandem.bu.edu/trf/output/573hbZNXHr5kk.s3.2.7.7.80.10.50.500.1.txt.html - 79853--79891,19,2.1,19,99"/>
    <hyperlink ref="B403" r:id="rId400" location="79855--79899,19,2.3,19,101" display="http://tandem.bu.edu/trf/output/573hbZNXHr5kk.s3.2.7.7.80.10.50.500.1.txt.html - 79855--79899,19,2.3,19,101"/>
    <hyperlink ref="B404" r:id="rId401" location="80209--80256,19,2.6,18,102" display="http://tandem.bu.edu/trf/output/573hbZNXHr5kk.s3.2.7.7.80.10.50.500.1.txt.html - 80209--80256,19,2.6,18,102"/>
    <hyperlink ref="B405" r:id="rId402" location="80373--80397,13,1.9,13,103" display="http://tandem.bu.edu/trf/output/573hbZNXHr5kk.s3.2.7.7.80.10.50.500.1.txt.html - 80373--80397,13,1.9,13,103"/>
    <hyperlink ref="B406" r:id="rId403" location="80369--80402,17,1.9,18,104" display="http://tandem.bu.edu/trf/output/573hbZNXHr5kk.s3.2.7.7.80.10.50.500.1.txt.html - 80369--80402,17,1.9,18,104"/>
    <hyperlink ref="B407" r:id="rId404" location="80510--80595,12,7.8,10,105" display="http://tandem.bu.edu/trf/output/573hbZNXHr5kk.s3.2.7.7.80.10.50.500.1.txt.html - 80510--80595,12,7.8,10,105"/>
    <hyperlink ref="B408" r:id="rId405" location="80510--80593,11,7.5,11,107" display="http://tandem.bu.edu/trf/output/573hbZNXHr5kk.s3.2.7.7.80.10.50.500.1.txt.html - 80510--80593,11,7.5,11,107"/>
    <hyperlink ref="B409" r:id="rId406" location="80540--80595,4,13.8,4,110" display="http://tandem.bu.edu/trf/output/573hbZNXHr5kk.s3.2.7.7.80.10.50.500.1.txt.html - 80540--80595,4,13.8,4,110"/>
    <hyperlink ref="B410" r:id="rId407" location="80511--80583,37,2.0,37,111" display="http://tandem.bu.edu/trf/output/573hbZNXHr5kk.s3.2.7.7.80.10.50.500.1.txt.html - 80511--80583,37,2.0,37,111"/>
    <hyperlink ref="B411" r:id="rId408" location="80513--80595,29,3.0,28,112" display="http://tandem.bu.edu/trf/output/573hbZNXHr5kk.s3.2.7.7.80.10.50.500.1.txt.html - 80513--80595,29,3.0,28,112"/>
    <hyperlink ref="B412" r:id="rId409" location="80510--80595,13,6.7,12,113" display="http://tandem.bu.edu/trf/output/573hbZNXHr5kk.s3.2.7.7.80.10.50.500.1.txt.html - 80510--80595,13,6.7,12,113"/>
    <hyperlink ref="B413" r:id="rId410" location="3124--3162,20,2.0,19,1" display="http://tandem.bu.edu/trf/output/573hbZNXHr5kk.s4.2.7.7.80.10.50.500.1.txt.html - 3124--3162,20,2.0,19,1"/>
    <hyperlink ref="B414" r:id="rId411" location="4968--5003,8,4.5,8,2" display="http://tandem.bu.edu/trf/output/573hbZNXHr5kk.s4.2.7.7.80.10.50.500.1.txt.html - 4968--5003,8,4.5,8,2"/>
    <hyperlink ref="B415" r:id="rId412" location="5494--5525,16,2.0,16,4" display="http://tandem.bu.edu/trf/output/573hbZNXHr5kk.s4.2.7.7.80.10.50.500.1.txt.html - 5494--5525,16,2.0,16,4"/>
    <hyperlink ref="B416" r:id="rId413" location="8519--8555,18,2.2,18,5" display="http://tandem.bu.edu/trf/output/573hbZNXHr5kk.s4.2.7.7.80.10.50.500.1.txt.html - 8519--8555,18,2.2,18,5"/>
    <hyperlink ref="B417" r:id="rId414" location="9670--9703,15,2.3,15,6" display="http://tandem.bu.edu/trf/output/573hbZNXHr5kk.s4.2.7.7.80.10.50.500.1.txt.html - 9670--9703,15,2.3,15,6"/>
    <hyperlink ref="B418" r:id="rId415" location="12228--12261,10,3.3,10,7" display="http://tandem.bu.edu/trf/output/573hbZNXHr5kk.s4.2.7.7.80.10.50.500.1.txt.html - 12228--12261,10,3.3,10,7"/>
    <hyperlink ref="B419" r:id="rId416" location="12292--12351,5,12.8,5,8" display="http://tandem.bu.edu/trf/output/573hbZNXHr5kk.s4.2.7.7.80.10.50.500.1.txt.html - 12292--12351,5,12.8,5,8"/>
    <hyperlink ref="B420" r:id="rId417" location="12288--12326,15,2.5,16,9" display="http://tandem.bu.edu/trf/output/573hbZNXHr5kk.s4.2.7.7.80.10.50.500.1.txt.html - 12288--12326,15,2.5,16,9"/>
    <hyperlink ref="B421" r:id="rId418" location="12290--12351,13,4.4,14,10" display="http://tandem.bu.edu/trf/output/573hbZNXHr5kk.s4.2.7.7.80.10.50.500.1.txt.html - 12290--12351,13,4.4,14,10"/>
    <hyperlink ref="B422" r:id="rId419" location="12292--12351,9,6.4,9,11" display="http://tandem.bu.edu/trf/output/573hbZNXHr5kk.s4.2.7.7.80.10.50.500.1.txt.html - 12292--12351,9,6.4,9,11"/>
    <hyperlink ref="B423" r:id="rId420" location="14615--14652,15,2.5,16,13" display="http://tandem.bu.edu/trf/output/573hbZNXHr5kk.s4.2.7.7.80.10.50.500.1.txt.html - 14615--14652,15,2.5,16,13"/>
    <hyperlink ref="B424" r:id="rId421" location="21614--21664,7,7.4,7,15" display="http://tandem.bu.edu/trf/output/573hbZNXHr5kk.s4.2.7.7.80.10.50.500.1.txt.html - 21614--21664,7,7.4,7,15"/>
    <hyperlink ref="B425" r:id="rId422" location="21614--21664,12,4.5,11,16" display="http://tandem.bu.edu/trf/output/573hbZNXHr5kk.s4.2.7.7.80.10.50.500.1.txt.html - 21614--21664,12,4.5,11,16"/>
    <hyperlink ref="B426" r:id="rId423" location="21615--21656,16,2.5,17,17" display="http://tandem.bu.edu/trf/output/573hbZNXHr5kk.s4.2.7.7.80.10.50.500.1.txt.html - 21615--21656,16,2.5,17,17"/>
    <hyperlink ref="B427" r:id="rId424" location="24172--24204,18,1.9,17,18" display="http://tandem.bu.edu/trf/output/573hbZNXHr5kk.s4.2.7.7.80.10.50.500.1.txt.html - 24172--24204,18,1.9,17,18"/>
    <hyperlink ref="B428" r:id="rId425" location="26448--26483,8,4.5,8,19" display="http://tandem.bu.edu/trf/output/573hbZNXHr5kk.s4.2.7.7.80.10.50.500.1.txt.html - 26448--26483,8,4.5,8,19"/>
    <hyperlink ref="B429" r:id="rId426" location="26959--27039,20,3.9,21,21" display="http://tandem.bu.edu/trf/output/573hbZNXHr5kk.s4.2.7.7.80.10.50.500.1.txt.html - 26959--27039,20,3.9,21,21"/>
    <hyperlink ref="B430" r:id="rId427" location="34137--34171,11,3.2,11,22" display="http://tandem.bu.edu/trf/output/573hbZNXHr5kk.s4.2.7.7.80.10.50.500.1.txt.html - 34137--34171,11,3.2,11,22"/>
    <hyperlink ref="B431" r:id="rId428" location="35776--35819,21,2.1,21,23" display="http://tandem.bu.edu/trf/output/573hbZNXHr5kk.s4.2.7.7.80.10.50.500.1.txt.html - 35776--35819,21,2.1,21,23"/>
    <hyperlink ref="B432" r:id="rId429" location="38029--38090,26,2.5,23,25" display="http://tandem.bu.edu/trf/output/573hbZNXHr5kk.s4.2.7.7.80.10.50.500.1.txt.html - 38029--38090,26,2.5,23,25"/>
    <hyperlink ref="B433" r:id="rId430" location="38041--38089,26,2.0,24,26" display="http://tandem.bu.edu/trf/output/573hbZNXHr5kk.s4.2.7.7.80.10.50.500.1.txt.html - 38041--38089,26,2.0,24,26"/>
    <hyperlink ref="B434" r:id="rId431" location="38170--38215,22,2.1,22,27" display="http://tandem.bu.edu/trf/output/573hbZNXHr5kk.s4.2.7.7.80.10.50.500.1.txt.html - 38170--38215,22,2.1,22,27"/>
    <hyperlink ref="B435" r:id="rId432" location="45343--45382,7,5.7,7,28" display="http://tandem.bu.edu/trf/output/573hbZNXHr5kk.s4.2.7.7.80.10.50.500.1.txt.html - 45343--45382,7,5.7,7,28"/>
    <hyperlink ref="B436" r:id="rId433" location="46181--46221,9,4.8,9,30" display="http://tandem.bu.edu/trf/output/573hbZNXHr5kk.s4.2.7.7.80.10.50.500.1.txt.html - 46181--46221,9,4.8,9,30"/>
    <hyperlink ref="B437" r:id="rId434" location="46181--46221,16,2.4,16,31" display="http://tandem.bu.edu/trf/output/573hbZNXHr5kk.s4.2.7.7.80.10.50.500.1.txt.html - 46181--46221,16,2.4,16,31"/>
    <hyperlink ref="B438" r:id="rId435" location="46181--46226,16,2.6,19,32" display="http://tandem.bu.edu/trf/output/573hbZNXHr5kk.s4.2.7.7.80.10.50.500.1.txt.html - 46181--46226,16,2.6,19,32"/>
    <hyperlink ref="B439" r:id="rId436" location="47200--47243,23,1.9,23,33" display="http://tandem.bu.edu/trf/output/573hbZNXHr5kk.s4.2.7.7.80.10.50.500.1.txt.html - 47200--47243,23,1.9,23,33"/>
    <hyperlink ref="B440" r:id="rId437" location="47945--47986,13,3.5,13,34" display="http://tandem.bu.edu/trf/output/573hbZNXHr5kk.s4.2.7.7.80.10.50.500.1.txt.html - 47945--47986,13,3.5,13,34"/>
    <hyperlink ref="B441" r:id="rId438" location="47932--47989,23,2.5,23,35" display="http://tandem.bu.edu/trf/output/573hbZNXHr5kk.s4.2.7.7.80.10.50.500.1.txt.html - 47932--47989,23,2.5,23,35"/>
    <hyperlink ref="B442" r:id="rId439" location="48523--48589,11,6.2,11,36" display="http://tandem.bu.edu/trf/output/573hbZNXHr5kk.s4.2.7.7.80.10.50.500.1.txt.html - 48523--48589,11,6.2,11,36"/>
    <hyperlink ref="B443" r:id="rId440" location="48535--48584,19,2.5,20,37" display="http://tandem.bu.edu/trf/output/573hbZNXHr5kk.s4.2.7.7.80.10.50.500.1.txt.html - 48535--48584,19,2.5,20,37"/>
    <hyperlink ref="B444" r:id="rId441" location="48528--48591,20,2.9,23,38" display="http://tandem.bu.edu/trf/output/573hbZNXHr5kk.s4.2.7.7.80.10.50.500.1.txt.html - 48528--48591,20,2.9,23,38"/>
    <hyperlink ref="B445" r:id="rId442" location="48534--48589,28,2.0,29,39" display="http://tandem.bu.edu/trf/output/573hbZNXHr5kk.s4.2.7.7.80.10.50.500.1.txt.html - 48534--48589,28,2.0,29,39"/>
    <hyperlink ref="B446" r:id="rId443" location="49377--49410,11,2.9,12,40" display="http://tandem.bu.edu/trf/output/573hbZNXHr5kk.s4.2.7.7.80.10.50.500.1.txt.html - 49377--49410,11,2.9,12,40"/>
    <hyperlink ref="B447" r:id="rId444" location="2730--2792,16,3.9,16,1" display="http://tandem.bu.edu/trf/output/573hbZNXHr5kk.s5.2.7.7.80.10.50.500.1.txt.html - 2730--2792,16,3.9,16,1"/>
    <hyperlink ref="B448" r:id="rId445" location="6915--7009,19,5.0,19,2" display="http://tandem.bu.edu/trf/output/573hbZNXHr5kk.s5.2.7.7.80.10.50.500.1.txt.html - 6915--7009,19,5.0,19,2"/>
    <hyperlink ref="B449" r:id="rId446" location="8286--8324,15,2.5,16,4" display="http://tandem.bu.edu/trf/output/573hbZNXHr5kk.s5.2.7.7.80.10.50.500.1.txt.html - 8286--8324,15,2.5,16,4"/>
    <hyperlink ref="B450" r:id="rId447" location="8578--8603,9,2.9,9,5" display="http://tandem.bu.edu/trf/output/573hbZNXHr5kk.s5.2.7.7.80.10.50.500.1.txt.html - 8578--8603,9,2.9,9,5"/>
    <hyperlink ref="B451" r:id="rId448" location="10542--10646,55,1.9,54,6" display="http://tandem.bu.edu/trf/output/573hbZNXHr5kk.s5.2.7.7.80.10.50.500.1.txt.html - 10542--10646,55,1.9,54,6"/>
    <hyperlink ref="B452" r:id="rId449" location="10892--10967,6,12.0,6,7" display="http://tandem.bu.edu/trf/output/573hbZNXHr5kk.s5.2.7.7.80.10.50.500.1.txt.html - 10892--10967,6,12.0,6,7"/>
    <hyperlink ref="B453" r:id="rId450" location="10893--10967,19,3.9,20,8" display="http://tandem.bu.edu/trf/output/573hbZNXHr5kk.s5.2.7.7.80.10.50.500.1.txt.html - 10893--10967,19,3.9,20,8"/>
    <hyperlink ref="B454" r:id="rId451" location="10893--10967,33,2.3,32,9" display="http://tandem.bu.edu/trf/output/573hbZNXHr5kk.s5.2.7.7.80.10.50.500.1.txt.html - 10893--10967,33,2.3,32,9"/>
    <hyperlink ref="B455" r:id="rId452" location="12775--12851,36,2.1,36,10" display="http://tandem.bu.edu/trf/output/573hbZNXHr5kk.s5.2.7.7.80.10.50.500.1.txt.html - 12775--12851,36,2.1,36,10"/>
    <hyperlink ref="B456" r:id="rId453" location="13099--13220,39,3.2,39,11" display="http://tandem.bu.edu/trf/output/573hbZNXHr5kk.s5.2.7.7.80.10.50.500.1.txt.html - 13099--13220,39,3.2,39,11"/>
    <hyperlink ref="B457" r:id="rId454" location="15312--15491,57,3.2,57,12" display="http://tandem.bu.edu/trf/output/573hbZNXHr5kk.s5.2.7.7.80.10.50.500.1.txt.html - 15312--15491,57,3.2,57,12"/>
    <hyperlink ref="B458" r:id="rId455" location="16173--16241,8,8.5,8,13" display="http://tandem.bu.edu/trf/output/573hbZNXHr5kk.s5.2.7.7.80.10.50.500.1.txt.html - 16173--16241,8,8.5,8,13"/>
    <hyperlink ref="B459" r:id="rId456" location="18701--18755,27,2.0,27,16" display="http://tandem.bu.edu/trf/output/573hbZNXHr5kk.s5.2.7.7.80.10.50.500.1.txt.html - 18701--18755,27,2.0,27,16"/>
    <hyperlink ref="B460" r:id="rId457" location="18798--18822,12,2.1,12,17" display="http://tandem.bu.edu/trf/output/573hbZNXHr5kk.s5.2.7.7.80.10.50.500.1.txt.html - 18798--18822,12,2.1,12,17"/>
    <hyperlink ref="B461" r:id="rId458" location="19496--19549,27,2.0,27,18" display="http://tandem.bu.edu/trf/output/573hbZNXHr5kk.s5.2.7.7.80.10.50.500.1.txt.html - 19496--19549,27,2.0,27,18"/>
    <hyperlink ref="B462" r:id="rId459" location="23634--23675,6,7.0,6,19" display="http://tandem.bu.edu/trf/output/573hbZNXHr5kk.s5.2.7.7.80.10.50.500.1.txt.html - 23634--23675,6,7.0,6,19"/>
    <hyperlink ref="B463" r:id="rId460" location="23634--23684,18,2.8,18,22" display="http://tandem.bu.edu/trf/output/573hbZNXHr5kk.s5.2.7.7.80.10.50.500.1.txt.html - 23634--23684,18,2.8,18,22"/>
    <hyperlink ref="B464" r:id="rId461" location="24183--24210,12,2.3,12,23" display="http://tandem.bu.edu/trf/output/573hbZNXHr5kk.s5.2.7.7.80.10.50.500.1.txt.html - 24183--24210,12,2.3,12,23"/>
    <hyperlink ref="B465" r:id="rId462" location="25662--25701,21,1.9,21,24" display="http://tandem.bu.edu/trf/output/573hbZNXHr5kk.s5.2.7.7.80.10.50.500.1.txt.html - 25662--25701,21,1.9,21,24"/>
    <hyperlink ref="B466" r:id="rId463" location="25964--26005,5,8.8,5,25" display="http://tandem.bu.edu/trf/output/573hbZNXHr5kk.s5.2.7.7.80.10.50.500.1.txt.html - 25964--26005,5,8.8,5,25"/>
    <hyperlink ref="B467" r:id="rId464" location="26997--27100,13,7.6,14,27" display="http://tandem.bu.edu/trf/output/573hbZNXHr5kk.s5.2.7.7.80.10.50.500.1.txt.html - 26997--27100,13,7.6,14,27"/>
    <hyperlink ref="B468" r:id="rId465" location="27020--27066,18,2.4,19,28" display="http://tandem.bu.edu/trf/output/573hbZNXHr5kk.s5.2.7.7.80.10.50.500.1.txt.html - 27020--27066,18,2.4,19,28"/>
    <hyperlink ref="B469" r:id="rId466" location="27076--27105,13,2.2,14,29" display="http://tandem.bu.edu/trf/output/573hbZNXHr5kk.s5.2.7.7.80.10.50.500.1.txt.html - 27076--27105,13,2.2,14,29"/>
    <hyperlink ref="B470" r:id="rId467" location="28093--28129,5,7.4,5,30" display="http://tandem.bu.edu/trf/output/573hbZNXHr5kk.s5.2.7.7.80.10.50.500.1.txt.html - 28093--28129,5,7.4,5,30"/>
    <hyperlink ref="B471" r:id="rId468" location="28090--28143,10,5.6,10,35" display="http://tandem.bu.edu/trf/output/573hbZNXHr5kk.s5.2.7.7.80.10.50.500.1.txt.html - 28090--28143,10,5.6,10,35"/>
    <hyperlink ref="B472" r:id="rId469" location="28364--28419,7,8.0,7,36" display="http://tandem.bu.edu/trf/output/573hbZNXHr5kk.s5.2.7.7.80.10.50.500.1.txt.html - 28364--28419,7,8.0,7,36"/>
    <hyperlink ref="B473" r:id="rId470" location="29066--29127,6,10.3,6,39" display="http://tandem.bu.edu/trf/output/573hbZNXHr5kk.s5.2.7.7.80.10.50.500.1.txt.html - 29066--29127,6,10.3,6,39"/>
    <hyperlink ref="B474" r:id="rId471" location="29066--29130,24,2.7,24,41" display="http://tandem.bu.edu/trf/output/573hbZNXHr5kk.s5.2.7.7.80.10.50.500.1.txt.html - 29066--29130,24,2.7,24,41"/>
    <hyperlink ref="B475" r:id="rId472" location="30688--30730,6,7.2,6,43" display="http://tandem.bu.edu/trf/output/573hbZNXHr5kk.s5.2.7.7.80.10.50.500.1.txt.html - 30688--30730,6,7.2,6,43"/>
    <hyperlink ref="B476" r:id="rId473" location="33046--33119,4,18.5,4,46" display="http://tandem.bu.edu/trf/output/573hbZNXHr5kk.s5.2.7.7.80.10.50.500.1.txt.html - 33046--33119,4,18.5,4,46"/>
    <hyperlink ref="B477" r:id="rId474" location="34136--34269,67,2.0,67,49" display="http://tandem.bu.edu/trf/output/573hbZNXHr5kk.s5.2.7.7.80.10.50.500.1.txt.html - 34136--34269,67,2.0,67,49"/>
    <hyperlink ref="B478" r:id="rId475" location="37774--37875,5,19.4,5,50" display="http://tandem.bu.edu/trf/output/573hbZNXHr5kk.s5.2.7.7.80.10.50.500.1.txt.html - 37774--37875,5,19.4,5,50"/>
    <hyperlink ref="B479" r:id="rId476" location="38213--38302,6,15.0,6,51" display="http://tandem.bu.edu/trf/output/573hbZNXHr5kk.s5.2.7.7.80.10.50.500.1.txt.html - 38213--38302,6,15.0,6,51"/>
    <hyperlink ref="B480" r:id="rId477" location="38362--38437,3,25.3,3,55" display="http://tandem.bu.edu/trf/output/573hbZNXHr5kk.s5.2.7.7.80.10.50.500.1.txt.html - 38362--38437,3,25.3,3,55"/>
    <hyperlink ref="B481" r:id="rId478" location="38552--38586,4,8.8,4,58" display="http://tandem.bu.edu/trf/output/573hbZNXHr5kk.s5.2.7.7.80.10.50.500.1.txt.html - 38552--38586,4,8.8,4,58"/>
    <hyperlink ref="B482" r:id="rId479" location="38555--38629,12,5.8,13,61" display="http://tandem.bu.edu/trf/output/573hbZNXHr5kk.s5.2.7.7.80.10.50.500.1.txt.html - 38555--38629,12,5.8,13,61"/>
    <hyperlink ref="B483" r:id="rId480" location="38719--38747,15,1.9,15,62" display="http://tandem.bu.edu/trf/output/573hbZNXHr5kk.s5.2.7.7.80.10.50.500.1.txt.html - 38719--38747,15,1.9,15,62"/>
    <hyperlink ref="B484" r:id="rId481" location="40389--40463,6,12.5,6,63" display="http://tandem.bu.edu/trf/output/573hbZNXHr5kk.s5.2.7.7.80.10.50.500.1.txt.html - 40389--40463,6,12.5,6,63"/>
    <hyperlink ref="B485" r:id="rId482" location="40470--40546,5,15.4,5,69" display="http://tandem.bu.edu/trf/output/573hbZNXHr5kk.s5.2.7.7.80.10.50.500.1.txt.html - 40470--40546,5,15.4,5,69"/>
    <hyperlink ref="B486" r:id="rId483" location="40472--40545,15,4.9,15,71" display="http://tandem.bu.edu/trf/output/573hbZNXHr5kk.s5.2.7.7.80.10.50.500.1.txt.html - 40472--40545,15,4.9,15,71"/>
    <hyperlink ref="B487" r:id="rId484" location="40774--40813,6,6.7,6,72" display="http://tandem.bu.edu/trf/output/573hbZNXHr5kk.s5.2.7.7.80.10.50.500.1.txt.html - 40774--40813,6,6.7,6,72"/>
    <hyperlink ref="B488" r:id="rId485" location="43464--43507,15,2.9,15,76" display="http://tandem.bu.edu/trf/output/573hbZNXHr5kk.s5.2.7.7.80.10.50.500.1.txt.html - 43464--43507,15,2.9,15,76"/>
    <hyperlink ref="B489" r:id="rId486" location="43467--43512,5,9.2,5,77" display="http://tandem.bu.edu/trf/output/573hbZNXHr5kk.s5.2.7.7.80.10.50.500.1.txt.html - 43467--43512,5,9.2,5,77"/>
    <hyperlink ref="B490" r:id="rId487" location="43467--43512,15,3.1,15,79" display="http://tandem.bu.edu/trf/output/573hbZNXHr5kk.s5.2.7.7.80.10.50.500.1.txt.html - 43467--43512,15,3.1,15,79"/>
    <hyperlink ref="B491" r:id="rId488" location="44312--44371,6,9.8,6,80" display="http://tandem.bu.edu/trf/output/573hbZNXHr5kk.s5.2.7.7.80.10.50.500.1.txt.html - 44312--44371,6,9.8,6,80"/>
    <hyperlink ref="B492" r:id="rId489" location="44313--44371,7,8.4,7,81" display="http://tandem.bu.edu/trf/output/573hbZNXHr5kk.s5.2.7.7.80.10.50.500.1.txt.html - 44313--44371,7,8.4,7,81"/>
    <hyperlink ref="B493" r:id="rId490" location="44312--44371,28,2.2,27,82" display="http://tandem.bu.edu/trf/output/573hbZNXHr5kk.s5.2.7.7.80.10.50.500.1.txt.html - 44312--44371,28,2.2,27,82"/>
    <hyperlink ref="B494" r:id="rId491" location="44982--45086,9,11.7,9,83" display="http://tandem.bu.edu/trf/output/573hbZNXHr5kk.s5.2.7.7.80.10.50.500.1.txt.html - 44982--45086,9,11.7,9,83"/>
    <hyperlink ref="B495" r:id="rId492" location="46026--46052,6,4.5,6,87" display="http://tandem.bu.edu/trf/output/573hbZNXHr5kk.s5.2.7.7.80.10.50.500.1.txt.html - 46026--46052,6,4.5,6,87"/>
    <hyperlink ref="B496" r:id="rId493" location="46429--46467,5,7.6,5,89" display="http://tandem.bu.edu/trf/output/573hbZNXHr5kk.s5.2.7.7.80.10.50.500.1.txt.html - 46429--46467,5,7.6,5,89"/>
    <hyperlink ref="B497" r:id="rId494" location="46685--46747,3,21.0,3,95" display="http://tandem.bu.edu/trf/output/573hbZNXHr5kk.s5.2.7.7.80.10.50.500.1.txt.html - 46685--46747,3,21.0,3,95"/>
    <hyperlink ref="B498" r:id="rId495" location="46921--46948,6,4.7,6,98" display="http://tandem.bu.edu/trf/output/573hbZNXHr5kk.s5.2.7.7.80.10.50.500.1.txt.html - 46921--46948,6,4.7,6,98"/>
    <hyperlink ref="B499" r:id="rId496" location="47847--47929,7,11.9,7,100" display="http://tandem.bu.edu/trf/output/573hbZNXHr5kk.s5.2.7.7.80.10.50.500.1.txt.html - 47847--47929,7,11.9,7,100"/>
    <hyperlink ref="B500" r:id="rId497" location="48173--48263,23,4.0,23,106" display="http://tandem.bu.edu/trf/output/573hbZNXHr5kk.s5.2.7.7.80.10.50.500.1.txt.html - 48173--48263,23,4.0,23,106"/>
    <hyperlink ref="B501" r:id="rId498" location="48548--48574,13,2.1,13,107" display="http://tandem.bu.edu/trf/output/573hbZNXHr5kk.s5.2.7.7.80.10.50.500.1.txt.html - 48548--48574,13,2.1,13,107"/>
    <hyperlink ref="B502" r:id="rId499" location="48734--48780,5,9.0,5,108" display="http://tandem.bu.edu/trf/output/573hbZNXHr5kk.s5.2.7.7.80.10.50.500.1.txt.html - 48734--48780,5,9.0,5,108"/>
    <hyperlink ref="B503" r:id="rId500" location="48737--48780,22,2.0,22,111" display="http://tandem.bu.edu/trf/output/573hbZNXHr5kk.s5.2.7.7.80.10.50.500.1.txt.html - 48737--48780,22,2.0,22,111"/>
    <hyperlink ref="B504" r:id="rId501" location="49741--49788,24,2.0,24,112" display="http://tandem.bu.edu/trf/output/573hbZNXHr5kk.s5.2.7.7.80.10.50.500.1.txt.html - 49741--49788,24,2.0,24,112"/>
    <hyperlink ref="B505" r:id="rId502" location="49851--49890,7,5.7,7,113" display="http://tandem.bu.edu/trf/output/573hbZNXHr5kk.s5.2.7.7.80.10.50.500.1.txt.html - 49851--49890,7,5.7,7,113"/>
    <hyperlink ref="B506" r:id="rId503" location="50156--50193,17,2.3,17,117" display="http://tandem.bu.edu/trf/output/573hbZNXHr5kk.s5.2.7.7.80.10.50.500.1.txt.html - 50156--50193,17,2.3,17,117"/>
    <hyperlink ref="B507" r:id="rId504" location="50216--50298,7,11.9,7,118" display="http://tandem.bu.edu/trf/output/573hbZNXHr5kk.s5.2.7.7.80.10.50.500.1.txt.html - 50216--50298,7,11.9,7,118"/>
    <hyperlink ref="B508" r:id="rId505" location="50738--50796,6,9.8,6,121" display="http://tandem.bu.edu/trf/output/573hbZNXHr5kk.s5.2.7.7.80.10.50.500.1.txt.html - 50738--50796,6,9.8,6,121"/>
    <hyperlink ref="B509" r:id="rId506" location="51508--51550,5,8.6,5,124" display="http://tandem.bu.edu/trf/output/573hbZNXHr5kk.s5.2.7.7.80.10.50.500.1.txt.html - 51508--51550,5,8.6,5,124"/>
    <hyperlink ref="B510" r:id="rId507" location="51582--51630,8,6.1,8,127" display="http://tandem.bu.edu/trf/output/573hbZNXHr5kk.s5.2.7.7.80.10.50.500.1.txt.html - 51582--51630,8,6.1,8,127"/>
    <hyperlink ref="B511" r:id="rId508" location="52297--52383,6,14.3,6,130" display="http://tandem.bu.edu/trf/output/573hbZNXHr5kk.s5.2.7.7.80.10.50.500.1.txt.html - 52297--52383,6,14.3,6,130"/>
    <hyperlink ref="B512" r:id="rId509" location="53640--53693,4,13.3,4,134" display="http://tandem.bu.edu/trf/output/573hbZNXHr5kk.s5.2.7.7.80.10.50.500.1.txt.html - 53640--53693,4,13.3,4,134"/>
    <hyperlink ref="B513" r:id="rId510" location="53640--53693,16,3.3,16,135" display="http://tandem.bu.edu/trf/output/573hbZNXHr5kk.s5.2.7.7.80.10.50.500.1.txt.html - 53640--53693,16,3.3,16,135"/>
    <hyperlink ref="B514" r:id="rId511" location="56085--56127,7,6.1,7,136" display="http://tandem.bu.edu/trf/output/573hbZNXHr5kk.s5.2.7.7.80.10.50.500.1.txt.html - 56085--56127,7,6.1,7,136"/>
    <hyperlink ref="B515" r:id="rId512" location="58588--58627,6,6.7,6,139" display="http://tandem.bu.edu/trf/output/573hbZNXHr5kk.s5.2.7.7.80.10.50.500.1.txt.html - 58588--58627,6,6.7,6,139"/>
    <hyperlink ref="B516" r:id="rId513" location="58738--58795,6,9.7,6,142" display="http://tandem.bu.edu/trf/output/573hbZNXHr5kk.s5.2.7.7.80.10.50.500.1.txt.html - 58738--58795,6,9.7,6,142"/>
    <hyperlink ref="B517" r:id="rId514" location="58964--59043,7,11.7,7,145" display="http://tandem.bu.edu/trf/output/573hbZNXHr5kk.s5.2.7.7.80.10.50.500.1.txt.html - 58964--59043,7,11.7,7,145"/>
    <hyperlink ref="B518" r:id="rId515" location="58964--59016,14,3.8,14,146" display="http://tandem.bu.edu/trf/output/573hbZNXHr5kk.s5.2.7.7.80.10.50.500.1.txt.html - 58964--59016,14,3.8,14,146"/>
    <hyperlink ref="B519" r:id="rId516" location="58964--59016,21,2.5,21,152" display="http://tandem.bu.edu/trf/output/573hbZNXHr5kk.s5.2.7.7.80.10.50.500.1.txt.html - 58964--59016,21,2.5,21,152"/>
    <hyperlink ref="B520" r:id="rId517" location="59249--59289,18,2.3,18,153" display="http://tandem.bu.edu/trf/output/573hbZNXHr5kk.s5.2.7.7.80.10.50.500.1.txt.html - 59249--59289,18,2.3,18,153"/>
    <hyperlink ref="B521" r:id="rId518" location="59262--59326,21,3.0,21,154" display="http://tandem.bu.edu/trf/output/573hbZNXHr5kk.s5.2.7.7.80.10.50.500.1.txt.html - 59262--59326,21,3.0,21,154"/>
    <hyperlink ref="B522" r:id="rId519" location="59294--59340,7,6.7,7,155" display="http://tandem.bu.edu/trf/output/573hbZNXHr5kk.s5.2.7.7.80.10.50.500.1.txt.html - 59294--59340,7,6.7,7,155"/>
    <hyperlink ref="B523" r:id="rId520" location="59276--59340,21,3.1,21,157" display="http://tandem.bu.edu/trf/output/573hbZNXHr5kk.s5.2.7.7.80.10.50.500.1.txt.html - 59276--59340,21,3.1,21,157"/>
    <hyperlink ref="B524" r:id="rId521" location="59467--59492,9,2.9,9,158" display="http://tandem.bu.edu/trf/output/573hbZNXHr5kk.s5.2.7.7.80.10.50.500.1.txt.html - 59467--59492,9,2.9,9,158"/>
    <hyperlink ref="B525" r:id="rId522" location="60284--60343,19,3.2,19,159" display="http://tandem.bu.edu/trf/output/573hbZNXHr5kk.s5.2.7.7.80.10.50.500.1.txt.html - 60284--60343,19,3.2,19,159"/>
    <hyperlink ref="B526" r:id="rId523" location="60962--60995,4,8.5,4,160" display="http://tandem.bu.edu/trf/output/573hbZNXHr5kk.s5.2.7.7.80.10.50.500.1.txt.html - 60962--60995,4,8.5,4,160"/>
    <hyperlink ref="B527" r:id="rId524" location="61178--61212,12,2.9,12,161" display="http://tandem.bu.edu/trf/output/573hbZNXHr5kk.s5.2.7.7.80.10.50.500.1.txt.html - 61178--61212,12,2.9,12,161"/>
    <hyperlink ref="B528" r:id="rId525" location="61165--61215,18,2.8,18,162" display="http://tandem.bu.edu/trf/output/573hbZNXHr5kk.s5.2.7.7.80.10.50.500.1.txt.html - 61165--61215,18,2.8,18,162"/>
    <hyperlink ref="B529" r:id="rId526" location="61207--61239,16,2.1,16,163" display="http://tandem.bu.edu/trf/output/573hbZNXHr5kk.s5.2.7.7.80.10.50.500.1.txt.html - 61207--61239,16,2.1,16,163"/>
    <hyperlink ref="B530" r:id="rId527" location="61234--61269,5,7.4,5,164" display="http://tandem.bu.edu/trf/output/573hbZNXHr5kk.s5.2.7.7.80.10.50.500.1.txt.html - 61234--61269,5,7.4,5,164"/>
    <hyperlink ref="B531" r:id="rId528" location="61178--61240,24,2.7,21,165" display="http://tandem.bu.edu/trf/output/573hbZNXHr5kk.s5.2.7.7.80.10.50.500.1.txt.html - 61178--61240,24,2.7,21,165"/>
    <hyperlink ref="B532" r:id="rId529" location="61775--61837,6,10.7,6,168" display="http://tandem.bu.edu/trf/output/573hbZNXHr5kk.s5.2.7.7.80.10.50.500.1.txt.html - 61775--61837,6,10.7,6,168"/>
    <hyperlink ref="B533" r:id="rId530" location="61960--62053,9,11.1,9,171" display="http://tandem.bu.edu/trf/output/573hbZNXHr5kk.s5.2.7.7.80.10.50.500.1.txt.html - 61960--62053,9,11.1,9,171"/>
    <hyperlink ref="B534" r:id="rId531" location="61960--62044,16,5.3,16,175" display="http://tandem.bu.edu/trf/output/573hbZNXHr5kk.s5.2.7.7.80.10.50.500.1.txt.html - 61960--62044,16,5.3,16,175"/>
    <hyperlink ref="B535" r:id="rId532" location="61958--62063,25,4.2,25,176" display="http://tandem.bu.edu/trf/output/573hbZNXHr5kk.s5.2.7.7.80.10.50.500.1.txt.html - 61958--62063,25,4.2,25,176"/>
    <hyperlink ref="B536" r:id="rId533" location="62153--62215,9,6.6,9,177" display="http://tandem.bu.edu/trf/output/573hbZNXHr5kk.s5.2.7.7.80.10.50.500.1.txt.html - 62153--62215,9,6.6,9,177"/>
    <hyperlink ref="B537" r:id="rId534" location="62526--62597,16,4.4,16,178" display="http://tandem.bu.edu/trf/output/573hbZNXHr5kk.s5.2.7.7.80.10.50.500.1.txt.html - 62526--62597,16,4.4,16,178"/>
    <hyperlink ref="B538" r:id="rId535" location="62523--62578,19,2.7,21,179" display="http://tandem.bu.edu/trf/output/573hbZNXHr5kk.s5.2.7.7.80.10.50.500.1.txt.html - 62523--62578,19,2.7,21,179"/>
    <hyperlink ref="B539" r:id="rId536" location="62562--62591,6,5.0,6,180" display="http://tandem.bu.edu/trf/output/573hbZNXHr5kk.s5.2.7.7.80.10.50.500.1.txt.html - 62562--62591,6,5.0,6,180"/>
    <hyperlink ref="B540" r:id="rId537" location="62523--62580,20,2.8,19,182" display="http://tandem.bu.edu/trf/output/573hbZNXHr5kk.s5.2.7.7.80.10.50.500.1.txt.html - 62523--62580,20,2.8,19,182"/>
    <hyperlink ref="B541" r:id="rId538" location="62729--62786,5,11.6,5,183" display="http://tandem.bu.edu/trf/output/573hbZNXHr5kk.s5.2.7.7.80.10.50.500.1.txt.html - 62729--62786,5,11.6,5,183"/>
    <hyperlink ref="B542" r:id="rId539" location="63655--63721,6,11.2,6,187" display="http://tandem.bu.edu/trf/output/573hbZNXHr5kk.s5.2.7.7.80.10.50.500.1.txt.html - 63655--63721,6,11.2,6,187"/>
    <hyperlink ref="B543" r:id="rId540" location="63655--63721,30,2.2,30,190" display="http://tandem.bu.edu/trf/output/573hbZNXHr5kk.s5.2.7.7.80.10.50.500.1.txt.html - 63655--63721,30,2.2,30,190"/>
    <hyperlink ref="B544" r:id="rId541" location="64027--64074,24,2.0,24,193" display="http://tandem.bu.edu/trf/output/573hbZNXHr5kk.s5.2.7.7.80.10.50.500.1.txt.html - 64027--64074,24,2.0,24,193"/>
    <hyperlink ref="B545" r:id="rId542" location="64036--64137,8,12.6,8,198" display="http://tandem.bu.edu/trf/output/573hbZNXHr5kk.s5.2.7.7.80.10.50.500.1.txt.html - 64036--64137,8,12.6,8,198"/>
    <hyperlink ref="B546" r:id="rId543" location="64070--64134,25,2.6,25,199" display="http://tandem.bu.edu/trf/output/573hbZNXHr5kk.s5.2.7.7.80.10.50.500.1.txt.html - 64070--64134,25,2.6,25,199"/>
    <hyperlink ref="B547" r:id="rId544" location="65354--65436,6,13.8,6,201" display="http://tandem.bu.edu/trf/output/573hbZNXHr5kk.s5.2.7.7.80.10.50.500.1.txt.html - 65354--65436,6,13.8,6,201"/>
    <hyperlink ref="B548" r:id="rId545" location="65894--65980,9,9.8,9,203" display="http://tandem.bu.edu/trf/output/573hbZNXHr5kk.s5.2.7.7.80.10.50.500.1.txt.html - 65894--65980,9,9.8,9,203"/>
    <hyperlink ref="B549" r:id="rId546" location="69979--70021,17,2.5,17,206" display="http://tandem.bu.edu/trf/output/573hbZNXHr5kk.s5.2.7.7.80.10.50.500.1.txt.html - 69979--70021,17,2.5,17,206"/>
    <hyperlink ref="B550" r:id="rId547" location="69984--70021,9,4.3,9,207" display="http://tandem.bu.edu/trf/output/573hbZNXHr5kk.s5.2.7.7.80.10.50.500.1.txt.html - 69984--70021,9,4.3,9,207"/>
    <hyperlink ref="B551" r:id="rId548" location="76385--76438,6,9.0,6,209" display="http://tandem.bu.edu/trf/output/573hbZNXHr5kk.s5.2.7.7.80.10.50.500.1.txt.html - 76385--76438,6,9.0,6,209"/>
    <hyperlink ref="B552" r:id="rId549" location="77702--77733,10,3.3,10,210" display="http://tandem.bu.edu/trf/output/573hbZNXHr5kk.s5.2.7.7.80.10.50.500.1.txt.html - 77702--77733,10,3.3,10,210"/>
    <hyperlink ref="B553" r:id="rId550" location="81588--81626,18,2.1,19,211" display="http://tandem.bu.edu/trf/output/573hbZNXHr5kk.s5.2.7.7.80.10.50.500.1.txt.html - 81588--81626,18,2.1,19,211"/>
    <hyperlink ref="B554" r:id="rId551" location="82151--82199,21,2.2,22,212" display="http://tandem.bu.edu/trf/output/573hbZNXHr5kk.s5.2.7.7.80.10.50.500.1.txt.html - 82151--82199,21,2.2,22,212"/>
    <hyperlink ref="B555" r:id="rId552" location="84332--84374,4,10.8,4,213" display="http://tandem.bu.edu/trf/output/573hbZNXHr5kk.s5.2.7.7.80.10.50.500.1.txt.html - 84332--84374,4,10.8,4,213"/>
    <hyperlink ref="B556" r:id="rId553" location="84452--84497,18,2.6,18,214" display="http://tandem.bu.edu/trf/output/573hbZNXHr5kk.s5.2.7.7.80.10.50.500.1.txt.html - 84452--84497,18,2.6,18,214"/>
    <hyperlink ref="B557" r:id="rId554" location="84452--84495,13,3.6,13,215" display="http://tandem.bu.edu/trf/output/573hbZNXHr5kk.s5.2.7.7.80.10.50.500.1.txt.html - 84452--84495,13,3.6,13,215"/>
    <hyperlink ref="B558" r:id="rId555" location="84452--84497,23,2.0,23,216" display="http://tandem.bu.edu/trf/output/573hbZNXHr5kk.s5.2.7.7.80.10.50.500.1.txt.html - 84452--84497,23,2.0,23,216"/>
    <hyperlink ref="B559" r:id="rId556" location="85691--85736,7,6.6,7,217" display="http://tandem.bu.edu/trf/output/573hbZNXHr5kk.s5.2.7.7.80.10.50.500.1.txt.html - 85691--85736,7,6.6,7,217"/>
    <hyperlink ref="B560" r:id="rId557" location="86408--86479,6,11.8,6,220" display="http://tandem.bu.edu/trf/output/573hbZNXHr5kk.s5.2.7.7.80.10.50.500.1.txt.html - 86408--86479,6,11.8,6,220"/>
    <hyperlink ref="B561" r:id="rId558" location="86406--86479,18,4.1,18,222" display="http://tandem.bu.edu/trf/output/573hbZNXHr5kk.s5.2.7.7.80.10.50.500.1.txt.html - 86406--86479,18,4.1,18,222"/>
    <hyperlink ref="B562" r:id="rId559" location="90008--90044,5,7.8,5,223" display="http://tandem.bu.edu/trf/output/573hbZNXHr5kk.s5.2.7.7.80.10.50.500.1.txt.html - 90008--90044,5,7.8,5,223"/>
    <hyperlink ref="B563" r:id="rId560" location="90043--90087,6,7.7,6,225" display="http://tandem.bu.edu/trf/output/573hbZNXHr5kk.s5.2.7.7.80.10.50.500.1.txt.html - 90043--90087,6,7.7,6,225"/>
    <hyperlink ref="B564" r:id="rId561" location="90449--90490,10,4.1,10,228" display="http://tandem.bu.edu/trf/output/573hbZNXHr5kk.s5.2.7.7.80.10.50.500.1.txt.html - 90449--90490,10,4.1,10,228"/>
    <hyperlink ref="B565" r:id="rId562" location="90728--90772,15,2.9,16,229" display="http://tandem.bu.edu/trf/output/573hbZNXHr5kk.s5.2.7.7.80.10.50.500.1.txt.html - 90728--90772,15,2.9,16,229"/>
    <hyperlink ref="B566" r:id="rId563" location="91353--91415,4,14.8,4,234" display="http://tandem.bu.edu/trf/output/573hbZNXHr5kk.s5.2.7.7.80.10.50.500.1.txt.html - 91353--91415,4,14.8,4,234"/>
    <hyperlink ref="B567" r:id="rId564" location="91353--91417,17,3.8,17,235" display="http://tandem.bu.edu/trf/output/573hbZNXHr5kk.s5.2.7.7.80.10.50.500.2.txt.html - 91353--91417,17,3.8,17,235"/>
    <hyperlink ref="B568" r:id="rId565" location="91427--91517,6,15.8,6,236" display="http://tandem.bu.edu/trf/output/573hbZNXHr5kk.s5.2.7.7.80.10.50.500.2.txt.html - 91427--91517,6,15.8,6,236"/>
    <hyperlink ref="B569" r:id="rId566" location="91424--91525,24,4.1,25,237" display="http://tandem.bu.edu/trf/output/573hbZNXHr5kk.s5.2.7.7.80.10.50.500.2.txt.html - 91424--91525,24,4.1,25,237"/>
    <hyperlink ref="B570" r:id="rId567" location="91427--91529,28,3.8,28,238" display="http://tandem.bu.edu/trf/output/573hbZNXHr5kk.s5.2.7.7.80.10.50.500.2.txt.html - 91427--91529,28,3.8,28,238"/>
    <hyperlink ref="B571" r:id="rId568" location="91428--91519,46,2.0,46,239" display="http://tandem.bu.edu/trf/output/573hbZNXHr5kk.s5.2.7.7.80.10.50.500.2.txt.html - 91428--91519,46,2.0,46,239"/>
    <hyperlink ref="B572" r:id="rId569" location="91427--91525,52,1.9,51,240" display="http://tandem.bu.edu/trf/output/573hbZNXHr5kk.s5.2.7.7.80.10.50.500.2.txt.html - 91427--91525,52,1.9,51,240"/>
    <hyperlink ref="B573" r:id="rId570" location="91425--91558,6,21.8,6,241" display="http://tandem.bu.edu/trf/output/573hbZNXHr5kk.s5.2.7.7.80.10.50.500.2.txt.html - 91425--91558,6,21.8,6,241"/>
    <hyperlink ref="B574" r:id="rId571" location="92422--92473,7,7.9,7,242" display="http://tandem.bu.edu/trf/output/573hbZNXHr5kk.s5.2.7.7.80.10.50.500.2.txt.html - 92422--92473,7,7.9,7,242"/>
    <hyperlink ref="B575" r:id="rId572" location="93601--93755,77,2.0,77,245" display="http://tandem.bu.edu/trf/output/573hbZNXHr5kk.s5.2.7.7.80.10.50.500.2.txt.html - 93601--93755,77,2.0,77,245"/>
    <hyperlink ref="B576" r:id="rId573" location="93852--93909,6,9.5,6,246" display="http://tandem.bu.edu/trf/output/573hbZNXHr5kk.s5.2.7.7.80.10.50.500.2.txt.html - 93852--93909,6,9.5,6,246"/>
    <hyperlink ref="B577" r:id="rId574" location="93852--93909,24,2.4,24,248" display="http://tandem.bu.edu/trf/output/573hbZNXHr5kk.s5.2.7.7.80.10.50.500.2.txt.html - 93852--93909,24,2.4,24,24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selection sqref="A1:G1"/>
    </sheetView>
  </sheetViews>
  <sheetFormatPr defaultRowHeight="13.5"/>
  <cols>
    <col min="1" max="1" width="25.25" customWidth="1"/>
  </cols>
  <sheetData>
    <row r="1" spans="1:7" ht="15.75" thickBot="1">
      <c r="A1" s="41" t="s">
        <v>2174</v>
      </c>
      <c r="B1" s="42"/>
      <c r="C1" s="42"/>
      <c r="D1" s="42"/>
      <c r="E1" s="42"/>
      <c r="F1" s="42"/>
      <c r="G1" s="43"/>
    </row>
    <row r="2" spans="1:7" ht="15.75" thickBot="1">
      <c r="A2" s="39" t="s">
        <v>269</v>
      </c>
      <c r="B2" s="7" t="s">
        <v>2156</v>
      </c>
      <c r="C2" s="7" t="s">
        <v>2157</v>
      </c>
      <c r="D2" s="7" t="s">
        <v>2158</v>
      </c>
      <c r="E2" s="7" t="s">
        <v>2159</v>
      </c>
      <c r="F2" s="7" t="s">
        <v>2157</v>
      </c>
      <c r="G2" s="7" t="s">
        <v>2160</v>
      </c>
    </row>
    <row r="3" spans="1:7" ht="15.75" thickBot="1">
      <c r="A3" s="38" t="s">
        <v>2135</v>
      </c>
      <c r="B3" s="54">
        <v>160</v>
      </c>
      <c r="C3" s="37">
        <v>18906</v>
      </c>
      <c r="D3" s="37" t="s">
        <v>1335</v>
      </c>
      <c r="E3" s="37">
        <v>160</v>
      </c>
      <c r="F3" s="37">
        <v>22831</v>
      </c>
      <c r="G3" s="63">
        <v>7.38E-88</v>
      </c>
    </row>
    <row r="4" spans="1:7" ht="15.75" thickBot="1">
      <c r="A4" s="38" t="s">
        <v>2135</v>
      </c>
      <c r="B4" s="54">
        <v>121</v>
      </c>
      <c r="C4" s="37">
        <v>18786</v>
      </c>
      <c r="D4" s="37" t="s">
        <v>1335</v>
      </c>
      <c r="E4" s="37">
        <v>121</v>
      </c>
      <c r="F4" s="37">
        <v>18907</v>
      </c>
      <c r="G4" s="63">
        <v>2.23E-64</v>
      </c>
    </row>
    <row r="5" spans="1:7" ht="15.75" thickBot="1">
      <c r="A5" s="38" t="s">
        <v>2135</v>
      </c>
      <c r="B5" s="54">
        <v>121</v>
      </c>
      <c r="C5" s="37">
        <v>18786</v>
      </c>
      <c r="D5" s="37" t="s">
        <v>1335</v>
      </c>
      <c r="E5" s="37">
        <v>121</v>
      </c>
      <c r="F5" s="37">
        <v>22832</v>
      </c>
      <c r="G5" s="63">
        <v>2.23E-64</v>
      </c>
    </row>
    <row r="6" spans="1:7" ht="15.75" thickBot="1">
      <c r="A6" s="38" t="s">
        <v>2135</v>
      </c>
      <c r="B6" s="37">
        <v>49</v>
      </c>
      <c r="C6" s="37">
        <v>18233</v>
      </c>
      <c r="D6" s="37" t="s">
        <v>1336</v>
      </c>
      <c r="E6" s="37">
        <v>49</v>
      </c>
      <c r="F6" s="37">
        <v>57792</v>
      </c>
      <c r="G6" s="63">
        <v>4.9700000000000001E-21</v>
      </c>
    </row>
    <row r="7" spans="1:7" ht="15.75" thickBot="1">
      <c r="A7" s="38" t="s">
        <v>2135</v>
      </c>
      <c r="B7" s="37">
        <v>49</v>
      </c>
      <c r="C7" s="37">
        <v>60205</v>
      </c>
      <c r="D7" s="37" t="s">
        <v>1337</v>
      </c>
      <c r="E7" s="37">
        <v>49</v>
      </c>
      <c r="F7" s="37">
        <v>60205</v>
      </c>
      <c r="G7" s="63">
        <v>4.9700000000000001E-21</v>
      </c>
    </row>
    <row r="8" spans="1:7" ht="15.75" thickBot="1">
      <c r="A8" s="38" t="s">
        <v>2135</v>
      </c>
      <c r="B8" s="37">
        <v>46</v>
      </c>
      <c r="C8" s="37">
        <v>47043</v>
      </c>
      <c r="D8" s="37" t="s">
        <v>1337</v>
      </c>
      <c r="E8" s="37">
        <v>46</v>
      </c>
      <c r="F8" s="37">
        <v>47043</v>
      </c>
      <c r="G8" s="63">
        <v>3.1800000000000001E-19</v>
      </c>
    </row>
    <row r="9" spans="1:7" ht="15.75" thickBot="1">
      <c r="A9" s="38" t="s">
        <v>2135</v>
      </c>
      <c r="B9" s="37">
        <v>44</v>
      </c>
      <c r="C9" s="37">
        <v>8765</v>
      </c>
      <c r="D9" s="37" t="s">
        <v>1335</v>
      </c>
      <c r="E9" s="37">
        <v>44</v>
      </c>
      <c r="F9" s="37">
        <v>60658</v>
      </c>
      <c r="G9" s="63">
        <v>5.0899999999999999E-18</v>
      </c>
    </row>
    <row r="10" spans="1:7" ht="15.75" thickBot="1">
      <c r="A10" s="38" t="s">
        <v>2135</v>
      </c>
      <c r="B10" s="37">
        <v>44</v>
      </c>
      <c r="C10" s="37">
        <v>61046</v>
      </c>
      <c r="D10" s="37" t="s">
        <v>1335</v>
      </c>
      <c r="E10" s="37">
        <v>44</v>
      </c>
      <c r="F10" s="37">
        <v>63281</v>
      </c>
      <c r="G10" s="63">
        <v>5.0899999999999999E-18</v>
      </c>
    </row>
    <row r="11" spans="1:7" ht="15.75" thickBot="1">
      <c r="A11" s="38" t="s">
        <v>2135</v>
      </c>
      <c r="B11" s="37">
        <v>41</v>
      </c>
      <c r="C11" s="37">
        <v>34354</v>
      </c>
      <c r="D11" s="37" t="s">
        <v>1337</v>
      </c>
      <c r="E11" s="37">
        <v>41</v>
      </c>
      <c r="F11" s="37">
        <v>34354</v>
      </c>
      <c r="G11" s="63">
        <v>3.2600000000000002E-16</v>
      </c>
    </row>
    <row r="12" spans="1:7" ht="15.75" thickBot="1">
      <c r="A12" s="38" t="s">
        <v>2135</v>
      </c>
      <c r="B12" s="37">
        <v>41</v>
      </c>
      <c r="C12" s="37">
        <v>47042</v>
      </c>
      <c r="D12" s="37" t="s">
        <v>1337</v>
      </c>
      <c r="E12" s="37">
        <v>41</v>
      </c>
      <c r="F12" s="37">
        <v>47042</v>
      </c>
      <c r="G12" s="63">
        <v>3.2600000000000002E-16</v>
      </c>
    </row>
    <row r="13" spans="1:7" ht="15.75" thickBot="1">
      <c r="A13" s="38" t="s">
        <v>2135</v>
      </c>
      <c r="B13" s="37">
        <v>40</v>
      </c>
      <c r="C13" s="37">
        <v>8778</v>
      </c>
      <c r="D13" s="37" t="s">
        <v>1335</v>
      </c>
      <c r="E13" s="37">
        <v>40</v>
      </c>
      <c r="F13" s="37">
        <v>60706</v>
      </c>
      <c r="G13" s="63">
        <v>1.3E-15</v>
      </c>
    </row>
    <row r="14" spans="1:7" ht="15.75" thickBot="1">
      <c r="A14" s="38" t="s">
        <v>2135</v>
      </c>
      <c r="B14" s="37">
        <v>40</v>
      </c>
      <c r="C14" s="37">
        <v>47042</v>
      </c>
      <c r="D14" s="37" t="s">
        <v>1335</v>
      </c>
      <c r="E14" s="37">
        <v>40</v>
      </c>
      <c r="F14" s="37">
        <v>47049</v>
      </c>
      <c r="G14" s="63">
        <v>1.3E-15</v>
      </c>
    </row>
    <row r="15" spans="1:7" ht="15.75" thickBot="1">
      <c r="A15" s="38" t="s">
        <v>2135</v>
      </c>
      <c r="B15" s="37">
        <v>40</v>
      </c>
      <c r="C15" s="37">
        <v>47564</v>
      </c>
      <c r="D15" s="37" t="s">
        <v>1337</v>
      </c>
      <c r="E15" s="37">
        <v>40</v>
      </c>
      <c r="F15" s="37">
        <v>47564</v>
      </c>
      <c r="G15" s="63">
        <v>1.3E-15</v>
      </c>
    </row>
    <row r="16" spans="1:7" ht="15.75" thickBot="1">
      <c r="A16" s="38" t="s">
        <v>2135</v>
      </c>
      <c r="B16" s="37">
        <v>39</v>
      </c>
      <c r="C16" s="37">
        <v>18232</v>
      </c>
      <c r="D16" s="37" t="s">
        <v>297</v>
      </c>
      <c r="E16" s="37">
        <v>39</v>
      </c>
      <c r="F16" s="37">
        <v>47042</v>
      </c>
      <c r="G16" s="63">
        <v>5.2199999999999996E-15</v>
      </c>
    </row>
    <row r="17" spans="1:7" ht="15.75" thickBot="1">
      <c r="A17" s="38" t="s">
        <v>2135</v>
      </c>
      <c r="B17" s="37">
        <v>39</v>
      </c>
      <c r="C17" s="37">
        <v>18232</v>
      </c>
      <c r="D17" s="37" t="s">
        <v>1336</v>
      </c>
      <c r="E17" s="37">
        <v>39</v>
      </c>
      <c r="F17" s="37">
        <v>47044</v>
      </c>
      <c r="G17" s="63">
        <v>5.2199999999999996E-15</v>
      </c>
    </row>
    <row r="18" spans="1:7" ht="15.75" thickBot="1">
      <c r="A18" s="38" t="s">
        <v>2135</v>
      </c>
      <c r="B18" s="37">
        <v>39</v>
      </c>
      <c r="C18" s="37">
        <v>18232</v>
      </c>
      <c r="D18" s="37" t="s">
        <v>297</v>
      </c>
      <c r="E18" s="37">
        <v>39</v>
      </c>
      <c r="F18" s="37">
        <v>47049</v>
      </c>
      <c r="G18" s="63">
        <v>5.2199999999999996E-15</v>
      </c>
    </row>
    <row r="19" spans="1:7" ht="15.75" thickBot="1">
      <c r="A19" s="38" t="s">
        <v>2135</v>
      </c>
      <c r="B19" s="37">
        <v>39</v>
      </c>
      <c r="C19" s="37">
        <v>47050</v>
      </c>
      <c r="D19" s="37" t="s">
        <v>1337</v>
      </c>
      <c r="E19" s="37">
        <v>39</v>
      </c>
      <c r="F19" s="37">
        <v>47050</v>
      </c>
      <c r="G19" s="63">
        <v>5.2199999999999996E-15</v>
      </c>
    </row>
    <row r="20" spans="1:7" ht="15.75" thickBot="1">
      <c r="A20" s="38" t="s">
        <v>2135</v>
      </c>
      <c r="B20" s="37">
        <v>39</v>
      </c>
      <c r="C20" s="37">
        <v>47562</v>
      </c>
      <c r="D20" s="37" t="s">
        <v>1337</v>
      </c>
      <c r="E20" s="37">
        <v>39</v>
      </c>
      <c r="F20" s="37">
        <v>47562</v>
      </c>
      <c r="G20" s="63">
        <v>5.2199999999999996E-15</v>
      </c>
    </row>
    <row r="21" spans="1:7" ht="15.75" thickBot="1">
      <c r="A21" s="38" t="s">
        <v>2135</v>
      </c>
      <c r="B21" s="37">
        <v>38</v>
      </c>
      <c r="C21" s="37">
        <v>11656</v>
      </c>
      <c r="D21" s="37" t="s">
        <v>1335</v>
      </c>
      <c r="E21" s="37">
        <v>38</v>
      </c>
      <c r="F21" s="37">
        <v>11688</v>
      </c>
      <c r="G21" s="63">
        <v>2.0900000000000001E-14</v>
      </c>
    </row>
    <row r="22" spans="1:7" ht="15.75" thickBot="1">
      <c r="A22" s="38" t="s">
        <v>2135</v>
      </c>
      <c r="B22" s="37">
        <v>38</v>
      </c>
      <c r="C22" s="37">
        <v>18233</v>
      </c>
      <c r="D22" s="37" t="s">
        <v>1336</v>
      </c>
      <c r="E22" s="37">
        <v>38</v>
      </c>
      <c r="F22" s="37">
        <v>47051</v>
      </c>
      <c r="G22" s="63">
        <v>2.0900000000000001E-14</v>
      </c>
    </row>
    <row r="23" spans="1:7" ht="15.75" thickBot="1">
      <c r="A23" s="38" t="s">
        <v>2135</v>
      </c>
      <c r="B23" s="37">
        <v>38</v>
      </c>
      <c r="C23" s="37">
        <v>47043</v>
      </c>
      <c r="D23" s="37" t="s">
        <v>1337</v>
      </c>
      <c r="E23" s="37">
        <v>38</v>
      </c>
      <c r="F23" s="37">
        <v>57803</v>
      </c>
      <c r="G23" s="63">
        <v>2.0900000000000001E-14</v>
      </c>
    </row>
    <row r="24" spans="1:7" ht="15.75" thickBot="1">
      <c r="A24" s="38" t="s">
        <v>2135</v>
      </c>
      <c r="B24" s="37">
        <v>38</v>
      </c>
      <c r="C24" s="37">
        <v>47044</v>
      </c>
      <c r="D24" s="37" t="s">
        <v>1335</v>
      </c>
      <c r="E24" s="37">
        <v>38</v>
      </c>
      <c r="F24" s="37">
        <v>57803</v>
      </c>
      <c r="G24" s="63">
        <v>2.0900000000000001E-14</v>
      </c>
    </row>
    <row r="25" spans="1:7" ht="15.75" thickBot="1">
      <c r="A25" s="38" t="s">
        <v>2135</v>
      </c>
      <c r="B25" s="37">
        <v>38</v>
      </c>
      <c r="C25" s="37">
        <v>47050</v>
      </c>
      <c r="D25" s="37" t="s">
        <v>1337</v>
      </c>
      <c r="E25" s="37">
        <v>38</v>
      </c>
      <c r="F25" s="37">
        <v>57803</v>
      </c>
      <c r="G25" s="63">
        <v>2.0900000000000001E-14</v>
      </c>
    </row>
    <row r="26" spans="1:7" ht="15.75" thickBot="1">
      <c r="A26" s="38" t="s">
        <v>2135</v>
      </c>
      <c r="B26" s="37">
        <v>38</v>
      </c>
      <c r="C26" s="37">
        <v>47051</v>
      </c>
      <c r="D26" s="37" t="s">
        <v>1335</v>
      </c>
      <c r="E26" s="37">
        <v>38</v>
      </c>
      <c r="F26" s="37">
        <v>57803</v>
      </c>
      <c r="G26" s="63">
        <v>2.0900000000000001E-14</v>
      </c>
    </row>
    <row r="27" spans="1:7" ht="15.75" thickBot="1">
      <c r="A27" s="38" t="s">
        <v>2135</v>
      </c>
      <c r="B27" s="37">
        <v>37</v>
      </c>
      <c r="C27" s="37">
        <v>8798</v>
      </c>
      <c r="D27" s="37" t="s">
        <v>1337</v>
      </c>
      <c r="E27" s="37">
        <v>37</v>
      </c>
      <c r="F27" s="37">
        <v>8798</v>
      </c>
      <c r="G27" s="63">
        <v>8.3499999999999998E-14</v>
      </c>
    </row>
    <row r="28" spans="1:7" ht="15.75" thickBot="1">
      <c r="A28" s="38" t="s">
        <v>2135</v>
      </c>
      <c r="B28" s="37">
        <v>37</v>
      </c>
      <c r="C28" s="37">
        <v>18234</v>
      </c>
      <c r="D28" s="37" t="s">
        <v>1337</v>
      </c>
      <c r="E28" s="37">
        <v>37</v>
      </c>
      <c r="F28" s="37">
        <v>18234</v>
      </c>
      <c r="G28" s="63">
        <v>8.3499999999999998E-14</v>
      </c>
    </row>
    <row r="29" spans="1:7" ht="15.75" thickBot="1">
      <c r="A29" s="38" t="s">
        <v>2135</v>
      </c>
      <c r="B29" s="37">
        <v>37</v>
      </c>
      <c r="C29" s="37">
        <v>18234</v>
      </c>
      <c r="D29" s="37" t="s">
        <v>297</v>
      </c>
      <c r="E29" s="37">
        <v>37</v>
      </c>
      <c r="F29" s="37">
        <v>57803</v>
      </c>
      <c r="G29" s="63">
        <v>8.3499999999999998E-14</v>
      </c>
    </row>
    <row r="30" spans="1:7" ht="15.75" thickBot="1">
      <c r="A30" s="38" t="s">
        <v>2135</v>
      </c>
      <c r="B30" s="37">
        <v>37</v>
      </c>
      <c r="C30" s="37">
        <v>47562</v>
      </c>
      <c r="D30" s="37" t="s">
        <v>1335</v>
      </c>
      <c r="E30" s="37">
        <v>37</v>
      </c>
      <c r="F30" s="37">
        <v>47567</v>
      </c>
      <c r="G30" s="63">
        <v>8.3499999999999998E-14</v>
      </c>
    </row>
    <row r="31" spans="1:7" ht="15.75" thickBot="1">
      <c r="A31" s="38" t="s">
        <v>2135</v>
      </c>
      <c r="B31" s="37">
        <v>37</v>
      </c>
      <c r="C31" s="37">
        <v>51844</v>
      </c>
      <c r="D31" s="37" t="s">
        <v>1337</v>
      </c>
      <c r="E31" s="37">
        <v>37</v>
      </c>
      <c r="F31" s="37">
        <v>51844</v>
      </c>
      <c r="G31" s="63">
        <v>8.3499999999999998E-14</v>
      </c>
    </row>
    <row r="32" spans="1:7" ht="15.75" thickBot="1">
      <c r="A32" s="38" t="s">
        <v>2135</v>
      </c>
      <c r="B32" s="37">
        <v>37</v>
      </c>
      <c r="C32" s="37">
        <v>57803</v>
      </c>
      <c r="D32" s="37" t="s">
        <v>1337</v>
      </c>
      <c r="E32" s="37">
        <v>37</v>
      </c>
      <c r="F32" s="37">
        <v>57803</v>
      </c>
      <c r="G32" s="63">
        <v>8.3499999999999998E-14</v>
      </c>
    </row>
    <row r="33" spans="1:7" ht="15.75" thickBot="1">
      <c r="A33" s="38" t="s">
        <v>2135</v>
      </c>
      <c r="B33" s="37">
        <v>35</v>
      </c>
      <c r="C33" s="37">
        <v>34354</v>
      </c>
      <c r="D33" s="37" t="s">
        <v>1337</v>
      </c>
      <c r="E33" s="37">
        <v>35</v>
      </c>
      <c r="F33" s="37">
        <v>34354</v>
      </c>
      <c r="G33" s="63">
        <v>1.3399999999999999E-12</v>
      </c>
    </row>
    <row r="34" spans="1:7" ht="15.75" thickBot="1">
      <c r="A34" s="38" t="s">
        <v>2135</v>
      </c>
      <c r="B34" s="37">
        <v>35</v>
      </c>
      <c r="C34" s="37">
        <v>34354</v>
      </c>
      <c r="D34" s="37" t="s">
        <v>1335</v>
      </c>
      <c r="E34" s="37">
        <v>35</v>
      </c>
      <c r="F34" s="37">
        <v>34360</v>
      </c>
      <c r="G34" s="63">
        <v>1.3399999999999999E-12</v>
      </c>
    </row>
    <row r="35" spans="1:7" ht="15.75" thickBot="1">
      <c r="A35" s="38" t="s">
        <v>2135</v>
      </c>
      <c r="B35" s="37">
        <v>35</v>
      </c>
      <c r="C35" s="37">
        <v>34360</v>
      </c>
      <c r="D35" s="37" t="s">
        <v>1337</v>
      </c>
      <c r="E35" s="37">
        <v>35</v>
      </c>
      <c r="F35" s="37">
        <v>34360</v>
      </c>
      <c r="G35" s="63">
        <v>1.3399999999999999E-12</v>
      </c>
    </row>
    <row r="36" spans="1:7" ht="15.75" thickBot="1">
      <c r="A36" s="38" t="s">
        <v>2135</v>
      </c>
      <c r="B36" s="37">
        <v>35</v>
      </c>
      <c r="C36" s="37">
        <v>47569</v>
      </c>
      <c r="D36" s="37" t="s">
        <v>1337</v>
      </c>
      <c r="E36" s="37">
        <v>35</v>
      </c>
      <c r="F36" s="37">
        <v>47569</v>
      </c>
      <c r="G36" s="63">
        <v>1.3399999999999999E-12</v>
      </c>
    </row>
    <row r="37" spans="1:7" ht="15.75" thickBot="1">
      <c r="A37" s="38" t="s">
        <v>2135</v>
      </c>
      <c r="B37" s="37">
        <v>35</v>
      </c>
      <c r="C37" s="37">
        <v>51848</v>
      </c>
      <c r="D37" s="37" t="s">
        <v>1337</v>
      </c>
      <c r="E37" s="37">
        <v>35</v>
      </c>
      <c r="F37" s="37">
        <v>51848</v>
      </c>
      <c r="G37" s="63">
        <v>1.3399999999999999E-12</v>
      </c>
    </row>
    <row r="38" spans="1:7" ht="15.75" thickBot="1">
      <c r="A38" s="38" t="s">
        <v>2135</v>
      </c>
      <c r="B38" s="37">
        <v>35</v>
      </c>
      <c r="C38" s="37">
        <v>59731</v>
      </c>
      <c r="D38" s="37" t="s">
        <v>1337</v>
      </c>
      <c r="E38" s="37">
        <v>35</v>
      </c>
      <c r="F38" s="37">
        <v>59731</v>
      </c>
      <c r="G38" s="63">
        <v>1.3399999999999999E-12</v>
      </c>
    </row>
    <row r="39" spans="1:7" ht="15.75" thickBot="1">
      <c r="A39" s="38" t="s">
        <v>2135</v>
      </c>
      <c r="B39" s="37">
        <v>35</v>
      </c>
      <c r="C39" s="37">
        <v>61010</v>
      </c>
      <c r="D39" s="37" t="s">
        <v>1335</v>
      </c>
      <c r="E39" s="37">
        <v>35</v>
      </c>
      <c r="F39" s="37">
        <v>61814</v>
      </c>
      <c r="G39" s="63">
        <v>1.3399999999999999E-12</v>
      </c>
    </row>
    <row r="40" spans="1:7" ht="15.75" thickBot="1">
      <c r="A40" s="38" t="s">
        <v>2135</v>
      </c>
      <c r="B40" s="37">
        <v>34</v>
      </c>
      <c r="C40" s="37">
        <v>18232</v>
      </c>
      <c r="D40" s="37" t="s">
        <v>1337</v>
      </c>
      <c r="E40" s="37">
        <v>34</v>
      </c>
      <c r="F40" s="37">
        <v>18232</v>
      </c>
      <c r="G40" s="63">
        <v>5.3400000000000003E-12</v>
      </c>
    </row>
    <row r="41" spans="1:7" ht="15.75" thickBot="1">
      <c r="A41" s="38" t="s">
        <v>2135</v>
      </c>
      <c r="B41" s="37">
        <v>34</v>
      </c>
      <c r="C41" s="37">
        <v>18232</v>
      </c>
      <c r="D41" s="37" t="s">
        <v>1336</v>
      </c>
      <c r="E41" s="37">
        <v>34</v>
      </c>
      <c r="F41" s="37">
        <v>47042</v>
      </c>
      <c r="G41" s="63">
        <v>5.3400000000000003E-12</v>
      </c>
    </row>
    <row r="42" spans="1:7" ht="15.75" thickBot="1">
      <c r="A42" s="38" t="s">
        <v>2135</v>
      </c>
      <c r="B42" s="37">
        <v>34</v>
      </c>
      <c r="C42" s="37">
        <v>47042</v>
      </c>
      <c r="D42" s="37" t="s">
        <v>1337</v>
      </c>
      <c r="E42" s="37">
        <v>34</v>
      </c>
      <c r="F42" s="37">
        <v>47042</v>
      </c>
      <c r="G42" s="63">
        <v>5.3400000000000003E-12</v>
      </c>
    </row>
    <row r="43" spans="1:7" ht="15.75" thickBot="1">
      <c r="A43" s="38" t="s">
        <v>2135</v>
      </c>
      <c r="B43" s="37">
        <v>34</v>
      </c>
      <c r="C43" s="37">
        <v>47562</v>
      </c>
      <c r="D43" s="37" t="s">
        <v>1337</v>
      </c>
      <c r="E43" s="37">
        <v>34</v>
      </c>
      <c r="F43" s="37">
        <v>47562</v>
      </c>
      <c r="G43" s="63">
        <v>5.3400000000000003E-12</v>
      </c>
    </row>
    <row r="44" spans="1:7" ht="15.75" thickBot="1">
      <c r="A44" s="38" t="s">
        <v>2135</v>
      </c>
      <c r="B44" s="37">
        <v>33</v>
      </c>
      <c r="C44" s="37">
        <v>18232</v>
      </c>
      <c r="D44" s="37" t="s">
        <v>297</v>
      </c>
      <c r="E44" s="37">
        <v>33</v>
      </c>
      <c r="F44" s="37">
        <v>47056</v>
      </c>
      <c r="G44" s="63">
        <v>2.1399999999999998E-11</v>
      </c>
    </row>
    <row r="45" spans="1:7" ht="15.75" thickBot="1">
      <c r="A45" s="38" t="s">
        <v>2135</v>
      </c>
      <c r="B45" s="37">
        <v>33</v>
      </c>
      <c r="C45" s="37">
        <v>18232</v>
      </c>
      <c r="D45" s="37" t="s">
        <v>297</v>
      </c>
      <c r="E45" s="37">
        <v>33</v>
      </c>
      <c r="F45" s="37">
        <v>57808</v>
      </c>
      <c r="G45" s="63">
        <v>2.1399999999999998E-11</v>
      </c>
    </row>
    <row r="46" spans="1:7" ht="15.75" thickBot="1">
      <c r="A46" s="38" t="s">
        <v>2135</v>
      </c>
      <c r="B46" s="37">
        <v>33</v>
      </c>
      <c r="C46" s="37">
        <v>47042</v>
      </c>
      <c r="D46" s="37" t="s">
        <v>1335</v>
      </c>
      <c r="E46" s="37">
        <v>33</v>
      </c>
      <c r="F46" s="37">
        <v>47056</v>
      </c>
      <c r="G46" s="63">
        <v>2.1399999999999998E-11</v>
      </c>
    </row>
    <row r="47" spans="1:7" ht="15.75" thickBot="1">
      <c r="A47" s="38" t="s">
        <v>2135</v>
      </c>
      <c r="B47" s="37">
        <v>33</v>
      </c>
      <c r="C47" s="37">
        <v>47042</v>
      </c>
      <c r="D47" s="37" t="s">
        <v>1335</v>
      </c>
      <c r="E47" s="37">
        <v>33</v>
      </c>
      <c r="F47" s="37">
        <v>57808</v>
      </c>
      <c r="G47" s="63">
        <v>2.1399999999999998E-11</v>
      </c>
    </row>
    <row r="48" spans="1:7" ht="15.75" thickBot="1">
      <c r="A48" s="38" t="s">
        <v>2135</v>
      </c>
      <c r="B48" s="37">
        <v>33</v>
      </c>
      <c r="C48" s="37">
        <v>51844</v>
      </c>
      <c r="D48" s="37" t="s">
        <v>1335</v>
      </c>
      <c r="E48" s="37">
        <v>33</v>
      </c>
      <c r="F48" s="37">
        <v>51850</v>
      </c>
      <c r="G48" s="63">
        <v>2.1399999999999998E-11</v>
      </c>
    </row>
    <row r="49" spans="1:7" ht="15.75" thickBot="1">
      <c r="A49" s="38" t="s">
        <v>2135</v>
      </c>
      <c r="B49" s="37">
        <v>32</v>
      </c>
      <c r="C49" s="37">
        <v>18232</v>
      </c>
      <c r="D49" s="37" t="s">
        <v>1335</v>
      </c>
      <c r="E49" s="37">
        <v>32</v>
      </c>
      <c r="F49" s="37">
        <v>18239</v>
      </c>
      <c r="G49" s="63">
        <v>8.5500000000000002E-11</v>
      </c>
    </row>
    <row r="50" spans="1:7" ht="15.75" thickBot="1">
      <c r="A50" s="38" t="s">
        <v>2135</v>
      </c>
      <c r="B50" s="37">
        <v>32</v>
      </c>
      <c r="C50" s="37">
        <v>18232</v>
      </c>
      <c r="D50" s="37" t="s">
        <v>1336</v>
      </c>
      <c r="E50" s="37">
        <v>32</v>
      </c>
      <c r="F50" s="37">
        <v>57803</v>
      </c>
      <c r="G50" s="63">
        <v>8.5500000000000002E-11</v>
      </c>
    </row>
    <row r="51" spans="1:7" ht="15.75" thickBot="1">
      <c r="A51" s="38" t="s">
        <v>2135</v>
      </c>
      <c r="B51" s="37">
        <v>32</v>
      </c>
      <c r="C51" s="37">
        <v>18239</v>
      </c>
      <c r="D51" s="37" t="s">
        <v>297</v>
      </c>
      <c r="E51" s="37">
        <v>32</v>
      </c>
      <c r="F51" s="37">
        <v>47042</v>
      </c>
      <c r="G51" s="63">
        <v>8.5500000000000002E-11</v>
      </c>
    </row>
    <row r="52" spans="1:7" ht="15.75" thickBot="1">
      <c r="A52" s="38" t="s">
        <v>2135</v>
      </c>
      <c r="B52" s="37">
        <v>32</v>
      </c>
      <c r="C52" s="37">
        <v>47042</v>
      </c>
      <c r="D52" s="37" t="s">
        <v>1337</v>
      </c>
      <c r="E52" s="37">
        <v>32</v>
      </c>
      <c r="F52" s="37">
        <v>57803</v>
      </c>
      <c r="G52" s="63">
        <v>8.5500000000000002E-11</v>
      </c>
    </row>
    <row r="53" spans="1:7" ht="15.75" thickBot="1">
      <c r="A53" s="38" t="s">
        <v>2136</v>
      </c>
      <c r="B53" s="54">
        <v>82</v>
      </c>
      <c r="C53" s="37">
        <v>45101</v>
      </c>
      <c r="D53" s="37" t="s">
        <v>1337</v>
      </c>
      <c r="E53" s="37">
        <v>82</v>
      </c>
      <c r="F53" s="37">
        <v>45101</v>
      </c>
      <c r="G53" s="63">
        <v>1.28E-40</v>
      </c>
    </row>
    <row r="54" spans="1:7" ht="15.75" thickBot="1">
      <c r="A54" s="38" t="s">
        <v>2136</v>
      </c>
      <c r="B54" s="54">
        <v>79</v>
      </c>
      <c r="C54" s="37">
        <v>12492</v>
      </c>
      <c r="D54" s="37" t="s">
        <v>1337</v>
      </c>
      <c r="E54" s="37">
        <v>79</v>
      </c>
      <c r="F54" s="37">
        <v>12492</v>
      </c>
      <c r="G54" s="63">
        <v>8.1799999999999994E-39</v>
      </c>
    </row>
    <row r="55" spans="1:7" ht="15.75" thickBot="1">
      <c r="A55" s="38" t="s">
        <v>2136</v>
      </c>
      <c r="B55" s="54">
        <v>78</v>
      </c>
      <c r="C55" s="37">
        <v>82747</v>
      </c>
      <c r="D55" s="37" t="s">
        <v>1337</v>
      </c>
      <c r="E55" s="37">
        <v>78</v>
      </c>
      <c r="F55" s="37">
        <v>82747</v>
      </c>
      <c r="G55" s="63">
        <v>3.2700000000000002E-38</v>
      </c>
    </row>
    <row r="56" spans="1:7" ht="15.75" thickBot="1">
      <c r="A56" s="38" t="s">
        <v>2136</v>
      </c>
      <c r="B56" s="54">
        <v>77</v>
      </c>
      <c r="C56" s="37">
        <v>82747</v>
      </c>
      <c r="D56" s="37" t="s">
        <v>1337</v>
      </c>
      <c r="E56" s="37">
        <v>77</v>
      </c>
      <c r="F56" s="37">
        <v>82747</v>
      </c>
      <c r="G56" s="63">
        <v>1.3100000000000001E-37</v>
      </c>
    </row>
    <row r="57" spans="1:7" ht="15.75" thickBot="1">
      <c r="A57" s="38" t="s">
        <v>2136</v>
      </c>
      <c r="B57" s="54">
        <v>77</v>
      </c>
      <c r="C57" s="37">
        <v>82747</v>
      </c>
      <c r="D57" s="37" t="s">
        <v>1335</v>
      </c>
      <c r="E57" s="37">
        <v>77</v>
      </c>
      <c r="F57" s="37">
        <v>82748</v>
      </c>
      <c r="G57" s="63">
        <v>1.3100000000000001E-37</v>
      </c>
    </row>
    <row r="58" spans="1:7" ht="15.75" thickBot="1">
      <c r="A58" s="38" t="s">
        <v>2136</v>
      </c>
      <c r="B58" s="54">
        <v>77</v>
      </c>
      <c r="C58" s="37">
        <v>82748</v>
      </c>
      <c r="D58" s="37" t="s">
        <v>1337</v>
      </c>
      <c r="E58" s="37">
        <v>77</v>
      </c>
      <c r="F58" s="37">
        <v>82748</v>
      </c>
      <c r="G58" s="63">
        <v>1.3100000000000001E-37</v>
      </c>
    </row>
    <row r="59" spans="1:7" ht="15.75" thickBot="1">
      <c r="A59" s="38" t="s">
        <v>2136</v>
      </c>
      <c r="B59" s="54">
        <v>76</v>
      </c>
      <c r="C59" s="37">
        <v>82747</v>
      </c>
      <c r="D59" s="37" t="s">
        <v>1337</v>
      </c>
      <c r="E59" s="37">
        <v>76</v>
      </c>
      <c r="F59" s="37">
        <v>82747</v>
      </c>
      <c r="G59" s="63">
        <v>5.2400000000000004E-37</v>
      </c>
    </row>
    <row r="60" spans="1:7" ht="15.75" thickBot="1">
      <c r="A60" s="38" t="s">
        <v>2136</v>
      </c>
      <c r="B60" s="54">
        <v>76</v>
      </c>
      <c r="C60" s="37">
        <v>82747</v>
      </c>
      <c r="D60" s="37" t="s">
        <v>1335</v>
      </c>
      <c r="E60" s="37">
        <v>76</v>
      </c>
      <c r="F60" s="37">
        <v>82749</v>
      </c>
      <c r="G60" s="63">
        <v>5.2400000000000004E-37</v>
      </c>
    </row>
    <row r="61" spans="1:7" ht="15.75" thickBot="1">
      <c r="A61" s="38" t="s">
        <v>2136</v>
      </c>
      <c r="B61" s="54">
        <v>76</v>
      </c>
      <c r="C61" s="37">
        <v>82749</v>
      </c>
      <c r="D61" s="37" t="s">
        <v>1337</v>
      </c>
      <c r="E61" s="37">
        <v>76</v>
      </c>
      <c r="F61" s="37">
        <v>82749</v>
      </c>
      <c r="G61" s="63">
        <v>5.2400000000000004E-37</v>
      </c>
    </row>
    <row r="62" spans="1:7" ht="15.75" thickBot="1">
      <c r="A62" s="38" t="s">
        <v>2136</v>
      </c>
      <c r="B62" s="54">
        <v>75</v>
      </c>
      <c r="C62" s="37">
        <v>12491</v>
      </c>
      <c r="D62" s="37" t="s">
        <v>1337</v>
      </c>
      <c r="E62" s="37">
        <v>75</v>
      </c>
      <c r="F62" s="37">
        <v>12491</v>
      </c>
      <c r="G62" s="63">
        <v>2.0899999999999999E-36</v>
      </c>
    </row>
    <row r="63" spans="1:7" ht="15.75" thickBot="1">
      <c r="A63" s="38" t="s">
        <v>2136</v>
      </c>
      <c r="B63" s="54">
        <v>75</v>
      </c>
      <c r="C63" s="37">
        <v>82747</v>
      </c>
      <c r="D63" s="37" t="s">
        <v>1337</v>
      </c>
      <c r="E63" s="37">
        <v>75</v>
      </c>
      <c r="F63" s="37">
        <v>82747</v>
      </c>
      <c r="G63" s="63">
        <v>2.0899999999999999E-36</v>
      </c>
    </row>
    <row r="64" spans="1:7" ht="15.75" thickBot="1">
      <c r="A64" s="38" t="s">
        <v>2136</v>
      </c>
      <c r="B64" s="54">
        <v>75</v>
      </c>
      <c r="C64" s="37">
        <v>82747</v>
      </c>
      <c r="D64" s="37" t="s">
        <v>1335</v>
      </c>
      <c r="E64" s="37">
        <v>75</v>
      </c>
      <c r="F64" s="37">
        <v>82750</v>
      </c>
      <c r="G64" s="63">
        <v>2.0899999999999999E-36</v>
      </c>
    </row>
    <row r="65" spans="1:7" ht="15.75" thickBot="1">
      <c r="A65" s="38" t="s">
        <v>2136</v>
      </c>
      <c r="B65" s="54">
        <v>75</v>
      </c>
      <c r="C65" s="37">
        <v>82750</v>
      </c>
      <c r="D65" s="37" t="s">
        <v>1337</v>
      </c>
      <c r="E65" s="37">
        <v>75</v>
      </c>
      <c r="F65" s="37">
        <v>82750</v>
      </c>
      <c r="G65" s="63">
        <v>2.0899999999999999E-36</v>
      </c>
    </row>
    <row r="66" spans="1:7" ht="15.75" thickBot="1">
      <c r="A66" s="38" t="s">
        <v>2136</v>
      </c>
      <c r="B66" s="54">
        <v>74</v>
      </c>
      <c r="C66" s="37">
        <v>12491</v>
      </c>
      <c r="D66" s="37" t="s">
        <v>1335</v>
      </c>
      <c r="E66" s="37">
        <v>74</v>
      </c>
      <c r="F66" s="37">
        <v>12497</v>
      </c>
      <c r="G66" s="63">
        <v>8.3800000000000002E-36</v>
      </c>
    </row>
    <row r="67" spans="1:7" ht="15.75" thickBot="1">
      <c r="A67" s="38" t="s">
        <v>2136</v>
      </c>
      <c r="B67" s="54">
        <v>74</v>
      </c>
      <c r="C67" s="37">
        <v>82747</v>
      </c>
      <c r="D67" s="37" t="s">
        <v>1337</v>
      </c>
      <c r="E67" s="37">
        <v>74</v>
      </c>
      <c r="F67" s="37">
        <v>82747</v>
      </c>
      <c r="G67" s="63">
        <v>8.3800000000000002E-36</v>
      </c>
    </row>
    <row r="68" spans="1:7" ht="15.75" thickBot="1">
      <c r="A68" s="38" t="s">
        <v>2136</v>
      </c>
      <c r="B68" s="54">
        <v>74</v>
      </c>
      <c r="C68" s="37">
        <v>82747</v>
      </c>
      <c r="D68" s="37" t="s">
        <v>1335</v>
      </c>
      <c r="E68" s="37">
        <v>74</v>
      </c>
      <c r="F68" s="37">
        <v>82751</v>
      </c>
      <c r="G68" s="63">
        <v>8.3800000000000002E-36</v>
      </c>
    </row>
    <row r="69" spans="1:7" ht="15.75" thickBot="1">
      <c r="A69" s="38" t="s">
        <v>2136</v>
      </c>
      <c r="B69" s="54">
        <v>74</v>
      </c>
      <c r="C69" s="37">
        <v>82751</v>
      </c>
      <c r="D69" s="37" t="s">
        <v>1337</v>
      </c>
      <c r="E69" s="37">
        <v>74</v>
      </c>
      <c r="F69" s="37">
        <v>82751</v>
      </c>
      <c r="G69" s="63">
        <v>8.3800000000000002E-36</v>
      </c>
    </row>
    <row r="70" spans="1:7" ht="15.75" thickBot="1">
      <c r="A70" s="38" t="s">
        <v>2136</v>
      </c>
      <c r="B70" s="54">
        <v>73</v>
      </c>
      <c r="C70" s="37">
        <v>12498</v>
      </c>
      <c r="D70" s="37" t="s">
        <v>1337</v>
      </c>
      <c r="E70" s="37">
        <v>73</v>
      </c>
      <c r="F70" s="37">
        <v>12498</v>
      </c>
      <c r="G70" s="63">
        <v>3.3500000000000002E-35</v>
      </c>
    </row>
    <row r="71" spans="1:7" ht="15.75" thickBot="1">
      <c r="A71" s="38" t="s">
        <v>2136</v>
      </c>
      <c r="B71" s="54">
        <v>73</v>
      </c>
      <c r="C71" s="37">
        <v>45102</v>
      </c>
      <c r="D71" s="37" t="s">
        <v>1337</v>
      </c>
      <c r="E71" s="37">
        <v>73</v>
      </c>
      <c r="F71" s="37">
        <v>45102</v>
      </c>
      <c r="G71" s="63">
        <v>3.3500000000000002E-35</v>
      </c>
    </row>
    <row r="72" spans="1:7" ht="15.75" thickBot="1">
      <c r="A72" s="38" t="s">
        <v>2136</v>
      </c>
      <c r="B72" s="54">
        <v>73</v>
      </c>
      <c r="C72" s="37">
        <v>45102</v>
      </c>
      <c r="D72" s="37" t="s">
        <v>1335</v>
      </c>
      <c r="E72" s="37">
        <v>73</v>
      </c>
      <c r="F72" s="37">
        <v>45109</v>
      </c>
      <c r="G72" s="63">
        <v>3.3500000000000002E-35</v>
      </c>
    </row>
    <row r="73" spans="1:7" ht="15.75" thickBot="1">
      <c r="A73" s="38" t="s">
        <v>2136</v>
      </c>
      <c r="B73" s="54">
        <v>73</v>
      </c>
      <c r="C73" s="37">
        <v>45109</v>
      </c>
      <c r="D73" s="37" t="s">
        <v>1337</v>
      </c>
      <c r="E73" s="37">
        <v>73</v>
      </c>
      <c r="F73" s="37">
        <v>45109</v>
      </c>
      <c r="G73" s="63">
        <v>3.3500000000000002E-35</v>
      </c>
    </row>
    <row r="74" spans="1:7" ht="15.75" thickBot="1">
      <c r="A74" s="38" t="s">
        <v>2136</v>
      </c>
      <c r="B74" s="54">
        <v>73</v>
      </c>
      <c r="C74" s="37">
        <v>82747</v>
      </c>
      <c r="D74" s="37" t="s">
        <v>1337</v>
      </c>
      <c r="E74" s="37">
        <v>73</v>
      </c>
      <c r="F74" s="37">
        <v>82747</v>
      </c>
      <c r="G74" s="63">
        <v>3.3500000000000002E-35</v>
      </c>
    </row>
    <row r="75" spans="1:7" ht="15.75" thickBot="1">
      <c r="A75" s="38" t="s">
        <v>2136</v>
      </c>
      <c r="B75" s="54">
        <v>73</v>
      </c>
      <c r="C75" s="37">
        <v>82747</v>
      </c>
      <c r="D75" s="37" t="s">
        <v>1335</v>
      </c>
      <c r="E75" s="37">
        <v>73</v>
      </c>
      <c r="F75" s="37">
        <v>82752</v>
      </c>
      <c r="G75" s="63">
        <v>3.3500000000000002E-35</v>
      </c>
    </row>
    <row r="76" spans="1:7" ht="15.75" thickBot="1">
      <c r="A76" s="38" t="s">
        <v>2136</v>
      </c>
      <c r="B76" s="54">
        <v>73</v>
      </c>
      <c r="C76" s="37">
        <v>82752</v>
      </c>
      <c r="D76" s="37" t="s">
        <v>1337</v>
      </c>
      <c r="E76" s="37">
        <v>73</v>
      </c>
      <c r="F76" s="37">
        <v>82752</v>
      </c>
      <c r="G76" s="63">
        <v>3.3500000000000002E-35</v>
      </c>
    </row>
    <row r="77" spans="1:7" ht="15.75" thickBot="1">
      <c r="A77" s="38" t="s">
        <v>2136</v>
      </c>
      <c r="B77" s="54">
        <v>72</v>
      </c>
      <c r="C77" s="37">
        <v>25190</v>
      </c>
      <c r="D77" s="37" t="s">
        <v>1337</v>
      </c>
      <c r="E77" s="37">
        <v>72</v>
      </c>
      <c r="F77" s="37">
        <v>25190</v>
      </c>
      <c r="G77" s="63">
        <v>1.3400000000000001E-34</v>
      </c>
    </row>
    <row r="78" spans="1:7" ht="15.75" thickBot="1">
      <c r="A78" s="38" t="s">
        <v>2136</v>
      </c>
      <c r="B78" s="54">
        <v>72</v>
      </c>
      <c r="C78" s="37">
        <v>82747</v>
      </c>
      <c r="D78" s="37" t="s">
        <v>1337</v>
      </c>
      <c r="E78" s="37">
        <v>72</v>
      </c>
      <c r="F78" s="37">
        <v>82747</v>
      </c>
      <c r="G78" s="63">
        <v>1.3400000000000001E-34</v>
      </c>
    </row>
    <row r="79" spans="1:7" ht="15.75" thickBot="1">
      <c r="A79" s="38" t="s">
        <v>2136</v>
      </c>
      <c r="B79" s="54">
        <v>72</v>
      </c>
      <c r="C79" s="37">
        <v>82747</v>
      </c>
      <c r="D79" s="37" t="s">
        <v>1335</v>
      </c>
      <c r="E79" s="37">
        <v>72</v>
      </c>
      <c r="F79" s="37">
        <v>82753</v>
      </c>
      <c r="G79" s="63">
        <v>1.3400000000000001E-34</v>
      </c>
    </row>
    <row r="80" spans="1:7" ht="15.75" thickBot="1">
      <c r="A80" s="38" t="s">
        <v>2136</v>
      </c>
      <c r="B80" s="54">
        <v>72</v>
      </c>
      <c r="C80" s="37">
        <v>82753</v>
      </c>
      <c r="D80" s="37" t="s">
        <v>1337</v>
      </c>
      <c r="E80" s="37">
        <v>72</v>
      </c>
      <c r="F80" s="37">
        <v>82753</v>
      </c>
      <c r="G80" s="63">
        <v>1.3400000000000001E-34</v>
      </c>
    </row>
    <row r="81" spans="1:7" ht="15.75" thickBot="1">
      <c r="A81" s="38" t="s">
        <v>2136</v>
      </c>
      <c r="B81" s="54">
        <v>71</v>
      </c>
      <c r="C81" s="37">
        <v>25192</v>
      </c>
      <c r="D81" s="37" t="s">
        <v>1337</v>
      </c>
      <c r="E81" s="37">
        <v>71</v>
      </c>
      <c r="F81" s="37">
        <v>25192</v>
      </c>
      <c r="G81" s="63">
        <v>5.3600000000000002E-34</v>
      </c>
    </row>
    <row r="82" spans="1:7" ht="15.75" thickBot="1">
      <c r="A82" s="38" t="s">
        <v>2136</v>
      </c>
      <c r="B82" s="54">
        <v>71</v>
      </c>
      <c r="C82" s="37">
        <v>82747</v>
      </c>
      <c r="D82" s="37" t="s">
        <v>1337</v>
      </c>
      <c r="E82" s="37">
        <v>71</v>
      </c>
      <c r="F82" s="37">
        <v>82747</v>
      </c>
      <c r="G82" s="63">
        <v>5.3600000000000002E-34</v>
      </c>
    </row>
    <row r="83" spans="1:7" ht="15.75" thickBot="1">
      <c r="A83" s="38" t="s">
        <v>2136</v>
      </c>
      <c r="B83" s="54">
        <v>71</v>
      </c>
      <c r="C83" s="37">
        <v>82747</v>
      </c>
      <c r="D83" s="37" t="s">
        <v>1335</v>
      </c>
      <c r="E83" s="37">
        <v>71</v>
      </c>
      <c r="F83" s="37">
        <v>82754</v>
      </c>
      <c r="G83" s="63">
        <v>5.3600000000000002E-34</v>
      </c>
    </row>
    <row r="84" spans="1:7" ht="15.75" thickBot="1">
      <c r="A84" s="38" t="s">
        <v>2136</v>
      </c>
      <c r="B84" s="54">
        <v>71</v>
      </c>
      <c r="C84" s="37">
        <v>82754</v>
      </c>
      <c r="D84" s="37" t="s">
        <v>1337</v>
      </c>
      <c r="E84" s="37">
        <v>71</v>
      </c>
      <c r="F84" s="37">
        <v>82754</v>
      </c>
      <c r="G84" s="63">
        <v>5.3600000000000002E-34</v>
      </c>
    </row>
    <row r="85" spans="1:7" ht="15.75" thickBot="1">
      <c r="A85" s="38" t="s">
        <v>2136</v>
      </c>
      <c r="B85" s="54">
        <v>70</v>
      </c>
      <c r="C85" s="37">
        <v>25190</v>
      </c>
      <c r="D85" s="37" t="s">
        <v>1335</v>
      </c>
      <c r="E85" s="37">
        <v>70</v>
      </c>
      <c r="F85" s="37">
        <v>25193</v>
      </c>
      <c r="G85" s="63">
        <v>2.1399999999999998E-33</v>
      </c>
    </row>
    <row r="86" spans="1:7" ht="15.75" thickBot="1">
      <c r="A86" s="38" t="s">
        <v>2136</v>
      </c>
      <c r="B86" s="54">
        <v>70</v>
      </c>
      <c r="C86" s="37">
        <v>82747</v>
      </c>
      <c r="D86" s="37" t="s">
        <v>1337</v>
      </c>
      <c r="E86" s="37">
        <v>70</v>
      </c>
      <c r="F86" s="37">
        <v>82747</v>
      </c>
      <c r="G86" s="63">
        <v>2.1399999999999998E-33</v>
      </c>
    </row>
    <row r="87" spans="1:7" ht="15.75" thickBot="1">
      <c r="A87" s="38" t="s">
        <v>2136</v>
      </c>
      <c r="B87" s="54">
        <v>70</v>
      </c>
      <c r="C87" s="37">
        <v>82747</v>
      </c>
      <c r="D87" s="37" t="s">
        <v>1335</v>
      </c>
      <c r="E87" s="37">
        <v>70</v>
      </c>
      <c r="F87" s="37">
        <v>82755</v>
      </c>
      <c r="G87" s="63">
        <v>2.1399999999999998E-33</v>
      </c>
    </row>
    <row r="88" spans="1:7" ht="15.75" thickBot="1">
      <c r="A88" s="38" t="s">
        <v>2136</v>
      </c>
      <c r="B88" s="54">
        <v>70</v>
      </c>
      <c r="C88" s="37">
        <v>82755</v>
      </c>
      <c r="D88" s="37" t="s">
        <v>1337</v>
      </c>
      <c r="E88" s="37">
        <v>70</v>
      </c>
      <c r="F88" s="37">
        <v>82755</v>
      </c>
      <c r="G88" s="63">
        <v>2.1399999999999998E-33</v>
      </c>
    </row>
    <row r="89" spans="1:7" ht="15.75" thickBot="1">
      <c r="A89" s="38" t="s">
        <v>2136</v>
      </c>
      <c r="B89" s="54">
        <v>69</v>
      </c>
      <c r="C89" s="37">
        <v>12491</v>
      </c>
      <c r="D89" s="37" t="s">
        <v>1337</v>
      </c>
      <c r="E89" s="37">
        <v>69</v>
      </c>
      <c r="F89" s="37">
        <v>12491</v>
      </c>
      <c r="G89" s="63">
        <v>8.5800000000000007E-33</v>
      </c>
    </row>
    <row r="90" spans="1:7" ht="15.75" thickBot="1">
      <c r="A90" s="38" t="s">
        <v>2136</v>
      </c>
      <c r="B90" s="54">
        <v>69</v>
      </c>
      <c r="C90" s="37">
        <v>25190</v>
      </c>
      <c r="D90" s="37" t="s">
        <v>1337</v>
      </c>
      <c r="E90" s="37">
        <v>69</v>
      </c>
      <c r="F90" s="37">
        <v>25190</v>
      </c>
      <c r="G90" s="63">
        <v>8.5800000000000007E-33</v>
      </c>
    </row>
    <row r="91" spans="1:7" ht="15.75" thickBot="1">
      <c r="A91" s="38" t="s">
        <v>2136</v>
      </c>
      <c r="B91" s="54">
        <v>69</v>
      </c>
      <c r="C91" s="37">
        <v>82747</v>
      </c>
      <c r="D91" s="37" t="s">
        <v>1337</v>
      </c>
      <c r="E91" s="37">
        <v>69</v>
      </c>
      <c r="F91" s="37">
        <v>82747</v>
      </c>
      <c r="G91" s="63">
        <v>8.5800000000000007E-33</v>
      </c>
    </row>
    <row r="92" spans="1:7" ht="15.75" thickBot="1">
      <c r="A92" s="38" t="s">
        <v>2136</v>
      </c>
      <c r="B92" s="54">
        <v>69</v>
      </c>
      <c r="C92" s="37">
        <v>82747</v>
      </c>
      <c r="D92" s="37" t="s">
        <v>1335</v>
      </c>
      <c r="E92" s="37">
        <v>69</v>
      </c>
      <c r="F92" s="37">
        <v>82756</v>
      </c>
      <c r="G92" s="63">
        <v>8.5800000000000007E-33</v>
      </c>
    </row>
    <row r="93" spans="1:7" ht="15.75" thickBot="1">
      <c r="A93" s="38" t="s">
        <v>2136</v>
      </c>
      <c r="B93" s="54">
        <v>69</v>
      </c>
      <c r="C93" s="37">
        <v>82756</v>
      </c>
      <c r="D93" s="37" t="s">
        <v>1337</v>
      </c>
      <c r="E93" s="37">
        <v>69</v>
      </c>
      <c r="F93" s="37">
        <v>82756</v>
      </c>
      <c r="G93" s="63">
        <v>8.5800000000000007E-33</v>
      </c>
    </row>
    <row r="94" spans="1:7" ht="15.75" thickBot="1">
      <c r="A94" s="38" t="s">
        <v>2136</v>
      </c>
      <c r="B94" s="54">
        <v>68</v>
      </c>
      <c r="C94" s="37">
        <v>12491</v>
      </c>
      <c r="D94" s="37" t="s">
        <v>1335</v>
      </c>
      <c r="E94" s="37">
        <v>68</v>
      </c>
      <c r="F94" s="37">
        <v>12503</v>
      </c>
      <c r="G94" s="63">
        <v>3.4299999999999999E-32</v>
      </c>
    </row>
    <row r="95" spans="1:7" ht="15.75" thickBot="1">
      <c r="A95" s="38" t="s">
        <v>2136</v>
      </c>
      <c r="B95" s="54">
        <v>68</v>
      </c>
      <c r="C95" s="37">
        <v>25195</v>
      </c>
      <c r="D95" s="37" t="s">
        <v>1337</v>
      </c>
      <c r="E95" s="37">
        <v>68</v>
      </c>
      <c r="F95" s="37">
        <v>25195</v>
      </c>
      <c r="G95" s="63">
        <v>3.4299999999999999E-32</v>
      </c>
    </row>
    <row r="96" spans="1:7" ht="15.75" thickBot="1">
      <c r="A96" s="38" t="s">
        <v>2136</v>
      </c>
      <c r="B96" s="54">
        <v>68</v>
      </c>
      <c r="C96" s="37">
        <v>82747</v>
      </c>
      <c r="D96" s="37" t="s">
        <v>1337</v>
      </c>
      <c r="E96" s="37">
        <v>68</v>
      </c>
      <c r="F96" s="37">
        <v>82747</v>
      </c>
      <c r="G96" s="63">
        <v>3.4299999999999999E-32</v>
      </c>
    </row>
    <row r="97" spans="1:7" ht="15.75" thickBot="1">
      <c r="A97" s="38" t="s">
        <v>2136</v>
      </c>
      <c r="B97" s="54">
        <v>68</v>
      </c>
      <c r="C97" s="37">
        <v>82747</v>
      </c>
      <c r="D97" s="37" t="s">
        <v>1335</v>
      </c>
      <c r="E97" s="37">
        <v>68</v>
      </c>
      <c r="F97" s="37">
        <v>82757</v>
      </c>
      <c r="G97" s="63">
        <v>3.4299999999999999E-32</v>
      </c>
    </row>
    <row r="98" spans="1:7" ht="15.75" thickBot="1">
      <c r="A98" s="38" t="s">
        <v>2136</v>
      </c>
      <c r="B98" s="54">
        <v>68</v>
      </c>
      <c r="C98" s="37">
        <v>82757</v>
      </c>
      <c r="D98" s="37" t="s">
        <v>1337</v>
      </c>
      <c r="E98" s="37">
        <v>68</v>
      </c>
      <c r="F98" s="37">
        <v>82757</v>
      </c>
      <c r="G98" s="63">
        <v>3.4299999999999999E-32</v>
      </c>
    </row>
    <row r="99" spans="1:7" ht="15.75" thickBot="1">
      <c r="A99" s="38" t="s">
        <v>2136</v>
      </c>
      <c r="B99" s="54">
        <v>67</v>
      </c>
      <c r="C99" s="37">
        <v>12504</v>
      </c>
      <c r="D99" s="37" t="s">
        <v>1337</v>
      </c>
      <c r="E99" s="37">
        <v>67</v>
      </c>
      <c r="F99" s="37">
        <v>12504</v>
      </c>
      <c r="G99" s="63">
        <v>1.37E-31</v>
      </c>
    </row>
    <row r="100" spans="1:7" ht="15.75" thickBot="1">
      <c r="A100" s="38" t="s">
        <v>2136</v>
      </c>
      <c r="B100" s="54">
        <v>67</v>
      </c>
      <c r="C100" s="37">
        <v>25190</v>
      </c>
      <c r="D100" s="37" t="s">
        <v>1335</v>
      </c>
      <c r="E100" s="37">
        <v>67</v>
      </c>
      <c r="F100" s="37">
        <v>25196</v>
      </c>
      <c r="G100" s="63">
        <v>1.37E-31</v>
      </c>
    </row>
    <row r="101" spans="1:7" ht="15.75" thickBot="1">
      <c r="A101" s="38" t="s">
        <v>2136</v>
      </c>
      <c r="B101" s="54">
        <v>67</v>
      </c>
      <c r="C101" s="37">
        <v>82747</v>
      </c>
      <c r="D101" s="37" t="s">
        <v>1337</v>
      </c>
      <c r="E101" s="37">
        <v>67</v>
      </c>
      <c r="F101" s="37">
        <v>82747</v>
      </c>
      <c r="G101" s="63">
        <v>1.37E-31</v>
      </c>
    </row>
    <row r="102" spans="1:7" ht="15.75" thickBot="1">
      <c r="A102" s="38" t="s">
        <v>2136</v>
      </c>
      <c r="B102" s="54">
        <v>67</v>
      </c>
      <c r="C102" s="37">
        <v>82747</v>
      </c>
      <c r="D102" s="37" t="s">
        <v>1335</v>
      </c>
      <c r="E102" s="37">
        <v>67</v>
      </c>
      <c r="F102" s="37">
        <v>82758</v>
      </c>
      <c r="G102" s="63">
        <v>1.37E-31</v>
      </c>
    </row>
    <row r="103" spans="1:7" ht="15.75" thickBot="1">
      <c r="A103" s="38" t="s">
        <v>2137</v>
      </c>
      <c r="B103" s="54">
        <v>147</v>
      </c>
      <c r="C103" s="37">
        <v>27530</v>
      </c>
      <c r="D103" s="37" t="s">
        <v>1335</v>
      </c>
      <c r="E103" s="37">
        <v>147</v>
      </c>
      <c r="F103" s="37">
        <v>37771</v>
      </c>
      <c r="G103" s="63">
        <v>5.7599999999999998E-80</v>
      </c>
    </row>
    <row r="104" spans="1:7" ht="15.75" thickBot="1">
      <c r="A104" s="38" t="s">
        <v>2137</v>
      </c>
      <c r="B104" s="54">
        <v>105</v>
      </c>
      <c r="C104" s="37">
        <v>19532</v>
      </c>
      <c r="D104" s="37" t="s">
        <v>1336</v>
      </c>
      <c r="E104" s="37">
        <v>105</v>
      </c>
      <c r="F104" s="37">
        <v>27682</v>
      </c>
      <c r="G104" s="63">
        <v>1.11E-54</v>
      </c>
    </row>
    <row r="105" spans="1:7" ht="15.75" thickBot="1">
      <c r="A105" s="38" t="s">
        <v>2137</v>
      </c>
      <c r="B105" s="37">
        <v>76</v>
      </c>
      <c r="C105" s="37">
        <v>41670</v>
      </c>
      <c r="D105" s="37" t="s">
        <v>1335</v>
      </c>
      <c r="E105" s="37">
        <v>76</v>
      </c>
      <c r="F105" s="37">
        <v>47258</v>
      </c>
      <c r="G105" s="63">
        <v>3.2100000000000001E-37</v>
      </c>
    </row>
    <row r="106" spans="1:7" ht="15.75" thickBot="1">
      <c r="A106" s="38" t="s">
        <v>2137</v>
      </c>
      <c r="B106" s="37">
        <v>73</v>
      </c>
      <c r="C106" s="37">
        <v>47592</v>
      </c>
      <c r="D106" s="37" t="s">
        <v>1337</v>
      </c>
      <c r="E106" s="37">
        <v>73</v>
      </c>
      <c r="F106" s="37">
        <v>47592</v>
      </c>
      <c r="G106" s="63">
        <v>2.0500000000000001E-35</v>
      </c>
    </row>
    <row r="107" spans="1:7" ht="15.75" thickBot="1">
      <c r="A107" s="38" t="s">
        <v>2137</v>
      </c>
      <c r="B107" s="37">
        <v>69</v>
      </c>
      <c r="C107" s="37">
        <v>47597</v>
      </c>
      <c r="D107" s="37" t="s">
        <v>1337</v>
      </c>
      <c r="E107" s="37">
        <v>69</v>
      </c>
      <c r="F107" s="37">
        <v>47597</v>
      </c>
      <c r="G107" s="63">
        <v>5.2599999999999998E-33</v>
      </c>
    </row>
    <row r="108" spans="1:7" ht="15.75" thickBot="1">
      <c r="A108" s="38" t="s">
        <v>2137</v>
      </c>
      <c r="B108" s="37">
        <v>68</v>
      </c>
      <c r="C108" s="37">
        <v>47592</v>
      </c>
      <c r="D108" s="37" t="s">
        <v>1335</v>
      </c>
      <c r="E108" s="37">
        <v>68</v>
      </c>
      <c r="F108" s="37">
        <v>47598</v>
      </c>
      <c r="G108" s="63">
        <v>2.0999999999999999E-32</v>
      </c>
    </row>
    <row r="109" spans="1:7" ht="15.75" thickBot="1">
      <c r="A109" s="38" t="s">
        <v>2137</v>
      </c>
      <c r="B109" s="37">
        <v>67</v>
      </c>
      <c r="C109" s="37">
        <v>47592</v>
      </c>
      <c r="D109" s="37" t="s">
        <v>1337</v>
      </c>
      <c r="E109" s="37">
        <v>67</v>
      </c>
      <c r="F109" s="37">
        <v>47592</v>
      </c>
      <c r="G109" s="63">
        <v>8.4099999999999995E-32</v>
      </c>
    </row>
    <row r="110" spans="1:7" ht="15.75" thickBot="1">
      <c r="A110" s="38" t="s">
        <v>2137</v>
      </c>
      <c r="B110" s="37">
        <v>63</v>
      </c>
      <c r="C110" s="37">
        <v>27796</v>
      </c>
      <c r="D110" s="37" t="s">
        <v>1337</v>
      </c>
      <c r="E110" s="37">
        <v>63</v>
      </c>
      <c r="F110" s="37">
        <v>27796</v>
      </c>
      <c r="G110" s="63">
        <v>2.1499999999999999E-29</v>
      </c>
    </row>
    <row r="111" spans="1:7" ht="15.75" thickBot="1">
      <c r="A111" s="38" t="s">
        <v>2137</v>
      </c>
      <c r="B111" s="37">
        <v>63</v>
      </c>
      <c r="C111" s="37">
        <v>47603</v>
      </c>
      <c r="D111" s="37" t="s">
        <v>1337</v>
      </c>
      <c r="E111" s="37">
        <v>63</v>
      </c>
      <c r="F111" s="37">
        <v>47603</v>
      </c>
      <c r="G111" s="63">
        <v>2.1499999999999999E-29</v>
      </c>
    </row>
    <row r="112" spans="1:7" ht="15.75" thickBot="1">
      <c r="A112" s="38" t="s">
        <v>2137</v>
      </c>
      <c r="B112" s="37">
        <v>62</v>
      </c>
      <c r="C112" s="37">
        <v>28907</v>
      </c>
      <c r="D112" s="37" t="s">
        <v>1336</v>
      </c>
      <c r="E112" s="37">
        <v>62</v>
      </c>
      <c r="F112" s="37">
        <v>39471</v>
      </c>
      <c r="G112" s="63">
        <v>8.6100000000000004E-29</v>
      </c>
    </row>
    <row r="113" spans="1:7" ht="15.75" thickBot="1">
      <c r="A113" s="38" t="s">
        <v>2137</v>
      </c>
      <c r="B113" s="37">
        <v>62</v>
      </c>
      <c r="C113" s="37">
        <v>47592</v>
      </c>
      <c r="D113" s="37" t="s">
        <v>1335</v>
      </c>
      <c r="E113" s="37">
        <v>62</v>
      </c>
      <c r="F113" s="37">
        <v>47604</v>
      </c>
      <c r="G113" s="63">
        <v>8.6100000000000004E-29</v>
      </c>
    </row>
    <row r="114" spans="1:7" ht="15.75" thickBot="1">
      <c r="A114" s="38" t="s">
        <v>2137</v>
      </c>
      <c r="B114" s="37">
        <v>61</v>
      </c>
      <c r="C114" s="37">
        <v>47592</v>
      </c>
      <c r="D114" s="37" t="s">
        <v>1337</v>
      </c>
      <c r="E114" s="37">
        <v>61</v>
      </c>
      <c r="F114" s="37">
        <v>47592</v>
      </c>
      <c r="G114" s="63">
        <v>3.45E-28</v>
      </c>
    </row>
    <row r="115" spans="1:7" ht="15.75" thickBot="1">
      <c r="A115" s="38" t="s">
        <v>2137</v>
      </c>
      <c r="B115" s="37">
        <v>59</v>
      </c>
      <c r="C115" s="37">
        <v>27796</v>
      </c>
      <c r="D115" s="37" t="s">
        <v>1337</v>
      </c>
      <c r="E115" s="37">
        <v>59</v>
      </c>
      <c r="F115" s="37">
        <v>27796</v>
      </c>
      <c r="G115" s="63">
        <v>5.5099999999999998E-27</v>
      </c>
    </row>
    <row r="116" spans="1:7" ht="15.75" thickBot="1">
      <c r="A116" s="38" t="s">
        <v>2137</v>
      </c>
      <c r="B116" s="37">
        <v>59</v>
      </c>
      <c r="C116" s="37">
        <v>27796</v>
      </c>
      <c r="D116" s="37" t="s">
        <v>1335</v>
      </c>
      <c r="E116" s="37">
        <v>59</v>
      </c>
      <c r="F116" s="37">
        <v>27800</v>
      </c>
      <c r="G116" s="63">
        <v>5.5099999999999998E-27</v>
      </c>
    </row>
    <row r="117" spans="1:7" ht="15.75" thickBot="1">
      <c r="A117" s="38" t="s">
        <v>2137</v>
      </c>
      <c r="B117" s="37">
        <v>59</v>
      </c>
      <c r="C117" s="37">
        <v>27800</v>
      </c>
      <c r="D117" s="37" t="s">
        <v>1337</v>
      </c>
      <c r="E117" s="37">
        <v>59</v>
      </c>
      <c r="F117" s="37">
        <v>27800</v>
      </c>
      <c r="G117" s="63">
        <v>5.5099999999999998E-27</v>
      </c>
    </row>
    <row r="118" spans="1:7" ht="15.75" thickBot="1">
      <c r="A118" s="38" t="s">
        <v>2137</v>
      </c>
      <c r="B118" s="37">
        <v>57</v>
      </c>
      <c r="C118" s="37">
        <v>17509</v>
      </c>
      <c r="D118" s="37" t="s">
        <v>1336</v>
      </c>
      <c r="E118" s="37">
        <v>57</v>
      </c>
      <c r="F118" s="37">
        <v>37608</v>
      </c>
      <c r="G118" s="63">
        <v>8.8200000000000003E-26</v>
      </c>
    </row>
    <row r="119" spans="1:7" ht="15.75" thickBot="1">
      <c r="A119" s="38" t="s">
        <v>2137</v>
      </c>
      <c r="B119" s="37">
        <v>57</v>
      </c>
      <c r="C119" s="37">
        <v>47609</v>
      </c>
      <c r="D119" s="37" t="s">
        <v>1337</v>
      </c>
      <c r="E119" s="37">
        <v>57</v>
      </c>
      <c r="F119" s="37">
        <v>47609</v>
      </c>
      <c r="G119" s="63">
        <v>8.8200000000000003E-26</v>
      </c>
    </row>
    <row r="120" spans="1:7" ht="15.75" thickBot="1">
      <c r="A120" s="38" t="s">
        <v>2137</v>
      </c>
      <c r="B120" s="37">
        <v>56</v>
      </c>
      <c r="C120" s="37">
        <v>47592</v>
      </c>
      <c r="D120" s="37" t="s">
        <v>1335</v>
      </c>
      <c r="E120" s="37">
        <v>56</v>
      </c>
      <c r="F120" s="37">
        <v>47610</v>
      </c>
      <c r="G120" s="63">
        <v>3.5300000000000001E-25</v>
      </c>
    </row>
    <row r="121" spans="1:7" ht="15.75" thickBot="1">
      <c r="A121" s="38" t="s">
        <v>2137</v>
      </c>
      <c r="B121" s="37">
        <v>56</v>
      </c>
      <c r="C121" s="37">
        <v>78613</v>
      </c>
      <c r="D121" s="37" t="s">
        <v>1335</v>
      </c>
      <c r="E121" s="37">
        <v>56</v>
      </c>
      <c r="F121" s="37">
        <v>78649</v>
      </c>
      <c r="G121" s="63">
        <v>3.5300000000000001E-25</v>
      </c>
    </row>
    <row r="122" spans="1:7" ht="15.75" thickBot="1">
      <c r="A122" s="38" t="s">
        <v>2137</v>
      </c>
      <c r="B122" s="37">
        <v>55</v>
      </c>
      <c r="C122" s="37">
        <v>27796</v>
      </c>
      <c r="D122" s="37" t="s">
        <v>1337</v>
      </c>
      <c r="E122" s="37">
        <v>55</v>
      </c>
      <c r="F122" s="37">
        <v>27796</v>
      </c>
      <c r="G122" s="63">
        <v>1.41E-24</v>
      </c>
    </row>
    <row r="123" spans="1:7" ht="15.75" thickBot="1">
      <c r="A123" s="38" t="s">
        <v>2137</v>
      </c>
      <c r="B123" s="37">
        <v>55</v>
      </c>
      <c r="C123" s="37">
        <v>27796</v>
      </c>
      <c r="D123" s="37" t="s">
        <v>1335</v>
      </c>
      <c r="E123" s="37">
        <v>55</v>
      </c>
      <c r="F123" s="37">
        <v>27804</v>
      </c>
      <c r="G123" s="63">
        <v>1.41E-24</v>
      </c>
    </row>
    <row r="124" spans="1:7" ht="15.75" thickBot="1">
      <c r="A124" s="38" t="s">
        <v>2137</v>
      </c>
      <c r="B124" s="37">
        <v>55</v>
      </c>
      <c r="C124" s="37">
        <v>27804</v>
      </c>
      <c r="D124" s="37" t="s">
        <v>1337</v>
      </c>
      <c r="E124" s="37">
        <v>55</v>
      </c>
      <c r="F124" s="37">
        <v>27804</v>
      </c>
      <c r="G124" s="63">
        <v>1.41E-24</v>
      </c>
    </row>
    <row r="125" spans="1:7" ht="15.75" thickBot="1">
      <c r="A125" s="38" t="s">
        <v>2137</v>
      </c>
      <c r="B125" s="37">
        <v>55</v>
      </c>
      <c r="C125" s="37">
        <v>47592</v>
      </c>
      <c r="D125" s="37" t="s">
        <v>1337</v>
      </c>
      <c r="E125" s="37">
        <v>55</v>
      </c>
      <c r="F125" s="37">
        <v>47592</v>
      </c>
      <c r="G125" s="63">
        <v>1.41E-24</v>
      </c>
    </row>
    <row r="126" spans="1:7" ht="15.75" thickBot="1">
      <c r="A126" s="38" t="s">
        <v>2137</v>
      </c>
      <c r="B126" s="37">
        <v>53</v>
      </c>
      <c r="C126" s="37">
        <v>59959</v>
      </c>
      <c r="D126" s="37" t="s">
        <v>1335</v>
      </c>
      <c r="E126" s="37">
        <v>53</v>
      </c>
      <c r="F126" s="37">
        <v>59965</v>
      </c>
      <c r="G126" s="63">
        <v>2.2599999999999999E-23</v>
      </c>
    </row>
    <row r="127" spans="1:7" ht="15.75" thickBot="1">
      <c r="A127" s="38" t="s">
        <v>2137</v>
      </c>
      <c r="B127" s="37">
        <v>51</v>
      </c>
      <c r="C127" s="37">
        <v>27796</v>
      </c>
      <c r="D127" s="37" t="s">
        <v>1337</v>
      </c>
      <c r="E127" s="37">
        <v>51</v>
      </c>
      <c r="F127" s="37">
        <v>27796</v>
      </c>
      <c r="G127" s="63">
        <v>3.61E-22</v>
      </c>
    </row>
    <row r="128" spans="1:7" ht="15.75" thickBot="1">
      <c r="A128" s="38" t="s">
        <v>2137</v>
      </c>
      <c r="B128" s="37">
        <v>51</v>
      </c>
      <c r="C128" s="37">
        <v>27796</v>
      </c>
      <c r="D128" s="37" t="s">
        <v>1335</v>
      </c>
      <c r="E128" s="37">
        <v>51</v>
      </c>
      <c r="F128" s="37">
        <v>27808</v>
      </c>
      <c r="G128" s="63">
        <v>3.61E-22</v>
      </c>
    </row>
    <row r="129" spans="1:7" ht="15.75" thickBot="1">
      <c r="A129" s="38" t="s">
        <v>2137</v>
      </c>
      <c r="B129" s="37">
        <v>51</v>
      </c>
      <c r="C129" s="37">
        <v>27808</v>
      </c>
      <c r="D129" s="37" t="s">
        <v>1337</v>
      </c>
      <c r="E129" s="37">
        <v>51</v>
      </c>
      <c r="F129" s="37">
        <v>27808</v>
      </c>
      <c r="G129" s="63">
        <v>3.61E-22</v>
      </c>
    </row>
    <row r="130" spans="1:7" ht="15.75" thickBot="1">
      <c r="A130" s="38" t="s">
        <v>2137</v>
      </c>
      <c r="B130" s="37">
        <v>51</v>
      </c>
      <c r="C130" s="37">
        <v>47615</v>
      </c>
      <c r="D130" s="37" t="s">
        <v>1337</v>
      </c>
      <c r="E130" s="37">
        <v>51</v>
      </c>
      <c r="F130" s="37">
        <v>47615</v>
      </c>
      <c r="G130" s="63">
        <v>3.61E-22</v>
      </c>
    </row>
    <row r="131" spans="1:7" ht="15.75" thickBot="1">
      <c r="A131" s="38" t="s">
        <v>2137</v>
      </c>
      <c r="B131" s="37">
        <v>50</v>
      </c>
      <c r="C131" s="37">
        <v>47592</v>
      </c>
      <c r="D131" s="37" t="s">
        <v>1335</v>
      </c>
      <c r="E131" s="37">
        <v>50</v>
      </c>
      <c r="F131" s="37">
        <v>47616</v>
      </c>
      <c r="G131" s="63">
        <v>1.45E-21</v>
      </c>
    </row>
    <row r="132" spans="1:7" ht="15.75" thickBot="1">
      <c r="A132" s="38" t="s">
        <v>2137</v>
      </c>
      <c r="B132" s="37">
        <v>49</v>
      </c>
      <c r="C132" s="37">
        <v>47592</v>
      </c>
      <c r="D132" s="37" t="s">
        <v>1337</v>
      </c>
      <c r="E132" s="37">
        <v>49</v>
      </c>
      <c r="F132" s="37">
        <v>47592</v>
      </c>
      <c r="G132" s="63">
        <v>5.7800000000000002E-21</v>
      </c>
    </row>
    <row r="133" spans="1:7" ht="15.75" thickBot="1">
      <c r="A133" s="38" t="s">
        <v>2137</v>
      </c>
      <c r="B133" s="37">
        <v>49</v>
      </c>
      <c r="C133" s="37">
        <v>78688</v>
      </c>
      <c r="D133" s="37" t="s">
        <v>1335</v>
      </c>
      <c r="E133" s="37">
        <v>49</v>
      </c>
      <c r="F133" s="37">
        <v>78694</v>
      </c>
      <c r="G133" s="63">
        <v>5.7800000000000002E-21</v>
      </c>
    </row>
    <row r="134" spans="1:7" ht="15.75" thickBot="1">
      <c r="A134" s="38" t="s">
        <v>2137</v>
      </c>
      <c r="B134" s="37">
        <v>47</v>
      </c>
      <c r="C134" s="37">
        <v>27796</v>
      </c>
      <c r="D134" s="37" t="s">
        <v>1337</v>
      </c>
      <c r="E134" s="37">
        <v>47</v>
      </c>
      <c r="F134" s="37">
        <v>27796</v>
      </c>
      <c r="G134" s="63">
        <v>9.2500000000000001E-20</v>
      </c>
    </row>
    <row r="135" spans="1:7" ht="15.75" thickBot="1">
      <c r="A135" s="38" t="s">
        <v>2137</v>
      </c>
      <c r="B135" s="37">
        <v>47</v>
      </c>
      <c r="C135" s="37">
        <v>27796</v>
      </c>
      <c r="D135" s="37" t="s">
        <v>1335</v>
      </c>
      <c r="E135" s="37">
        <v>47</v>
      </c>
      <c r="F135" s="37">
        <v>27812</v>
      </c>
      <c r="G135" s="63">
        <v>9.2500000000000001E-20</v>
      </c>
    </row>
    <row r="136" spans="1:7" ht="15.75" thickBot="1">
      <c r="A136" s="38" t="s">
        <v>2137</v>
      </c>
      <c r="B136" s="37">
        <v>47</v>
      </c>
      <c r="C136" s="37">
        <v>27812</v>
      </c>
      <c r="D136" s="37" t="s">
        <v>1337</v>
      </c>
      <c r="E136" s="37">
        <v>47</v>
      </c>
      <c r="F136" s="37">
        <v>27812</v>
      </c>
      <c r="G136" s="63">
        <v>9.2500000000000001E-20</v>
      </c>
    </row>
    <row r="137" spans="1:7" ht="15.75" thickBot="1">
      <c r="A137" s="38" t="s">
        <v>2137</v>
      </c>
      <c r="B137" s="37">
        <v>47</v>
      </c>
      <c r="C137" s="37">
        <v>34257</v>
      </c>
      <c r="D137" s="37" t="s">
        <v>1337</v>
      </c>
      <c r="E137" s="37">
        <v>47</v>
      </c>
      <c r="F137" s="37">
        <v>34257</v>
      </c>
      <c r="G137" s="63">
        <v>9.2500000000000001E-20</v>
      </c>
    </row>
    <row r="138" spans="1:7" ht="15.75" thickBot="1">
      <c r="A138" s="38" t="s">
        <v>2137</v>
      </c>
      <c r="B138" s="37">
        <v>47</v>
      </c>
      <c r="C138" s="37">
        <v>34262</v>
      </c>
      <c r="D138" s="37" t="s">
        <v>1337</v>
      </c>
      <c r="E138" s="37">
        <v>47</v>
      </c>
      <c r="F138" s="37">
        <v>34262</v>
      </c>
      <c r="G138" s="63">
        <v>9.2500000000000001E-20</v>
      </c>
    </row>
    <row r="139" spans="1:7" ht="15.75" thickBot="1">
      <c r="A139" s="38" t="s">
        <v>2137</v>
      </c>
      <c r="B139" s="37">
        <v>47</v>
      </c>
      <c r="C139" s="37">
        <v>59959</v>
      </c>
      <c r="D139" s="37" t="s">
        <v>1335</v>
      </c>
      <c r="E139" s="37">
        <v>47</v>
      </c>
      <c r="F139" s="37">
        <v>59971</v>
      </c>
      <c r="G139" s="63">
        <v>9.2500000000000001E-20</v>
      </c>
    </row>
    <row r="140" spans="1:7" ht="15.75" thickBot="1">
      <c r="A140" s="38" t="s">
        <v>2137</v>
      </c>
      <c r="B140" s="37">
        <v>46</v>
      </c>
      <c r="C140" s="37">
        <v>10139</v>
      </c>
      <c r="D140" s="37" t="s">
        <v>1335</v>
      </c>
      <c r="E140" s="37">
        <v>46</v>
      </c>
      <c r="F140" s="37">
        <v>10180</v>
      </c>
      <c r="G140" s="63">
        <v>3.7000000000000001E-19</v>
      </c>
    </row>
    <row r="141" spans="1:7" ht="15.75" thickBot="1">
      <c r="A141" s="38" t="s">
        <v>2137</v>
      </c>
      <c r="B141" s="37">
        <v>45</v>
      </c>
      <c r="C141" s="37">
        <v>47621</v>
      </c>
      <c r="D141" s="37" t="s">
        <v>1337</v>
      </c>
      <c r="E141" s="37">
        <v>45</v>
      </c>
      <c r="F141" s="37">
        <v>47621</v>
      </c>
      <c r="G141" s="63">
        <v>1.48E-18</v>
      </c>
    </row>
    <row r="142" spans="1:7" ht="15.75" thickBot="1">
      <c r="A142" s="38" t="s">
        <v>2137</v>
      </c>
      <c r="B142" s="37">
        <v>44</v>
      </c>
      <c r="C142" s="37">
        <v>47592</v>
      </c>
      <c r="D142" s="37" t="s">
        <v>1335</v>
      </c>
      <c r="E142" s="37">
        <v>44</v>
      </c>
      <c r="F142" s="37">
        <v>47622</v>
      </c>
      <c r="G142" s="63">
        <v>5.9200000000000001E-18</v>
      </c>
    </row>
    <row r="143" spans="1:7" ht="15.75" thickBot="1">
      <c r="A143" s="38" t="s">
        <v>2137</v>
      </c>
      <c r="B143" s="37">
        <v>43</v>
      </c>
      <c r="C143" s="37">
        <v>27796</v>
      </c>
      <c r="D143" s="37" t="s">
        <v>1337</v>
      </c>
      <c r="E143" s="37">
        <v>43</v>
      </c>
      <c r="F143" s="37">
        <v>27796</v>
      </c>
      <c r="G143" s="63">
        <v>2.3699999999999999E-17</v>
      </c>
    </row>
    <row r="144" spans="1:7" ht="15.75" thickBot="1">
      <c r="A144" s="38" t="s">
        <v>2137</v>
      </c>
      <c r="B144" s="37">
        <v>43</v>
      </c>
      <c r="C144" s="37">
        <v>27796</v>
      </c>
      <c r="D144" s="37" t="s">
        <v>1335</v>
      </c>
      <c r="E144" s="37">
        <v>43</v>
      </c>
      <c r="F144" s="37">
        <v>27816</v>
      </c>
      <c r="G144" s="63">
        <v>2.3699999999999999E-17</v>
      </c>
    </row>
    <row r="145" spans="1:7" ht="15.75" thickBot="1">
      <c r="A145" s="38" t="s">
        <v>2137</v>
      </c>
      <c r="B145" s="37">
        <v>43</v>
      </c>
      <c r="C145" s="37">
        <v>27816</v>
      </c>
      <c r="D145" s="37" t="s">
        <v>1337</v>
      </c>
      <c r="E145" s="37">
        <v>43</v>
      </c>
      <c r="F145" s="37">
        <v>27816</v>
      </c>
      <c r="G145" s="63">
        <v>2.3699999999999999E-17</v>
      </c>
    </row>
    <row r="146" spans="1:7" ht="15.75" thickBot="1">
      <c r="A146" s="38" t="s">
        <v>2137</v>
      </c>
      <c r="B146" s="37">
        <v>43</v>
      </c>
      <c r="C146" s="37">
        <v>47592</v>
      </c>
      <c r="D146" s="37" t="s">
        <v>1337</v>
      </c>
      <c r="E146" s="37">
        <v>43</v>
      </c>
      <c r="F146" s="37">
        <v>47592</v>
      </c>
      <c r="G146" s="63">
        <v>2.3699999999999999E-17</v>
      </c>
    </row>
    <row r="147" spans="1:7" ht="15.75" thickBot="1">
      <c r="A147" s="38" t="s">
        <v>2137</v>
      </c>
      <c r="B147" s="37">
        <v>43</v>
      </c>
      <c r="C147" s="37">
        <v>78688</v>
      </c>
      <c r="D147" s="37" t="s">
        <v>1335</v>
      </c>
      <c r="E147" s="37">
        <v>43</v>
      </c>
      <c r="F147" s="37">
        <v>78700</v>
      </c>
      <c r="G147" s="63">
        <v>2.3699999999999999E-17</v>
      </c>
    </row>
    <row r="148" spans="1:7" ht="15.75" thickBot="1">
      <c r="A148" s="38" t="s">
        <v>2137</v>
      </c>
      <c r="B148" s="37">
        <v>42</v>
      </c>
      <c r="C148" s="37">
        <v>34257</v>
      </c>
      <c r="D148" s="37" t="s">
        <v>1335</v>
      </c>
      <c r="E148" s="37">
        <v>42</v>
      </c>
      <c r="F148" s="37">
        <v>34267</v>
      </c>
      <c r="G148" s="63">
        <v>9.4700000000000003E-17</v>
      </c>
    </row>
    <row r="149" spans="1:7" ht="15.75" thickBot="1">
      <c r="A149" s="38" t="s">
        <v>2137</v>
      </c>
      <c r="B149" s="37">
        <v>42</v>
      </c>
      <c r="C149" s="37">
        <v>77285</v>
      </c>
      <c r="D149" s="37" t="s">
        <v>1335</v>
      </c>
      <c r="E149" s="37">
        <v>42</v>
      </c>
      <c r="F149" s="37">
        <v>77305</v>
      </c>
      <c r="G149" s="63">
        <v>9.4700000000000003E-17</v>
      </c>
    </row>
    <row r="150" spans="1:7" ht="15.75" thickBot="1">
      <c r="A150" s="38" t="s">
        <v>2137</v>
      </c>
      <c r="B150" s="37">
        <v>41</v>
      </c>
      <c r="C150" s="37">
        <v>59959</v>
      </c>
      <c r="D150" s="37" t="s">
        <v>1335</v>
      </c>
      <c r="E150" s="37">
        <v>41</v>
      </c>
      <c r="F150" s="37">
        <v>59977</v>
      </c>
      <c r="G150" s="63">
        <v>3.79E-16</v>
      </c>
    </row>
    <row r="151" spans="1:7" ht="15.75" thickBot="1">
      <c r="A151" s="38" t="s">
        <v>2137</v>
      </c>
      <c r="B151" s="37">
        <v>39</v>
      </c>
      <c r="C151" s="37">
        <v>27796</v>
      </c>
      <c r="D151" s="37" t="s">
        <v>1337</v>
      </c>
      <c r="E151" s="37">
        <v>39</v>
      </c>
      <c r="F151" s="37">
        <v>27796</v>
      </c>
      <c r="G151" s="63">
        <v>6.0599999999999999E-15</v>
      </c>
    </row>
    <row r="152" spans="1:7" ht="15.75" thickBot="1">
      <c r="A152" s="38" t="s">
        <v>2137</v>
      </c>
      <c r="B152" s="37">
        <v>39</v>
      </c>
      <c r="C152" s="37">
        <v>27796</v>
      </c>
      <c r="D152" s="37" t="s">
        <v>1335</v>
      </c>
      <c r="E152" s="37">
        <v>39</v>
      </c>
      <c r="F152" s="37">
        <v>27820</v>
      </c>
      <c r="G152" s="63">
        <v>6.0599999999999999E-15</v>
      </c>
    </row>
    <row r="153" spans="1:7" ht="15.75" thickBot="1">
      <c r="A153" s="38" t="s">
        <v>2138</v>
      </c>
      <c r="B153" s="54">
        <v>133</v>
      </c>
      <c r="C153" s="37">
        <v>23792</v>
      </c>
      <c r="D153" s="37" t="s">
        <v>1335</v>
      </c>
      <c r="E153" s="37">
        <v>133</v>
      </c>
      <c r="F153" s="37">
        <v>26630</v>
      </c>
      <c r="G153" s="63">
        <v>5.8100000000000002E-72</v>
      </c>
    </row>
    <row r="154" spans="1:7" ht="15.75" thickBot="1">
      <c r="A154" s="38" t="s">
        <v>2138</v>
      </c>
      <c r="B154" s="37">
        <v>88</v>
      </c>
      <c r="C154" s="37">
        <v>16699</v>
      </c>
      <c r="D154" s="37" t="s">
        <v>1335</v>
      </c>
      <c r="E154" s="37">
        <v>88</v>
      </c>
      <c r="F154" s="37">
        <v>31345</v>
      </c>
      <c r="G154" s="63">
        <v>7.1899999999999999E-45</v>
      </c>
    </row>
    <row r="155" spans="1:7" ht="15.75" thickBot="1">
      <c r="A155" s="38" t="s">
        <v>2138</v>
      </c>
      <c r="B155" s="37">
        <v>63</v>
      </c>
      <c r="C155" s="37">
        <v>10948</v>
      </c>
      <c r="D155" s="37" t="s">
        <v>1336</v>
      </c>
      <c r="E155" s="37">
        <v>63</v>
      </c>
      <c r="F155" s="37">
        <v>18875</v>
      </c>
      <c r="G155" s="63">
        <v>8.0900000000000004E-30</v>
      </c>
    </row>
    <row r="156" spans="1:7" ht="15.75" thickBot="1">
      <c r="A156" s="38" t="s">
        <v>2138</v>
      </c>
      <c r="B156" s="37">
        <v>53</v>
      </c>
      <c r="C156" s="37">
        <v>10788</v>
      </c>
      <c r="D156" s="37" t="s">
        <v>1336</v>
      </c>
      <c r="E156" s="37">
        <v>53</v>
      </c>
      <c r="F156" s="37">
        <v>18936</v>
      </c>
      <c r="G156" s="63">
        <v>8.4899999999999998E-24</v>
      </c>
    </row>
    <row r="157" spans="1:7" ht="15.75" thickBot="1">
      <c r="A157" s="38" t="s">
        <v>2138</v>
      </c>
      <c r="B157" s="37">
        <v>51</v>
      </c>
      <c r="C157" s="37">
        <v>23927</v>
      </c>
      <c r="D157" s="37" t="s">
        <v>1335</v>
      </c>
      <c r="E157" s="37">
        <v>51</v>
      </c>
      <c r="F157" s="37">
        <v>26764</v>
      </c>
      <c r="G157" s="63">
        <v>1.36E-22</v>
      </c>
    </row>
    <row r="158" spans="1:7" ht="15.75" thickBot="1">
      <c r="A158" s="38" t="s">
        <v>2138</v>
      </c>
      <c r="B158" s="37">
        <v>50</v>
      </c>
      <c r="C158" s="37">
        <v>16641</v>
      </c>
      <c r="D158" s="37" t="s">
        <v>1335</v>
      </c>
      <c r="E158" s="37">
        <v>50</v>
      </c>
      <c r="F158" s="37">
        <v>31287</v>
      </c>
      <c r="G158" s="63">
        <v>5.4300000000000004E-22</v>
      </c>
    </row>
    <row r="159" spans="1:7" ht="15.75" thickBot="1">
      <c r="A159" s="38" t="s">
        <v>2138</v>
      </c>
      <c r="B159" s="37">
        <v>48</v>
      </c>
      <c r="C159" s="37">
        <v>9004</v>
      </c>
      <c r="D159" s="37" t="s">
        <v>1335</v>
      </c>
      <c r="E159" s="37">
        <v>48</v>
      </c>
      <c r="F159" s="37">
        <v>13857</v>
      </c>
      <c r="G159" s="63">
        <v>8.6899999999999993E-21</v>
      </c>
    </row>
    <row r="160" spans="1:7" ht="15.75" thickBot="1">
      <c r="A160" s="38" t="s">
        <v>2138</v>
      </c>
      <c r="B160" s="37">
        <v>39</v>
      </c>
      <c r="C160" s="37">
        <v>23752</v>
      </c>
      <c r="D160" s="37" t="s">
        <v>1335</v>
      </c>
      <c r="E160" s="37">
        <v>39</v>
      </c>
      <c r="F160" s="37">
        <v>26590</v>
      </c>
      <c r="G160" s="63">
        <v>2.28E-15</v>
      </c>
    </row>
    <row r="161" spans="1:7" ht="15.75" thickBot="1">
      <c r="A161" s="38" t="s">
        <v>2138</v>
      </c>
      <c r="B161" s="37">
        <v>34</v>
      </c>
      <c r="C161" s="37">
        <v>12316</v>
      </c>
      <c r="D161" s="37" t="s">
        <v>1337</v>
      </c>
      <c r="E161" s="37">
        <v>34</v>
      </c>
      <c r="F161" s="37">
        <v>12316</v>
      </c>
      <c r="G161" s="63">
        <v>2.33E-12</v>
      </c>
    </row>
    <row r="162" spans="1:7" ht="15.75" thickBot="1">
      <c r="A162" s="38" t="s">
        <v>2138</v>
      </c>
      <c r="B162" s="37">
        <v>34</v>
      </c>
      <c r="C162" s="37">
        <v>48557</v>
      </c>
      <c r="D162" s="37" t="s">
        <v>1335</v>
      </c>
      <c r="E162" s="37">
        <v>34</v>
      </c>
      <c r="F162" s="37">
        <v>49375</v>
      </c>
      <c r="G162" s="63">
        <v>2.33E-12</v>
      </c>
    </row>
    <row r="163" spans="1:7" ht="15.75" thickBot="1">
      <c r="A163" s="38" t="s">
        <v>2138</v>
      </c>
      <c r="B163" s="37">
        <v>33</v>
      </c>
      <c r="C163" s="37">
        <v>26450</v>
      </c>
      <c r="D163" s="37" t="s">
        <v>1337</v>
      </c>
      <c r="E163" s="37">
        <v>33</v>
      </c>
      <c r="F163" s="37">
        <v>26450</v>
      </c>
      <c r="G163" s="63">
        <v>9.33E-12</v>
      </c>
    </row>
    <row r="164" spans="1:7" ht="15.75" thickBot="1">
      <c r="A164" s="38" t="s">
        <v>2138</v>
      </c>
      <c r="B164" s="37">
        <v>31</v>
      </c>
      <c r="C164" s="37">
        <v>26447</v>
      </c>
      <c r="D164" s="37" t="s">
        <v>1337</v>
      </c>
      <c r="E164" s="37">
        <v>31</v>
      </c>
      <c r="F164" s="37">
        <v>26447</v>
      </c>
      <c r="G164" s="63">
        <v>1.49E-10</v>
      </c>
    </row>
    <row r="165" spans="1:7" ht="15.75" thickBot="1">
      <c r="A165" s="38" t="s">
        <v>2138</v>
      </c>
      <c r="B165" s="37">
        <v>31</v>
      </c>
      <c r="C165" s="37">
        <v>27027</v>
      </c>
      <c r="D165" s="37" t="s">
        <v>1335</v>
      </c>
      <c r="E165" s="37">
        <v>31</v>
      </c>
      <c r="F165" s="37">
        <v>28568</v>
      </c>
      <c r="G165" s="63">
        <v>1.49E-10</v>
      </c>
    </row>
    <row r="166" spans="1:7" ht="15.75" thickBot="1">
      <c r="A166" s="38" t="s">
        <v>2138</v>
      </c>
      <c r="B166" s="37">
        <v>30</v>
      </c>
      <c r="C166" s="37">
        <v>16947</v>
      </c>
      <c r="D166" s="37" t="s">
        <v>1336</v>
      </c>
      <c r="E166" s="37">
        <v>30</v>
      </c>
      <c r="F166" s="37">
        <v>16947</v>
      </c>
      <c r="G166" s="63">
        <v>5.9700000000000001E-10</v>
      </c>
    </row>
    <row r="167" spans="1:7" ht="15.75" thickBot="1">
      <c r="A167" s="38" t="s">
        <v>2138</v>
      </c>
      <c r="B167" s="37">
        <v>30</v>
      </c>
      <c r="C167" s="37">
        <v>47936</v>
      </c>
      <c r="D167" s="37" t="s">
        <v>1335</v>
      </c>
      <c r="E167" s="37">
        <v>30</v>
      </c>
      <c r="F167" s="37">
        <v>47959</v>
      </c>
      <c r="G167" s="63">
        <v>5.9700000000000001E-10</v>
      </c>
    </row>
    <row r="168" spans="1:7" ht="15.75" thickBot="1">
      <c r="A168" s="38" t="s">
        <v>2138</v>
      </c>
      <c r="B168" s="37">
        <v>28</v>
      </c>
      <c r="C168" s="37">
        <v>4967</v>
      </c>
      <c r="D168" s="37" t="s">
        <v>1335</v>
      </c>
      <c r="E168" s="37">
        <v>28</v>
      </c>
      <c r="F168" s="37">
        <v>4975</v>
      </c>
      <c r="G168" s="63">
        <v>9.5599999999999992E-9</v>
      </c>
    </row>
    <row r="169" spans="1:7" ht="15.75" thickBot="1">
      <c r="A169" s="38" t="s">
        <v>2138</v>
      </c>
      <c r="B169" s="37">
        <v>28</v>
      </c>
      <c r="C169" s="37">
        <v>7834</v>
      </c>
      <c r="D169" s="37" t="s">
        <v>1335</v>
      </c>
      <c r="E169" s="37">
        <v>28</v>
      </c>
      <c r="F169" s="37">
        <v>9806</v>
      </c>
      <c r="G169" s="63">
        <v>9.5599999999999992E-9</v>
      </c>
    </row>
    <row r="170" spans="1:7" ht="15.75" thickBot="1">
      <c r="A170" s="38" t="s">
        <v>2138</v>
      </c>
      <c r="B170" s="37">
        <v>28</v>
      </c>
      <c r="C170" s="37">
        <v>21635</v>
      </c>
      <c r="D170" s="37" t="s">
        <v>1337</v>
      </c>
      <c r="E170" s="37">
        <v>28</v>
      </c>
      <c r="F170" s="37">
        <v>21635</v>
      </c>
      <c r="G170" s="63">
        <v>9.5599999999999992E-9</v>
      </c>
    </row>
    <row r="171" spans="1:7" ht="15.75" thickBot="1">
      <c r="A171" s="38" t="s">
        <v>2138</v>
      </c>
      <c r="B171" s="37">
        <v>28</v>
      </c>
      <c r="C171" s="37">
        <v>26447</v>
      </c>
      <c r="D171" s="37" t="s">
        <v>1335</v>
      </c>
      <c r="E171" s="37">
        <v>28</v>
      </c>
      <c r="F171" s="37">
        <v>26455</v>
      </c>
      <c r="G171" s="63">
        <v>9.5599999999999992E-9</v>
      </c>
    </row>
    <row r="172" spans="1:7" ht="15.75" thickBot="1">
      <c r="A172" s="38" t="s">
        <v>2138</v>
      </c>
      <c r="B172" s="37">
        <v>27</v>
      </c>
      <c r="C172" s="37">
        <v>12324</v>
      </c>
      <c r="D172" s="37" t="s">
        <v>1337</v>
      </c>
      <c r="E172" s="37">
        <v>27</v>
      </c>
      <c r="F172" s="37">
        <v>12324</v>
      </c>
      <c r="G172" s="63">
        <v>3.8199999999999998E-8</v>
      </c>
    </row>
    <row r="173" spans="1:7" ht="15.75" thickBot="1">
      <c r="A173" s="38" t="s">
        <v>2138</v>
      </c>
      <c r="B173" s="37">
        <v>27</v>
      </c>
      <c r="C173" s="37">
        <v>21640</v>
      </c>
      <c r="D173" s="37" t="s">
        <v>1336</v>
      </c>
      <c r="E173" s="37">
        <v>27</v>
      </c>
      <c r="F173" s="37">
        <v>45339</v>
      </c>
      <c r="G173" s="63">
        <v>3.8199999999999998E-8</v>
      </c>
    </row>
    <row r="174" spans="1:7" ht="15.75" thickBot="1">
      <c r="A174" s="38" t="s">
        <v>2138</v>
      </c>
      <c r="B174" s="37">
        <v>26</v>
      </c>
      <c r="C174" s="37">
        <v>12316</v>
      </c>
      <c r="D174" s="37" t="s">
        <v>1335</v>
      </c>
      <c r="E174" s="37">
        <v>26</v>
      </c>
      <c r="F174" s="37">
        <v>12325</v>
      </c>
      <c r="G174" s="63">
        <v>1.5300000000000001E-7</v>
      </c>
    </row>
    <row r="175" spans="1:7" ht="15.75" thickBot="1">
      <c r="A175" s="38" t="s">
        <v>2138</v>
      </c>
      <c r="B175" s="37">
        <v>25</v>
      </c>
      <c r="C175" s="37">
        <v>12316</v>
      </c>
      <c r="D175" s="37" t="s">
        <v>1337</v>
      </c>
      <c r="E175" s="37">
        <v>25</v>
      </c>
      <c r="F175" s="37">
        <v>12316</v>
      </c>
      <c r="G175" s="63">
        <v>6.1200000000000003E-7</v>
      </c>
    </row>
    <row r="176" spans="1:7" ht="15.75" thickBot="1">
      <c r="A176" s="38" t="s">
        <v>2138</v>
      </c>
      <c r="B176" s="37">
        <v>25</v>
      </c>
      <c r="C176" s="37">
        <v>26458</v>
      </c>
      <c r="D176" s="37" t="s">
        <v>1337</v>
      </c>
      <c r="E176" s="37">
        <v>25</v>
      </c>
      <c r="F176" s="37">
        <v>26458</v>
      </c>
      <c r="G176" s="63">
        <v>6.1200000000000003E-7</v>
      </c>
    </row>
    <row r="177" spans="1:7" ht="15.75" thickBot="1">
      <c r="A177" s="38" t="s">
        <v>2138</v>
      </c>
      <c r="B177" s="37">
        <v>25</v>
      </c>
      <c r="C177" s="37">
        <v>46772</v>
      </c>
      <c r="D177" s="37" t="s">
        <v>1336</v>
      </c>
      <c r="E177" s="37">
        <v>25</v>
      </c>
      <c r="F177" s="37">
        <v>47257</v>
      </c>
      <c r="G177" s="63">
        <v>6.1200000000000003E-7</v>
      </c>
    </row>
    <row r="178" spans="1:7" ht="15.75" thickBot="1">
      <c r="A178" s="38" t="s">
        <v>2138</v>
      </c>
      <c r="B178" s="37">
        <v>24</v>
      </c>
      <c r="C178" s="37">
        <v>15855</v>
      </c>
      <c r="D178" s="37" t="s">
        <v>1336</v>
      </c>
      <c r="E178" s="37">
        <v>24</v>
      </c>
      <c r="F178" s="37">
        <v>15855</v>
      </c>
      <c r="G178" s="63">
        <v>2.4499999999999998E-6</v>
      </c>
    </row>
    <row r="179" spans="1:7" ht="15.75" thickBot="1">
      <c r="A179" s="38" t="s">
        <v>2138</v>
      </c>
      <c r="B179" s="37">
        <v>24</v>
      </c>
      <c r="C179" s="37">
        <v>21631</v>
      </c>
      <c r="D179" s="37" t="s">
        <v>1337</v>
      </c>
      <c r="E179" s="37">
        <v>24</v>
      </c>
      <c r="F179" s="37">
        <v>21631</v>
      </c>
      <c r="G179" s="63">
        <v>2.4499999999999998E-6</v>
      </c>
    </row>
    <row r="180" spans="1:7" ht="15.75" thickBot="1">
      <c r="A180" s="38" t="s">
        <v>2138</v>
      </c>
      <c r="B180" s="37">
        <v>24</v>
      </c>
      <c r="C180" s="37">
        <v>21641</v>
      </c>
      <c r="D180" s="37" t="s">
        <v>1337</v>
      </c>
      <c r="E180" s="37">
        <v>24</v>
      </c>
      <c r="F180" s="37">
        <v>46773</v>
      </c>
      <c r="G180" s="63">
        <v>2.4499999999999998E-6</v>
      </c>
    </row>
    <row r="181" spans="1:7" ht="15.75" thickBot="1">
      <c r="A181" s="38" t="s">
        <v>2138</v>
      </c>
      <c r="B181" s="37">
        <v>24</v>
      </c>
      <c r="C181" s="37">
        <v>21641</v>
      </c>
      <c r="D181" s="37" t="s">
        <v>297</v>
      </c>
      <c r="E181" s="37">
        <v>24</v>
      </c>
      <c r="F181" s="37">
        <v>47257</v>
      </c>
      <c r="G181" s="63">
        <v>2.4499999999999998E-6</v>
      </c>
    </row>
    <row r="182" spans="1:7" ht="15.75" thickBot="1">
      <c r="A182" s="38" t="s">
        <v>2138</v>
      </c>
      <c r="B182" s="37">
        <v>24</v>
      </c>
      <c r="C182" s="37">
        <v>41381</v>
      </c>
      <c r="D182" s="37" t="s">
        <v>1337</v>
      </c>
      <c r="E182" s="37">
        <v>24</v>
      </c>
      <c r="F182" s="37">
        <v>41381</v>
      </c>
      <c r="G182" s="63">
        <v>2.4499999999999998E-6</v>
      </c>
    </row>
    <row r="183" spans="1:7" ht="15.75" thickBot="1">
      <c r="A183" s="38" t="s">
        <v>2138</v>
      </c>
      <c r="B183" s="37">
        <v>24</v>
      </c>
      <c r="C183" s="37">
        <v>45341</v>
      </c>
      <c r="D183" s="37" t="s">
        <v>297</v>
      </c>
      <c r="E183" s="37">
        <v>24</v>
      </c>
      <c r="F183" s="37">
        <v>46773</v>
      </c>
      <c r="G183" s="63">
        <v>2.4499999999999998E-6</v>
      </c>
    </row>
    <row r="184" spans="1:7" ht="15.75" thickBot="1">
      <c r="A184" s="38" t="s">
        <v>2138</v>
      </c>
      <c r="B184" s="37">
        <v>24</v>
      </c>
      <c r="C184" s="37">
        <v>45341</v>
      </c>
      <c r="D184" s="37" t="s">
        <v>1337</v>
      </c>
      <c r="E184" s="37">
        <v>24</v>
      </c>
      <c r="F184" s="37">
        <v>47257</v>
      </c>
      <c r="G184" s="63">
        <v>2.4499999999999998E-6</v>
      </c>
    </row>
    <row r="185" spans="1:7" ht="15.75" thickBot="1">
      <c r="A185" s="38" t="s">
        <v>2138</v>
      </c>
      <c r="B185" s="37">
        <v>23</v>
      </c>
      <c r="C185" s="37">
        <v>3389</v>
      </c>
      <c r="D185" s="37" t="s">
        <v>1337</v>
      </c>
      <c r="E185" s="37">
        <v>23</v>
      </c>
      <c r="F185" s="37">
        <v>3389</v>
      </c>
      <c r="G185" s="63">
        <v>9.7899999999999994E-6</v>
      </c>
    </row>
    <row r="186" spans="1:7" ht="15.75" thickBot="1">
      <c r="A186" s="38" t="s">
        <v>2138</v>
      </c>
      <c r="B186" s="37">
        <v>23</v>
      </c>
      <c r="C186" s="37">
        <v>12232</v>
      </c>
      <c r="D186" s="37" t="s">
        <v>1337</v>
      </c>
      <c r="E186" s="37">
        <v>23</v>
      </c>
      <c r="F186" s="37">
        <v>12232</v>
      </c>
      <c r="G186" s="63">
        <v>9.7899999999999994E-6</v>
      </c>
    </row>
    <row r="187" spans="1:7" ht="15.75" thickBot="1">
      <c r="A187" s="38" t="s">
        <v>2138</v>
      </c>
      <c r="B187" s="37">
        <v>23</v>
      </c>
      <c r="C187" s="37">
        <v>21635</v>
      </c>
      <c r="D187" s="37" t="s">
        <v>297</v>
      </c>
      <c r="E187" s="37">
        <v>23</v>
      </c>
      <c r="F187" s="37">
        <v>45343</v>
      </c>
      <c r="G187" s="63">
        <v>9.7899999999999994E-6</v>
      </c>
    </row>
    <row r="188" spans="1:7" ht="15.75" thickBot="1">
      <c r="A188" s="38" t="s">
        <v>2138</v>
      </c>
      <c r="B188" s="37">
        <v>23</v>
      </c>
      <c r="C188" s="37">
        <v>26447</v>
      </c>
      <c r="D188" s="37" t="s">
        <v>1337</v>
      </c>
      <c r="E188" s="37">
        <v>23</v>
      </c>
      <c r="F188" s="37">
        <v>26447</v>
      </c>
      <c r="G188" s="63">
        <v>9.7899999999999994E-6</v>
      </c>
    </row>
    <row r="189" spans="1:7" ht="15.75" thickBot="1">
      <c r="A189" s="38" t="s">
        <v>2138</v>
      </c>
      <c r="B189" s="37">
        <v>23</v>
      </c>
      <c r="C189" s="37">
        <v>40088</v>
      </c>
      <c r="D189" s="37" t="s">
        <v>1337</v>
      </c>
      <c r="E189" s="37">
        <v>23</v>
      </c>
      <c r="F189" s="37">
        <v>40088</v>
      </c>
      <c r="G189" s="63">
        <v>9.7899999999999994E-6</v>
      </c>
    </row>
    <row r="190" spans="1:7" ht="15.75" thickBot="1">
      <c r="A190" s="38" t="s">
        <v>2138</v>
      </c>
      <c r="B190" s="37">
        <v>22</v>
      </c>
      <c r="C190" s="37">
        <v>14620</v>
      </c>
      <c r="D190" s="37" t="s">
        <v>1337</v>
      </c>
      <c r="E190" s="37">
        <v>22</v>
      </c>
      <c r="F190" s="37">
        <v>14620</v>
      </c>
      <c r="G190" s="63">
        <v>3.9100000000000002E-5</v>
      </c>
    </row>
    <row r="191" spans="1:7" ht="15.75" thickBot="1">
      <c r="A191" s="38" t="s">
        <v>2138</v>
      </c>
      <c r="B191" s="37">
        <v>22</v>
      </c>
      <c r="C191" s="37">
        <v>14930</v>
      </c>
      <c r="D191" s="37" t="s">
        <v>1337</v>
      </c>
      <c r="E191" s="37">
        <v>22</v>
      </c>
      <c r="F191" s="37">
        <v>37046</v>
      </c>
      <c r="G191" s="63">
        <v>3.9100000000000002E-5</v>
      </c>
    </row>
    <row r="192" spans="1:7" ht="15.75" thickBot="1">
      <c r="A192" s="38" t="s">
        <v>2138</v>
      </c>
      <c r="B192" s="37">
        <v>22</v>
      </c>
      <c r="C192" s="37">
        <v>17297</v>
      </c>
      <c r="D192" s="37" t="s">
        <v>297</v>
      </c>
      <c r="E192" s="37">
        <v>22</v>
      </c>
      <c r="F192" s="37">
        <v>46190</v>
      </c>
      <c r="G192" s="63">
        <v>3.9100000000000002E-5</v>
      </c>
    </row>
    <row r="193" spans="1:7" ht="15.75" thickBot="1">
      <c r="A193" s="38" t="s">
        <v>2138</v>
      </c>
      <c r="B193" s="37">
        <v>22</v>
      </c>
      <c r="C193" s="37">
        <v>21635</v>
      </c>
      <c r="D193" s="37" t="s">
        <v>1335</v>
      </c>
      <c r="E193" s="37">
        <v>22</v>
      </c>
      <c r="F193" s="37">
        <v>46775</v>
      </c>
      <c r="G193" s="63">
        <v>3.9100000000000002E-5</v>
      </c>
    </row>
    <row r="194" spans="1:7" ht="15.75" thickBot="1">
      <c r="A194" s="38" t="s">
        <v>2138</v>
      </c>
      <c r="B194" s="37">
        <v>22</v>
      </c>
      <c r="C194" s="37">
        <v>21635</v>
      </c>
      <c r="D194" s="37" t="s">
        <v>1336</v>
      </c>
      <c r="E194" s="37">
        <v>22</v>
      </c>
      <c r="F194" s="37">
        <v>47257</v>
      </c>
      <c r="G194" s="63">
        <v>3.9100000000000002E-5</v>
      </c>
    </row>
    <row r="195" spans="1:7" ht="15.75" thickBot="1">
      <c r="A195" s="38" t="s">
        <v>2138</v>
      </c>
      <c r="B195" s="37">
        <v>22</v>
      </c>
      <c r="C195" s="37">
        <v>34103</v>
      </c>
      <c r="D195" s="37" t="s">
        <v>1336</v>
      </c>
      <c r="E195" s="37">
        <v>22</v>
      </c>
      <c r="F195" s="37">
        <v>34103</v>
      </c>
      <c r="G195" s="63">
        <v>3.9100000000000002E-5</v>
      </c>
    </row>
    <row r="196" spans="1:7" ht="15.75" thickBot="1">
      <c r="A196" s="38" t="s">
        <v>2138</v>
      </c>
      <c r="B196" s="37">
        <v>22</v>
      </c>
      <c r="C196" s="37">
        <v>45368</v>
      </c>
      <c r="D196" s="37" t="s">
        <v>1335</v>
      </c>
      <c r="E196" s="37">
        <v>22</v>
      </c>
      <c r="F196" s="37">
        <v>46117</v>
      </c>
      <c r="G196" s="63">
        <v>3.9100000000000002E-5</v>
      </c>
    </row>
    <row r="197" spans="1:7" ht="15.75" thickBot="1">
      <c r="A197" s="38" t="s">
        <v>2138</v>
      </c>
      <c r="B197" s="37">
        <v>22</v>
      </c>
      <c r="C197" s="37">
        <v>46180</v>
      </c>
      <c r="D197" s="37" t="s">
        <v>1335</v>
      </c>
      <c r="E197" s="37">
        <v>22</v>
      </c>
      <c r="F197" s="37">
        <v>46189</v>
      </c>
      <c r="G197" s="63">
        <v>3.9100000000000002E-5</v>
      </c>
    </row>
    <row r="198" spans="1:7" ht="15.75" thickBot="1">
      <c r="A198" s="38" t="s">
        <v>2138</v>
      </c>
      <c r="B198" s="37">
        <v>21</v>
      </c>
      <c r="C198" s="37">
        <v>5145</v>
      </c>
      <c r="D198" s="37" t="s">
        <v>1336</v>
      </c>
      <c r="E198" s="37">
        <v>21</v>
      </c>
      <c r="F198" s="37">
        <v>27609</v>
      </c>
      <c r="G198" s="63">
        <v>1.5699999999999999E-4</v>
      </c>
    </row>
    <row r="199" spans="1:7" ht="15.75" thickBot="1">
      <c r="A199" s="38" t="s">
        <v>2138</v>
      </c>
      <c r="B199" s="37">
        <v>21</v>
      </c>
      <c r="C199" s="37">
        <v>12305</v>
      </c>
      <c r="D199" s="37" t="s">
        <v>1336</v>
      </c>
      <c r="E199" s="37">
        <v>21</v>
      </c>
      <c r="F199" s="37">
        <v>21624</v>
      </c>
      <c r="G199" s="63">
        <v>1.5699999999999999E-4</v>
      </c>
    </row>
    <row r="200" spans="1:7" ht="15.75" thickBot="1">
      <c r="A200" s="38" t="s">
        <v>2138</v>
      </c>
      <c r="B200" s="37">
        <v>21</v>
      </c>
      <c r="C200" s="37">
        <v>14620</v>
      </c>
      <c r="D200" s="37" t="s">
        <v>1335</v>
      </c>
      <c r="E200" s="37">
        <v>21</v>
      </c>
      <c r="F200" s="37">
        <v>14932</v>
      </c>
      <c r="G200" s="63">
        <v>1.5699999999999999E-4</v>
      </c>
    </row>
    <row r="201" spans="1:7" ht="15.75" thickBot="1">
      <c r="A201" s="38" t="s">
        <v>2138</v>
      </c>
      <c r="B201" s="37">
        <v>21</v>
      </c>
      <c r="C201" s="37">
        <v>14621</v>
      </c>
      <c r="D201" s="37" t="s">
        <v>1337</v>
      </c>
      <c r="E201" s="37">
        <v>21</v>
      </c>
      <c r="F201" s="37">
        <v>14932</v>
      </c>
      <c r="G201" s="63">
        <v>1.5699999999999999E-4</v>
      </c>
    </row>
    <row r="202" spans="1:7" ht="15.75" thickBot="1">
      <c r="A202" s="38" t="s">
        <v>2138</v>
      </c>
      <c r="B202" s="37">
        <v>21</v>
      </c>
      <c r="C202" s="37">
        <v>14933</v>
      </c>
      <c r="D202" s="37" t="s">
        <v>1337</v>
      </c>
      <c r="E202" s="37">
        <v>21</v>
      </c>
      <c r="F202" s="37">
        <v>45361</v>
      </c>
      <c r="G202" s="63">
        <v>1.5699999999999999E-4</v>
      </c>
    </row>
    <row r="203" spans="1:7" ht="15.75" thickBot="1">
      <c r="A203" s="38" t="s">
        <v>2139</v>
      </c>
      <c r="B203" s="54">
        <v>519</v>
      </c>
      <c r="C203" s="37">
        <v>29100</v>
      </c>
      <c r="D203" s="37" t="s">
        <v>1335</v>
      </c>
      <c r="E203" s="37">
        <v>519</v>
      </c>
      <c r="F203" s="37">
        <v>76411</v>
      </c>
      <c r="G203" s="63">
        <v>0</v>
      </c>
    </row>
    <row r="204" spans="1:7" ht="15.75" thickBot="1">
      <c r="A204" s="38" t="s">
        <v>2139</v>
      </c>
      <c r="B204" s="54">
        <v>147</v>
      </c>
      <c r="C204" s="37">
        <v>24416</v>
      </c>
      <c r="D204" s="37" t="s">
        <v>1336</v>
      </c>
      <c r="E204" s="37">
        <v>147</v>
      </c>
      <c r="F204" s="37">
        <v>89480</v>
      </c>
      <c r="G204" s="63">
        <v>7.8500000000000007E-80</v>
      </c>
    </row>
    <row r="205" spans="1:7" ht="15.75" thickBot="1">
      <c r="A205" s="38" t="s">
        <v>2139</v>
      </c>
      <c r="B205" s="54">
        <v>130</v>
      </c>
      <c r="C205" s="37">
        <v>31421</v>
      </c>
      <c r="D205" s="37" t="s">
        <v>1336</v>
      </c>
      <c r="E205" s="37">
        <v>130</v>
      </c>
      <c r="F205" s="37">
        <v>37391</v>
      </c>
      <c r="G205" s="63">
        <v>1.3499999999999999E-69</v>
      </c>
    </row>
    <row r="206" spans="1:7" ht="15.75" thickBot="1">
      <c r="A206" s="38" t="s">
        <v>2139</v>
      </c>
      <c r="B206" s="54">
        <v>116</v>
      </c>
      <c r="C206" s="37">
        <v>67949</v>
      </c>
      <c r="D206" s="37" t="s">
        <v>1335</v>
      </c>
      <c r="E206" s="37">
        <v>116</v>
      </c>
      <c r="F206" s="37">
        <v>90830</v>
      </c>
      <c r="G206" s="63">
        <v>3.6200000000000001E-61</v>
      </c>
    </row>
    <row r="207" spans="1:7" ht="15.75" thickBot="1">
      <c r="A207" s="38" t="s">
        <v>2139</v>
      </c>
      <c r="B207" s="54">
        <v>106</v>
      </c>
      <c r="C207" s="37">
        <v>46257</v>
      </c>
      <c r="D207" s="37" t="s">
        <v>1335</v>
      </c>
      <c r="E207" s="37">
        <v>106</v>
      </c>
      <c r="F207" s="37">
        <v>51289</v>
      </c>
      <c r="G207" s="63">
        <v>3.7999999999999997E-55</v>
      </c>
    </row>
    <row r="208" spans="1:7" ht="15.75" thickBot="1">
      <c r="A208" s="38" t="s">
        <v>2139</v>
      </c>
      <c r="B208" s="37">
        <v>83</v>
      </c>
      <c r="C208" s="37">
        <v>50215</v>
      </c>
      <c r="D208" s="37" t="s">
        <v>1337</v>
      </c>
      <c r="E208" s="37">
        <v>83</v>
      </c>
      <c r="F208" s="37">
        <v>50215</v>
      </c>
      <c r="G208" s="63">
        <v>2.6700000000000001E-41</v>
      </c>
    </row>
    <row r="209" spans="1:7" ht="15.75" thickBot="1">
      <c r="A209" s="38" t="s">
        <v>2139</v>
      </c>
      <c r="B209" s="37">
        <v>82</v>
      </c>
      <c r="C209" s="37">
        <v>47847</v>
      </c>
      <c r="D209" s="37" t="s">
        <v>1335</v>
      </c>
      <c r="E209" s="37">
        <v>82</v>
      </c>
      <c r="F209" s="37">
        <v>50215</v>
      </c>
      <c r="G209" s="63">
        <v>1.0699999999999999E-40</v>
      </c>
    </row>
    <row r="210" spans="1:7" ht="15.75" thickBot="1">
      <c r="A210" s="38" t="s">
        <v>2139</v>
      </c>
      <c r="B210" s="37">
        <v>82</v>
      </c>
      <c r="C210" s="37">
        <v>47847</v>
      </c>
      <c r="D210" s="37" t="s">
        <v>1337</v>
      </c>
      <c r="E210" s="37">
        <v>82</v>
      </c>
      <c r="F210" s="37">
        <v>50216</v>
      </c>
      <c r="G210" s="63">
        <v>1.0699999999999999E-40</v>
      </c>
    </row>
    <row r="211" spans="1:7" ht="15.75" thickBot="1">
      <c r="A211" s="38" t="s">
        <v>2139</v>
      </c>
      <c r="B211" s="37">
        <v>81</v>
      </c>
      <c r="C211" s="37">
        <v>47848</v>
      </c>
      <c r="D211" s="37" t="s">
        <v>1337</v>
      </c>
      <c r="E211" s="37">
        <v>81</v>
      </c>
      <c r="F211" s="37">
        <v>47848</v>
      </c>
      <c r="G211" s="63">
        <v>4.2699999999999997E-40</v>
      </c>
    </row>
    <row r="212" spans="1:7" ht="15.75" thickBot="1">
      <c r="A212" s="38" t="s">
        <v>2139</v>
      </c>
      <c r="B212" s="37">
        <v>81</v>
      </c>
      <c r="C212" s="37">
        <v>61957</v>
      </c>
      <c r="D212" s="37" t="s">
        <v>1335</v>
      </c>
      <c r="E212" s="37">
        <v>81</v>
      </c>
      <c r="F212" s="37">
        <v>61982</v>
      </c>
      <c r="G212" s="63">
        <v>4.2699999999999997E-40</v>
      </c>
    </row>
    <row r="213" spans="1:7" ht="15.75" thickBot="1">
      <c r="A213" s="38" t="s">
        <v>2139</v>
      </c>
      <c r="B213" s="37">
        <v>78</v>
      </c>
      <c r="C213" s="37">
        <v>31913</v>
      </c>
      <c r="D213" s="37" t="s">
        <v>1336</v>
      </c>
      <c r="E213" s="37">
        <v>78</v>
      </c>
      <c r="F213" s="37">
        <v>36948</v>
      </c>
      <c r="G213" s="63">
        <v>2.7399999999999998E-38</v>
      </c>
    </row>
    <row r="214" spans="1:7" ht="15.75" thickBot="1">
      <c r="A214" s="38" t="s">
        <v>2139</v>
      </c>
      <c r="B214" s="37">
        <v>78</v>
      </c>
      <c r="C214" s="37">
        <v>47846</v>
      </c>
      <c r="D214" s="37" t="s">
        <v>1337</v>
      </c>
      <c r="E214" s="37">
        <v>78</v>
      </c>
      <c r="F214" s="37">
        <v>47846</v>
      </c>
      <c r="G214" s="63">
        <v>2.7399999999999998E-38</v>
      </c>
    </row>
    <row r="215" spans="1:7" ht="15.75" thickBot="1">
      <c r="A215" s="38" t="s">
        <v>2139</v>
      </c>
      <c r="B215" s="37">
        <v>78</v>
      </c>
      <c r="C215" s="37">
        <v>93600</v>
      </c>
      <c r="D215" s="37" t="s">
        <v>1335</v>
      </c>
      <c r="E215" s="37">
        <v>78</v>
      </c>
      <c r="F215" s="37">
        <v>93677</v>
      </c>
      <c r="G215" s="63">
        <v>2.7399999999999998E-38</v>
      </c>
    </row>
    <row r="216" spans="1:7" ht="15.75" thickBot="1">
      <c r="A216" s="38" t="s">
        <v>2139</v>
      </c>
      <c r="B216" s="37">
        <v>77</v>
      </c>
      <c r="C216" s="37">
        <v>24253</v>
      </c>
      <c r="D216" s="37" t="s">
        <v>1335</v>
      </c>
      <c r="E216" s="37">
        <v>77</v>
      </c>
      <c r="F216" s="37">
        <v>63106</v>
      </c>
      <c r="G216" s="63">
        <v>1.09E-37</v>
      </c>
    </row>
    <row r="217" spans="1:7" ht="15.75" thickBot="1">
      <c r="A217" s="38" t="s">
        <v>2139</v>
      </c>
      <c r="B217" s="37">
        <v>77</v>
      </c>
      <c r="C217" s="37">
        <v>47846</v>
      </c>
      <c r="D217" s="37" t="s">
        <v>1337</v>
      </c>
      <c r="E217" s="37">
        <v>77</v>
      </c>
      <c r="F217" s="37">
        <v>50215</v>
      </c>
      <c r="G217" s="63">
        <v>1.09E-37</v>
      </c>
    </row>
    <row r="218" spans="1:7" ht="15.75" thickBot="1">
      <c r="A218" s="38" t="s">
        <v>2139</v>
      </c>
      <c r="B218" s="37">
        <v>77</v>
      </c>
      <c r="C218" s="37">
        <v>47846</v>
      </c>
      <c r="D218" s="37" t="s">
        <v>1335</v>
      </c>
      <c r="E218" s="37">
        <v>77</v>
      </c>
      <c r="F218" s="37">
        <v>50221</v>
      </c>
      <c r="G218" s="63">
        <v>1.09E-37</v>
      </c>
    </row>
    <row r="219" spans="1:7" ht="15.75" thickBot="1">
      <c r="A219" s="38" t="s">
        <v>2139</v>
      </c>
      <c r="B219" s="37">
        <v>76</v>
      </c>
      <c r="C219" s="37">
        <v>47846</v>
      </c>
      <c r="D219" s="37" t="s">
        <v>1335</v>
      </c>
      <c r="E219" s="37">
        <v>76</v>
      </c>
      <c r="F219" s="37">
        <v>47853</v>
      </c>
      <c r="G219" s="63">
        <v>4.3799999999999996E-37</v>
      </c>
    </row>
    <row r="220" spans="1:7" ht="15.75" thickBot="1">
      <c r="A220" s="38" t="s">
        <v>2139</v>
      </c>
      <c r="B220" s="37">
        <v>76</v>
      </c>
      <c r="C220" s="37">
        <v>50215</v>
      </c>
      <c r="D220" s="37" t="s">
        <v>1337</v>
      </c>
      <c r="E220" s="37">
        <v>76</v>
      </c>
      <c r="F220" s="37">
        <v>50215</v>
      </c>
      <c r="G220" s="63">
        <v>4.3799999999999996E-37</v>
      </c>
    </row>
    <row r="221" spans="1:7" ht="15.75" thickBot="1">
      <c r="A221" s="38" t="s">
        <v>2139</v>
      </c>
      <c r="B221" s="37">
        <v>76</v>
      </c>
      <c r="C221" s="37">
        <v>50215</v>
      </c>
      <c r="D221" s="37" t="s">
        <v>1335</v>
      </c>
      <c r="E221" s="37">
        <v>76</v>
      </c>
      <c r="F221" s="37">
        <v>50222</v>
      </c>
      <c r="G221" s="63">
        <v>4.3799999999999996E-37</v>
      </c>
    </row>
    <row r="222" spans="1:7" ht="15.75" thickBot="1">
      <c r="A222" s="38" t="s">
        <v>2139</v>
      </c>
      <c r="B222" s="37">
        <v>76</v>
      </c>
      <c r="C222" s="37">
        <v>50222</v>
      </c>
      <c r="D222" s="37" t="s">
        <v>1337</v>
      </c>
      <c r="E222" s="37">
        <v>76</v>
      </c>
      <c r="F222" s="37">
        <v>50222</v>
      </c>
      <c r="G222" s="63">
        <v>4.3799999999999996E-37</v>
      </c>
    </row>
    <row r="223" spans="1:7" ht="15.75" thickBot="1">
      <c r="A223" s="38" t="s">
        <v>2139</v>
      </c>
      <c r="B223" s="37">
        <v>75</v>
      </c>
      <c r="C223" s="37">
        <v>47854</v>
      </c>
      <c r="D223" s="37" t="s">
        <v>1335</v>
      </c>
      <c r="E223" s="37">
        <v>75</v>
      </c>
      <c r="F223" s="37">
        <v>50215</v>
      </c>
      <c r="G223" s="63">
        <v>1.75E-36</v>
      </c>
    </row>
    <row r="224" spans="1:7" ht="15.75" thickBot="1">
      <c r="A224" s="38" t="s">
        <v>2139</v>
      </c>
      <c r="B224" s="37">
        <v>75</v>
      </c>
      <c r="C224" s="37">
        <v>47854</v>
      </c>
      <c r="D224" s="37" t="s">
        <v>1337</v>
      </c>
      <c r="E224" s="37">
        <v>75</v>
      </c>
      <c r="F224" s="37">
        <v>50223</v>
      </c>
      <c r="G224" s="63">
        <v>1.75E-36</v>
      </c>
    </row>
    <row r="225" spans="1:7" ht="15.75" thickBot="1">
      <c r="A225" s="38" t="s">
        <v>2139</v>
      </c>
      <c r="B225" s="37">
        <v>74</v>
      </c>
      <c r="C225" s="37">
        <v>47855</v>
      </c>
      <c r="D225" s="37" t="s">
        <v>1337</v>
      </c>
      <c r="E225" s="37">
        <v>74</v>
      </c>
      <c r="F225" s="37">
        <v>47855</v>
      </c>
      <c r="G225" s="63">
        <v>6.9999999999999999E-36</v>
      </c>
    </row>
    <row r="226" spans="1:7" ht="15.75" thickBot="1">
      <c r="A226" s="38" t="s">
        <v>2139</v>
      </c>
      <c r="B226" s="37">
        <v>74</v>
      </c>
      <c r="C226" s="37">
        <v>65893</v>
      </c>
      <c r="D226" s="37" t="s">
        <v>1335</v>
      </c>
      <c r="E226" s="37">
        <v>74</v>
      </c>
      <c r="F226" s="37">
        <v>65902</v>
      </c>
      <c r="G226" s="63">
        <v>6.9999999999999999E-36</v>
      </c>
    </row>
    <row r="227" spans="1:7" ht="15.75" thickBot="1">
      <c r="A227" s="38" t="s">
        <v>2139</v>
      </c>
      <c r="B227" s="37">
        <v>73</v>
      </c>
      <c r="C227" s="37">
        <v>40388</v>
      </c>
      <c r="D227" s="37" t="s">
        <v>1337</v>
      </c>
      <c r="E227" s="37">
        <v>73</v>
      </c>
      <c r="F227" s="37">
        <v>40388</v>
      </c>
      <c r="G227" s="63">
        <v>2.8E-35</v>
      </c>
    </row>
    <row r="228" spans="1:7" ht="15.75" thickBot="1">
      <c r="A228" s="38" t="s">
        <v>2139</v>
      </c>
      <c r="B228" s="37">
        <v>71</v>
      </c>
      <c r="C228" s="37">
        <v>40392</v>
      </c>
      <c r="D228" s="37" t="s">
        <v>1337</v>
      </c>
      <c r="E228" s="37">
        <v>71</v>
      </c>
      <c r="F228" s="37">
        <v>40392</v>
      </c>
      <c r="G228" s="63">
        <v>4.4799999999999999E-34</v>
      </c>
    </row>
    <row r="229" spans="1:7" ht="15.75" thickBot="1">
      <c r="A229" s="38" t="s">
        <v>2139</v>
      </c>
      <c r="B229" s="37">
        <v>71</v>
      </c>
      <c r="C229" s="37">
        <v>47846</v>
      </c>
      <c r="D229" s="37" t="s">
        <v>1337</v>
      </c>
      <c r="E229" s="37">
        <v>71</v>
      </c>
      <c r="F229" s="37">
        <v>47846</v>
      </c>
      <c r="G229" s="63">
        <v>4.4799999999999999E-34</v>
      </c>
    </row>
    <row r="230" spans="1:7" ht="15.75" thickBot="1">
      <c r="A230" s="38" t="s">
        <v>2139</v>
      </c>
      <c r="B230" s="37">
        <v>70</v>
      </c>
      <c r="C230" s="37">
        <v>47846</v>
      </c>
      <c r="D230" s="37" t="s">
        <v>1337</v>
      </c>
      <c r="E230" s="37">
        <v>70</v>
      </c>
      <c r="F230" s="37">
        <v>50215</v>
      </c>
      <c r="G230" s="63">
        <v>1.7899999999999998E-33</v>
      </c>
    </row>
    <row r="231" spans="1:7" ht="15.75" thickBot="1">
      <c r="A231" s="38" t="s">
        <v>2139</v>
      </c>
      <c r="B231" s="37">
        <v>70</v>
      </c>
      <c r="C231" s="37">
        <v>47846</v>
      </c>
      <c r="D231" s="37" t="s">
        <v>1335</v>
      </c>
      <c r="E231" s="37">
        <v>70</v>
      </c>
      <c r="F231" s="37">
        <v>50228</v>
      </c>
      <c r="G231" s="63">
        <v>1.7899999999999998E-33</v>
      </c>
    </row>
    <row r="232" spans="1:7" ht="15.75" thickBot="1">
      <c r="A232" s="38" t="s">
        <v>2139</v>
      </c>
      <c r="B232" s="37">
        <v>69</v>
      </c>
      <c r="C232" s="37">
        <v>40388</v>
      </c>
      <c r="D232" s="37" t="s">
        <v>1335</v>
      </c>
      <c r="E232" s="37">
        <v>69</v>
      </c>
      <c r="F232" s="37">
        <v>40394</v>
      </c>
      <c r="G232" s="63">
        <v>7.1700000000000001E-33</v>
      </c>
    </row>
    <row r="233" spans="1:7" ht="15.75" thickBot="1">
      <c r="A233" s="38" t="s">
        <v>2139</v>
      </c>
      <c r="B233" s="37">
        <v>69</v>
      </c>
      <c r="C233" s="37">
        <v>47846</v>
      </c>
      <c r="D233" s="37" t="s">
        <v>1335</v>
      </c>
      <c r="E233" s="37">
        <v>69</v>
      </c>
      <c r="F233" s="37">
        <v>47860</v>
      </c>
      <c r="G233" s="63">
        <v>7.1700000000000001E-33</v>
      </c>
    </row>
    <row r="234" spans="1:7" ht="15.75" thickBot="1">
      <c r="A234" s="38" t="s">
        <v>2139</v>
      </c>
      <c r="B234" s="37">
        <v>69</v>
      </c>
      <c r="C234" s="37">
        <v>50215</v>
      </c>
      <c r="D234" s="37" t="s">
        <v>1337</v>
      </c>
      <c r="E234" s="37">
        <v>69</v>
      </c>
      <c r="F234" s="37">
        <v>50215</v>
      </c>
      <c r="G234" s="63">
        <v>7.1700000000000001E-33</v>
      </c>
    </row>
    <row r="235" spans="1:7" ht="15.75" thickBot="1">
      <c r="A235" s="38" t="s">
        <v>2139</v>
      </c>
      <c r="B235" s="37">
        <v>69</v>
      </c>
      <c r="C235" s="37">
        <v>50215</v>
      </c>
      <c r="D235" s="37" t="s">
        <v>1335</v>
      </c>
      <c r="E235" s="37">
        <v>69</v>
      </c>
      <c r="F235" s="37">
        <v>50229</v>
      </c>
      <c r="G235" s="63">
        <v>7.1700000000000001E-33</v>
      </c>
    </row>
    <row r="236" spans="1:7" ht="15.75" thickBot="1">
      <c r="A236" s="38" t="s">
        <v>2139</v>
      </c>
      <c r="B236" s="37">
        <v>69</v>
      </c>
      <c r="C236" s="37">
        <v>50229</v>
      </c>
      <c r="D236" s="37" t="s">
        <v>1337</v>
      </c>
      <c r="E236" s="37">
        <v>69</v>
      </c>
      <c r="F236" s="37">
        <v>50229</v>
      </c>
      <c r="G236" s="63">
        <v>7.1700000000000001E-33</v>
      </c>
    </row>
    <row r="237" spans="1:7" ht="15.75" thickBot="1">
      <c r="A237" s="38" t="s">
        <v>2139</v>
      </c>
      <c r="B237" s="37">
        <v>68</v>
      </c>
      <c r="C237" s="37">
        <v>47861</v>
      </c>
      <c r="D237" s="37" t="s">
        <v>1335</v>
      </c>
      <c r="E237" s="37">
        <v>68</v>
      </c>
      <c r="F237" s="37">
        <v>50215</v>
      </c>
      <c r="G237" s="63">
        <v>2.8699999999999999E-32</v>
      </c>
    </row>
    <row r="238" spans="1:7" ht="15.75" thickBot="1">
      <c r="A238" s="38" t="s">
        <v>2139</v>
      </c>
      <c r="B238" s="37">
        <v>68</v>
      </c>
      <c r="C238" s="37">
        <v>47861</v>
      </c>
      <c r="D238" s="37" t="s">
        <v>1337</v>
      </c>
      <c r="E238" s="37">
        <v>68</v>
      </c>
      <c r="F238" s="37">
        <v>50230</v>
      </c>
      <c r="G238" s="63">
        <v>2.8699999999999999E-32</v>
      </c>
    </row>
    <row r="239" spans="1:7" ht="15.75" thickBot="1">
      <c r="A239" s="38" t="s">
        <v>2139</v>
      </c>
      <c r="B239" s="37">
        <v>67</v>
      </c>
      <c r="C239" s="37">
        <v>34135</v>
      </c>
      <c r="D239" s="37" t="s">
        <v>1335</v>
      </c>
      <c r="E239" s="37">
        <v>67</v>
      </c>
      <c r="F239" s="37">
        <v>34202</v>
      </c>
      <c r="G239" s="63">
        <v>1.1499999999999999E-31</v>
      </c>
    </row>
    <row r="240" spans="1:7" ht="15.75" thickBot="1">
      <c r="A240" s="38" t="s">
        <v>2139</v>
      </c>
      <c r="B240" s="37">
        <v>67</v>
      </c>
      <c r="C240" s="37">
        <v>40388</v>
      </c>
      <c r="D240" s="37" t="s">
        <v>1337</v>
      </c>
      <c r="E240" s="37">
        <v>67</v>
      </c>
      <c r="F240" s="37">
        <v>40388</v>
      </c>
      <c r="G240" s="63">
        <v>1.1499999999999999E-31</v>
      </c>
    </row>
    <row r="241" spans="1:7" ht="15.75" thickBot="1">
      <c r="A241" s="38" t="s">
        <v>2139</v>
      </c>
      <c r="B241" s="37">
        <v>67</v>
      </c>
      <c r="C241" s="37">
        <v>47862</v>
      </c>
      <c r="D241" s="37" t="s">
        <v>1337</v>
      </c>
      <c r="E241" s="37">
        <v>67</v>
      </c>
      <c r="F241" s="37">
        <v>47862</v>
      </c>
      <c r="G241" s="63">
        <v>1.1499999999999999E-31</v>
      </c>
    </row>
    <row r="242" spans="1:7" ht="15.75" thickBot="1">
      <c r="A242" s="38" t="s">
        <v>2139</v>
      </c>
      <c r="B242" s="37">
        <v>65</v>
      </c>
      <c r="C242" s="37">
        <v>40398</v>
      </c>
      <c r="D242" s="37" t="s">
        <v>1337</v>
      </c>
      <c r="E242" s="37">
        <v>65</v>
      </c>
      <c r="F242" s="37">
        <v>40398</v>
      </c>
      <c r="G242" s="63">
        <v>1.8399999999999999E-30</v>
      </c>
    </row>
    <row r="243" spans="1:7" ht="15.75" thickBot="1">
      <c r="A243" s="38" t="s">
        <v>2139</v>
      </c>
      <c r="B243" s="37">
        <v>65</v>
      </c>
      <c r="C243" s="37">
        <v>65893</v>
      </c>
      <c r="D243" s="37" t="s">
        <v>1335</v>
      </c>
      <c r="E243" s="37">
        <v>65</v>
      </c>
      <c r="F243" s="37">
        <v>65911</v>
      </c>
      <c r="G243" s="63">
        <v>1.8399999999999999E-30</v>
      </c>
    </row>
    <row r="244" spans="1:7" ht="15.75" thickBot="1">
      <c r="A244" s="38" t="s">
        <v>2139</v>
      </c>
      <c r="B244" s="37">
        <v>64</v>
      </c>
      <c r="C244" s="37">
        <v>47846</v>
      </c>
      <c r="D244" s="37" t="s">
        <v>1337</v>
      </c>
      <c r="E244" s="37">
        <v>64</v>
      </c>
      <c r="F244" s="37">
        <v>47846</v>
      </c>
      <c r="G244" s="63">
        <v>7.3400000000000003E-30</v>
      </c>
    </row>
    <row r="245" spans="1:7" ht="15.75" thickBot="1">
      <c r="A245" s="38" t="s">
        <v>2139</v>
      </c>
      <c r="B245" s="37">
        <v>63</v>
      </c>
      <c r="C245" s="37">
        <v>40388</v>
      </c>
      <c r="D245" s="37" t="s">
        <v>1335</v>
      </c>
      <c r="E245" s="37">
        <v>63</v>
      </c>
      <c r="F245" s="37">
        <v>40400</v>
      </c>
      <c r="G245" s="63">
        <v>2.9400000000000002E-29</v>
      </c>
    </row>
    <row r="246" spans="1:7" ht="15.75" thickBot="1">
      <c r="A246" s="38" t="s">
        <v>2139</v>
      </c>
      <c r="B246" s="37">
        <v>63</v>
      </c>
      <c r="C246" s="37">
        <v>47846</v>
      </c>
      <c r="D246" s="37" t="s">
        <v>1337</v>
      </c>
      <c r="E246" s="37">
        <v>63</v>
      </c>
      <c r="F246" s="37">
        <v>50215</v>
      </c>
      <c r="G246" s="63">
        <v>2.9400000000000002E-29</v>
      </c>
    </row>
    <row r="247" spans="1:7" ht="15.75" thickBot="1">
      <c r="A247" s="38" t="s">
        <v>2139</v>
      </c>
      <c r="B247" s="37">
        <v>63</v>
      </c>
      <c r="C247" s="37">
        <v>47846</v>
      </c>
      <c r="D247" s="37" t="s">
        <v>1335</v>
      </c>
      <c r="E247" s="37">
        <v>63</v>
      </c>
      <c r="F247" s="37">
        <v>50235</v>
      </c>
      <c r="G247" s="63">
        <v>2.9400000000000002E-29</v>
      </c>
    </row>
    <row r="248" spans="1:7" ht="15.75" thickBot="1">
      <c r="A248" s="38" t="s">
        <v>2139</v>
      </c>
      <c r="B248" s="37">
        <v>62</v>
      </c>
      <c r="C248" s="37">
        <v>47846</v>
      </c>
      <c r="D248" s="37" t="s">
        <v>1335</v>
      </c>
      <c r="E248" s="37">
        <v>62</v>
      </c>
      <c r="F248" s="37">
        <v>47867</v>
      </c>
      <c r="G248" s="63">
        <v>1.17E-28</v>
      </c>
    </row>
    <row r="249" spans="1:7" ht="15.75" thickBot="1">
      <c r="A249" s="38" t="s">
        <v>2139</v>
      </c>
      <c r="B249" s="37">
        <v>62</v>
      </c>
      <c r="C249" s="37">
        <v>50215</v>
      </c>
      <c r="D249" s="37" t="s">
        <v>1337</v>
      </c>
      <c r="E249" s="37">
        <v>62</v>
      </c>
      <c r="F249" s="37">
        <v>50215</v>
      </c>
      <c r="G249" s="63">
        <v>1.17E-28</v>
      </c>
    </row>
    <row r="250" spans="1:7" ht="15.75" thickBot="1">
      <c r="A250" s="38" t="s">
        <v>2139</v>
      </c>
      <c r="B250" s="37">
        <v>62</v>
      </c>
      <c r="C250" s="37">
        <v>50215</v>
      </c>
      <c r="D250" s="37" t="s">
        <v>1335</v>
      </c>
      <c r="E250" s="37">
        <v>62</v>
      </c>
      <c r="F250" s="37">
        <v>50236</v>
      </c>
      <c r="G250" s="63">
        <v>1.17E-28</v>
      </c>
    </row>
    <row r="251" spans="1:7" ht="15.75" thickBot="1">
      <c r="A251" s="38" t="s">
        <v>2139</v>
      </c>
      <c r="B251" s="37">
        <v>62</v>
      </c>
      <c r="C251" s="37">
        <v>50236</v>
      </c>
      <c r="D251" s="37" t="s">
        <v>1337</v>
      </c>
      <c r="E251" s="37">
        <v>62</v>
      </c>
      <c r="F251" s="37">
        <v>50236</v>
      </c>
      <c r="G251" s="63">
        <v>1.17E-28</v>
      </c>
    </row>
    <row r="252" spans="1:7" ht="15.75" thickBot="1">
      <c r="A252" s="38" t="s">
        <v>2139</v>
      </c>
      <c r="B252" s="37">
        <v>61</v>
      </c>
      <c r="C252" s="37">
        <v>38212</v>
      </c>
      <c r="D252" s="37" t="s">
        <v>1337</v>
      </c>
      <c r="E252" s="37">
        <v>61</v>
      </c>
      <c r="F252" s="37">
        <v>38212</v>
      </c>
      <c r="G252" s="63">
        <v>4.6999999999999996E-28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04"/>
  <sheetViews>
    <sheetView workbookViewId="0">
      <selection sqref="A1:K1"/>
    </sheetView>
  </sheetViews>
  <sheetFormatPr defaultRowHeight="13.5"/>
  <cols>
    <col min="1" max="1" width="24.625" customWidth="1"/>
    <col min="2" max="2" width="18.375" customWidth="1"/>
  </cols>
  <sheetData>
    <row r="1" spans="1:11" ht="15.75" thickBot="1">
      <c r="A1" s="62" t="s">
        <v>2175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.75" thickBot="1">
      <c r="A2" s="56" t="s">
        <v>2161</v>
      </c>
      <c r="B2" s="56" t="s">
        <v>2170</v>
      </c>
      <c r="C2" s="56" t="s">
        <v>2163</v>
      </c>
      <c r="D2" s="69" t="s">
        <v>2164</v>
      </c>
      <c r="E2" s="69" t="s">
        <v>2165</v>
      </c>
      <c r="F2" s="56" t="s">
        <v>2166</v>
      </c>
      <c r="G2" s="44" t="s">
        <v>2161</v>
      </c>
      <c r="H2" s="46"/>
      <c r="I2" s="44" t="s">
        <v>2162</v>
      </c>
      <c r="J2" s="46"/>
      <c r="K2" s="56" t="s">
        <v>2169</v>
      </c>
    </row>
    <row r="3" spans="1:11" ht="15.75" thickBot="1">
      <c r="A3" s="57"/>
      <c r="B3" s="57"/>
      <c r="C3" s="57"/>
      <c r="D3" s="70"/>
      <c r="E3" s="70"/>
      <c r="F3" s="57"/>
      <c r="G3" s="37" t="s">
        <v>2167</v>
      </c>
      <c r="H3" s="37" t="s">
        <v>2168</v>
      </c>
      <c r="I3" s="37" t="s">
        <v>2167</v>
      </c>
      <c r="J3" s="37" t="s">
        <v>2168</v>
      </c>
      <c r="K3" s="57"/>
    </row>
    <row r="4" spans="1:11" ht="15.75" thickBot="1">
      <c r="A4" s="38" t="s">
        <v>2135</v>
      </c>
      <c r="B4" s="37" t="s">
        <v>1393</v>
      </c>
      <c r="C4" s="37">
        <v>100</v>
      </c>
      <c r="D4" s="37">
        <v>33</v>
      </c>
      <c r="E4" s="37">
        <v>0</v>
      </c>
      <c r="F4" s="37">
        <v>0</v>
      </c>
      <c r="G4" s="37">
        <v>32645</v>
      </c>
      <c r="H4" s="37">
        <v>32677</v>
      </c>
      <c r="I4" s="37">
        <v>90293</v>
      </c>
      <c r="J4" s="37">
        <v>90261</v>
      </c>
      <c r="K4" s="63">
        <v>2.9399999999999998E-6</v>
      </c>
    </row>
    <row r="5" spans="1:11" ht="15.75" thickBot="1">
      <c r="A5" s="38" t="s">
        <v>2135</v>
      </c>
      <c r="B5" s="37" t="s">
        <v>1394</v>
      </c>
      <c r="C5" s="37">
        <v>100</v>
      </c>
      <c r="D5" s="37">
        <v>33</v>
      </c>
      <c r="E5" s="37">
        <v>0</v>
      </c>
      <c r="F5" s="37">
        <v>0</v>
      </c>
      <c r="G5" s="37">
        <v>43213</v>
      </c>
      <c r="H5" s="37">
        <v>43245</v>
      </c>
      <c r="I5" s="37">
        <v>35363</v>
      </c>
      <c r="J5" s="37">
        <v>35331</v>
      </c>
      <c r="K5" s="63">
        <v>2.9399999999999998E-6</v>
      </c>
    </row>
    <row r="6" spans="1:11" ht="15.75" thickBot="1">
      <c r="A6" s="38" t="s">
        <v>2135</v>
      </c>
      <c r="B6" s="37" t="s">
        <v>1392</v>
      </c>
      <c r="C6" s="37">
        <v>100</v>
      </c>
      <c r="D6" s="37">
        <v>35</v>
      </c>
      <c r="E6" s="37">
        <v>0</v>
      </c>
      <c r="F6" s="37">
        <v>0</v>
      </c>
      <c r="G6" s="37">
        <v>3622</v>
      </c>
      <c r="H6" s="37">
        <v>3656</v>
      </c>
      <c r="I6" s="37">
        <v>463</v>
      </c>
      <c r="J6" s="37">
        <v>429</v>
      </c>
      <c r="K6" s="63">
        <v>2.2700000000000001E-7</v>
      </c>
    </row>
    <row r="7" spans="1:11" ht="15.75" thickBot="1">
      <c r="A7" s="38" t="s">
        <v>2135</v>
      </c>
      <c r="B7" s="37" t="s">
        <v>1389</v>
      </c>
      <c r="C7" s="37">
        <v>100</v>
      </c>
      <c r="D7" s="37">
        <v>37</v>
      </c>
      <c r="E7" s="37">
        <v>0</v>
      </c>
      <c r="F7" s="37">
        <v>0</v>
      </c>
      <c r="G7" s="37">
        <v>688</v>
      </c>
      <c r="H7" s="37">
        <v>724</v>
      </c>
      <c r="I7" s="37">
        <v>43054</v>
      </c>
      <c r="J7" s="37">
        <v>43018</v>
      </c>
      <c r="K7" s="63">
        <v>1.7599999999999999E-8</v>
      </c>
    </row>
    <row r="8" spans="1:11" ht="15.75" thickBot="1">
      <c r="A8" s="38" t="s">
        <v>2135</v>
      </c>
      <c r="B8" s="37" t="s">
        <v>1387</v>
      </c>
      <c r="C8" s="37">
        <v>100</v>
      </c>
      <c r="D8" s="37">
        <v>38</v>
      </c>
      <c r="E8" s="37">
        <v>0</v>
      </c>
      <c r="F8" s="37">
        <v>0</v>
      </c>
      <c r="G8" s="37">
        <v>59338</v>
      </c>
      <c r="H8" s="37">
        <v>59375</v>
      </c>
      <c r="I8" s="37">
        <v>24922</v>
      </c>
      <c r="J8" s="37">
        <v>24885</v>
      </c>
      <c r="K8" s="63">
        <v>4.8900000000000003E-9</v>
      </c>
    </row>
    <row r="9" spans="1:11" ht="15.75" thickBot="1">
      <c r="A9" s="38" t="s">
        <v>2135</v>
      </c>
      <c r="B9" s="37" t="s">
        <v>1391</v>
      </c>
      <c r="C9" s="37">
        <v>97.5</v>
      </c>
      <c r="D9" s="37">
        <v>40</v>
      </c>
      <c r="E9" s="37">
        <v>1</v>
      </c>
      <c r="F9" s="37">
        <v>0</v>
      </c>
      <c r="G9" s="37">
        <v>56911</v>
      </c>
      <c r="H9" s="37">
        <v>56950</v>
      </c>
      <c r="I9" s="37">
        <v>16002</v>
      </c>
      <c r="J9" s="37">
        <v>15963</v>
      </c>
      <c r="K9" s="63">
        <v>1.7599999999999999E-8</v>
      </c>
    </row>
    <row r="10" spans="1:11" ht="15.75" thickBot="1">
      <c r="A10" s="38" t="s">
        <v>2135</v>
      </c>
      <c r="B10" s="37" t="s">
        <v>1385</v>
      </c>
      <c r="C10" s="37">
        <v>100</v>
      </c>
      <c r="D10" s="37">
        <v>44</v>
      </c>
      <c r="E10" s="37">
        <v>0</v>
      </c>
      <c r="F10" s="37">
        <v>0</v>
      </c>
      <c r="G10" s="37">
        <v>26798</v>
      </c>
      <c r="H10" s="37">
        <v>26841</v>
      </c>
      <c r="I10" s="37">
        <v>14219</v>
      </c>
      <c r="J10" s="37">
        <v>14176</v>
      </c>
      <c r="K10" s="63">
        <v>2.2600000000000001E-12</v>
      </c>
    </row>
    <row r="11" spans="1:11" ht="15.75" thickBot="1">
      <c r="A11" s="38" t="s">
        <v>2135</v>
      </c>
      <c r="B11" s="37" t="s">
        <v>1388</v>
      </c>
      <c r="C11" s="37">
        <v>93.617000000000004</v>
      </c>
      <c r="D11" s="37">
        <v>47</v>
      </c>
      <c r="E11" s="37">
        <v>3</v>
      </c>
      <c r="F11" s="37">
        <v>0</v>
      </c>
      <c r="G11" s="37">
        <v>24093</v>
      </c>
      <c r="H11" s="37">
        <v>24139</v>
      </c>
      <c r="I11" s="37">
        <v>114890</v>
      </c>
      <c r="J11" s="37">
        <v>114936</v>
      </c>
      <c r="K11" s="63">
        <v>4.8900000000000003E-9</v>
      </c>
    </row>
    <row r="12" spans="1:11" ht="15.75" thickBot="1">
      <c r="A12" s="38" t="s">
        <v>2135</v>
      </c>
      <c r="B12" s="37" t="s">
        <v>1390</v>
      </c>
      <c r="C12" s="37">
        <v>93.617000000000004</v>
      </c>
      <c r="D12" s="37">
        <v>47</v>
      </c>
      <c r="E12" s="37">
        <v>2</v>
      </c>
      <c r="F12" s="37">
        <v>1</v>
      </c>
      <c r="G12" s="37">
        <v>11292</v>
      </c>
      <c r="H12" s="37">
        <v>11338</v>
      </c>
      <c r="I12" s="37">
        <v>9030</v>
      </c>
      <c r="J12" s="37">
        <v>8985</v>
      </c>
      <c r="K12" s="63">
        <v>1.7599999999999999E-8</v>
      </c>
    </row>
    <row r="13" spans="1:11" ht="15.75" thickBot="1">
      <c r="A13" s="38" t="s">
        <v>2135</v>
      </c>
      <c r="B13" s="37" t="s">
        <v>1356</v>
      </c>
      <c r="C13" s="37">
        <v>98</v>
      </c>
      <c r="D13" s="37">
        <v>50</v>
      </c>
      <c r="E13" s="37">
        <v>1</v>
      </c>
      <c r="F13" s="37">
        <v>0</v>
      </c>
      <c r="G13" s="37">
        <v>66753</v>
      </c>
      <c r="H13" s="37">
        <v>66802</v>
      </c>
      <c r="I13" s="37">
        <v>32093</v>
      </c>
      <c r="J13" s="37">
        <v>32142</v>
      </c>
      <c r="K13" s="63">
        <v>4.8500000000000002E-14</v>
      </c>
    </row>
    <row r="14" spans="1:11" ht="15.75" thickBot="1">
      <c r="A14" s="38" t="s">
        <v>2135</v>
      </c>
      <c r="B14" s="37" t="s">
        <v>1376</v>
      </c>
      <c r="C14" s="37">
        <v>92.593000000000004</v>
      </c>
      <c r="D14" s="37">
        <v>54</v>
      </c>
      <c r="E14" s="37">
        <v>2</v>
      </c>
      <c r="F14" s="37">
        <v>1</v>
      </c>
      <c r="G14" s="37">
        <v>25825</v>
      </c>
      <c r="H14" s="37">
        <v>25876</v>
      </c>
      <c r="I14" s="37">
        <v>26416</v>
      </c>
      <c r="J14" s="37">
        <v>26363</v>
      </c>
      <c r="K14" s="63">
        <v>1.05E-10</v>
      </c>
    </row>
    <row r="15" spans="1:11" ht="15.75" thickBot="1">
      <c r="A15" s="38" t="s">
        <v>2135</v>
      </c>
      <c r="B15" s="37" t="s">
        <v>1383</v>
      </c>
      <c r="C15" s="37">
        <v>88.888999999999996</v>
      </c>
      <c r="D15" s="37">
        <v>54</v>
      </c>
      <c r="E15" s="37">
        <v>3</v>
      </c>
      <c r="F15" s="37">
        <v>2</v>
      </c>
      <c r="G15" s="37">
        <v>16298</v>
      </c>
      <c r="H15" s="37">
        <v>16348</v>
      </c>
      <c r="I15" s="37">
        <v>9587</v>
      </c>
      <c r="J15" s="37">
        <v>9640</v>
      </c>
      <c r="K15" s="63">
        <v>8.1800000000000005E-7</v>
      </c>
    </row>
    <row r="16" spans="1:11" ht="15.75" thickBot="1">
      <c r="A16" s="38" t="s">
        <v>2135</v>
      </c>
      <c r="B16" s="37" t="s">
        <v>1386</v>
      </c>
      <c r="C16" s="37">
        <v>94.444000000000003</v>
      </c>
      <c r="D16" s="37">
        <v>54</v>
      </c>
      <c r="E16" s="37">
        <v>2</v>
      </c>
      <c r="F16" s="37">
        <v>1</v>
      </c>
      <c r="G16" s="37">
        <v>46898</v>
      </c>
      <c r="H16" s="37">
        <v>46951</v>
      </c>
      <c r="I16" s="37">
        <v>57989</v>
      </c>
      <c r="J16" s="37">
        <v>57937</v>
      </c>
      <c r="K16" s="63">
        <v>2.2600000000000001E-12</v>
      </c>
    </row>
    <row r="17" spans="1:11" ht="15.75" thickBot="1">
      <c r="A17" s="38" t="s">
        <v>2135</v>
      </c>
      <c r="B17" s="37" t="s">
        <v>1382</v>
      </c>
      <c r="C17" s="37">
        <v>100</v>
      </c>
      <c r="D17" s="37">
        <v>56</v>
      </c>
      <c r="E17" s="37">
        <v>0</v>
      </c>
      <c r="F17" s="37">
        <v>0</v>
      </c>
      <c r="G17" s="37">
        <v>19964</v>
      </c>
      <c r="H17" s="37">
        <v>20019</v>
      </c>
      <c r="I17" s="37">
        <v>103150</v>
      </c>
      <c r="J17" s="37">
        <v>103095</v>
      </c>
      <c r="K17" s="63">
        <v>4.8200000000000002E-19</v>
      </c>
    </row>
    <row r="18" spans="1:11" ht="15.75" thickBot="1">
      <c r="A18" s="38" t="s">
        <v>2135</v>
      </c>
      <c r="B18" s="37" t="s">
        <v>1369</v>
      </c>
      <c r="C18" s="37">
        <v>93.102999999999994</v>
      </c>
      <c r="D18" s="37">
        <v>58</v>
      </c>
      <c r="E18" s="37">
        <v>4</v>
      </c>
      <c r="F18" s="37">
        <v>0</v>
      </c>
      <c r="G18" s="37">
        <v>12174</v>
      </c>
      <c r="H18" s="37">
        <v>12231</v>
      </c>
      <c r="I18" s="37">
        <v>22224</v>
      </c>
      <c r="J18" s="37">
        <v>22281</v>
      </c>
      <c r="K18" s="63">
        <v>4.8500000000000002E-14</v>
      </c>
    </row>
    <row r="19" spans="1:11" ht="15.75" thickBot="1">
      <c r="A19" s="38" t="s">
        <v>2135</v>
      </c>
      <c r="B19" s="37" t="s">
        <v>1379</v>
      </c>
      <c r="C19" s="37">
        <v>100</v>
      </c>
      <c r="D19" s="37">
        <v>58</v>
      </c>
      <c r="E19" s="37">
        <v>0</v>
      </c>
      <c r="F19" s="37">
        <v>0</v>
      </c>
      <c r="G19" s="37">
        <v>62381</v>
      </c>
      <c r="H19" s="37">
        <v>62438</v>
      </c>
      <c r="I19" s="37">
        <v>55300</v>
      </c>
      <c r="J19" s="37">
        <v>55243</v>
      </c>
      <c r="K19" s="63">
        <v>3.7200000000000001E-20</v>
      </c>
    </row>
    <row r="20" spans="1:11" ht="15.75" thickBot="1">
      <c r="A20" s="38" t="s">
        <v>2135</v>
      </c>
      <c r="B20" s="37" t="s">
        <v>1383</v>
      </c>
      <c r="C20" s="37">
        <v>94.828000000000003</v>
      </c>
      <c r="D20" s="37">
        <v>58</v>
      </c>
      <c r="E20" s="37">
        <v>3</v>
      </c>
      <c r="F20" s="37">
        <v>0</v>
      </c>
      <c r="G20" s="37">
        <v>37741</v>
      </c>
      <c r="H20" s="37">
        <v>37798</v>
      </c>
      <c r="I20" s="37">
        <v>9400</v>
      </c>
      <c r="J20" s="37">
        <v>9457</v>
      </c>
      <c r="K20" s="63">
        <v>3.7499999999999998E-15</v>
      </c>
    </row>
    <row r="21" spans="1:11" ht="15.75" thickBot="1">
      <c r="A21" s="38" t="s">
        <v>2135</v>
      </c>
      <c r="B21" s="37" t="s">
        <v>1384</v>
      </c>
      <c r="C21" s="37">
        <v>98.275999999999996</v>
      </c>
      <c r="D21" s="37">
        <v>58</v>
      </c>
      <c r="E21" s="37">
        <v>1</v>
      </c>
      <c r="F21" s="37">
        <v>0</v>
      </c>
      <c r="G21" s="37">
        <v>36503</v>
      </c>
      <c r="H21" s="37">
        <v>36560</v>
      </c>
      <c r="I21" s="37">
        <v>17450</v>
      </c>
      <c r="J21" s="37">
        <v>17393</v>
      </c>
      <c r="K21" s="63">
        <v>1.73E-18</v>
      </c>
    </row>
    <row r="22" spans="1:11" ht="15.75" thickBot="1">
      <c r="A22" s="38" t="s">
        <v>2135</v>
      </c>
      <c r="B22" s="37" t="s">
        <v>1346</v>
      </c>
      <c r="C22" s="37">
        <v>98.387</v>
      </c>
      <c r="D22" s="37">
        <v>62</v>
      </c>
      <c r="E22" s="37">
        <v>1</v>
      </c>
      <c r="F22" s="37">
        <v>0</v>
      </c>
      <c r="G22" s="37">
        <v>33501</v>
      </c>
      <c r="H22" s="37">
        <v>33562</v>
      </c>
      <c r="I22" s="37">
        <v>10093</v>
      </c>
      <c r="J22" s="37">
        <v>10032</v>
      </c>
      <c r="K22" s="63">
        <v>1.0400000000000001E-20</v>
      </c>
    </row>
    <row r="23" spans="1:11" ht="15.75" thickBot="1">
      <c r="A23" s="38" t="s">
        <v>2135</v>
      </c>
      <c r="B23" s="37" t="s">
        <v>1350</v>
      </c>
      <c r="C23" s="37">
        <v>100</v>
      </c>
      <c r="D23" s="37">
        <v>62</v>
      </c>
      <c r="E23" s="37">
        <v>0</v>
      </c>
      <c r="F23" s="37">
        <v>0</v>
      </c>
      <c r="G23" s="37">
        <v>33501</v>
      </c>
      <c r="H23" s="37">
        <v>33562</v>
      </c>
      <c r="I23" s="37">
        <v>17512</v>
      </c>
      <c r="J23" s="37">
        <v>17573</v>
      </c>
      <c r="K23" s="63">
        <v>2.2300000000000001E-22</v>
      </c>
    </row>
    <row r="24" spans="1:11" ht="15.75" thickBot="1">
      <c r="A24" s="38" t="s">
        <v>2135</v>
      </c>
      <c r="B24" s="37" t="s">
        <v>1372</v>
      </c>
      <c r="C24" s="37">
        <v>98.438000000000002</v>
      </c>
      <c r="D24" s="37">
        <v>64</v>
      </c>
      <c r="E24" s="37">
        <v>1</v>
      </c>
      <c r="F24" s="37">
        <v>0</v>
      </c>
      <c r="G24" s="37">
        <v>16298</v>
      </c>
      <c r="H24" s="37">
        <v>16361</v>
      </c>
      <c r="I24" s="37">
        <v>1949</v>
      </c>
      <c r="J24" s="37">
        <v>2012</v>
      </c>
      <c r="K24" s="63">
        <v>8.0000000000000004E-22</v>
      </c>
    </row>
    <row r="25" spans="1:11" ht="15.75" thickBot="1">
      <c r="A25" s="38" t="s">
        <v>2135</v>
      </c>
      <c r="B25" s="37" t="s">
        <v>1378</v>
      </c>
      <c r="C25" s="37">
        <v>98.438000000000002</v>
      </c>
      <c r="D25" s="37">
        <v>64</v>
      </c>
      <c r="E25" s="37">
        <v>1</v>
      </c>
      <c r="F25" s="37">
        <v>0</v>
      </c>
      <c r="G25" s="37">
        <v>16298</v>
      </c>
      <c r="H25" s="37">
        <v>16361</v>
      </c>
      <c r="I25" s="37">
        <v>17255</v>
      </c>
      <c r="J25" s="37">
        <v>17192</v>
      </c>
      <c r="K25" s="63">
        <v>8.0000000000000004E-22</v>
      </c>
    </row>
    <row r="26" spans="1:11" ht="15.75" thickBot="1">
      <c r="A26" s="38" t="s">
        <v>2135</v>
      </c>
      <c r="B26" s="37" t="s">
        <v>1377</v>
      </c>
      <c r="C26" s="37">
        <v>98.484999999999999</v>
      </c>
      <c r="D26" s="37">
        <v>66</v>
      </c>
      <c r="E26" s="37">
        <v>0</v>
      </c>
      <c r="F26" s="37">
        <v>1</v>
      </c>
      <c r="G26" s="37">
        <v>64125</v>
      </c>
      <c r="H26" s="37">
        <v>64190</v>
      </c>
      <c r="I26" s="37">
        <v>6073</v>
      </c>
      <c r="J26" s="37">
        <v>6137</v>
      </c>
      <c r="K26" s="63">
        <v>2.2300000000000001E-22</v>
      </c>
    </row>
    <row r="27" spans="1:11" ht="15.75" thickBot="1">
      <c r="A27" s="38" t="s">
        <v>2135</v>
      </c>
      <c r="B27" s="37" t="s">
        <v>1380</v>
      </c>
      <c r="C27" s="37">
        <v>95.522000000000006</v>
      </c>
      <c r="D27" s="37">
        <v>67</v>
      </c>
      <c r="E27" s="37">
        <v>3</v>
      </c>
      <c r="F27" s="37">
        <v>0</v>
      </c>
      <c r="G27" s="37">
        <v>61164</v>
      </c>
      <c r="H27" s="37">
        <v>61230</v>
      </c>
      <c r="I27" s="37">
        <v>77842</v>
      </c>
      <c r="J27" s="37">
        <v>77908</v>
      </c>
      <c r="K27" s="63">
        <v>3.7200000000000001E-20</v>
      </c>
    </row>
    <row r="28" spans="1:11" ht="15.75" thickBot="1">
      <c r="A28" s="38" t="s">
        <v>2135</v>
      </c>
      <c r="B28" s="37" t="s">
        <v>1381</v>
      </c>
      <c r="C28" s="37">
        <v>95.522000000000006</v>
      </c>
      <c r="D28" s="37">
        <v>67</v>
      </c>
      <c r="E28" s="37">
        <v>3</v>
      </c>
      <c r="F28" s="37">
        <v>0</v>
      </c>
      <c r="G28" s="37">
        <v>61164</v>
      </c>
      <c r="H28" s="37">
        <v>61230</v>
      </c>
      <c r="I28" s="37">
        <v>3768</v>
      </c>
      <c r="J28" s="37">
        <v>3834</v>
      </c>
      <c r="K28" s="63">
        <v>3.7200000000000001E-20</v>
      </c>
    </row>
    <row r="29" spans="1:11" ht="15.75" thickBot="1">
      <c r="A29" s="38" t="s">
        <v>2135</v>
      </c>
      <c r="B29" s="37" t="s">
        <v>1383</v>
      </c>
      <c r="C29" s="37">
        <v>94.117999999999995</v>
      </c>
      <c r="D29" s="37">
        <v>68</v>
      </c>
      <c r="E29" s="37">
        <v>2</v>
      </c>
      <c r="F29" s="37">
        <v>2</v>
      </c>
      <c r="G29" s="37">
        <v>27473</v>
      </c>
      <c r="H29" s="37">
        <v>27540</v>
      </c>
      <c r="I29" s="37">
        <v>9588</v>
      </c>
      <c r="J29" s="37">
        <v>9523</v>
      </c>
      <c r="K29" s="63">
        <v>1.73E-18</v>
      </c>
    </row>
    <row r="30" spans="1:11" ht="15.75" thickBot="1">
      <c r="A30" s="38" t="s">
        <v>2135</v>
      </c>
      <c r="B30" s="37" t="s">
        <v>1375</v>
      </c>
      <c r="C30" s="37">
        <v>98.591999999999999</v>
      </c>
      <c r="D30" s="37">
        <v>71</v>
      </c>
      <c r="E30" s="37">
        <v>1</v>
      </c>
      <c r="F30" s="37">
        <v>0</v>
      </c>
      <c r="G30" s="37">
        <v>52068</v>
      </c>
      <c r="H30" s="37">
        <v>52138</v>
      </c>
      <c r="I30" s="37">
        <v>9661</v>
      </c>
      <c r="J30" s="37">
        <v>9731</v>
      </c>
      <c r="K30" s="63">
        <v>1.03E-25</v>
      </c>
    </row>
    <row r="31" spans="1:11" ht="15.75" thickBot="1">
      <c r="A31" s="38" t="s">
        <v>2135</v>
      </c>
      <c r="B31" s="37" t="s">
        <v>1376</v>
      </c>
      <c r="C31" s="37">
        <v>97.26</v>
      </c>
      <c r="D31" s="37">
        <v>73</v>
      </c>
      <c r="E31" s="37">
        <v>2</v>
      </c>
      <c r="F31" s="37">
        <v>0</v>
      </c>
      <c r="G31" s="37">
        <v>25880</v>
      </c>
      <c r="H31" s="37">
        <v>25952</v>
      </c>
      <c r="I31" s="37">
        <v>26107</v>
      </c>
      <c r="J31" s="37">
        <v>26035</v>
      </c>
      <c r="K31" s="63">
        <v>1.03E-25</v>
      </c>
    </row>
    <row r="32" spans="1:11" ht="15.75" thickBot="1">
      <c r="A32" s="38" t="s">
        <v>2135</v>
      </c>
      <c r="B32" s="37" t="s">
        <v>1352</v>
      </c>
      <c r="C32" s="37">
        <v>93.75</v>
      </c>
      <c r="D32" s="37">
        <v>80</v>
      </c>
      <c r="E32" s="37">
        <v>2</v>
      </c>
      <c r="F32" s="37">
        <v>2</v>
      </c>
      <c r="G32" s="37">
        <v>8163</v>
      </c>
      <c r="H32" s="37">
        <v>8242</v>
      </c>
      <c r="I32" s="37">
        <v>76401</v>
      </c>
      <c r="J32" s="37">
        <v>76477</v>
      </c>
      <c r="K32" s="63">
        <v>6.1900000000000003E-23</v>
      </c>
    </row>
    <row r="33" spans="1:11" ht="15.75" thickBot="1">
      <c r="A33" s="38" t="s">
        <v>2135</v>
      </c>
      <c r="B33" s="37" t="s">
        <v>1346</v>
      </c>
      <c r="C33" s="37">
        <v>100</v>
      </c>
      <c r="D33" s="37">
        <v>85</v>
      </c>
      <c r="E33" s="37">
        <v>0</v>
      </c>
      <c r="F33" s="37">
        <v>0</v>
      </c>
      <c r="G33" s="37">
        <v>60308</v>
      </c>
      <c r="H33" s="37">
        <v>60392</v>
      </c>
      <c r="I33" s="37">
        <v>16855</v>
      </c>
      <c r="J33" s="37">
        <v>16939</v>
      </c>
      <c r="K33" s="63">
        <v>3.6499999999999998E-35</v>
      </c>
    </row>
    <row r="34" spans="1:11" ht="15.75" thickBot="1">
      <c r="A34" s="38" t="s">
        <v>2135</v>
      </c>
      <c r="B34" s="37" t="s">
        <v>1370</v>
      </c>
      <c r="C34" s="37">
        <v>97.802000000000007</v>
      </c>
      <c r="D34" s="37">
        <v>91</v>
      </c>
      <c r="E34" s="37">
        <v>2</v>
      </c>
      <c r="F34" s="37">
        <v>0</v>
      </c>
      <c r="G34" s="37">
        <v>36917</v>
      </c>
      <c r="H34" s="37">
        <v>37007</v>
      </c>
      <c r="I34" s="37">
        <v>27386</v>
      </c>
      <c r="J34" s="37">
        <v>27296</v>
      </c>
      <c r="K34" s="63">
        <v>3.6499999999999998E-35</v>
      </c>
    </row>
    <row r="35" spans="1:11" ht="15.75" thickBot="1">
      <c r="A35" s="38" t="s">
        <v>2135</v>
      </c>
      <c r="B35" s="37" t="s">
        <v>1346</v>
      </c>
      <c r="C35" s="37">
        <v>98.912999999999997</v>
      </c>
      <c r="D35" s="37">
        <v>92</v>
      </c>
      <c r="E35" s="37">
        <v>0</v>
      </c>
      <c r="F35" s="37">
        <v>1</v>
      </c>
      <c r="G35" s="37">
        <v>33023</v>
      </c>
      <c r="H35" s="37">
        <v>33113</v>
      </c>
      <c r="I35" s="37">
        <v>10184</v>
      </c>
      <c r="J35" s="37">
        <v>10093</v>
      </c>
      <c r="K35" s="63">
        <v>7.8400000000000006E-37</v>
      </c>
    </row>
    <row r="36" spans="1:11" ht="15.75" thickBot="1">
      <c r="A36" s="38" t="s">
        <v>2135</v>
      </c>
      <c r="B36" s="37" t="s">
        <v>1350</v>
      </c>
      <c r="C36" s="37">
        <v>98.912999999999997</v>
      </c>
      <c r="D36" s="37">
        <v>92</v>
      </c>
      <c r="E36" s="37">
        <v>0</v>
      </c>
      <c r="F36" s="37">
        <v>1</v>
      </c>
      <c r="G36" s="37">
        <v>33023</v>
      </c>
      <c r="H36" s="37">
        <v>33113</v>
      </c>
      <c r="I36" s="37">
        <v>17421</v>
      </c>
      <c r="J36" s="37">
        <v>17512</v>
      </c>
      <c r="K36" s="63">
        <v>7.8400000000000006E-37</v>
      </c>
    </row>
    <row r="37" spans="1:11" ht="15.75" thickBot="1">
      <c r="A37" s="38" t="s">
        <v>2135</v>
      </c>
      <c r="B37" s="37" t="s">
        <v>1361</v>
      </c>
      <c r="C37" s="37">
        <v>90.322999999999993</v>
      </c>
      <c r="D37" s="37">
        <v>93</v>
      </c>
      <c r="E37" s="37">
        <v>5</v>
      </c>
      <c r="F37" s="37">
        <v>3</v>
      </c>
      <c r="G37" s="37">
        <v>49634</v>
      </c>
      <c r="H37" s="37">
        <v>49725</v>
      </c>
      <c r="I37" s="37">
        <v>36243</v>
      </c>
      <c r="J37" s="37">
        <v>36332</v>
      </c>
      <c r="K37" s="63">
        <v>1.7200000000000001E-23</v>
      </c>
    </row>
    <row r="38" spans="1:11" ht="15.75" thickBot="1">
      <c r="A38" s="38" t="s">
        <v>2135</v>
      </c>
      <c r="B38" s="37" t="s">
        <v>1372</v>
      </c>
      <c r="C38" s="37">
        <v>94.792000000000002</v>
      </c>
      <c r="D38" s="37">
        <v>96</v>
      </c>
      <c r="E38" s="37">
        <v>5</v>
      </c>
      <c r="F38" s="37">
        <v>0</v>
      </c>
      <c r="G38" s="37">
        <v>37708</v>
      </c>
      <c r="H38" s="37">
        <v>37803</v>
      </c>
      <c r="I38" s="37">
        <v>1728</v>
      </c>
      <c r="J38" s="37">
        <v>1823</v>
      </c>
      <c r="K38" s="63">
        <v>6.1000000000000001E-33</v>
      </c>
    </row>
    <row r="39" spans="1:11" ht="15.75" thickBot="1">
      <c r="A39" s="38" t="s">
        <v>2135</v>
      </c>
      <c r="B39" s="37" t="s">
        <v>1373</v>
      </c>
      <c r="C39" s="37">
        <v>93.938999999999993</v>
      </c>
      <c r="D39" s="37">
        <v>99</v>
      </c>
      <c r="E39" s="37">
        <v>4</v>
      </c>
      <c r="F39" s="37">
        <v>2</v>
      </c>
      <c r="G39" s="37">
        <v>34196</v>
      </c>
      <c r="H39" s="37">
        <v>34293</v>
      </c>
      <c r="I39" s="37">
        <v>9596</v>
      </c>
      <c r="J39" s="37">
        <v>9499</v>
      </c>
      <c r="K39" s="63">
        <v>2.1899999999999999E-32</v>
      </c>
    </row>
    <row r="40" spans="1:11" ht="15.75" thickBot="1">
      <c r="A40" s="38" t="s">
        <v>2135</v>
      </c>
      <c r="B40" s="37" t="s">
        <v>1374</v>
      </c>
      <c r="C40" s="37">
        <v>91.918999999999997</v>
      </c>
      <c r="D40" s="37">
        <v>99</v>
      </c>
      <c r="E40" s="37">
        <v>4</v>
      </c>
      <c r="F40" s="37">
        <v>4</v>
      </c>
      <c r="G40" s="37">
        <v>34199</v>
      </c>
      <c r="H40" s="37">
        <v>34295</v>
      </c>
      <c r="I40" s="37">
        <v>21512</v>
      </c>
      <c r="J40" s="37">
        <v>21416</v>
      </c>
      <c r="K40" s="63">
        <v>1.71E-28</v>
      </c>
    </row>
    <row r="41" spans="1:11" ht="15.75" thickBot="1">
      <c r="A41" s="38" t="s">
        <v>2135</v>
      </c>
      <c r="B41" s="37" t="s">
        <v>1365</v>
      </c>
      <c r="C41" s="37">
        <v>97.143000000000001</v>
      </c>
      <c r="D41" s="37">
        <v>105</v>
      </c>
      <c r="E41" s="37">
        <v>3</v>
      </c>
      <c r="F41" s="37">
        <v>0</v>
      </c>
      <c r="G41" s="37">
        <v>66996</v>
      </c>
      <c r="H41" s="37">
        <v>67100</v>
      </c>
      <c r="I41" s="37">
        <v>229029</v>
      </c>
      <c r="J41" s="37">
        <v>229133</v>
      </c>
      <c r="K41" s="63">
        <v>2.1599999999999999E-42</v>
      </c>
    </row>
    <row r="42" spans="1:11" ht="15.75" thickBot="1">
      <c r="A42" s="38" t="s">
        <v>2135</v>
      </c>
      <c r="B42" s="37" t="s">
        <v>1368</v>
      </c>
      <c r="C42" s="37">
        <v>91.588999999999999</v>
      </c>
      <c r="D42" s="37">
        <v>107</v>
      </c>
      <c r="E42" s="37">
        <v>9</v>
      </c>
      <c r="F42" s="37">
        <v>0</v>
      </c>
      <c r="G42" s="37">
        <v>32986</v>
      </c>
      <c r="H42" s="37">
        <v>33092</v>
      </c>
      <c r="I42" s="37">
        <v>454105</v>
      </c>
      <c r="J42" s="37">
        <v>453999</v>
      </c>
      <c r="K42" s="63">
        <v>2.1899999999999999E-32</v>
      </c>
    </row>
    <row r="43" spans="1:11" ht="15.75" thickBot="1">
      <c r="A43" s="38" t="s">
        <v>2135</v>
      </c>
      <c r="B43" s="37" t="s">
        <v>1371</v>
      </c>
      <c r="C43" s="37">
        <v>92.034999999999997</v>
      </c>
      <c r="D43" s="37">
        <v>113</v>
      </c>
      <c r="E43" s="37">
        <v>6</v>
      </c>
      <c r="F43" s="37">
        <v>2</v>
      </c>
      <c r="G43" s="37">
        <v>24145</v>
      </c>
      <c r="H43" s="37">
        <v>24255</v>
      </c>
      <c r="I43" s="37">
        <v>5972</v>
      </c>
      <c r="J43" s="37">
        <v>6083</v>
      </c>
      <c r="K43" s="63">
        <v>1.31E-34</v>
      </c>
    </row>
    <row r="44" spans="1:11" ht="15.75" thickBot="1">
      <c r="A44" s="38" t="s">
        <v>2135</v>
      </c>
      <c r="B44" s="37" t="s">
        <v>1369</v>
      </c>
      <c r="C44" s="37">
        <v>95.081999999999994</v>
      </c>
      <c r="D44" s="37">
        <v>122</v>
      </c>
      <c r="E44" s="37">
        <v>5</v>
      </c>
      <c r="F44" s="37">
        <v>1</v>
      </c>
      <c r="G44" s="37">
        <v>12016</v>
      </c>
      <c r="H44" s="37">
        <v>12137</v>
      </c>
      <c r="I44" s="37">
        <v>22107</v>
      </c>
      <c r="J44" s="37">
        <v>22227</v>
      </c>
      <c r="K44" s="63">
        <v>3.5899999999999999E-45</v>
      </c>
    </row>
    <row r="45" spans="1:11" ht="15.75" thickBot="1">
      <c r="A45" s="38" t="s">
        <v>2135</v>
      </c>
      <c r="B45" s="37" t="s">
        <v>1352</v>
      </c>
      <c r="C45" s="37">
        <v>97.561000000000007</v>
      </c>
      <c r="D45" s="37">
        <v>123</v>
      </c>
      <c r="E45" s="37">
        <v>3</v>
      </c>
      <c r="F45" s="37">
        <v>0</v>
      </c>
      <c r="G45" s="37">
        <v>7965</v>
      </c>
      <c r="H45" s="37">
        <v>8087</v>
      </c>
      <c r="I45" s="37">
        <v>76279</v>
      </c>
      <c r="J45" s="37">
        <v>76401</v>
      </c>
      <c r="K45" s="63">
        <v>2.7599999999999998E-51</v>
      </c>
    </row>
    <row r="46" spans="1:11" ht="15.75" thickBot="1">
      <c r="A46" s="38" t="s">
        <v>2135</v>
      </c>
      <c r="B46" s="37" t="s">
        <v>1365</v>
      </c>
      <c r="C46" s="37">
        <v>97.619</v>
      </c>
      <c r="D46" s="37">
        <v>126</v>
      </c>
      <c r="E46" s="37">
        <v>3</v>
      </c>
      <c r="F46" s="37">
        <v>0</v>
      </c>
      <c r="G46" s="37">
        <v>38369</v>
      </c>
      <c r="H46" s="37">
        <v>38494</v>
      </c>
      <c r="I46" s="37">
        <v>229134</v>
      </c>
      <c r="J46" s="37">
        <v>229259</v>
      </c>
      <c r="K46" s="63">
        <v>1.65E-53</v>
      </c>
    </row>
    <row r="47" spans="1:11" ht="15.75" thickBot="1">
      <c r="A47" s="38" t="s">
        <v>2135</v>
      </c>
      <c r="B47" s="37" t="s">
        <v>1353</v>
      </c>
      <c r="C47" s="37">
        <v>96.875</v>
      </c>
      <c r="D47" s="37">
        <v>128</v>
      </c>
      <c r="E47" s="37">
        <v>3</v>
      </c>
      <c r="F47" s="37">
        <v>1</v>
      </c>
      <c r="G47" s="37">
        <v>14647</v>
      </c>
      <c r="H47" s="37">
        <v>14773</v>
      </c>
      <c r="I47" s="37">
        <v>160265</v>
      </c>
      <c r="J47" s="37">
        <v>160392</v>
      </c>
      <c r="K47" s="63">
        <v>7.6699999999999997E-52</v>
      </c>
    </row>
    <row r="48" spans="1:11" ht="15.75" thickBot="1">
      <c r="A48" s="38" t="s">
        <v>2135</v>
      </c>
      <c r="B48" s="37" t="s">
        <v>1363</v>
      </c>
      <c r="C48" s="37">
        <v>92.700999999999993</v>
      </c>
      <c r="D48" s="37">
        <v>137</v>
      </c>
      <c r="E48" s="37">
        <v>10</v>
      </c>
      <c r="F48" s="37">
        <v>0</v>
      </c>
      <c r="G48" s="37">
        <v>6469</v>
      </c>
      <c r="H48" s="37">
        <v>6605</v>
      </c>
      <c r="I48" s="37">
        <v>44130</v>
      </c>
      <c r="J48" s="37">
        <v>43994</v>
      </c>
      <c r="K48" s="63">
        <v>2.1499999999999999E-47</v>
      </c>
    </row>
    <row r="49" spans="1:11" ht="15.75" thickBot="1">
      <c r="A49" s="38" t="s">
        <v>2135</v>
      </c>
      <c r="B49" s="37" t="s">
        <v>1368</v>
      </c>
      <c r="C49" s="37">
        <v>89.781000000000006</v>
      </c>
      <c r="D49" s="37">
        <v>137</v>
      </c>
      <c r="E49" s="37">
        <v>13</v>
      </c>
      <c r="F49" s="37">
        <v>1</v>
      </c>
      <c r="G49" s="37">
        <v>51386</v>
      </c>
      <c r="H49" s="37">
        <v>51521</v>
      </c>
      <c r="I49" s="37">
        <v>454002</v>
      </c>
      <c r="J49" s="37">
        <v>453866</v>
      </c>
      <c r="K49" s="63">
        <v>1.01E-40</v>
      </c>
    </row>
    <row r="50" spans="1:11" ht="15.75" thickBot="1">
      <c r="A50" s="38" t="s">
        <v>2135</v>
      </c>
      <c r="B50" s="37" t="s">
        <v>1363</v>
      </c>
      <c r="C50" s="37">
        <v>95.652000000000001</v>
      </c>
      <c r="D50" s="37">
        <v>138</v>
      </c>
      <c r="E50" s="37">
        <v>4</v>
      </c>
      <c r="F50" s="37">
        <v>2</v>
      </c>
      <c r="G50" s="37">
        <v>6339</v>
      </c>
      <c r="H50" s="37">
        <v>6476</v>
      </c>
      <c r="I50" s="37">
        <v>59112</v>
      </c>
      <c r="J50" s="37">
        <v>58977</v>
      </c>
      <c r="K50" s="63">
        <v>4.5800000000000003E-54</v>
      </c>
    </row>
    <row r="51" spans="1:11" ht="15.75" thickBot="1">
      <c r="A51" s="38" t="s">
        <v>2135</v>
      </c>
      <c r="B51" s="37" t="s">
        <v>1364</v>
      </c>
      <c r="C51" s="37">
        <v>95.652000000000001</v>
      </c>
      <c r="D51" s="37">
        <v>138</v>
      </c>
      <c r="E51" s="37">
        <v>4</v>
      </c>
      <c r="F51" s="37">
        <v>2</v>
      </c>
      <c r="G51" s="37">
        <v>6339</v>
      </c>
      <c r="H51" s="37">
        <v>6476</v>
      </c>
      <c r="I51" s="37">
        <v>14586</v>
      </c>
      <c r="J51" s="37">
        <v>14451</v>
      </c>
      <c r="K51" s="63">
        <v>4.5800000000000003E-54</v>
      </c>
    </row>
    <row r="52" spans="1:11" ht="15.75" thickBot="1">
      <c r="A52" s="38" t="s">
        <v>2135</v>
      </c>
      <c r="B52" s="37" t="s">
        <v>1368</v>
      </c>
      <c r="C52" s="37">
        <v>92.085999999999999</v>
      </c>
      <c r="D52" s="37">
        <v>139</v>
      </c>
      <c r="E52" s="37">
        <v>8</v>
      </c>
      <c r="F52" s="37">
        <v>3</v>
      </c>
      <c r="G52" s="37">
        <v>44250</v>
      </c>
      <c r="H52" s="37">
        <v>44387</v>
      </c>
      <c r="I52" s="37">
        <v>454246</v>
      </c>
      <c r="J52" s="37">
        <v>454110</v>
      </c>
      <c r="K52" s="63">
        <v>9.9899999999999998E-46</v>
      </c>
    </row>
    <row r="53" spans="1:11" ht="15.75" thickBot="1">
      <c r="A53" s="38" t="s">
        <v>2135</v>
      </c>
      <c r="B53" s="37" t="s">
        <v>1362</v>
      </c>
      <c r="C53" s="37">
        <v>96.552000000000007</v>
      </c>
      <c r="D53" s="37">
        <v>145</v>
      </c>
      <c r="E53" s="37">
        <v>5</v>
      </c>
      <c r="F53" s="37">
        <v>0</v>
      </c>
      <c r="G53" s="37">
        <v>40351</v>
      </c>
      <c r="H53" s="37">
        <v>40495</v>
      </c>
      <c r="I53" s="37">
        <v>146626</v>
      </c>
      <c r="J53" s="37">
        <v>146482</v>
      </c>
      <c r="K53" s="63">
        <v>3.5200000000000001E-60</v>
      </c>
    </row>
    <row r="54" spans="1:11" ht="15.75" thickBot="1">
      <c r="A54" s="38" t="s">
        <v>2135</v>
      </c>
      <c r="B54" s="37" t="s">
        <v>1367</v>
      </c>
      <c r="C54" s="37">
        <v>88.888999999999996</v>
      </c>
      <c r="D54" s="37">
        <v>171</v>
      </c>
      <c r="E54" s="37">
        <v>10</v>
      </c>
      <c r="F54" s="37">
        <v>8</v>
      </c>
      <c r="G54" s="37">
        <v>34198</v>
      </c>
      <c r="H54" s="37">
        <v>34368</v>
      </c>
      <c r="I54" s="37">
        <v>98685</v>
      </c>
      <c r="J54" s="37">
        <v>98524</v>
      </c>
      <c r="K54" s="63">
        <v>1.66E-48</v>
      </c>
    </row>
    <row r="55" spans="1:11" ht="15.75" thickBot="1">
      <c r="A55" s="38" t="s">
        <v>2135</v>
      </c>
      <c r="B55" s="37" t="s">
        <v>1361</v>
      </c>
      <c r="C55" s="37">
        <v>97.206999999999994</v>
      </c>
      <c r="D55" s="37">
        <v>179</v>
      </c>
      <c r="E55" s="37">
        <v>4</v>
      </c>
      <c r="F55" s="37">
        <v>1</v>
      </c>
      <c r="G55" s="37">
        <v>73321</v>
      </c>
      <c r="H55" s="37">
        <v>73499</v>
      </c>
      <c r="I55" s="37">
        <v>36264</v>
      </c>
      <c r="J55" s="37">
        <v>36087</v>
      </c>
      <c r="K55" s="63">
        <v>1.5900000000000001E-78</v>
      </c>
    </row>
    <row r="56" spans="1:11" ht="15.75" thickBot="1">
      <c r="A56" s="38" t="s">
        <v>2135</v>
      </c>
      <c r="B56" s="37" t="s">
        <v>1356</v>
      </c>
      <c r="C56" s="37">
        <v>93.158000000000001</v>
      </c>
      <c r="D56" s="37">
        <v>190</v>
      </c>
      <c r="E56" s="37">
        <v>8</v>
      </c>
      <c r="F56" s="37">
        <v>3</v>
      </c>
      <c r="G56" s="37">
        <v>66491</v>
      </c>
      <c r="H56" s="37">
        <v>66680</v>
      </c>
      <c r="I56" s="37">
        <v>210970</v>
      </c>
      <c r="J56" s="37">
        <v>211154</v>
      </c>
      <c r="K56" s="63">
        <v>3.4700000000000001E-70</v>
      </c>
    </row>
    <row r="57" spans="1:11" ht="15.75" thickBot="1">
      <c r="A57" s="38" t="s">
        <v>2135</v>
      </c>
      <c r="B57" s="37" t="s">
        <v>1366</v>
      </c>
      <c r="C57" s="37">
        <v>86.293999999999997</v>
      </c>
      <c r="D57" s="37">
        <v>197</v>
      </c>
      <c r="E57" s="37">
        <v>14</v>
      </c>
      <c r="F57" s="37">
        <v>6</v>
      </c>
      <c r="G57" s="37">
        <v>60516</v>
      </c>
      <c r="H57" s="37">
        <v>60711</v>
      </c>
      <c r="I57" s="37">
        <v>357</v>
      </c>
      <c r="J57" s="37">
        <v>541</v>
      </c>
      <c r="K57" s="63">
        <v>1.66E-48</v>
      </c>
    </row>
    <row r="58" spans="1:11" ht="15.75" thickBot="1">
      <c r="A58" s="38" t="s">
        <v>2135</v>
      </c>
      <c r="B58" s="37" t="s">
        <v>1358</v>
      </c>
      <c r="C58" s="37">
        <v>99.525999999999996</v>
      </c>
      <c r="D58" s="37">
        <v>211</v>
      </c>
      <c r="E58" s="37">
        <v>1</v>
      </c>
      <c r="F58" s="37">
        <v>0</v>
      </c>
      <c r="G58" s="37">
        <v>64362</v>
      </c>
      <c r="H58" s="37">
        <v>64572</v>
      </c>
      <c r="I58" s="37">
        <v>127586</v>
      </c>
      <c r="J58" s="37">
        <v>127376</v>
      </c>
      <c r="K58" s="63">
        <v>1.5400000000000001E-103</v>
      </c>
    </row>
    <row r="59" spans="1:11" ht="15.75" thickBot="1">
      <c r="A59" s="38" t="s">
        <v>2135</v>
      </c>
      <c r="B59" s="37" t="s">
        <v>1357</v>
      </c>
      <c r="C59" s="37">
        <v>99.090999999999994</v>
      </c>
      <c r="D59" s="37">
        <v>220</v>
      </c>
      <c r="E59" s="37">
        <v>1</v>
      </c>
      <c r="F59" s="37">
        <v>1</v>
      </c>
      <c r="G59" s="37">
        <v>74166</v>
      </c>
      <c r="H59" s="37">
        <v>74385</v>
      </c>
      <c r="I59" s="37">
        <v>61827</v>
      </c>
      <c r="J59" s="37">
        <v>61609</v>
      </c>
      <c r="K59" s="63">
        <v>2.5500000000000002E-106</v>
      </c>
    </row>
    <row r="60" spans="1:11" ht="15.75" thickBot="1">
      <c r="A60" s="38" t="s">
        <v>2135</v>
      </c>
      <c r="B60" s="37" t="s">
        <v>1359</v>
      </c>
      <c r="C60" s="37">
        <v>95.614000000000004</v>
      </c>
      <c r="D60" s="37">
        <v>228</v>
      </c>
      <c r="E60" s="37">
        <v>5</v>
      </c>
      <c r="F60" s="37">
        <v>2</v>
      </c>
      <c r="G60" s="37">
        <v>24158</v>
      </c>
      <c r="H60" s="37">
        <v>24385</v>
      </c>
      <c r="I60" s="37">
        <v>31691</v>
      </c>
      <c r="J60" s="37">
        <v>31913</v>
      </c>
      <c r="K60" s="63">
        <v>2.5900000000000002E-96</v>
      </c>
    </row>
    <row r="61" spans="1:11" ht="15.75" thickBot="1">
      <c r="A61" s="38" t="s">
        <v>2135</v>
      </c>
      <c r="B61" s="37" t="s">
        <v>1354</v>
      </c>
      <c r="C61" s="37">
        <v>96.168999999999997</v>
      </c>
      <c r="D61" s="37">
        <v>261</v>
      </c>
      <c r="E61" s="37">
        <v>9</v>
      </c>
      <c r="F61" s="37">
        <v>1</v>
      </c>
      <c r="G61" s="37">
        <v>56984</v>
      </c>
      <c r="H61" s="37">
        <v>57243</v>
      </c>
      <c r="I61" s="37">
        <v>112071</v>
      </c>
      <c r="J61" s="37">
        <v>112331</v>
      </c>
      <c r="K61" s="63">
        <v>9.0500000000000002E-116</v>
      </c>
    </row>
    <row r="62" spans="1:11" ht="15.75" thickBot="1">
      <c r="A62" s="38" t="s">
        <v>2135</v>
      </c>
      <c r="B62" s="37" t="s">
        <v>1350</v>
      </c>
      <c r="C62" s="37">
        <v>98.864000000000004</v>
      </c>
      <c r="D62" s="37">
        <v>264</v>
      </c>
      <c r="E62" s="37">
        <v>3</v>
      </c>
      <c r="F62" s="37">
        <v>0</v>
      </c>
      <c r="G62" s="37">
        <v>33558</v>
      </c>
      <c r="H62" s="37">
        <v>33821</v>
      </c>
      <c r="I62" s="37">
        <v>24857</v>
      </c>
      <c r="J62" s="37">
        <v>25120</v>
      </c>
      <c r="K62" s="63">
        <v>3.1899999999999999E-130</v>
      </c>
    </row>
    <row r="63" spans="1:11" ht="15.75" thickBot="1">
      <c r="A63" s="38" t="s">
        <v>2135</v>
      </c>
      <c r="B63" s="37" t="s">
        <v>1356</v>
      </c>
      <c r="C63" s="37">
        <v>93.608999999999995</v>
      </c>
      <c r="D63" s="37">
        <v>266</v>
      </c>
      <c r="E63" s="37">
        <v>16</v>
      </c>
      <c r="F63" s="37">
        <v>1</v>
      </c>
      <c r="G63" s="37">
        <v>66823</v>
      </c>
      <c r="H63" s="37">
        <v>67088</v>
      </c>
      <c r="I63" s="37">
        <v>32143</v>
      </c>
      <c r="J63" s="37">
        <v>32407</v>
      </c>
      <c r="K63" s="63">
        <v>7.0999999999999996E-107</v>
      </c>
    </row>
    <row r="64" spans="1:11" ht="15.75" thickBot="1">
      <c r="A64" s="38" t="s">
        <v>2135</v>
      </c>
      <c r="B64" s="37" t="s">
        <v>1351</v>
      </c>
      <c r="C64" s="37">
        <v>97.078000000000003</v>
      </c>
      <c r="D64" s="37">
        <v>308</v>
      </c>
      <c r="E64" s="37">
        <v>8</v>
      </c>
      <c r="F64" s="37">
        <v>1</v>
      </c>
      <c r="G64" s="37">
        <v>31271</v>
      </c>
      <c r="H64" s="37">
        <v>31578</v>
      </c>
      <c r="I64" s="37">
        <v>43080</v>
      </c>
      <c r="J64" s="37">
        <v>42774</v>
      </c>
      <c r="K64" s="63">
        <v>1.45E-143</v>
      </c>
    </row>
    <row r="65" spans="1:11" ht="15.75" thickBot="1">
      <c r="A65" s="38" t="s">
        <v>2135</v>
      </c>
      <c r="B65" s="37" t="s">
        <v>1350</v>
      </c>
      <c r="C65" s="37">
        <v>99.367000000000004</v>
      </c>
      <c r="D65" s="37">
        <v>316</v>
      </c>
      <c r="E65" s="37">
        <v>2</v>
      </c>
      <c r="F65" s="37">
        <v>0</v>
      </c>
      <c r="G65" s="37">
        <v>34331</v>
      </c>
      <c r="H65" s="37">
        <v>34646</v>
      </c>
      <c r="I65" s="37">
        <v>26316</v>
      </c>
      <c r="J65" s="37">
        <v>26631</v>
      </c>
      <c r="K65" s="63">
        <v>3.0500000000000003E-160</v>
      </c>
    </row>
    <row r="66" spans="1:11" ht="15.75" thickBot="1">
      <c r="A66" s="38" t="s">
        <v>2135</v>
      </c>
      <c r="B66" s="37" t="s">
        <v>1360</v>
      </c>
      <c r="C66" s="37">
        <v>85.893000000000001</v>
      </c>
      <c r="D66" s="37">
        <v>319</v>
      </c>
      <c r="E66" s="37">
        <v>28</v>
      </c>
      <c r="F66" s="37">
        <v>8</v>
      </c>
      <c r="G66" s="37">
        <v>43594</v>
      </c>
      <c r="H66" s="37">
        <v>43912</v>
      </c>
      <c r="I66" s="37">
        <v>76766</v>
      </c>
      <c r="J66" s="37">
        <v>76465</v>
      </c>
      <c r="K66" s="63">
        <v>9.4399999999999994E-86</v>
      </c>
    </row>
    <row r="67" spans="1:11" ht="15.75" thickBot="1">
      <c r="A67" s="38" t="s">
        <v>2135</v>
      </c>
      <c r="B67" s="37" t="s">
        <v>1351</v>
      </c>
      <c r="C67" s="37">
        <v>95.757999999999996</v>
      </c>
      <c r="D67" s="37">
        <v>330</v>
      </c>
      <c r="E67" s="37">
        <v>14</v>
      </c>
      <c r="F67" s="37">
        <v>0</v>
      </c>
      <c r="G67" s="37">
        <v>31249</v>
      </c>
      <c r="H67" s="37">
        <v>31578</v>
      </c>
      <c r="I67" s="37">
        <v>41939</v>
      </c>
      <c r="J67" s="37">
        <v>41610</v>
      </c>
      <c r="K67" s="63">
        <v>1.4400000000000001E-148</v>
      </c>
    </row>
    <row r="68" spans="1:11" ht="15.75" thickBot="1">
      <c r="A68" s="38" t="s">
        <v>2135</v>
      </c>
      <c r="B68" s="37" t="s">
        <v>1353</v>
      </c>
      <c r="C68" s="37">
        <v>94.117999999999995</v>
      </c>
      <c r="D68" s="37">
        <v>340</v>
      </c>
      <c r="E68" s="37">
        <v>13</v>
      </c>
      <c r="F68" s="37">
        <v>1</v>
      </c>
      <c r="G68" s="37">
        <v>4396</v>
      </c>
      <c r="H68" s="37">
        <v>4735</v>
      </c>
      <c r="I68" s="37">
        <v>160117</v>
      </c>
      <c r="J68" s="37">
        <v>159785</v>
      </c>
      <c r="K68" s="63">
        <v>2.4300000000000001E-141</v>
      </c>
    </row>
    <row r="69" spans="1:11" ht="15.75" thickBot="1">
      <c r="A69" s="38" t="s">
        <v>2135</v>
      </c>
      <c r="B69" s="37" t="s">
        <v>1352</v>
      </c>
      <c r="C69" s="37">
        <v>93.162000000000006</v>
      </c>
      <c r="D69" s="37">
        <v>351</v>
      </c>
      <c r="E69" s="37">
        <v>21</v>
      </c>
      <c r="F69" s="37">
        <v>2</v>
      </c>
      <c r="G69" s="37">
        <v>8799</v>
      </c>
      <c r="H69" s="37">
        <v>9146</v>
      </c>
      <c r="I69" s="37">
        <v>76697</v>
      </c>
      <c r="J69" s="37">
        <v>77047</v>
      </c>
      <c r="K69" s="63">
        <v>6.7500000000000006E-142</v>
      </c>
    </row>
    <row r="70" spans="1:11" ht="15.75" thickBot="1">
      <c r="A70" s="38" t="s">
        <v>2135</v>
      </c>
      <c r="B70" s="37" t="s">
        <v>1355</v>
      </c>
      <c r="C70" s="37">
        <v>88.153999999999996</v>
      </c>
      <c r="D70" s="37">
        <v>363</v>
      </c>
      <c r="E70" s="37">
        <v>14</v>
      </c>
      <c r="F70" s="37">
        <v>15</v>
      </c>
      <c r="G70" s="37">
        <v>58535</v>
      </c>
      <c r="H70" s="37">
        <v>58895</v>
      </c>
      <c r="I70" s="37">
        <v>104262</v>
      </c>
      <c r="J70" s="37">
        <v>103927</v>
      </c>
      <c r="K70" s="63">
        <v>3.2799999999999997E-110</v>
      </c>
    </row>
    <row r="71" spans="1:11" ht="15.75" thickBot="1">
      <c r="A71" s="38" t="s">
        <v>2135</v>
      </c>
      <c r="B71" s="37" t="s">
        <v>1349</v>
      </c>
      <c r="C71" s="37">
        <v>97.540999999999997</v>
      </c>
      <c r="D71" s="37">
        <v>366</v>
      </c>
      <c r="E71" s="37">
        <v>8</v>
      </c>
      <c r="F71" s="37">
        <v>1</v>
      </c>
      <c r="G71" s="37">
        <v>30224</v>
      </c>
      <c r="H71" s="37">
        <v>30589</v>
      </c>
      <c r="I71" s="37">
        <v>68245</v>
      </c>
      <c r="J71" s="37">
        <v>67881</v>
      </c>
      <c r="K71" s="63">
        <v>8.3099999999999999E-176</v>
      </c>
    </row>
    <row r="72" spans="1:11" ht="15.75" thickBot="1">
      <c r="A72" s="38" t="s">
        <v>2135</v>
      </c>
      <c r="B72" s="37" t="s">
        <v>1348</v>
      </c>
      <c r="C72" s="37">
        <v>98.417000000000002</v>
      </c>
      <c r="D72" s="37">
        <v>379</v>
      </c>
      <c r="E72" s="37">
        <v>6</v>
      </c>
      <c r="F72" s="37">
        <v>0</v>
      </c>
      <c r="G72" s="37">
        <v>21575</v>
      </c>
      <c r="H72" s="37">
        <v>21953</v>
      </c>
      <c r="I72" s="37">
        <v>379</v>
      </c>
      <c r="J72" s="37">
        <v>1</v>
      </c>
      <c r="K72" s="37">
        <v>0</v>
      </c>
    </row>
    <row r="73" spans="1:11" ht="15.75" thickBot="1">
      <c r="A73" s="38" t="s">
        <v>2135</v>
      </c>
      <c r="B73" s="37" t="s">
        <v>1346</v>
      </c>
      <c r="C73" s="37">
        <v>97.727000000000004</v>
      </c>
      <c r="D73" s="37">
        <v>396</v>
      </c>
      <c r="E73" s="37">
        <v>3</v>
      </c>
      <c r="F73" s="37">
        <v>1</v>
      </c>
      <c r="G73" s="37">
        <v>34331</v>
      </c>
      <c r="H73" s="37">
        <v>34726</v>
      </c>
      <c r="I73" s="37">
        <v>1629</v>
      </c>
      <c r="J73" s="37">
        <v>1240</v>
      </c>
      <c r="K73" s="37">
        <v>0</v>
      </c>
    </row>
    <row r="74" spans="1:11" ht="15.75" thickBot="1">
      <c r="A74" s="38" t="s">
        <v>2135</v>
      </c>
      <c r="B74" s="37" t="s">
        <v>1347</v>
      </c>
      <c r="C74" s="37">
        <v>98.305000000000007</v>
      </c>
      <c r="D74" s="37">
        <v>472</v>
      </c>
      <c r="E74" s="37">
        <v>4</v>
      </c>
      <c r="F74" s="37">
        <v>4</v>
      </c>
      <c r="G74" s="37">
        <v>32433</v>
      </c>
      <c r="H74" s="37">
        <v>32902</v>
      </c>
      <c r="I74" s="37">
        <v>8049</v>
      </c>
      <c r="J74" s="37">
        <v>8518</v>
      </c>
      <c r="K74" s="37">
        <v>0</v>
      </c>
    </row>
    <row r="75" spans="1:11" ht="15.75" thickBot="1">
      <c r="A75" s="38" t="s">
        <v>2135</v>
      </c>
      <c r="B75" s="37" t="s">
        <v>1346</v>
      </c>
      <c r="C75" s="37">
        <v>96.61</v>
      </c>
      <c r="D75" s="37">
        <v>531</v>
      </c>
      <c r="E75" s="37">
        <v>12</v>
      </c>
      <c r="F75" s="37">
        <v>2</v>
      </c>
      <c r="G75" s="37">
        <v>33651</v>
      </c>
      <c r="H75" s="37">
        <v>34175</v>
      </c>
      <c r="I75" s="37">
        <v>2981</v>
      </c>
      <c r="J75" s="37">
        <v>2451</v>
      </c>
      <c r="K75" s="37">
        <v>0</v>
      </c>
    </row>
    <row r="76" spans="1:11" ht="15.75" thickBot="1">
      <c r="A76" s="38" t="s">
        <v>2135</v>
      </c>
      <c r="B76" s="37" t="s">
        <v>1344</v>
      </c>
      <c r="C76" s="37">
        <v>95.876000000000005</v>
      </c>
      <c r="D76" s="37">
        <v>679</v>
      </c>
      <c r="E76" s="37">
        <v>19</v>
      </c>
      <c r="F76" s="37">
        <v>7</v>
      </c>
      <c r="G76" s="37">
        <v>66005</v>
      </c>
      <c r="H76" s="37">
        <v>66680</v>
      </c>
      <c r="I76" s="37">
        <v>12086</v>
      </c>
      <c r="J76" s="37">
        <v>12758</v>
      </c>
      <c r="K76" s="37">
        <v>0</v>
      </c>
    </row>
    <row r="77" spans="1:11" ht="15.75" thickBot="1">
      <c r="A77" s="38" t="s">
        <v>2135</v>
      </c>
      <c r="B77" s="37" t="s">
        <v>1345</v>
      </c>
      <c r="C77" s="37">
        <v>92.894999999999996</v>
      </c>
      <c r="D77" s="37">
        <v>760</v>
      </c>
      <c r="E77" s="37">
        <v>25</v>
      </c>
      <c r="F77" s="37">
        <v>11</v>
      </c>
      <c r="G77" s="37">
        <v>66135</v>
      </c>
      <c r="H77" s="37">
        <v>66887</v>
      </c>
      <c r="I77" s="37">
        <v>1</v>
      </c>
      <c r="J77" s="37">
        <v>738</v>
      </c>
      <c r="K77" s="37">
        <v>0</v>
      </c>
    </row>
    <row r="78" spans="1:11" ht="15.75" thickBot="1">
      <c r="A78" s="38" t="s">
        <v>2135</v>
      </c>
      <c r="B78" s="37" t="s">
        <v>1343</v>
      </c>
      <c r="C78" s="37">
        <v>94.566999999999993</v>
      </c>
      <c r="D78" s="37">
        <v>1270</v>
      </c>
      <c r="E78" s="37">
        <v>45</v>
      </c>
      <c r="F78" s="37">
        <v>5</v>
      </c>
      <c r="G78" s="37">
        <v>14205</v>
      </c>
      <c r="H78" s="37">
        <v>15472</v>
      </c>
      <c r="I78" s="37">
        <v>128713</v>
      </c>
      <c r="J78" s="37">
        <v>129960</v>
      </c>
      <c r="K78" s="37">
        <v>0</v>
      </c>
    </row>
    <row r="79" spans="1:11" ht="15.75" thickBot="1">
      <c r="A79" s="38" t="s">
        <v>2136</v>
      </c>
      <c r="B79" s="37" t="s">
        <v>1611</v>
      </c>
      <c r="C79" s="37">
        <v>100</v>
      </c>
      <c r="D79" s="37">
        <v>34</v>
      </c>
      <c r="E79" s="37">
        <v>0</v>
      </c>
      <c r="F79" s="37">
        <v>0</v>
      </c>
      <c r="G79" s="37">
        <v>42904</v>
      </c>
      <c r="H79" s="37">
        <v>42937</v>
      </c>
      <c r="I79" s="37">
        <v>29281</v>
      </c>
      <c r="J79" s="37">
        <v>29314</v>
      </c>
      <c r="K79" s="63">
        <v>8.2900000000000002E-7</v>
      </c>
    </row>
    <row r="80" spans="1:11" ht="15.75" thickBot="1">
      <c r="A80" s="38" t="s">
        <v>2136</v>
      </c>
      <c r="B80" s="37" t="s">
        <v>1696</v>
      </c>
      <c r="C80" s="37">
        <v>100</v>
      </c>
      <c r="D80" s="37">
        <v>34</v>
      </c>
      <c r="E80" s="37">
        <v>0</v>
      </c>
      <c r="F80" s="37">
        <v>0</v>
      </c>
      <c r="G80" s="37">
        <v>73484</v>
      </c>
      <c r="H80" s="37">
        <v>73517</v>
      </c>
      <c r="I80" s="37">
        <v>15901</v>
      </c>
      <c r="J80" s="37">
        <v>15868</v>
      </c>
      <c r="K80" s="63">
        <v>8.2900000000000002E-7</v>
      </c>
    </row>
    <row r="81" spans="1:11" ht="15.75" thickBot="1">
      <c r="A81" s="38" t="s">
        <v>2136</v>
      </c>
      <c r="B81" s="37" t="s">
        <v>1720</v>
      </c>
      <c r="C81" s="37">
        <v>100</v>
      </c>
      <c r="D81" s="37">
        <v>34</v>
      </c>
      <c r="E81" s="37">
        <v>0</v>
      </c>
      <c r="F81" s="37">
        <v>0</v>
      </c>
      <c r="G81" s="37">
        <v>181</v>
      </c>
      <c r="H81" s="37">
        <v>214</v>
      </c>
      <c r="I81" s="37">
        <v>2330</v>
      </c>
      <c r="J81" s="37">
        <v>2297</v>
      </c>
      <c r="K81" s="63">
        <v>8.2900000000000002E-7</v>
      </c>
    </row>
    <row r="82" spans="1:11" ht="15.75" thickBot="1">
      <c r="A82" s="38" t="s">
        <v>2136</v>
      </c>
      <c r="B82" s="37" t="s">
        <v>1721</v>
      </c>
      <c r="C82" s="37">
        <v>100</v>
      </c>
      <c r="D82" s="37">
        <v>34</v>
      </c>
      <c r="E82" s="37">
        <v>0</v>
      </c>
      <c r="F82" s="37">
        <v>0</v>
      </c>
      <c r="G82" s="37">
        <v>98900</v>
      </c>
      <c r="H82" s="37">
        <v>98933</v>
      </c>
      <c r="I82" s="37">
        <v>18457</v>
      </c>
      <c r="J82" s="37">
        <v>18490</v>
      </c>
      <c r="K82" s="63">
        <v>8.2900000000000002E-7</v>
      </c>
    </row>
    <row r="83" spans="1:11" ht="15.75" thickBot="1">
      <c r="A83" s="38" t="s">
        <v>2136</v>
      </c>
      <c r="B83" s="37" t="s">
        <v>1722</v>
      </c>
      <c r="C83" s="37">
        <v>100</v>
      </c>
      <c r="D83" s="37">
        <v>34</v>
      </c>
      <c r="E83" s="37">
        <v>0</v>
      </c>
      <c r="F83" s="37">
        <v>0</v>
      </c>
      <c r="G83" s="37">
        <v>26307</v>
      </c>
      <c r="H83" s="37">
        <v>26340</v>
      </c>
      <c r="I83" s="37">
        <v>19247</v>
      </c>
      <c r="J83" s="37">
        <v>19280</v>
      </c>
      <c r="K83" s="63">
        <v>8.2900000000000002E-7</v>
      </c>
    </row>
    <row r="84" spans="1:11" ht="15.75" thickBot="1">
      <c r="A84" s="38" t="s">
        <v>2136</v>
      </c>
      <c r="B84" s="37" t="s">
        <v>1715</v>
      </c>
      <c r="C84" s="37">
        <v>100</v>
      </c>
      <c r="D84" s="37">
        <v>35</v>
      </c>
      <c r="E84" s="37">
        <v>0</v>
      </c>
      <c r="F84" s="37">
        <v>0</v>
      </c>
      <c r="G84" s="37">
        <v>36966</v>
      </c>
      <c r="H84" s="37">
        <v>37000</v>
      </c>
      <c r="I84" s="37">
        <v>90</v>
      </c>
      <c r="J84" s="37">
        <v>56</v>
      </c>
      <c r="K84" s="63">
        <v>2.2999999999999999E-7</v>
      </c>
    </row>
    <row r="85" spans="1:11" ht="15.75" thickBot="1">
      <c r="A85" s="38" t="s">
        <v>2136</v>
      </c>
      <c r="B85" s="37" t="s">
        <v>1716</v>
      </c>
      <c r="C85" s="37">
        <v>100</v>
      </c>
      <c r="D85" s="37">
        <v>35</v>
      </c>
      <c r="E85" s="37">
        <v>0</v>
      </c>
      <c r="F85" s="37">
        <v>0</v>
      </c>
      <c r="G85" s="37">
        <v>100509</v>
      </c>
      <c r="H85" s="37">
        <v>100543</v>
      </c>
      <c r="I85" s="37">
        <v>627</v>
      </c>
      <c r="J85" s="37">
        <v>661</v>
      </c>
      <c r="K85" s="63">
        <v>2.2999999999999999E-7</v>
      </c>
    </row>
    <row r="86" spans="1:11" ht="15.75" thickBot="1">
      <c r="A86" s="38" t="s">
        <v>2136</v>
      </c>
      <c r="B86" s="37" t="s">
        <v>1717</v>
      </c>
      <c r="C86" s="37">
        <v>100</v>
      </c>
      <c r="D86" s="37">
        <v>35</v>
      </c>
      <c r="E86" s="37">
        <v>0</v>
      </c>
      <c r="F86" s="37">
        <v>0</v>
      </c>
      <c r="G86" s="37">
        <v>23510</v>
      </c>
      <c r="H86" s="37">
        <v>23544</v>
      </c>
      <c r="I86" s="37">
        <v>4927</v>
      </c>
      <c r="J86" s="37">
        <v>4893</v>
      </c>
      <c r="K86" s="63">
        <v>2.2999999999999999E-7</v>
      </c>
    </row>
    <row r="87" spans="1:11" ht="15.75" thickBot="1">
      <c r="A87" s="38" t="s">
        <v>2136</v>
      </c>
      <c r="B87" s="37" t="s">
        <v>1719</v>
      </c>
      <c r="C87" s="37">
        <v>100</v>
      </c>
      <c r="D87" s="37">
        <v>35</v>
      </c>
      <c r="E87" s="37">
        <v>0</v>
      </c>
      <c r="F87" s="37">
        <v>0</v>
      </c>
      <c r="G87" s="37">
        <v>59628</v>
      </c>
      <c r="H87" s="37">
        <v>59662</v>
      </c>
      <c r="I87" s="37">
        <v>5888</v>
      </c>
      <c r="J87" s="37">
        <v>5922</v>
      </c>
      <c r="K87" s="63">
        <v>2.2999999999999999E-7</v>
      </c>
    </row>
    <row r="88" spans="1:11" ht="15.75" thickBot="1">
      <c r="A88" s="38" t="s">
        <v>2136</v>
      </c>
      <c r="B88" s="37" t="s">
        <v>1713</v>
      </c>
      <c r="C88" s="37">
        <v>100</v>
      </c>
      <c r="D88" s="37">
        <v>36</v>
      </c>
      <c r="E88" s="37">
        <v>0</v>
      </c>
      <c r="F88" s="37">
        <v>0</v>
      </c>
      <c r="G88" s="37">
        <v>52202</v>
      </c>
      <c r="H88" s="37">
        <v>52237</v>
      </c>
      <c r="I88" s="37">
        <v>45197</v>
      </c>
      <c r="J88" s="37">
        <v>45232</v>
      </c>
      <c r="K88" s="63">
        <v>6.4099999999999998E-8</v>
      </c>
    </row>
    <row r="89" spans="1:11" ht="15.75" thickBot="1">
      <c r="A89" s="38" t="s">
        <v>2136</v>
      </c>
      <c r="B89" s="37" t="s">
        <v>1696</v>
      </c>
      <c r="C89" s="37">
        <v>100</v>
      </c>
      <c r="D89" s="37">
        <v>37</v>
      </c>
      <c r="E89" s="37">
        <v>0</v>
      </c>
      <c r="F89" s="37">
        <v>0</v>
      </c>
      <c r="G89" s="37">
        <v>15653</v>
      </c>
      <c r="H89" s="37">
        <v>15689</v>
      </c>
      <c r="I89" s="37">
        <v>15973</v>
      </c>
      <c r="J89" s="37">
        <v>15937</v>
      </c>
      <c r="K89" s="63">
        <v>1.7800000000000001E-8</v>
      </c>
    </row>
    <row r="90" spans="1:11" ht="15.75" thickBot="1">
      <c r="A90" s="38" t="s">
        <v>2136</v>
      </c>
      <c r="B90" s="37" t="s">
        <v>1705</v>
      </c>
      <c r="C90" s="37">
        <v>100</v>
      </c>
      <c r="D90" s="37">
        <v>37</v>
      </c>
      <c r="E90" s="37">
        <v>0</v>
      </c>
      <c r="F90" s="37">
        <v>0</v>
      </c>
      <c r="G90" s="37">
        <v>29960</v>
      </c>
      <c r="H90" s="37">
        <v>29996</v>
      </c>
      <c r="I90" s="37">
        <v>1512</v>
      </c>
      <c r="J90" s="37">
        <v>1476</v>
      </c>
      <c r="K90" s="63">
        <v>1.7800000000000001E-8</v>
      </c>
    </row>
    <row r="91" spans="1:11" ht="15.75" thickBot="1">
      <c r="A91" s="38" t="s">
        <v>2136</v>
      </c>
      <c r="B91" s="37" t="s">
        <v>1708</v>
      </c>
      <c r="C91" s="37">
        <v>100</v>
      </c>
      <c r="D91" s="37">
        <v>37</v>
      </c>
      <c r="E91" s="37">
        <v>0</v>
      </c>
      <c r="F91" s="37">
        <v>0</v>
      </c>
      <c r="G91" s="37">
        <v>3618</v>
      </c>
      <c r="H91" s="37">
        <v>3654</v>
      </c>
      <c r="I91" s="37">
        <v>230</v>
      </c>
      <c r="J91" s="37">
        <v>194</v>
      </c>
      <c r="K91" s="63">
        <v>1.7800000000000001E-8</v>
      </c>
    </row>
    <row r="92" spans="1:11" ht="15.75" thickBot="1">
      <c r="A92" s="38" t="s">
        <v>2136</v>
      </c>
      <c r="B92" s="37" t="s">
        <v>1710</v>
      </c>
      <c r="C92" s="37">
        <v>100</v>
      </c>
      <c r="D92" s="37">
        <v>37</v>
      </c>
      <c r="E92" s="37">
        <v>0</v>
      </c>
      <c r="F92" s="37">
        <v>0</v>
      </c>
      <c r="G92" s="37">
        <v>29960</v>
      </c>
      <c r="H92" s="37">
        <v>29996</v>
      </c>
      <c r="I92" s="37">
        <v>3801</v>
      </c>
      <c r="J92" s="37">
        <v>3837</v>
      </c>
      <c r="K92" s="63">
        <v>1.7800000000000001E-8</v>
      </c>
    </row>
    <row r="93" spans="1:11" ht="15.75" thickBot="1">
      <c r="A93" s="38" t="s">
        <v>2136</v>
      </c>
      <c r="B93" s="37" t="s">
        <v>1701</v>
      </c>
      <c r="C93" s="37">
        <v>100</v>
      </c>
      <c r="D93" s="37">
        <v>38</v>
      </c>
      <c r="E93" s="37">
        <v>0</v>
      </c>
      <c r="F93" s="37">
        <v>0</v>
      </c>
      <c r="G93" s="37">
        <v>45620</v>
      </c>
      <c r="H93" s="37">
        <v>45657</v>
      </c>
      <c r="I93" s="37">
        <v>13072</v>
      </c>
      <c r="J93" s="37">
        <v>13035</v>
      </c>
      <c r="K93" s="63">
        <v>4.9499999999999997E-9</v>
      </c>
    </row>
    <row r="94" spans="1:11" ht="15.75" thickBot="1">
      <c r="A94" s="38" t="s">
        <v>2136</v>
      </c>
      <c r="B94" s="37" t="s">
        <v>1702</v>
      </c>
      <c r="C94" s="37">
        <v>100</v>
      </c>
      <c r="D94" s="37">
        <v>38</v>
      </c>
      <c r="E94" s="37">
        <v>0</v>
      </c>
      <c r="F94" s="37">
        <v>0</v>
      </c>
      <c r="G94" s="37">
        <v>72393</v>
      </c>
      <c r="H94" s="37">
        <v>72430</v>
      </c>
      <c r="I94" s="37">
        <v>71</v>
      </c>
      <c r="J94" s="37">
        <v>108</v>
      </c>
      <c r="K94" s="63">
        <v>4.9499999999999997E-9</v>
      </c>
    </row>
    <row r="95" spans="1:11" ht="15.75" thickBot="1">
      <c r="A95" s="38" t="s">
        <v>2136</v>
      </c>
      <c r="B95" s="37" t="s">
        <v>1699</v>
      </c>
      <c r="C95" s="37">
        <v>100</v>
      </c>
      <c r="D95" s="37">
        <v>39</v>
      </c>
      <c r="E95" s="37">
        <v>0</v>
      </c>
      <c r="F95" s="37">
        <v>0</v>
      </c>
      <c r="G95" s="37">
        <v>9410</v>
      </c>
      <c r="H95" s="37">
        <v>9448</v>
      </c>
      <c r="I95" s="37">
        <v>28153</v>
      </c>
      <c r="J95" s="37">
        <v>28115</v>
      </c>
      <c r="K95" s="63">
        <v>1.38E-9</v>
      </c>
    </row>
    <row r="96" spans="1:11" ht="15.75" thickBot="1">
      <c r="A96" s="38" t="s">
        <v>2136</v>
      </c>
      <c r="B96" s="37" t="s">
        <v>1700</v>
      </c>
      <c r="C96" s="37">
        <v>100</v>
      </c>
      <c r="D96" s="37">
        <v>39</v>
      </c>
      <c r="E96" s="37">
        <v>0</v>
      </c>
      <c r="F96" s="37">
        <v>0</v>
      </c>
      <c r="G96" s="37">
        <v>17458</v>
      </c>
      <c r="H96" s="37">
        <v>17496</v>
      </c>
      <c r="I96" s="37">
        <v>29764</v>
      </c>
      <c r="J96" s="37">
        <v>29726</v>
      </c>
      <c r="K96" s="63">
        <v>1.38E-9</v>
      </c>
    </row>
    <row r="97" spans="1:11" ht="15.75" thickBot="1">
      <c r="A97" s="38" t="s">
        <v>2136</v>
      </c>
      <c r="B97" s="37" t="s">
        <v>1712</v>
      </c>
      <c r="C97" s="37">
        <v>97.436000000000007</v>
      </c>
      <c r="D97" s="37">
        <v>39</v>
      </c>
      <c r="E97" s="37">
        <v>1</v>
      </c>
      <c r="F97" s="37">
        <v>0</v>
      </c>
      <c r="G97" s="37">
        <v>67394</v>
      </c>
      <c r="H97" s="37">
        <v>67432</v>
      </c>
      <c r="I97" s="37">
        <v>2334</v>
      </c>
      <c r="J97" s="37">
        <v>2372</v>
      </c>
      <c r="K97" s="63">
        <v>6.4099999999999998E-8</v>
      </c>
    </row>
    <row r="98" spans="1:11" ht="15.75" thickBot="1">
      <c r="A98" s="38" t="s">
        <v>2136</v>
      </c>
      <c r="B98" s="37" t="s">
        <v>1692</v>
      </c>
      <c r="C98" s="37">
        <v>100</v>
      </c>
      <c r="D98" s="37">
        <v>40</v>
      </c>
      <c r="E98" s="37">
        <v>0</v>
      </c>
      <c r="F98" s="37">
        <v>0</v>
      </c>
      <c r="G98" s="37">
        <v>59470</v>
      </c>
      <c r="H98" s="37">
        <v>59509</v>
      </c>
      <c r="I98" s="37">
        <v>2863</v>
      </c>
      <c r="J98" s="37">
        <v>2824</v>
      </c>
      <c r="K98" s="63">
        <v>3.8300000000000002E-10</v>
      </c>
    </row>
    <row r="99" spans="1:11" ht="15.75" thickBot="1">
      <c r="A99" s="38" t="s">
        <v>2136</v>
      </c>
      <c r="B99" s="37" t="s">
        <v>1694</v>
      </c>
      <c r="C99" s="37">
        <v>100</v>
      </c>
      <c r="D99" s="37">
        <v>40</v>
      </c>
      <c r="E99" s="37">
        <v>0</v>
      </c>
      <c r="F99" s="37">
        <v>0</v>
      </c>
      <c r="G99" s="37">
        <v>73261</v>
      </c>
      <c r="H99" s="37">
        <v>73300</v>
      </c>
      <c r="I99" s="37">
        <v>2214</v>
      </c>
      <c r="J99" s="37">
        <v>2175</v>
      </c>
      <c r="K99" s="63">
        <v>3.8300000000000002E-10</v>
      </c>
    </row>
    <row r="100" spans="1:11" ht="15.75" thickBot="1">
      <c r="A100" s="38" t="s">
        <v>2136</v>
      </c>
      <c r="B100" s="37" t="s">
        <v>1695</v>
      </c>
      <c r="C100" s="37">
        <v>100</v>
      </c>
      <c r="D100" s="37">
        <v>40</v>
      </c>
      <c r="E100" s="37">
        <v>0</v>
      </c>
      <c r="F100" s="37">
        <v>0</v>
      </c>
      <c r="G100" s="37">
        <v>40267</v>
      </c>
      <c r="H100" s="37">
        <v>40306</v>
      </c>
      <c r="I100" s="37">
        <v>757</v>
      </c>
      <c r="J100" s="37">
        <v>718</v>
      </c>
      <c r="K100" s="63">
        <v>3.8300000000000002E-10</v>
      </c>
    </row>
    <row r="101" spans="1:11" ht="15.75" thickBot="1">
      <c r="A101" s="38" t="s">
        <v>2136</v>
      </c>
      <c r="B101" s="37" t="s">
        <v>1706</v>
      </c>
      <c r="C101" s="37">
        <v>97.5</v>
      </c>
      <c r="D101" s="37">
        <v>40</v>
      </c>
      <c r="E101" s="37">
        <v>1</v>
      </c>
      <c r="F101" s="37">
        <v>0</v>
      </c>
      <c r="G101" s="37">
        <v>16850</v>
      </c>
      <c r="H101" s="37">
        <v>16889</v>
      </c>
      <c r="I101" s="37">
        <v>11529</v>
      </c>
      <c r="J101" s="37">
        <v>11490</v>
      </c>
      <c r="K101" s="63">
        <v>1.7800000000000001E-8</v>
      </c>
    </row>
    <row r="102" spans="1:11" ht="15.75" thickBot="1">
      <c r="A102" s="38" t="s">
        <v>2136</v>
      </c>
      <c r="B102" s="37" t="s">
        <v>1707</v>
      </c>
      <c r="C102" s="37">
        <v>97.5</v>
      </c>
      <c r="D102" s="37">
        <v>40</v>
      </c>
      <c r="E102" s="37">
        <v>1</v>
      </c>
      <c r="F102" s="37">
        <v>0</v>
      </c>
      <c r="G102" s="37">
        <v>50818</v>
      </c>
      <c r="H102" s="37">
        <v>50857</v>
      </c>
      <c r="I102" s="37">
        <v>91</v>
      </c>
      <c r="J102" s="37">
        <v>130</v>
      </c>
      <c r="K102" s="63">
        <v>1.7800000000000001E-8</v>
      </c>
    </row>
    <row r="103" spans="1:11" ht="15.75" thickBot="1">
      <c r="A103" s="38" t="s">
        <v>2136</v>
      </c>
      <c r="B103" s="37" t="s">
        <v>1473</v>
      </c>
      <c r="C103" s="37">
        <v>100</v>
      </c>
      <c r="D103" s="37">
        <v>41</v>
      </c>
      <c r="E103" s="37">
        <v>0</v>
      </c>
      <c r="F103" s="37">
        <v>0</v>
      </c>
      <c r="G103" s="37">
        <v>42550</v>
      </c>
      <c r="H103" s="37">
        <v>42590</v>
      </c>
      <c r="I103" s="37">
        <v>63</v>
      </c>
      <c r="J103" s="37">
        <v>23</v>
      </c>
      <c r="K103" s="63">
        <v>1.06E-10</v>
      </c>
    </row>
    <row r="104" spans="1:11" ht="15.75" thickBot="1">
      <c r="A104" s="38" t="s">
        <v>2136</v>
      </c>
      <c r="B104" s="37" t="s">
        <v>1690</v>
      </c>
      <c r="C104" s="37">
        <v>100</v>
      </c>
      <c r="D104" s="37">
        <v>41</v>
      </c>
      <c r="E104" s="37">
        <v>0</v>
      </c>
      <c r="F104" s="37">
        <v>0</v>
      </c>
      <c r="G104" s="37">
        <v>60801</v>
      </c>
      <c r="H104" s="37">
        <v>60841</v>
      </c>
      <c r="I104" s="37">
        <v>47011</v>
      </c>
      <c r="J104" s="37">
        <v>47051</v>
      </c>
      <c r="K104" s="63">
        <v>1.06E-10</v>
      </c>
    </row>
    <row r="105" spans="1:11" ht="15.75" thickBot="1">
      <c r="A105" s="38" t="s">
        <v>2136</v>
      </c>
      <c r="B105" s="37" t="s">
        <v>1704</v>
      </c>
      <c r="C105" s="37">
        <v>97.561000000000007</v>
      </c>
      <c r="D105" s="37">
        <v>41</v>
      </c>
      <c r="E105" s="37">
        <v>1</v>
      </c>
      <c r="F105" s="37">
        <v>0</v>
      </c>
      <c r="G105" s="37">
        <v>50820</v>
      </c>
      <c r="H105" s="37">
        <v>50860</v>
      </c>
      <c r="I105" s="37">
        <v>19546</v>
      </c>
      <c r="J105" s="37">
        <v>19506</v>
      </c>
      <c r="K105" s="63">
        <v>4.9499999999999997E-9</v>
      </c>
    </row>
    <row r="106" spans="1:11" ht="15.75" thickBot="1">
      <c r="A106" s="38" t="s">
        <v>2136</v>
      </c>
      <c r="B106" s="37" t="s">
        <v>1714</v>
      </c>
      <c r="C106" s="37">
        <v>95.122</v>
      </c>
      <c r="D106" s="37">
        <v>41</v>
      </c>
      <c r="E106" s="37">
        <v>2</v>
      </c>
      <c r="F106" s="37">
        <v>0</v>
      </c>
      <c r="G106" s="37">
        <v>81998</v>
      </c>
      <c r="H106" s="37">
        <v>82038</v>
      </c>
      <c r="I106" s="37">
        <v>4058</v>
      </c>
      <c r="J106" s="37">
        <v>4098</v>
      </c>
      <c r="K106" s="63">
        <v>2.2999999999999999E-7</v>
      </c>
    </row>
    <row r="107" spans="1:11" ht="15.75" thickBot="1">
      <c r="A107" s="38" t="s">
        <v>2136</v>
      </c>
      <c r="B107" s="37" t="s">
        <v>1686</v>
      </c>
      <c r="C107" s="37">
        <v>100</v>
      </c>
      <c r="D107" s="37">
        <v>42</v>
      </c>
      <c r="E107" s="37">
        <v>0</v>
      </c>
      <c r="F107" s="37">
        <v>0</v>
      </c>
      <c r="G107" s="37">
        <v>44884</v>
      </c>
      <c r="H107" s="37">
        <v>44925</v>
      </c>
      <c r="I107" s="37">
        <v>15211</v>
      </c>
      <c r="J107" s="37">
        <v>15252</v>
      </c>
      <c r="K107" s="63">
        <v>2.96E-11</v>
      </c>
    </row>
    <row r="108" spans="1:11" ht="15.75" thickBot="1">
      <c r="A108" s="38" t="s">
        <v>2136</v>
      </c>
      <c r="B108" s="37" t="s">
        <v>1698</v>
      </c>
      <c r="C108" s="37">
        <v>97.619</v>
      </c>
      <c r="D108" s="37">
        <v>42</v>
      </c>
      <c r="E108" s="37">
        <v>1</v>
      </c>
      <c r="F108" s="37">
        <v>0</v>
      </c>
      <c r="G108" s="37">
        <v>4610</v>
      </c>
      <c r="H108" s="37">
        <v>4651</v>
      </c>
      <c r="I108" s="37">
        <v>14854</v>
      </c>
      <c r="J108" s="37">
        <v>14813</v>
      </c>
      <c r="K108" s="63">
        <v>1.38E-9</v>
      </c>
    </row>
    <row r="109" spans="1:11" ht="15.75" thickBot="1">
      <c r="A109" s="38" t="s">
        <v>2136</v>
      </c>
      <c r="B109" s="37" t="s">
        <v>1718</v>
      </c>
      <c r="C109" s="37">
        <v>95.238</v>
      </c>
      <c r="D109" s="37">
        <v>42</v>
      </c>
      <c r="E109" s="37">
        <v>1</v>
      </c>
      <c r="F109" s="37">
        <v>1</v>
      </c>
      <c r="G109" s="37">
        <v>12604</v>
      </c>
      <c r="H109" s="37">
        <v>12645</v>
      </c>
      <c r="I109" s="37">
        <v>22054</v>
      </c>
      <c r="J109" s="37">
        <v>22094</v>
      </c>
      <c r="K109" s="63">
        <v>2.2999999999999999E-7</v>
      </c>
    </row>
    <row r="110" spans="1:11" ht="15.75" thickBot="1">
      <c r="A110" s="38" t="s">
        <v>2136</v>
      </c>
      <c r="B110" s="37" t="s">
        <v>1683</v>
      </c>
      <c r="C110" s="37">
        <v>100</v>
      </c>
      <c r="D110" s="37">
        <v>43</v>
      </c>
      <c r="E110" s="37">
        <v>0</v>
      </c>
      <c r="F110" s="37">
        <v>0</v>
      </c>
      <c r="G110" s="37">
        <v>50815</v>
      </c>
      <c r="H110" s="37">
        <v>50857</v>
      </c>
      <c r="I110" s="37">
        <v>595</v>
      </c>
      <c r="J110" s="37">
        <v>637</v>
      </c>
      <c r="K110" s="63">
        <v>8.2300000000000003E-12</v>
      </c>
    </row>
    <row r="111" spans="1:11" ht="15.75" thickBot="1">
      <c r="A111" s="38" t="s">
        <v>2136</v>
      </c>
      <c r="B111" s="37" t="s">
        <v>1684</v>
      </c>
      <c r="C111" s="37">
        <v>100</v>
      </c>
      <c r="D111" s="37">
        <v>43</v>
      </c>
      <c r="E111" s="37">
        <v>0</v>
      </c>
      <c r="F111" s="37">
        <v>0</v>
      </c>
      <c r="G111" s="37">
        <v>50815</v>
      </c>
      <c r="H111" s="37">
        <v>50857</v>
      </c>
      <c r="I111" s="37">
        <v>1938</v>
      </c>
      <c r="J111" s="37">
        <v>1980</v>
      </c>
      <c r="K111" s="63">
        <v>8.2300000000000003E-12</v>
      </c>
    </row>
    <row r="112" spans="1:11" ht="15.75" thickBot="1">
      <c r="A112" s="38" t="s">
        <v>2136</v>
      </c>
      <c r="B112" s="37" t="s">
        <v>1685</v>
      </c>
      <c r="C112" s="37">
        <v>100</v>
      </c>
      <c r="D112" s="37">
        <v>43</v>
      </c>
      <c r="E112" s="37">
        <v>0</v>
      </c>
      <c r="F112" s="37">
        <v>0</v>
      </c>
      <c r="G112" s="37">
        <v>50815</v>
      </c>
      <c r="H112" s="37">
        <v>50857</v>
      </c>
      <c r="I112" s="37">
        <v>529</v>
      </c>
      <c r="J112" s="37">
        <v>571</v>
      </c>
      <c r="K112" s="63">
        <v>8.2300000000000003E-12</v>
      </c>
    </row>
    <row r="113" spans="1:11" ht="15.75" thickBot="1">
      <c r="A113" s="38" t="s">
        <v>2136</v>
      </c>
      <c r="B113" s="37" t="s">
        <v>1696</v>
      </c>
      <c r="C113" s="37">
        <v>97.674000000000007</v>
      </c>
      <c r="D113" s="37">
        <v>43</v>
      </c>
      <c r="E113" s="37">
        <v>1</v>
      </c>
      <c r="F113" s="37">
        <v>0</v>
      </c>
      <c r="G113" s="37">
        <v>71034</v>
      </c>
      <c r="H113" s="37">
        <v>71076</v>
      </c>
      <c r="I113" s="37">
        <v>15900</v>
      </c>
      <c r="J113" s="37">
        <v>15942</v>
      </c>
      <c r="K113" s="63">
        <v>3.8300000000000002E-10</v>
      </c>
    </row>
    <row r="114" spans="1:11" ht="15.75" thickBot="1">
      <c r="A114" s="38" t="s">
        <v>2136</v>
      </c>
      <c r="B114" s="37" t="s">
        <v>1709</v>
      </c>
      <c r="C114" s="37">
        <v>95.349000000000004</v>
      </c>
      <c r="D114" s="37">
        <v>43</v>
      </c>
      <c r="E114" s="37">
        <v>2</v>
      </c>
      <c r="F114" s="37">
        <v>0</v>
      </c>
      <c r="G114" s="37">
        <v>50801</v>
      </c>
      <c r="H114" s="37">
        <v>50843</v>
      </c>
      <c r="I114" s="37">
        <v>4642</v>
      </c>
      <c r="J114" s="37">
        <v>4684</v>
      </c>
      <c r="K114" s="63">
        <v>1.7800000000000001E-8</v>
      </c>
    </row>
    <row r="115" spans="1:11" ht="15.75" thickBot="1">
      <c r="A115" s="38" t="s">
        <v>2136</v>
      </c>
      <c r="B115" s="37" t="s">
        <v>1527</v>
      </c>
      <c r="C115" s="37">
        <v>100</v>
      </c>
      <c r="D115" s="37">
        <v>44</v>
      </c>
      <c r="E115" s="37">
        <v>0</v>
      </c>
      <c r="F115" s="37">
        <v>0</v>
      </c>
      <c r="G115" s="37">
        <v>29135</v>
      </c>
      <c r="H115" s="37">
        <v>29178</v>
      </c>
      <c r="I115" s="37">
        <v>1413</v>
      </c>
      <c r="J115" s="37">
        <v>1370</v>
      </c>
      <c r="K115" s="63">
        <v>2.2900000000000001E-12</v>
      </c>
    </row>
    <row r="116" spans="1:11" ht="15.75" thickBot="1">
      <c r="A116" s="38" t="s">
        <v>2136</v>
      </c>
      <c r="B116" s="37" t="s">
        <v>1681</v>
      </c>
      <c r="C116" s="37">
        <v>100</v>
      </c>
      <c r="D116" s="37">
        <v>44</v>
      </c>
      <c r="E116" s="37">
        <v>0</v>
      </c>
      <c r="F116" s="37">
        <v>0</v>
      </c>
      <c r="G116" s="37">
        <v>69741</v>
      </c>
      <c r="H116" s="37">
        <v>69784</v>
      </c>
      <c r="I116" s="37">
        <v>1596</v>
      </c>
      <c r="J116" s="37">
        <v>1639</v>
      </c>
      <c r="K116" s="63">
        <v>2.2900000000000001E-12</v>
      </c>
    </row>
    <row r="117" spans="1:11" ht="15.75" thickBot="1">
      <c r="A117" s="38" t="s">
        <v>2136</v>
      </c>
      <c r="B117" s="37" t="s">
        <v>1703</v>
      </c>
      <c r="C117" s="37">
        <v>95.454999999999998</v>
      </c>
      <c r="D117" s="37">
        <v>44</v>
      </c>
      <c r="E117" s="37">
        <v>2</v>
      </c>
      <c r="F117" s="37">
        <v>0</v>
      </c>
      <c r="G117" s="37">
        <v>50802</v>
      </c>
      <c r="H117" s="37">
        <v>50845</v>
      </c>
      <c r="I117" s="37">
        <v>143</v>
      </c>
      <c r="J117" s="37">
        <v>100</v>
      </c>
      <c r="K117" s="63">
        <v>4.9499999999999997E-9</v>
      </c>
    </row>
    <row r="118" spans="1:11" ht="15.75" thickBot="1">
      <c r="A118" s="38" t="s">
        <v>2136</v>
      </c>
      <c r="B118" s="37" t="s">
        <v>1723</v>
      </c>
      <c r="C118" s="37">
        <v>93.182000000000002</v>
      </c>
      <c r="D118" s="37">
        <v>44</v>
      </c>
      <c r="E118" s="37">
        <v>2</v>
      </c>
      <c r="F118" s="37">
        <v>1</v>
      </c>
      <c r="G118" s="37">
        <v>84961</v>
      </c>
      <c r="H118" s="37">
        <v>85004</v>
      </c>
      <c r="I118" s="37">
        <v>43325</v>
      </c>
      <c r="J118" s="37">
        <v>43367</v>
      </c>
      <c r="K118" s="63">
        <v>8.2900000000000002E-7</v>
      </c>
    </row>
    <row r="119" spans="1:11" ht="15.75" thickBot="1">
      <c r="A119" s="38" t="s">
        <v>2136</v>
      </c>
      <c r="B119" s="37" t="s">
        <v>1493</v>
      </c>
      <c r="C119" s="37">
        <v>100</v>
      </c>
      <c r="D119" s="37">
        <v>45</v>
      </c>
      <c r="E119" s="37">
        <v>0</v>
      </c>
      <c r="F119" s="37">
        <v>0</v>
      </c>
      <c r="G119" s="37">
        <v>53659</v>
      </c>
      <c r="H119" s="37">
        <v>53703</v>
      </c>
      <c r="I119" s="37">
        <v>4419</v>
      </c>
      <c r="J119" s="37">
        <v>4375</v>
      </c>
      <c r="K119" s="63">
        <v>6.3600000000000002E-13</v>
      </c>
    </row>
    <row r="120" spans="1:11" ht="15.75" thickBot="1">
      <c r="A120" s="38" t="s">
        <v>2136</v>
      </c>
      <c r="B120" s="37" t="s">
        <v>1687</v>
      </c>
      <c r="C120" s="37">
        <v>97.778000000000006</v>
      </c>
      <c r="D120" s="37">
        <v>45</v>
      </c>
      <c r="E120" s="37">
        <v>1</v>
      </c>
      <c r="F120" s="37">
        <v>0</v>
      </c>
      <c r="G120" s="37">
        <v>30582</v>
      </c>
      <c r="H120" s="37">
        <v>30626</v>
      </c>
      <c r="I120" s="37">
        <v>10754</v>
      </c>
      <c r="J120" s="37">
        <v>10798</v>
      </c>
      <c r="K120" s="63">
        <v>2.96E-11</v>
      </c>
    </row>
    <row r="121" spans="1:11" ht="15.75" thickBot="1">
      <c r="A121" s="38" t="s">
        <v>2136</v>
      </c>
      <c r="B121" s="37" t="s">
        <v>1697</v>
      </c>
      <c r="C121" s="37">
        <v>95.555999999999997</v>
      </c>
      <c r="D121" s="37">
        <v>45</v>
      </c>
      <c r="E121" s="37">
        <v>2</v>
      </c>
      <c r="F121" s="37">
        <v>0</v>
      </c>
      <c r="G121" s="37">
        <v>50801</v>
      </c>
      <c r="H121" s="37">
        <v>50845</v>
      </c>
      <c r="I121" s="37">
        <v>1522</v>
      </c>
      <c r="J121" s="37">
        <v>1478</v>
      </c>
      <c r="K121" s="63">
        <v>1.38E-9</v>
      </c>
    </row>
    <row r="122" spans="1:11" ht="15.75" thickBot="1">
      <c r="A122" s="38" t="s">
        <v>2136</v>
      </c>
      <c r="B122" s="37" t="s">
        <v>1615</v>
      </c>
      <c r="C122" s="37">
        <v>100</v>
      </c>
      <c r="D122" s="37">
        <v>48</v>
      </c>
      <c r="E122" s="37">
        <v>0</v>
      </c>
      <c r="F122" s="37">
        <v>0</v>
      </c>
      <c r="G122" s="37">
        <v>79208</v>
      </c>
      <c r="H122" s="37">
        <v>79255</v>
      </c>
      <c r="I122" s="37">
        <v>1420</v>
      </c>
      <c r="J122" s="37">
        <v>1467</v>
      </c>
      <c r="K122" s="63">
        <v>1.3699999999999999E-14</v>
      </c>
    </row>
    <row r="123" spans="1:11" ht="15.75" thickBot="1">
      <c r="A123" s="38" t="s">
        <v>2136</v>
      </c>
      <c r="B123" s="37" t="s">
        <v>1648</v>
      </c>
      <c r="C123" s="37">
        <v>100</v>
      </c>
      <c r="D123" s="37">
        <v>48</v>
      </c>
      <c r="E123" s="37">
        <v>0</v>
      </c>
      <c r="F123" s="37">
        <v>0</v>
      </c>
      <c r="G123" s="37">
        <v>43350</v>
      </c>
      <c r="H123" s="37">
        <v>43397</v>
      </c>
      <c r="I123" s="37">
        <v>1111</v>
      </c>
      <c r="J123" s="37">
        <v>1064</v>
      </c>
      <c r="K123" s="63">
        <v>1.3699999999999999E-14</v>
      </c>
    </row>
    <row r="124" spans="1:11" ht="15.75" thickBot="1">
      <c r="A124" s="38" t="s">
        <v>2136</v>
      </c>
      <c r="B124" s="37" t="s">
        <v>1693</v>
      </c>
      <c r="C124" s="37">
        <v>93.878</v>
      </c>
      <c r="D124" s="37">
        <v>49</v>
      </c>
      <c r="E124" s="37">
        <v>3</v>
      </c>
      <c r="F124" s="37">
        <v>0</v>
      </c>
      <c r="G124" s="37">
        <v>71036</v>
      </c>
      <c r="H124" s="37">
        <v>71084</v>
      </c>
      <c r="I124" s="37">
        <v>8727</v>
      </c>
      <c r="J124" s="37">
        <v>8679</v>
      </c>
      <c r="K124" s="63">
        <v>3.8300000000000002E-10</v>
      </c>
    </row>
    <row r="125" spans="1:11" ht="15.75" thickBot="1">
      <c r="A125" s="38" t="s">
        <v>2136</v>
      </c>
      <c r="B125" s="37" t="s">
        <v>1711</v>
      </c>
      <c r="C125" s="37">
        <v>91.837000000000003</v>
      </c>
      <c r="D125" s="37">
        <v>49</v>
      </c>
      <c r="E125" s="37">
        <v>3</v>
      </c>
      <c r="F125" s="37">
        <v>1</v>
      </c>
      <c r="G125" s="37">
        <v>67384</v>
      </c>
      <c r="H125" s="37">
        <v>67432</v>
      </c>
      <c r="I125" s="37">
        <v>5301</v>
      </c>
      <c r="J125" s="37">
        <v>5254</v>
      </c>
      <c r="K125" s="63">
        <v>6.4099999999999998E-8</v>
      </c>
    </row>
    <row r="126" spans="1:11" ht="15.75" thickBot="1">
      <c r="A126" s="38" t="s">
        <v>2136</v>
      </c>
      <c r="B126" s="37" t="s">
        <v>1477</v>
      </c>
      <c r="C126" s="37">
        <v>100</v>
      </c>
      <c r="D126" s="37">
        <v>50</v>
      </c>
      <c r="E126" s="37">
        <v>0</v>
      </c>
      <c r="F126" s="37">
        <v>0</v>
      </c>
      <c r="G126" s="37">
        <v>41873</v>
      </c>
      <c r="H126" s="37">
        <v>41922</v>
      </c>
      <c r="I126" s="37">
        <v>4072</v>
      </c>
      <c r="J126" s="37">
        <v>4023</v>
      </c>
      <c r="K126" s="63">
        <v>1.0600000000000001E-15</v>
      </c>
    </row>
    <row r="127" spans="1:11" ht="15.75" thickBot="1">
      <c r="A127" s="38" t="s">
        <v>2136</v>
      </c>
      <c r="B127" s="37" t="s">
        <v>1611</v>
      </c>
      <c r="C127" s="37">
        <v>100</v>
      </c>
      <c r="D127" s="37">
        <v>50</v>
      </c>
      <c r="E127" s="37">
        <v>0</v>
      </c>
      <c r="F127" s="37">
        <v>0</v>
      </c>
      <c r="G127" s="37">
        <v>91268</v>
      </c>
      <c r="H127" s="37">
        <v>91317</v>
      </c>
      <c r="I127" s="37">
        <v>29407</v>
      </c>
      <c r="J127" s="37">
        <v>29358</v>
      </c>
      <c r="K127" s="63">
        <v>1.0600000000000001E-15</v>
      </c>
    </row>
    <row r="128" spans="1:11" ht="15.75" thickBot="1">
      <c r="A128" s="38" t="s">
        <v>2136</v>
      </c>
      <c r="B128" s="37" t="s">
        <v>1667</v>
      </c>
      <c r="C128" s="37">
        <v>96.078000000000003</v>
      </c>
      <c r="D128" s="37">
        <v>51</v>
      </c>
      <c r="E128" s="37">
        <v>2</v>
      </c>
      <c r="F128" s="37">
        <v>0</v>
      </c>
      <c r="G128" s="37">
        <v>50805</v>
      </c>
      <c r="H128" s="37">
        <v>50855</v>
      </c>
      <c r="I128" s="37">
        <v>1237</v>
      </c>
      <c r="J128" s="37">
        <v>1187</v>
      </c>
      <c r="K128" s="63">
        <v>6.3600000000000002E-13</v>
      </c>
    </row>
    <row r="129" spans="1:11" ht="15.75" thickBot="1">
      <c r="A129" s="38" t="s">
        <v>2136</v>
      </c>
      <c r="B129" s="37" t="s">
        <v>1447</v>
      </c>
      <c r="C129" s="37">
        <v>90.385000000000005</v>
      </c>
      <c r="D129" s="37">
        <v>52</v>
      </c>
      <c r="E129" s="37">
        <v>4</v>
      </c>
      <c r="F129" s="37">
        <v>1</v>
      </c>
      <c r="G129" s="37">
        <v>57776</v>
      </c>
      <c r="H129" s="37">
        <v>57827</v>
      </c>
      <c r="I129" s="37">
        <v>210</v>
      </c>
      <c r="J129" s="37">
        <v>260</v>
      </c>
      <c r="K129" s="63">
        <v>6.4099999999999998E-8</v>
      </c>
    </row>
    <row r="130" spans="1:11" ht="15.75" thickBot="1">
      <c r="A130" s="38" t="s">
        <v>2136</v>
      </c>
      <c r="B130" s="37" t="s">
        <v>1691</v>
      </c>
      <c r="C130" s="37">
        <v>92.308000000000007</v>
      </c>
      <c r="D130" s="37">
        <v>52</v>
      </c>
      <c r="E130" s="37">
        <v>4</v>
      </c>
      <c r="F130" s="37">
        <v>0</v>
      </c>
      <c r="G130" s="37">
        <v>24329</v>
      </c>
      <c r="H130" s="37">
        <v>24380</v>
      </c>
      <c r="I130" s="37">
        <v>4545</v>
      </c>
      <c r="J130" s="37">
        <v>4494</v>
      </c>
      <c r="K130" s="63">
        <v>3.8300000000000002E-10</v>
      </c>
    </row>
    <row r="131" spans="1:11" ht="15.75" thickBot="1">
      <c r="A131" s="38" t="s">
        <v>2136</v>
      </c>
      <c r="B131" s="37" t="s">
        <v>1526</v>
      </c>
      <c r="C131" s="37">
        <v>100</v>
      </c>
      <c r="D131" s="37">
        <v>53</v>
      </c>
      <c r="E131" s="37">
        <v>0</v>
      </c>
      <c r="F131" s="37">
        <v>0</v>
      </c>
      <c r="G131" s="37">
        <v>56408</v>
      </c>
      <c r="H131" s="37">
        <v>56460</v>
      </c>
      <c r="I131" s="37">
        <v>2904</v>
      </c>
      <c r="J131" s="37">
        <v>2852</v>
      </c>
      <c r="K131" s="63">
        <v>2.2700000000000001E-17</v>
      </c>
    </row>
    <row r="132" spans="1:11" ht="15.75" thickBot="1">
      <c r="A132" s="38" t="s">
        <v>2136</v>
      </c>
      <c r="B132" s="37" t="s">
        <v>1527</v>
      </c>
      <c r="C132" s="37">
        <v>96.225999999999999</v>
      </c>
      <c r="D132" s="37">
        <v>53</v>
      </c>
      <c r="E132" s="37">
        <v>1</v>
      </c>
      <c r="F132" s="37">
        <v>1</v>
      </c>
      <c r="G132" s="37">
        <v>5350</v>
      </c>
      <c r="H132" s="37">
        <v>5401</v>
      </c>
      <c r="I132" s="37">
        <v>1761</v>
      </c>
      <c r="J132" s="37">
        <v>1709</v>
      </c>
      <c r="K132" s="63">
        <v>1.77E-13</v>
      </c>
    </row>
    <row r="133" spans="1:11" ht="15.75" thickBot="1">
      <c r="A133" s="38" t="s">
        <v>2136</v>
      </c>
      <c r="B133" s="37" t="s">
        <v>1682</v>
      </c>
      <c r="C133" s="37">
        <v>94.34</v>
      </c>
      <c r="D133" s="37">
        <v>53</v>
      </c>
      <c r="E133" s="37">
        <v>3</v>
      </c>
      <c r="F133" s="37">
        <v>0</v>
      </c>
      <c r="G133" s="37">
        <v>50801</v>
      </c>
      <c r="H133" s="37">
        <v>50853</v>
      </c>
      <c r="I133" s="37">
        <v>581</v>
      </c>
      <c r="J133" s="37">
        <v>529</v>
      </c>
      <c r="K133" s="63">
        <v>2.2900000000000001E-12</v>
      </c>
    </row>
    <row r="134" spans="1:11" ht="15.75" thickBot="1">
      <c r="A134" s="38" t="s">
        <v>2136</v>
      </c>
      <c r="B134" s="37" t="s">
        <v>1541</v>
      </c>
      <c r="C134" s="37">
        <v>98.147999999999996</v>
      </c>
      <c r="D134" s="37">
        <v>54</v>
      </c>
      <c r="E134" s="37">
        <v>1</v>
      </c>
      <c r="F134" s="37">
        <v>0</v>
      </c>
      <c r="G134" s="37">
        <v>63899</v>
      </c>
      <c r="H134" s="37">
        <v>63952</v>
      </c>
      <c r="I134" s="37">
        <v>397</v>
      </c>
      <c r="J134" s="37">
        <v>344</v>
      </c>
      <c r="K134" s="63">
        <v>2.9399999999999999E-16</v>
      </c>
    </row>
    <row r="135" spans="1:11" ht="15.75" thickBot="1">
      <c r="A135" s="38" t="s">
        <v>2136</v>
      </c>
      <c r="B135" s="37" t="s">
        <v>1549</v>
      </c>
      <c r="C135" s="37">
        <v>98.147999999999996</v>
      </c>
      <c r="D135" s="37">
        <v>54</v>
      </c>
      <c r="E135" s="37">
        <v>1</v>
      </c>
      <c r="F135" s="37">
        <v>0</v>
      </c>
      <c r="G135" s="37">
        <v>63899</v>
      </c>
      <c r="H135" s="37">
        <v>63952</v>
      </c>
      <c r="I135" s="37">
        <v>3060</v>
      </c>
      <c r="J135" s="37">
        <v>3007</v>
      </c>
      <c r="K135" s="63">
        <v>2.9399999999999999E-16</v>
      </c>
    </row>
    <row r="136" spans="1:11" ht="15.75" thickBot="1">
      <c r="A136" s="38" t="s">
        <v>2136</v>
      </c>
      <c r="B136" s="37" t="s">
        <v>1613</v>
      </c>
      <c r="C136" s="37">
        <v>96.364000000000004</v>
      </c>
      <c r="D136" s="37">
        <v>55</v>
      </c>
      <c r="E136" s="37">
        <v>2</v>
      </c>
      <c r="F136" s="37">
        <v>0</v>
      </c>
      <c r="G136" s="37">
        <v>50801</v>
      </c>
      <c r="H136" s="37">
        <v>50855</v>
      </c>
      <c r="I136" s="37">
        <v>661</v>
      </c>
      <c r="J136" s="37">
        <v>715</v>
      </c>
      <c r="K136" s="63">
        <v>3.8000000000000002E-15</v>
      </c>
    </row>
    <row r="137" spans="1:11" ht="15.75" thickBot="1">
      <c r="A137" s="38" t="s">
        <v>2136</v>
      </c>
      <c r="B137" s="37" t="s">
        <v>1610</v>
      </c>
      <c r="C137" s="37">
        <v>96.429000000000002</v>
      </c>
      <c r="D137" s="37">
        <v>56</v>
      </c>
      <c r="E137" s="37">
        <v>2</v>
      </c>
      <c r="F137" s="37">
        <v>0</v>
      </c>
      <c r="G137" s="37">
        <v>50801</v>
      </c>
      <c r="H137" s="37">
        <v>50856</v>
      </c>
      <c r="I137" s="37">
        <v>2388</v>
      </c>
      <c r="J137" s="37">
        <v>2333</v>
      </c>
      <c r="K137" s="63">
        <v>1.0600000000000001E-15</v>
      </c>
    </row>
    <row r="138" spans="1:11" ht="15.75" thickBot="1">
      <c r="A138" s="38" t="s">
        <v>2136</v>
      </c>
      <c r="B138" s="37" t="s">
        <v>1659</v>
      </c>
      <c r="C138" s="37">
        <v>94.643000000000001</v>
      </c>
      <c r="D138" s="37">
        <v>56</v>
      </c>
      <c r="E138" s="37">
        <v>3</v>
      </c>
      <c r="F138" s="37">
        <v>0</v>
      </c>
      <c r="G138" s="37">
        <v>50802</v>
      </c>
      <c r="H138" s="37">
        <v>50857</v>
      </c>
      <c r="I138" s="37">
        <v>1683</v>
      </c>
      <c r="J138" s="37">
        <v>1738</v>
      </c>
      <c r="K138" s="63">
        <v>4.9200000000000001E-14</v>
      </c>
    </row>
    <row r="139" spans="1:11" ht="15.75" thickBot="1">
      <c r="A139" s="38" t="s">
        <v>2136</v>
      </c>
      <c r="B139" s="37" t="s">
        <v>1660</v>
      </c>
      <c r="C139" s="37">
        <v>94.643000000000001</v>
      </c>
      <c r="D139" s="37">
        <v>56</v>
      </c>
      <c r="E139" s="37">
        <v>3</v>
      </c>
      <c r="F139" s="37">
        <v>0</v>
      </c>
      <c r="G139" s="37">
        <v>50805</v>
      </c>
      <c r="H139" s="37">
        <v>50860</v>
      </c>
      <c r="I139" s="37">
        <v>17759</v>
      </c>
      <c r="J139" s="37">
        <v>17704</v>
      </c>
      <c r="K139" s="63">
        <v>4.9200000000000001E-14</v>
      </c>
    </row>
    <row r="140" spans="1:11" ht="15.75" thickBot="1">
      <c r="A140" s="38" t="s">
        <v>2136</v>
      </c>
      <c r="B140" s="37" t="s">
        <v>1661</v>
      </c>
      <c r="C140" s="37">
        <v>94.643000000000001</v>
      </c>
      <c r="D140" s="37">
        <v>56</v>
      </c>
      <c r="E140" s="37">
        <v>3</v>
      </c>
      <c r="F140" s="37">
        <v>0</v>
      </c>
      <c r="G140" s="37">
        <v>50802</v>
      </c>
      <c r="H140" s="37">
        <v>50857</v>
      </c>
      <c r="I140" s="37">
        <v>11059</v>
      </c>
      <c r="J140" s="37">
        <v>11114</v>
      </c>
      <c r="K140" s="63">
        <v>4.9200000000000001E-14</v>
      </c>
    </row>
    <row r="141" spans="1:11" ht="15.75" thickBot="1">
      <c r="A141" s="38" t="s">
        <v>2136</v>
      </c>
      <c r="B141" s="37" t="s">
        <v>1516</v>
      </c>
      <c r="C141" s="37">
        <v>98.245999999999995</v>
      </c>
      <c r="D141" s="37">
        <v>57</v>
      </c>
      <c r="E141" s="37">
        <v>1</v>
      </c>
      <c r="F141" s="37">
        <v>0</v>
      </c>
      <c r="G141" s="37">
        <v>41878</v>
      </c>
      <c r="H141" s="37">
        <v>41934</v>
      </c>
      <c r="I141" s="37">
        <v>1073</v>
      </c>
      <c r="J141" s="37">
        <v>1129</v>
      </c>
      <c r="K141" s="63">
        <v>6.3200000000000003E-18</v>
      </c>
    </row>
    <row r="142" spans="1:11" ht="15.75" thickBot="1">
      <c r="A142" s="38" t="s">
        <v>2136</v>
      </c>
      <c r="B142" s="37" t="s">
        <v>1520</v>
      </c>
      <c r="C142" s="37">
        <v>98.245999999999995</v>
      </c>
      <c r="D142" s="37">
        <v>57</v>
      </c>
      <c r="E142" s="37">
        <v>1</v>
      </c>
      <c r="F142" s="37">
        <v>0</v>
      </c>
      <c r="G142" s="37">
        <v>50801</v>
      </c>
      <c r="H142" s="37">
        <v>50857</v>
      </c>
      <c r="I142" s="37">
        <v>1493</v>
      </c>
      <c r="J142" s="37">
        <v>1549</v>
      </c>
      <c r="K142" s="63">
        <v>6.3200000000000003E-18</v>
      </c>
    </row>
    <row r="143" spans="1:11" ht="15.75" thickBot="1">
      <c r="A143" s="38" t="s">
        <v>2136</v>
      </c>
      <c r="B143" s="37" t="s">
        <v>1523</v>
      </c>
      <c r="C143" s="37">
        <v>98.245999999999995</v>
      </c>
      <c r="D143" s="37">
        <v>57</v>
      </c>
      <c r="E143" s="37">
        <v>1</v>
      </c>
      <c r="F143" s="37">
        <v>0</v>
      </c>
      <c r="G143" s="37">
        <v>50801</v>
      </c>
      <c r="H143" s="37">
        <v>50857</v>
      </c>
      <c r="I143" s="37">
        <v>10682</v>
      </c>
      <c r="J143" s="37">
        <v>10738</v>
      </c>
      <c r="K143" s="63">
        <v>6.3200000000000003E-18</v>
      </c>
    </row>
    <row r="144" spans="1:11" ht="15.75" thickBot="1">
      <c r="A144" s="38" t="s">
        <v>2136</v>
      </c>
      <c r="B144" s="37" t="s">
        <v>1525</v>
      </c>
      <c r="C144" s="37">
        <v>98.245999999999995</v>
      </c>
      <c r="D144" s="37">
        <v>57</v>
      </c>
      <c r="E144" s="37">
        <v>0</v>
      </c>
      <c r="F144" s="37">
        <v>1</v>
      </c>
      <c r="G144" s="37">
        <v>50801</v>
      </c>
      <c r="H144" s="37">
        <v>50857</v>
      </c>
      <c r="I144" s="37">
        <v>2363</v>
      </c>
      <c r="J144" s="37">
        <v>2418</v>
      </c>
      <c r="K144" s="63">
        <v>2.2700000000000001E-17</v>
      </c>
    </row>
    <row r="145" spans="1:11" ht="15.75" thickBot="1">
      <c r="A145" s="38" t="s">
        <v>2136</v>
      </c>
      <c r="B145" s="37" t="s">
        <v>1528</v>
      </c>
      <c r="C145" s="37">
        <v>96.491</v>
      </c>
      <c r="D145" s="37">
        <v>57</v>
      </c>
      <c r="E145" s="37">
        <v>2</v>
      </c>
      <c r="F145" s="37">
        <v>0</v>
      </c>
      <c r="G145" s="37">
        <v>50801</v>
      </c>
      <c r="H145" s="37">
        <v>50857</v>
      </c>
      <c r="I145" s="37">
        <v>773</v>
      </c>
      <c r="J145" s="37">
        <v>829</v>
      </c>
      <c r="K145" s="63">
        <v>2.9399999999999999E-16</v>
      </c>
    </row>
    <row r="146" spans="1:11" ht="15.75" thickBot="1">
      <c r="A146" s="38" t="s">
        <v>2136</v>
      </c>
      <c r="B146" s="37" t="s">
        <v>1532</v>
      </c>
      <c r="C146" s="37">
        <v>96.491</v>
      </c>
      <c r="D146" s="37">
        <v>57</v>
      </c>
      <c r="E146" s="37">
        <v>2</v>
      </c>
      <c r="F146" s="37">
        <v>0</v>
      </c>
      <c r="G146" s="37">
        <v>50801</v>
      </c>
      <c r="H146" s="37">
        <v>50857</v>
      </c>
      <c r="I146" s="37">
        <v>2944</v>
      </c>
      <c r="J146" s="37">
        <v>3000</v>
      </c>
      <c r="K146" s="63">
        <v>2.9399999999999999E-16</v>
      </c>
    </row>
    <row r="147" spans="1:11" ht="15.75" thickBot="1">
      <c r="A147" s="38" t="s">
        <v>2136</v>
      </c>
      <c r="B147" s="37" t="s">
        <v>1536</v>
      </c>
      <c r="C147" s="37">
        <v>96.491</v>
      </c>
      <c r="D147" s="37">
        <v>57</v>
      </c>
      <c r="E147" s="37">
        <v>2</v>
      </c>
      <c r="F147" s="37">
        <v>0</v>
      </c>
      <c r="G147" s="37">
        <v>50801</v>
      </c>
      <c r="H147" s="37">
        <v>50857</v>
      </c>
      <c r="I147" s="37">
        <v>6305</v>
      </c>
      <c r="J147" s="37">
        <v>6361</v>
      </c>
      <c r="K147" s="63">
        <v>2.9399999999999999E-16</v>
      </c>
    </row>
    <row r="148" spans="1:11" ht="15.75" thickBot="1">
      <c r="A148" s="38" t="s">
        <v>2136</v>
      </c>
      <c r="B148" s="37" t="s">
        <v>1538</v>
      </c>
      <c r="C148" s="37">
        <v>96.491</v>
      </c>
      <c r="D148" s="37">
        <v>57</v>
      </c>
      <c r="E148" s="37">
        <v>2</v>
      </c>
      <c r="F148" s="37">
        <v>0</v>
      </c>
      <c r="G148" s="37">
        <v>50801</v>
      </c>
      <c r="H148" s="37">
        <v>50857</v>
      </c>
      <c r="I148" s="37">
        <v>1862</v>
      </c>
      <c r="J148" s="37">
        <v>1918</v>
      </c>
      <c r="K148" s="63">
        <v>2.9399999999999999E-16</v>
      </c>
    </row>
    <row r="149" spans="1:11" ht="15.75" thickBot="1">
      <c r="A149" s="38" t="s">
        <v>2136</v>
      </c>
      <c r="B149" s="37" t="s">
        <v>1543</v>
      </c>
      <c r="C149" s="37">
        <v>96.491</v>
      </c>
      <c r="D149" s="37">
        <v>57</v>
      </c>
      <c r="E149" s="37">
        <v>2</v>
      </c>
      <c r="F149" s="37">
        <v>0</v>
      </c>
      <c r="G149" s="37">
        <v>50801</v>
      </c>
      <c r="H149" s="37">
        <v>50857</v>
      </c>
      <c r="I149" s="37">
        <v>273</v>
      </c>
      <c r="J149" s="37">
        <v>329</v>
      </c>
      <c r="K149" s="63">
        <v>2.9399999999999999E-16</v>
      </c>
    </row>
    <row r="150" spans="1:11" ht="15.75" thickBot="1">
      <c r="A150" s="38" t="s">
        <v>2136</v>
      </c>
      <c r="B150" s="37" t="s">
        <v>1544</v>
      </c>
      <c r="C150" s="37">
        <v>96.491</v>
      </c>
      <c r="D150" s="37">
        <v>57</v>
      </c>
      <c r="E150" s="37">
        <v>2</v>
      </c>
      <c r="F150" s="37">
        <v>0</v>
      </c>
      <c r="G150" s="37">
        <v>50801</v>
      </c>
      <c r="H150" s="37">
        <v>50857</v>
      </c>
      <c r="I150" s="37">
        <v>604</v>
      </c>
      <c r="J150" s="37">
        <v>660</v>
      </c>
      <c r="K150" s="63">
        <v>2.9399999999999999E-16</v>
      </c>
    </row>
    <row r="151" spans="1:11" ht="15.75" thickBot="1">
      <c r="A151" s="38" t="s">
        <v>2136</v>
      </c>
      <c r="B151" s="37" t="s">
        <v>1545</v>
      </c>
      <c r="C151" s="37">
        <v>96.491</v>
      </c>
      <c r="D151" s="37">
        <v>57</v>
      </c>
      <c r="E151" s="37">
        <v>2</v>
      </c>
      <c r="F151" s="37">
        <v>0</v>
      </c>
      <c r="G151" s="37">
        <v>50801</v>
      </c>
      <c r="H151" s="37">
        <v>50857</v>
      </c>
      <c r="I151" s="37">
        <v>109</v>
      </c>
      <c r="J151" s="37">
        <v>165</v>
      </c>
      <c r="K151" s="63">
        <v>2.9399999999999999E-16</v>
      </c>
    </row>
    <row r="152" spans="1:11" ht="15.75" thickBot="1">
      <c r="A152" s="38" t="s">
        <v>2136</v>
      </c>
      <c r="B152" s="37" t="s">
        <v>1546</v>
      </c>
      <c r="C152" s="37">
        <v>96.491</v>
      </c>
      <c r="D152" s="37">
        <v>57</v>
      </c>
      <c r="E152" s="37">
        <v>2</v>
      </c>
      <c r="F152" s="37">
        <v>0</v>
      </c>
      <c r="G152" s="37">
        <v>50801</v>
      </c>
      <c r="H152" s="37">
        <v>50857</v>
      </c>
      <c r="I152" s="37">
        <v>286</v>
      </c>
      <c r="J152" s="37">
        <v>342</v>
      </c>
      <c r="K152" s="63">
        <v>2.9399999999999999E-16</v>
      </c>
    </row>
    <row r="153" spans="1:11" ht="15.75" thickBot="1">
      <c r="A153" s="38" t="s">
        <v>2136</v>
      </c>
      <c r="B153" s="37" t="s">
        <v>1548</v>
      </c>
      <c r="C153" s="37">
        <v>96.491</v>
      </c>
      <c r="D153" s="37">
        <v>57</v>
      </c>
      <c r="E153" s="37">
        <v>2</v>
      </c>
      <c r="F153" s="37">
        <v>0</v>
      </c>
      <c r="G153" s="37">
        <v>50801</v>
      </c>
      <c r="H153" s="37">
        <v>50857</v>
      </c>
      <c r="I153" s="37">
        <v>485</v>
      </c>
      <c r="J153" s="37">
        <v>541</v>
      </c>
      <c r="K153" s="63">
        <v>2.9399999999999999E-16</v>
      </c>
    </row>
    <row r="154" spans="1:11" ht="15.75" thickBot="1">
      <c r="A154" s="38" t="s">
        <v>2136</v>
      </c>
      <c r="B154" s="37" t="s">
        <v>1552</v>
      </c>
      <c r="C154" s="37">
        <v>96.491</v>
      </c>
      <c r="D154" s="37">
        <v>57</v>
      </c>
      <c r="E154" s="37">
        <v>2</v>
      </c>
      <c r="F154" s="37">
        <v>0</v>
      </c>
      <c r="G154" s="37">
        <v>50801</v>
      </c>
      <c r="H154" s="37">
        <v>50857</v>
      </c>
      <c r="I154" s="37">
        <v>1648</v>
      </c>
      <c r="J154" s="37">
        <v>1704</v>
      </c>
      <c r="K154" s="63">
        <v>2.9399999999999999E-16</v>
      </c>
    </row>
    <row r="155" spans="1:11" ht="15.75" thickBot="1">
      <c r="A155" s="38" t="s">
        <v>2136</v>
      </c>
      <c r="B155" s="37" t="s">
        <v>1553</v>
      </c>
      <c r="C155" s="37">
        <v>96.491</v>
      </c>
      <c r="D155" s="37">
        <v>57</v>
      </c>
      <c r="E155" s="37">
        <v>2</v>
      </c>
      <c r="F155" s="37">
        <v>0</v>
      </c>
      <c r="G155" s="37">
        <v>50801</v>
      </c>
      <c r="H155" s="37">
        <v>50857</v>
      </c>
      <c r="I155" s="37">
        <v>242</v>
      </c>
      <c r="J155" s="37">
        <v>298</v>
      </c>
      <c r="K155" s="63">
        <v>2.9399999999999999E-16</v>
      </c>
    </row>
    <row r="156" spans="1:11" ht="15.75" thickBot="1">
      <c r="A156" s="38" t="s">
        <v>2136</v>
      </c>
      <c r="B156" s="37" t="s">
        <v>1556</v>
      </c>
      <c r="C156" s="37">
        <v>96.491</v>
      </c>
      <c r="D156" s="37">
        <v>57</v>
      </c>
      <c r="E156" s="37">
        <v>2</v>
      </c>
      <c r="F156" s="37">
        <v>0</v>
      </c>
      <c r="G156" s="37">
        <v>50801</v>
      </c>
      <c r="H156" s="37">
        <v>50857</v>
      </c>
      <c r="I156" s="37">
        <v>855</v>
      </c>
      <c r="J156" s="37">
        <v>911</v>
      </c>
      <c r="K156" s="63">
        <v>2.9399999999999999E-16</v>
      </c>
    </row>
    <row r="157" spans="1:11" ht="15.75" thickBot="1">
      <c r="A157" s="38" t="s">
        <v>2136</v>
      </c>
      <c r="B157" s="37" t="s">
        <v>1561</v>
      </c>
      <c r="C157" s="37">
        <v>96.491</v>
      </c>
      <c r="D157" s="37">
        <v>57</v>
      </c>
      <c r="E157" s="37">
        <v>2</v>
      </c>
      <c r="F157" s="37">
        <v>0</v>
      </c>
      <c r="G157" s="37">
        <v>50801</v>
      </c>
      <c r="H157" s="37">
        <v>50857</v>
      </c>
      <c r="I157" s="37">
        <v>1008</v>
      </c>
      <c r="J157" s="37">
        <v>1064</v>
      </c>
      <c r="K157" s="63">
        <v>2.9399999999999999E-16</v>
      </c>
    </row>
    <row r="158" spans="1:11" ht="15.75" thickBot="1">
      <c r="A158" s="38" t="s">
        <v>2136</v>
      </c>
      <c r="B158" s="37" t="s">
        <v>1562</v>
      </c>
      <c r="C158" s="37">
        <v>96.491</v>
      </c>
      <c r="D158" s="37">
        <v>57</v>
      </c>
      <c r="E158" s="37">
        <v>2</v>
      </c>
      <c r="F158" s="37">
        <v>0</v>
      </c>
      <c r="G158" s="37">
        <v>50801</v>
      </c>
      <c r="H158" s="37">
        <v>50857</v>
      </c>
      <c r="I158" s="37">
        <v>3463</v>
      </c>
      <c r="J158" s="37">
        <v>3519</v>
      </c>
      <c r="K158" s="63">
        <v>2.9399999999999999E-16</v>
      </c>
    </row>
    <row r="159" spans="1:11" ht="15.75" thickBot="1">
      <c r="A159" s="38" t="s">
        <v>2136</v>
      </c>
      <c r="B159" s="37" t="s">
        <v>1563</v>
      </c>
      <c r="C159" s="37">
        <v>96.491</v>
      </c>
      <c r="D159" s="37">
        <v>57</v>
      </c>
      <c r="E159" s="37">
        <v>2</v>
      </c>
      <c r="F159" s="37">
        <v>0</v>
      </c>
      <c r="G159" s="37">
        <v>50801</v>
      </c>
      <c r="H159" s="37">
        <v>50857</v>
      </c>
      <c r="I159" s="37">
        <v>2420</v>
      </c>
      <c r="J159" s="37">
        <v>2476</v>
      </c>
      <c r="K159" s="63">
        <v>2.9399999999999999E-16</v>
      </c>
    </row>
    <row r="160" spans="1:11" ht="15.75" thickBot="1">
      <c r="A160" s="38" t="s">
        <v>2136</v>
      </c>
      <c r="B160" s="37" t="s">
        <v>1565</v>
      </c>
      <c r="C160" s="37">
        <v>96.491</v>
      </c>
      <c r="D160" s="37">
        <v>57</v>
      </c>
      <c r="E160" s="37">
        <v>2</v>
      </c>
      <c r="F160" s="37">
        <v>0</v>
      </c>
      <c r="G160" s="37">
        <v>50801</v>
      </c>
      <c r="H160" s="37">
        <v>50857</v>
      </c>
      <c r="I160" s="37">
        <v>559</v>
      </c>
      <c r="J160" s="37">
        <v>615</v>
      </c>
      <c r="K160" s="63">
        <v>2.9399999999999999E-16</v>
      </c>
    </row>
    <row r="161" spans="1:11" ht="15.75" thickBot="1">
      <c r="A161" s="38" t="s">
        <v>2136</v>
      </c>
      <c r="B161" s="37" t="s">
        <v>1567</v>
      </c>
      <c r="C161" s="37">
        <v>96.491</v>
      </c>
      <c r="D161" s="37">
        <v>57</v>
      </c>
      <c r="E161" s="37">
        <v>2</v>
      </c>
      <c r="F161" s="37">
        <v>0</v>
      </c>
      <c r="G161" s="37">
        <v>50801</v>
      </c>
      <c r="H161" s="37">
        <v>50857</v>
      </c>
      <c r="I161" s="37">
        <v>416</v>
      </c>
      <c r="J161" s="37">
        <v>472</v>
      </c>
      <c r="K161" s="63">
        <v>2.9399999999999999E-16</v>
      </c>
    </row>
    <row r="162" spans="1:11" ht="15.75" thickBot="1">
      <c r="A162" s="38" t="s">
        <v>2136</v>
      </c>
      <c r="B162" s="37" t="s">
        <v>1570</v>
      </c>
      <c r="C162" s="37">
        <v>96.491</v>
      </c>
      <c r="D162" s="37">
        <v>57</v>
      </c>
      <c r="E162" s="37">
        <v>2</v>
      </c>
      <c r="F162" s="37">
        <v>0</v>
      </c>
      <c r="G162" s="37">
        <v>50801</v>
      </c>
      <c r="H162" s="37">
        <v>50857</v>
      </c>
      <c r="I162" s="37">
        <v>2940</v>
      </c>
      <c r="J162" s="37">
        <v>2996</v>
      </c>
      <c r="K162" s="63">
        <v>2.9399999999999999E-16</v>
      </c>
    </row>
    <row r="163" spans="1:11" ht="15.75" thickBot="1">
      <c r="A163" s="38" t="s">
        <v>2136</v>
      </c>
      <c r="B163" s="37" t="s">
        <v>1573</v>
      </c>
      <c r="C163" s="37">
        <v>96.491</v>
      </c>
      <c r="D163" s="37">
        <v>57</v>
      </c>
      <c r="E163" s="37">
        <v>2</v>
      </c>
      <c r="F163" s="37">
        <v>0</v>
      </c>
      <c r="G163" s="37">
        <v>50801</v>
      </c>
      <c r="H163" s="37">
        <v>50857</v>
      </c>
      <c r="I163" s="37">
        <v>225</v>
      </c>
      <c r="J163" s="37">
        <v>281</v>
      </c>
      <c r="K163" s="63">
        <v>2.9399999999999999E-16</v>
      </c>
    </row>
    <row r="164" spans="1:11" ht="15.75" thickBot="1">
      <c r="A164" s="38" t="s">
        <v>2136</v>
      </c>
      <c r="B164" s="37" t="s">
        <v>1574</v>
      </c>
      <c r="C164" s="37">
        <v>96.491</v>
      </c>
      <c r="D164" s="37">
        <v>57</v>
      </c>
      <c r="E164" s="37">
        <v>2</v>
      </c>
      <c r="F164" s="37">
        <v>0</v>
      </c>
      <c r="G164" s="37">
        <v>50801</v>
      </c>
      <c r="H164" s="37">
        <v>50857</v>
      </c>
      <c r="I164" s="37">
        <v>1833</v>
      </c>
      <c r="J164" s="37">
        <v>1889</v>
      </c>
      <c r="K164" s="63">
        <v>2.9399999999999999E-16</v>
      </c>
    </row>
    <row r="165" spans="1:11" ht="15.75" thickBot="1">
      <c r="A165" s="38" t="s">
        <v>2136</v>
      </c>
      <c r="B165" s="37" t="s">
        <v>1578</v>
      </c>
      <c r="C165" s="37">
        <v>96.491</v>
      </c>
      <c r="D165" s="37">
        <v>57</v>
      </c>
      <c r="E165" s="37">
        <v>2</v>
      </c>
      <c r="F165" s="37">
        <v>0</v>
      </c>
      <c r="G165" s="37">
        <v>50801</v>
      </c>
      <c r="H165" s="37">
        <v>50857</v>
      </c>
      <c r="I165" s="37">
        <v>7862</v>
      </c>
      <c r="J165" s="37">
        <v>7918</v>
      </c>
      <c r="K165" s="63">
        <v>2.9399999999999999E-16</v>
      </c>
    </row>
    <row r="166" spans="1:11" ht="15.75" thickBot="1">
      <c r="A166" s="38" t="s">
        <v>2136</v>
      </c>
      <c r="B166" s="37" t="s">
        <v>1579</v>
      </c>
      <c r="C166" s="37">
        <v>96.491</v>
      </c>
      <c r="D166" s="37">
        <v>57</v>
      </c>
      <c r="E166" s="37">
        <v>2</v>
      </c>
      <c r="F166" s="37">
        <v>0</v>
      </c>
      <c r="G166" s="37">
        <v>50801</v>
      </c>
      <c r="H166" s="37">
        <v>50857</v>
      </c>
      <c r="I166" s="37">
        <v>4369</v>
      </c>
      <c r="J166" s="37">
        <v>4425</v>
      </c>
      <c r="K166" s="63">
        <v>2.9399999999999999E-16</v>
      </c>
    </row>
    <row r="167" spans="1:11" ht="15.75" thickBot="1">
      <c r="A167" s="38" t="s">
        <v>2136</v>
      </c>
      <c r="B167" s="37" t="s">
        <v>1580</v>
      </c>
      <c r="C167" s="37">
        <v>96.491</v>
      </c>
      <c r="D167" s="37">
        <v>57</v>
      </c>
      <c r="E167" s="37">
        <v>2</v>
      </c>
      <c r="F167" s="37">
        <v>0</v>
      </c>
      <c r="G167" s="37">
        <v>50801</v>
      </c>
      <c r="H167" s="37">
        <v>50857</v>
      </c>
      <c r="I167" s="37">
        <v>1597</v>
      </c>
      <c r="J167" s="37">
        <v>1653</v>
      </c>
      <c r="K167" s="63">
        <v>2.9399999999999999E-16</v>
      </c>
    </row>
    <row r="168" spans="1:11" ht="15.75" thickBot="1">
      <c r="A168" s="38" t="s">
        <v>2136</v>
      </c>
      <c r="B168" s="37" t="s">
        <v>1581</v>
      </c>
      <c r="C168" s="37">
        <v>96.491</v>
      </c>
      <c r="D168" s="37">
        <v>57</v>
      </c>
      <c r="E168" s="37">
        <v>2</v>
      </c>
      <c r="F168" s="37">
        <v>0</v>
      </c>
      <c r="G168" s="37">
        <v>50801</v>
      </c>
      <c r="H168" s="37">
        <v>50857</v>
      </c>
      <c r="I168" s="37">
        <v>9367</v>
      </c>
      <c r="J168" s="37">
        <v>9423</v>
      </c>
      <c r="K168" s="63">
        <v>2.9399999999999999E-16</v>
      </c>
    </row>
    <row r="169" spans="1:11" ht="15.75" thickBot="1">
      <c r="A169" s="38" t="s">
        <v>2136</v>
      </c>
      <c r="B169" s="37" t="s">
        <v>1583</v>
      </c>
      <c r="C169" s="37">
        <v>96.491</v>
      </c>
      <c r="D169" s="37">
        <v>57</v>
      </c>
      <c r="E169" s="37">
        <v>2</v>
      </c>
      <c r="F169" s="37">
        <v>0</v>
      </c>
      <c r="G169" s="37">
        <v>50801</v>
      </c>
      <c r="H169" s="37">
        <v>50857</v>
      </c>
      <c r="I169" s="37">
        <v>661</v>
      </c>
      <c r="J169" s="37">
        <v>717</v>
      </c>
      <c r="K169" s="63">
        <v>2.9399999999999999E-16</v>
      </c>
    </row>
    <row r="170" spans="1:11" ht="15.75" thickBot="1">
      <c r="A170" s="38" t="s">
        <v>2136</v>
      </c>
      <c r="B170" s="37" t="s">
        <v>1585</v>
      </c>
      <c r="C170" s="37">
        <v>96.491</v>
      </c>
      <c r="D170" s="37">
        <v>57</v>
      </c>
      <c r="E170" s="37">
        <v>2</v>
      </c>
      <c r="F170" s="37">
        <v>0</v>
      </c>
      <c r="G170" s="37">
        <v>50801</v>
      </c>
      <c r="H170" s="37">
        <v>50857</v>
      </c>
      <c r="I170" s="37">
        <v>459</v>
      </c>
      <c r="J170" s="37">
        <v>515</v>
      </c>
      <c r="K170" s="63">
        <v>2.9399999999999999E-16</v>
      </c>
    </row>
    <row r="171" spans="1:11" ht="15.75" thickBot="1">
      <c r="A171" s="38" t="s">
        <v>2136</v>
      </c>
      <c r="B171" s="37" t="s">
        <v>1586</v>
      </c>
      <c r="C171" s="37">
        <v>96.491</v>
      </c>
      <c r="D171" s="37">
        <v>57</v>
      </c>
      <c r="E171" s="37">
        <v>2</v>
      </c>
      <c r="F171" s="37">
        <v>0</v>
      </c>
      <c r="G171" s="37">
        <v>50801</v>
      </c>
      <c r="H171" s="37">
        <v>50857</v>
      </c>
      <c r="I171" s="37">
        <v>3955</v>
      </c>
      <c r="J171" s="37">
        <v>4011</v>
      </c>
      <c r="K171" s="63">
        <v>2.9399999999999999E-16</v>
      </c>
    </row>
    <row r="172" spans="1:11" ht="15.75" thickBot="1">
      <c r="A172" s="38" t="s">
        <v>2136</v>
      </c>
      <c r="B172" s="37" t="s">
        <v>1588</v>
      </c>
      <c r="C172" s="37">
        <v>96.491</v>
      </c>
      <c r="D172" s="37">
        <v>57</v>
      </c>
      <c r="E172" s="37">
        <v>2</v>
      </c>
      <c r="F172" s="37">
        <v>0</v>
      </c>
      <c r="G172" s="37">
        <v>50801</v>
      </c>
      <c r="H172" s="37">
        <v>50857</v>
      </c>
      <c r="I172" s="37">
        <v>41959</v>
      </c>
      <c r="J172" s="37">
        <v>42015</v>
      </c>
      <c r="K172" s="63">
        <v>2.9399999999999999E-16</v>
      </c>
    </row>
    <row r="173" spans="1:11" ht="15.75" thickBot="1">
      <c r="A173" s="38" t="s">
        <v>2136</v>
      </c>
      <c r="B173" s="37" t="s">
        <v>1590</v>
      </c>
      <c r="C173" s="37">
        <v>96.491</v>
      </c>
      <c r="D173" s="37">
        <v>57</v>
      </c>
      <c r="E173" s="37">
        <v>2</v>
      </c>
      <c r="F173" s="37">
        <v>0</v>
      </c>
      <c r="G173" s="37">
        <v>50801</v>
      </c>
      <c r="H173" s="37">
        <v>50857</v>
      </c>
      <c r="I173" s="37">
        <v>4691</v>
      </c>
      <c r="J173" s="37">
        <v>4747</v>
      </c>
      <c r="K173" s="63">
        <v>2.9399999999999999E-16</v>
      </c>
    </row>
    <row r="174" spans="1:11" ht="15.75" thickBot="1">
      <c r="A174" s="38" t="s">
        <v>2136</v>
      </c>
      <c r="B174" s="37" t="s">
        <v>1592</v>
      </c>
      <c r="C174" s="37">
        <v>96.491</v>
      </c>
      <c r="D174" s="37">
        <v>57</v>
      </c>
      <c r="E174" s="37">
        <v>2</v>
      </c>
      <c r="F174" s="37">
        <v>0</v>
      </c>
      <c r="G174" s="37">
        <v>50801</v>
      </c>
      <c r="H174" s="37">
        <v>50857</v>
      </c>
      <c r="I174" s="37">
        <v>11030</v>
      </c>
      <c r="J174" s="37">
        <v>11086</v>
      </c>
      <c r="K174" s="63">
        <v>2.9399999999999999E-16</v>
      </c>
    </row>
    <row r="175" spans="1:11" ht="15.75" thickBot="1">
      <c r="A175" s="38" t="s">
        <v>2136</v>
      </c>
      <c r="B175" s="37" t="s">
        <v>1594</v>
      </c>
      <c r="C175" s="37">
        <v>96.491</v>
      </c>
      <c r="D175" s="37">
        <v>57</v>
      </c>
      <c r="E175" s="37">
        <v>2</v>
      </c>
      <c r="F175" s="37">
        <v>0</v>
      </c>
      <c r="G175" s="37">
        <v>50801</v>
      </c>
      <c r="H175" s="37">
        <v>50857</v>
      </c>
      <c r="I175" s="37">
        <v>574</v>
      </c>
      <c r="J175" s="37">
        <v>630</v>
      </c>
      <c r="K175" s="63">
        <v>2.9399999999999999E-16</v>
      </c>
    </row>
    <row r="176" spans="1:11" ht="15.75" thickBot="1">
      <c r="A176" s="38" t="s">
        <v>2136</v>
      </c>
      <c r="B176" s="37" t="s">
        <v>1595</v>
      </c>
      <c r="C176" s="37">
        <v>96.491</v>
      </c>
      <c r="D176" s="37">
        <v>57</v>
      </c>
      <c r="E176" s="37">
        <v>2</v>
      </c>
      <c r="F176" s="37">
        <v>0</v>
      </c>
      <c r="G176" s="37">
        <v>50801</v>
      </c>
      <c r="H176" s="37">
        <v>50857</v>
      </c>
      <c r="I176" s="37">
        <v>574</v>
      </c>
      <c r="J176" s="37">
        <v>630</v>
      </c>
      <c r="K176" s="63">
        <v>2.9399999999999999E-16</v>
      </c>
    </row>
    <row r="177" spans="1:11" ht="15.75" thickBot="1">
      <c r="A177" s="38" t="s">
        <v>2136</v>
      </c>
      <c r="B177" s="37" t="s">
        <v>1596</v>
      </c>
      <c r="C177" s="37">
        <v>96.491</v>
      </c>
      <c r="D177" s="37">
        <v>57</v>
      </c>
      <c r="E177" s="37">
        <v>2</v>
      </c>
      <c r="F177" s="37">
        <v>0</v>
      </c>
      <c r="G177" s="37">
        <v>50801</v>
      </c>
      <c r="H177" s="37">
        <v>50857</v>
      </c>
      <c r="I177" s="37">
        <v>2078</v>
      </c>
      <c r="J177" s="37">
        <v>2134</v>
      </c>
      <c r="K177" s="63">
        <v>2.9399999999999999E-16</v>
      </c>
    </row>
    <row r="178" spans="1:11" ht="15.75" thickBot="1">
      <c r="A178" s="38" t="s">
        <v>2136</v>
      </c>
      <c r="B178" s="37" t="s">
        <v>1600</v>
      </c>
      <c r="C178" s="37">
        <v>96.491</v>
      </c>
      <c r="D178" s="37">
        <v>57</v>
      </c>
      <c r="E178" s="37">
        <v>2</v>
      </c>
      <c r="F178" s="37">
        <v>0</v>
      </c>
      <c r="G178" s="37">
        <v>50801</v>
      </c>
      <c r="H178" s="37">
        <v>50857</v>
      </c>
      <c r="I178" s="37">
        <v>1666</v>
      </c>
      <c r="J178" s="37">
        <v>1722</v>
      </c>
      <c r="K178" s="63">
        <v>2.9399999999999999E-16</v>
      </c>
    </row>
    <row r="179" spans="1:11" ht="15.75" thickBot="1">
      <c r="A179" s="38" t="s">
        <v>2136</v>
      </c>
      <c r="B179" s="37" t="s">
        <v>1604</v>
      </c>
      <c r="C179" s="37">
        <v>96.491</v>
      </c>
      <c r="D179" s="37">
        <v>57</v>
      </c>
      <c r="E179" s="37">
        <v>2</v>
      </c>
      <c r="F179" s="37">
        <v>0</v>
      </c>
      <c r="G179" s="37">
        <v>50801</v>
      </c>
      <c r="H179" s="37">
        <v>50857</v>
      </c>
      <c r="I179" s="37">
        <v>6097</v>
      </c>
      <c r="J179" s="37">
        <v>6153</v>
      </c>
      <c r="K179" s="63">
        <v>2.9399999999999999E-16</v>
      </c>
    </row>
    <row r="180" spans="1:11" ht="15.75" thickBot="1">
      <c r="A180" s="38" t="s">
        <v>2136</v>
      </c>
      <c r="B180" s="37" t="s">
        <v>1606</v>
      </c>
      <c r="C180" s="37">
        <v>96.491</v>
      </c>
      <c r="D180" s="37">
        <v>57</v>
      </c>
      <c r="E180" s="37">
        <v>2</v>
      </c>
      <c r="F180" s="37">
        <v>0</v>
      </c>
      <c r="G180" s="37">
        <v>50801</v>
      </c>
      <c r="H180" s="37">
        <v>50857</v>
      </c>
      <c r="I180" s="37">
        <v>2354</v>
      </c>
      <c r="J180" s="37">
        <v>2410</v>
      </c>
      <c r="K180" s="63">
        <v>2.9399999999999999E-16</v>
      </c>
    </row>
    <row r="181" spans="1:11" ht="15.75" thickBot="1">
      <c r="A181" s="38" t="s">
        <v>2136</v>
      </c>
      <c r="B181" s="37" t="s">
        <v>1617</v>
      </c>
      <c r="C181" s="37">
        <v>94.736999999999995</v>
      </c>
      <c r="D181" s="37">
        <v>57</v>
      </c>
      <c r="E181" s="37">
        <v>3</v>
      </c>
      <c r="F181" s="37">
        <v>0</v>
      </c>
      <c r="G181" s="37">
        <v>50801</v>
      </c>
      <c r="H181" s="37">
        <v>50857</v>
      </c>
      <c r="I181" s="37">
        <v>4836</v>
      </c>
      <c r="J181" s="37">
        <v>4892</v>
      </c>
      <c r="K181" s="63">
        <v>1.3699999999999999E-14</v>
      </c>
    </row>
    <row r="182" spans="1:11" ht="15.75" thickBot="1">
      <c r="A182" s="38" t="s">
        <v>2136</v>
      </c>
      <c r="B182" s="37" t="s">
        <v>1618</v>
      </c>
      <c r="C182" s="37">
        <v>94.736999999999995</v>
      </c>
      <c r="D182" s="37">
        <v>57</v>
      </c>
      <c r="E182" s="37">
        <v>3</v>
      </c>
      <c r="F182" s="37">
        <v>0</v>
      </c>
      <c r="G182" s="37">
        <v>50801</v>
      </c>
      <c r="H182" s="37">
        <v>50857</v>
      </c>
      <c r="I182" s="37">
        <v>5178</v>
      </c>
      <c r="J182" s="37">
        <v>5234</v>
      </c>
      <c r="K182" s="63">
        <v>1.3699999999999999E-14</v>
      </c>
    </row>
    <row r="183" spans="1:11" ht="15.75" thickBot="1">
      <c r="A183" s="38" t="s">
        <v>2136</v>
      </c>
      <c r="B183" s="37" t="s">
        <v>1624</v>
      </c>
      <c r="C183" s="37">
        <v>94.736999999999995</v>
      </c>
      <c r="D183" s="37">
        <v>57</v>
      </c>
      <c r="E183" s="37">
        <v>3</v>
      </c>
      <c r="F183" s="37">
        <v>0</v>
      </c>
      <c r="G183" s="37">
        <v>50801</v>
      </c>
      <c r="H183" s="37">
        <v>50857</v>
      </c>
      <c r="I183" s="37">
        <v>87</v>
      </c>
      <c r="J183" s="37">
        <v>143</v>
      </c>
      <c r="K183" s="63">
        <v>1.3699999999999999E-14</v>
      </c>
    </row>
    <row r="184" spans="1:11" ht="15.75" thickBot="1">
      <c r="A184" s="38" t="s">
        <v>2136</v>
      </c>
      <c r="B184" s="37" t="s">
        <v>1625</v>
      </c>
      <c r="C184" s="37">
        <v>94.736999999999995</v>
      </c>
      <c r="D184" s="37">
        <v>57</v>
      </c>
      <c r="E184" s="37">
        <v>3</v>
      </c>
      <c r="F184" s="37">
        <v>0</v>
      </c>
      <c r="G184" s="37">
        <v>50801</v>
      </c>
      <c r="H184" s="37">
        <v>50857</v>
      </c>
      <c r="I184" s="37">
        <v>86</v>
      </c>
      <c r="J184" s="37">
        <v>142</v>
      </c>
      <c r="K184" s="63">
        <v>1.3699999999999999E-14</v>
      </c>
    </row>
    <row r="185" spans="1:11" ht="15.75" thickBot="1">
      <c r="A185" s="38" t="s">
        <v>2136</v>
      </c>
      <c r="B185" s="37" t="s">
        <v>1626</v>
      </c>
      <c r="C185" s="37">
        <v>94.736999999999995</v>
      </c>
      <c r="D185" s="37">
        <v>57</v>
      </c>
      <c r="E185" s="37">
        <v>3</v>
      </c>
      <c r="F185" s="37">
        <v>0</v>
      </c>
      <c r="G185" s="37">
        <v>50804</v>
      </c>
      <c r="H185" s="37">
        <v>50860</v>
      </c>
      <c r="I185" s="37">
        <v>1285</v>
      </c>
      <c r="J185" s="37">
        <v>1229</v>
      </c>
      <c r="K185" s="63">
        <v>1.3699999999999999E-14</v>
      </c>
    </row>
    <row r="186" spans="1:11" ht="15.75" thickBot="1">
      <c r="A186" s="38" t="s">
        <v>2136</v>
      </c>
      <c r="B186" s="37" t="s">
        <v>1631</v>
      </c>
      <c r="C186" s="37">
        <v>94.736999999999995</v>
      </c>
      <c r="D186" s="37">
        <v>57</v>
      </c>
      <c r="E186" s="37">
        <v>3</v>
      </c>
      <c r="F186" s="37">
        <v>0</v>
      </c>
      <c r="G186" s="37">
        <v>50801</v>
      </c>
      <c r="H186" s="37">
        <v>50857</v>
      </c>
      <c r="I186" s="37">
        <v>1953</v>
      </c>
      <c r="J186" s="37">
        <v>2009</v>
      </c>
      <c r="K186" s="63">
        <v>1.3699999999999999E-14</v>
      </c>
    </row>
    <row r="187" spans="1:11" ht="15.75" thickBot="1">
      <c r="A187" s="38" t="s">
        <v>2136</v>
      </c>
      <c r="B187" s="37" t="s">
        <v>1633</v>
      </c>
      <c r="C187" s="37">
        <v>94.736999999999995</v>
      </c>
      <c r="D187" s="37">
        <v>57</v>
      </c>
      <c r="E187" s="37">
        <v>3</v>
      </c>
      <c r="F187" s="37">
        <v>0</v>
      </c>
      <c r="G187" s="37">
        <v>50801</v>
      </c>
      <c r="H187" s="37">
        <v>50857</v>
      </c>
      <c r="I187" s="37">
        <v>603</v>
      </c>
      <c r="J187" s="37">
        <v>659</v>
      </c>
      <c r="K187" s="63">
        <v>1.3699999999999999E-14</v>
      </c>
    </row>
    <row r="188" spans="1:11" ht="15.75" thickBot="1">
      <c r="A188" s="38" t="s">
        <v>2136</v>
      </c>
      <c r="B188" s="37" t="s">
        <v>1635</v>
      </c>
      <c r="C188" s="37">
        <v>94.736999999999995</v>
      </c>
      <c r="D188" s="37">
        <v>57</v>
      </c>
      <c r="E188" s="37">
        <v>3</v>
      </c>
      <c r="F188" s="37">
        <v>0</v>
      </c>
      <c r="G188" s="37">
        <v>50801</v>
      </c>
      <c r="H188" s="37">
        <v>50857</v>
      </c>
      <c r="I188" s="37">
        <v>1287</v>
      </c>
      <c r="J188" s="37">
        <v>1343</v>
      </c>
      <c r="K188" s="63">
        <v>1.3699999999999999E-14</v>
      </c>
    </row>
    <row r="189" spans="1:11" ht="15.75" thickBot="1">
      <c r="A189" s="38" t="s">
        <v>2136</v>
      </c>
      <c r="B189" s="37" t="s">
        <v>1637</v>
      </c>
      <c r="C189" s="37">
        <v>94.736999999999995</v>
      </c>
      <c r="D189" s="37">
        <v>57</v>
      </c>
      <c r="E189" s="37">
        <v>3</v>
      </c>
      <c r="F189" s="37">
        <v>0</v>
      </c>
      <c r="G189" s="37">
        <v>50801</v>
      </c>
      <c r="H189" s="37">
        <v>50857</v>
      </c>
      <c r="I189" s="37">
        <v>8170</v>
      </c>
      <c r="J189" s="37">
        <v>8226</v>
      </c>
      <c r="K189" s="63">
        <v>1.3699999999999999E-14</v>
      </c>
    </row>
    <row r="190" spans="1:11" ht="15.75" thickBot="1">
      <c r="A190" s="38" t="s">
        <v>2136</v>
      </c>
      <c r="B190" s="37" t="s">
        <v>1641</v>
      </c>
      <c r="C190" s="37">
        <v>94.736999999999995</v>
      </c>
      <c r="D190" s="37">
        <v>57</v>
      </c>
      <c r="E190" s="37">
        <v>3</v>
      </c>
      <c r="F190" s="37">
        <v>0</v>
      </c>
      <c r="G190" s="37">
        <v>50801</v>
      </c>
      <c r="H190" s="37">
        <v>50857</v>
      </c>
      <c r="I190" s="37">
        <v>842</v>
      </c>
      <c r="J190" s="37">
        <v>898</v>
      </c>
      <c r="K190" s="63">
        <v>1.3699999999999999E-14</v>
      </c>
    </row>
    <row r="191" spans="1:11" ht="15.75" thickBot="1">
      <c r="A191" s="38" t="s">
        <v>2136</v>
      </c>
      <c r="B191" s="37" t="s">
        <v>1642</v>
      </c>
      <c r="C191" s="37">
        <v>94.736999999999995</v>
      </c>
      <c r="D191" s="37">
        <v>57</v>
      </c>
      <c r="E191" s="37">
        <v>3</v>
      </c>
      <c r="F191" s="37">
        <v>0</v>
      </c>
      <c r="G191" s="37">
        <v>50801</v>
      </c>
      <c r="H191" s="37">
        <v>50857</v>
      </c>
      <c r="I191" s="37">
        <v>1977</v>
      </c>
      <c r="J191" s="37">
        <v>2033</v>
      </c>
      <c r="K191" s="63">
        <v>1.3699999999999999E-14</v>
      </c>
    </row>
    <row r="192" spans="1:11" ht="15.75" thickBot="1">
      <c r="A192" s="38" t="s">
        <v>2136</v>
      </c>
      <c r="B192" s="37" t="s">
        <v>1644</v>
      </c>
      <c r="C192" s="37">
        <v>94.736999999999995</v>
      </c>
      <c r="D192" s="37">
        <v>57</v>
      </c>
      <c r="E192" s="37">
        <v>3</v>
      </c>
      <c r="F192" s="37">
        <v>0</v>
      </c>
      <c r="G192" s="37">
        <v>50801</v>
      </c>
      <c r="H192" s="37">
        <v>50857</v>
      </c>
      <c r="I192" s="37">
        <v>13675</v>
      </c>
      <c r="J192" s="37">
        <v>13619</v>
      </c>
      <c r="K192" s="63">
        <v>1.3699999999999999E-14</v>
      </c>
    </row>
    <row r="193" spans="1:11" ht="15.75" thickBot="1">
      <c r="A193" s="38" t="s">
        <v>2136</v>
      </c>
      <c r="B193" s="37" t="s">
        <v>1647</v>
      </c>
      <c r="C193" s="37">
        <v>94.736999999999995</v>
      </c>
      <c r="D193" s="37">
        <v>57</v>
      </c>
      <c r="E193" s="37">
        <v>3</v>
      </c>
      <c r="F193" s="37">
        <v>0</v>
      </c>
      <c r="G193" s="37">
        <v>50801</v>
      </c>
      <c r="H193" s="37">
        <v>50857</v>
      </c>
      <c r="I193" s="37">
        <v>6661</v>
      </c>
      <c r="J193" s="37">
        <v>6717</v>
      </c>
      <c r="K193" s="63">
        <v>1.3699999999999999E-14</v>
      </c>
    </row>
    <row r="194" spans="1:11" ht="15.75" thickBot="1">
      <c r="A194" s="38" t="s">
        <v>2136</v>
      </c>
      <c r="B194" s="37" t="s">
        <v>1650</v>
      </c>
      <c r="C194" s="37">
        <v>94.736999999999995</v>
      </c>
      <c r="D194" s="37">
        <v>57</v>
      </c>
      <c r="E194" s="37">
        <v>3</v>
      </c>
      <c r="F194" s="37">
        <v>0</v>
      </c>
      <c r="G194" s="37">
        <v>50801</v>
      </c>
      <c r="H194" s="37">
        <v>50857</v>
      </c>
      <c r="I194" s="37">
        <v>6256</v>
      </c>
      <c r="J194" s="37">
        <v>6312</v>
      </c>
      <c r="K194" s="63">
        <v>1.3699999999999999E-14</v>
      </c>
    </row>
    <row r="195" spans="1:11" ht="15.75" thickBot="1">
      <c r="A195" s="38" t="s">
        <v>2136</v>
      </c>
      <c r="B195" s="37" t="s">
        <v>1651</v>
      </c>
      <c r="C195" s="37">
        <v>94.736999999999995</v>
      </c>
      <c r="D195" s="37">
        <v>57</v>
      </c>
      <c r="E195" s="37">
        <v>3</v>
      </c>
      <c r="F195" s="37">
        <v>0</v>
      </c>
      <c r="G195" s="37">
        <v>50801</v>
      </c>
      <c r="H195" s="37">
        <v>50857</v>
      </c>
      <c r="I195" s="37">
        <v>5048</v>
      </c>
      <c r="J195" s="37">
        <v>5104</v>
      </c>
      <c r="K195" s="63">
        <v>1.3699999999999999E-14</v>
      </c>
    </row>
    <row r="196" spans="1:11" ht="15.75" thickBot="1">
      <c r="A196" s="38" t="s">
        <v>2136</v>
      </c>
      <c r="B196" s="37" t="s">
        <v>1652</v>
      </c>
      <c r="C196" s="37">
        <v>94.736999999999995</v>
      </c>
      <c r="D196" s="37">
        <v>57</v>
      </c>
      <c r="E196" s="37">
        <v>3</v>
      </c>
      <c r="F196" s="37">
        <v>0</v>
      </c>
      <c r="G196" s="37">
        <v>50801</v>
      </c>
      <c r="H196" s="37">
        <v>50857</v>
      </c>
      <c r="I196" s="37">
        <v>900</v>
      </c>
      <c r="J196" s="37">
        <v>956</v>
      </c>
      <c r="K196" s="63">
        <v>1.3699999999999999E-14</v>
      </c>
    </row>
    <row r="197" spans="1:11" ht="15.75" thickBot="1">
      <c r="A197" s="38" t="s">
        <v>2136</v>
      </c>
      <c r="B197" s="37" t="s">
        <v>1653</v>
      </c>
      <c r="C197" s="37">
        <v>94.736999999999995</v>
      </c>
      <c r="D197" s="37">
        <v>57</v>
      </c>
      <c r="E197" s="37">
        <v>3</v>
      </c>
      <c r="F197" s="37">
        <v>0</v>
      </c>
      <c r="G197" s="37">
        <v>50801</v>
      </c>
      <c r="H197" s="37">
        <v>50857</v>
      </c>
      <c r="I197" s="37">
        <v>29926</v>
      </c>
      <c r="J197" s="37">
        <v>29982</v>
      </c>
      <c r="K197" s="63">
        <v>1.3699999999999999E-14</v>
      </c>
    </row>
    <row r="198" spans="1:11" ht="15.75" thickBot="1">
      <c r="A198" s="38" t="s">
        <v>2136</v>
      </c>
      <c r="B198" s="37" t="s">
        <v>1654</v>
      </c>
      <c r="C198" s="37">
        <v>94.736999999999995</v>
      </c>
      <c r="D198" s="37">
        <v>57</v>
      </c>
      <c r="E198" s="37">
        <v>3</v>
      </c>
      <c r="F198" s="37">
        <v>0</v>
      </c>
      <c r="G198" s="37">
        <v>50801</v>
      </c>
      <c r="H198" s="37">
        <v>50857</v>
      </c>
      <c r="I198" s="37">
        <v>31575</v>
      </c>
      <c r="J198" s="37">
        <v>31631</v>
      </c>
      <c r="K198" s="63">
        <v>1.3699999999999999E-14</v>
      </c>
    </row>
    <row r="199" spans="1:11" ht="15.75" thickBot="1">
      <c r="A199" s="38" t="s">
        <v>2136</v>
      </c>
      <c r="B199" s="37" t="s">
        <v>1664</v>
      </c>
      <c r="C199" s="37">
        <v>92.981999999999999</v>
      </c>
      <c r="D199" s="37">
        <v>57</v>
      </c>
      <c r="E199" s="37">
        <v>4</v>
      </c>
      <c r="F199" s="37">
        <v>0</v>
      </c>
      <c r="G199" s="37">
        <v>50801</v>
      </c>
      <c r="H199" s="37">
        <v>50857</v>
      </c>
      <c r="I199" s="37">
        <v>713</v>
      </c>
      <c r="J199" s="37">
        <v>769</v>
      </c>
      <c r="K199" s="63">
        <v>6.3600000000000002E-13</v>
      </c>
    </row>
    <row r="200" spans="1:11" ht="15.75" thickBot="1">
      <c r="A200" s="38" t="s">
        <v>2136</v>
      </c>
      <c r="B200" s="37" t="s">
        <v>1668</v>
      </c>
      <c r="C200" s="37">
        <v>92.981999999999999</v>
      </c>
      <c r="D200" s="37">
        <v>57</v>
      </c>
      <c r="E200" s="37">
        <v>4</v>
      </c>
      <c r="F200" s="37">
        <v>0</v>
      </c>
      <c r="G200" s="37">
        <v>50801</v>
      </c>
      <c r="H200" s="37">
        <v>50857</v>
      </c>
      <c r="I200" s="37">
        <v>1158</v>
      </c>
      <c r="J200" s="37">
        <v>1214</v>
      </c>
      <c r="K200" s="63">
        <v>6.3600000000000002E-13</v>
      </c>
    </row>
    <row r="201" spans="1:11" ht="15.75" thickBot="1">
      <c r="A201" s="38" t="s">
        <v>2136</v>
      </c>
      <c r="B201" s="37" t="s">
        <v>1669</v>
      </c>
      <c r="C201" s="37">
        <v>92.981999999999999</v>
      </c>
      <c r="D201" s="37">
        <v>57</v>
      </c>
      <c r="E201" s="37">
        <v>4</v>
      </c>
      <c r="F201" s="37">
        <v>0</v>
      </c>
      <c r="G201" s="37">
        <v>50801</v>
      </c>
      <c r="H201" s="37">
        <v>50857</v>
      </c>
      <c r="I201" s="37">
        <v>666</v>
      </c>
      <c r="J201" s="37">
        <v>722</v>
      </c>
      <c r="K201" s="63">
        <v>6.3600000000000002E-13</v>
      </c>
    </row>
    <row r="202" spans="1:11" ht="15.75" thickBot="1">
      <c r="A202" s="38" t="s">
        <v>2136</v>
      </c>
      <c r="B202" s="37" t="s">
        <v>1671</v>
      </c>
      <c r="C202" s="37">
        <v>92.981999999999999</v>
      </c>
      <c r="D202" s="37">
        <v>57</v>
      </c>
      <c r="E202" s="37">
        <v>4</v>
      </c>
      <c r="F202" s="37">
        <v>0</v>
      </c>
      <c r="G202" s="37">
        <v>50801</v>
      </c>
      <c r="H202" s="37">
        <v>50857</v>
      </c>
      <c r="I202" s="37">
        <v>917</v>
      </c>
      <c r="J202" s="37">
        <v>973</v>
      </c>
      <c r="K202" s="63">
        <v>6.3600000000000002E-13</v>
      </c>
    </row>
    <row r="203" spans="1:11" ht="15.75" thickBot="1">
      <c r="A203" s="38" t="s">
        <v>2136</v>
      </c>
      <c r="B203" s="37" t="s">
        <v>1673</v>
      </c>
      <c r="C203" s="37">
        <v>92.981999999999999</v>
      </c>
      <c r="D203" s="37">
        <v>57</v>
      </c>
      <c r="E203" s="37">
        <v>4</v>
      </c>
      <c r="F203" s="37">
        <v>0</v>
      </c>
      <c r="G203" s="37">
        <v>50801</v>
      </c>
      <c r="H203" s="37">
        <v>50857</v>
      </c>
      <c r="I203" s="37">
        <v>50</v>
      </c>
      <c r="J203" s="37">
        <v>106</v>
      </c>
      <c r="K203" s="63">
        <v>6.3600000000000002E-13</v>
      </c>
    </row>
    <row r="204" spans="1:11" ht="15.75" thickBot="1">
      <c r="A204" s="38" t="s">
        <v>2136</v>
      </c>
      <c r="B204" s="37" t="s">
        <v>1675</v>
      </c>
      <c r="C204" s="37">
        <v>92.981999999999999</v>
      </c>
      <c r="D204" s="37">
        <v>57</v>
      </c>
      <c r="E204" s="37">
        <v>4</v>
      </c>
      <c r="F204" s="37">
        <v>0</v>
      </c>
      <c r="G204" s="37">
        <v>50801</v>
      </c>
      <c r="H204" s="37">
        <v>50857</v>
      </c>
      <c r="I204" s="37">
        <v>793</v>
      </c>
      <c r="J204" s="37">
        <v>849</v>
      </c>
      <c r="K204" s="63">
        <v>6.3600000000000002E-13</v>
      </c>
    </row>
    <row r="205" spans="1:11" ht="15.75" thickBot="1">
      <c r="A205" s="38" t="s">
        <v>2136</v>
      </c>
      <c r="B205" s="37" t="s">
        <v>1676</v>
      </c>
      <c r="C205" s="37">
        <v>92.981999999999999</v>
      </c>
      <c r="D205" s="37">
        <v>57</v>
      </c>
      <c r="E205" s="37">
        <v>4</v>
      </c>
      <c r="F205" s="37">
        <v>0</v>
      </c>
      <c r="G205" s="37">
        <v>50801</v>
      </c>
      <c r="H205" s="37">
        <v>50857</v>
      </c>
      <c r="I205" s="37">
        <v>2152</v>
      </c>
      <c r="J205" s="37">
        <v>2208</v>
      </c>
      <c r="K205" s="63">
        <v>6.3600000000000002E-13</v>
      </c>
    </row>
    <row r="206" spans="1:11" ht="15.75" thickBot="1">
      <c r="A206" s="38" t="s">
        <v>2136</v>
      </c>
      <c r="B206" s="37" t="s">
        <v>1678</v>
      </c>
      <c r="C206" s="37">
        <v>92.981999999999999</v>
      </c>
      <c r="D206" s="37">
        <v>57</v>
      </c>
      <c r="E206" s="37">
        <v>4</v>
      </c>
      <c r="F206" s="37">
        <v>0</v>
      </c>
      <c r="G206" s="37">
        <v>50801</v>
      </c>
      <c r="H206" s="37">
        <v>50857</v>
      </c>
      <c r="I206" s="37">
        <v>10271</v>
      </c>
      <c r="J206" s="37">
        <v>10327</v>
      </c>
      <c r="K206" s="63">
        <v>6.3600000000000002E-13</v>
      </c>
    </row>
    <row r="207" spans="1:11" ht="15.75" thickBot="1">
      <c r="A207" s="38" t="s">
        <v>2136</v>
      </c>
      <c r="B207" s="37" t="s">
        <v>1679</v>
      </c>
      <c r="C207" s="37">
        <v>92.981999999999999</v>
      </c>
      <c r="D207" s="37">
        <v>57</v>
      </c>
      <c r="E207" s="37">
        <v>4</v>
      </c>
      <c r="F207" s="37">
        <v>0</v>
      </c>
      <c r="G207" s="37">
        <v>50801</v>
      </c>
      <c r="H207" s="37">
        <v>50857</v>
      </c>
      <c r="I207" s="37">
        <v>1086</v>
      </c>
      <c r="J207" s="37">
        <v>1142</v>
      </c>
      <c r="K207" s="63">
        <v>6.3600000000000002E-13</v>
      </c>
    </row>
    <row r="208" spans="1:11" ht="15.75" thickBot="1">
      <c r="A208" s="38" t="s">
        <v>2136</v>
      </c>
      <c r="B208" s="37" t="s">
        <v>1680</v>
      </c>
      <c r="C208" s="37">
        <v>92.981999999999999</v>
      </c>
      <c r="D208" s="37">
        <v>57</v>
      </c>
      <c r="E208" s="37">
        <v>4</v>
      </c>
      <c r="F208" s="37">
        <v>0</v>
      </c>
      <c r="G208" s="37">
        <v>50801</v>
      </c>
      <c r="H208" s="37">
        <v>50857</v>
      </c>
      <c r="I208" s="37">
        <v>1562</v>
      </c>
      <c r="J208" s="37">
        <v>1618</v>
      </c>
      <c r="K208" s="63">
        <v>6.3600000000000002E-13</v>
      </c>
    </row>
    <row r="209" spans="1:11" ht="15.75" thickBot="1">
      <c r="A209" s="38" t="s">
        <v>2136</v>
      </c>
      <c r="B209" s="37" t="s">
        <v>1688</v>
      </c>
      <c r="C209" s="37">
        <v>91.227999999999994</v>
      </c>
      <c r="D209" s="37">
        <v>57</v>
      </c>
      <c r="E209" s="37">
        <v>5</v>
      </c>
      <c r="F209" s="37">
        <v>0</v>
      </c>
      <c r="G209" s="37">
        <v>50801</v>
      </c>
      <c r="H209" s="37">
        <v>50857</v>
      </c>
      <c r="I209" s="37">
        <v>2092</v>
      </c>
      <c r="J209" s="37">
        <v>2148</v>
      </c>
      <c r="K209" s="63">
        <v>2.96E-11</v>
      </c>
    </row>
    <row r="210" spans="1:11" ht="15.75" thickBot="1">
      <c r="A210" s="38" t="s">
        <v>2136</v>
      </c>
      <c r="B210" s="37" t="s">
        <v>1513</v>
      </c>
      <c r="C210" s="37">
        <v>98.275999999999996</v>
      </c>
      <c r="D210" s="37">
        <v>58</v>
      </c>
      <c r="E210" s="37">
        <v>1</v>
      </c>
      <c r="F210" s="37">
        <v>0</v>
      </c>
      <c r="G210" s="37">
        <v>89757</v>
      </c>
      <c r="H210" s="37">
        <v>89814</v>
      </c>
      <c r="I210" s="37">
        <v>15964</v>
      </c>
      <c r="J210" s="37">
        <v>15907</v>
      </c>
      <c r="K210" s="63">
        <v>1.7599999999999999E-18</v>
      </c>
    </row>
    <row r="211" spans="1:11" ht="15.75" thickBot="1">
      <c r="A211" s="38" t="s">
        <v>2136</v>
      </c>
      <c r="B211" s="37" t="s">
        <v>1619</v>
      </c>
      <c r="C211" s="37">
        <v>94.828000000000003</v>
      </c>
      <c r="D211" s="37">
        <v>58</v>
      </c>
      <c r="E211" s="37">
        <v>1</v>
      </c>
      <c r="F211" s="37">
        <v>2</v>
      </c>
      <c r="G211" s="37">
        <v>50801</v>
      </c>
      <c r="H211" s="37">
        <v>50857</v>
      </c>
      <c r="I211" s="37">
        <v>715</v>
      </c>
      <c r="J211" s="37">
        <v>771</v>
      </c>
      <c r="K211" s="63">
        <v>1.3699999999999999E-14</v>
      </c>
    </row>
    <row r="212" spans="1:11" ht="15.75" thickBot="1">
      <c r="A212" s="38" t="s">
        <v>2136</v>
      </c>
      <c r="B212" s="37" t="s">
        <v>1643</v>
      </c>
      <c r="C212" s="37">
        <v>94.828000000000003</v>
      </c>
      <c r="D212" s="37">
        <v>58</v>
      </c>
      <c r="E212" s="37">
        <v>1</v>
      </c>
      <c r="F212" s="37">
        <v>2</v>
      </c>
      <c r="G212" s="37">
        <v>50801</v>
      </c>
      <c r="H212" s="37">
        <v>50857</v>
      </c>
      <c r="I212" s="37">
        <v>2475</v>
      </c>
      <c r="J212" s="37">
        <v>2531</v>
      </c>
      <c r="K212" s="63">
        <v>1.3699999999999999E-14</v>
      </c>
    </row>
    <row r="213" spans="1:11" ht="15.75" thickBot="1">
      <c r="A213" s="38" t="s">
        <v>2136</v>
      </c>
      <c r="B213" s="37" t="s">
        <v>1662</v>
      </c>
      <c r="C213" s="37">
        <v>93.102999999999994</v>
      </c>
      <c r="D213" s="37">
        <v>58</v>
      </c>
      <c r="E213" s="37">
        <v>4</v>
      </c>
      <c r="F213" s="37">
        <v>0</v>
      </c>
      <c r="G213" s="37">
        <v>50803</v>
      </c>
      <c r="H213" s="37">
        <v>50860</v>
      </c>
      <c r="I213" s="37">
        <v>341</v>
      </c>
      <c r="J213" s="37">
        <v>284</v>
      </c>
      <c r="K213" s="63">
        <v>1.77E-13</v>
      </c>
    </row>
    <row r="214" spans="1:11" ht="15.75" thickBot="1">
      <c r="A214" s="38" t="s">
        <v>2136</v>
      </c>
      <c r="B214" s="37" t="s">
        <v>1670</v>
      </c>
      <c r="C214" s="37">
        <v>93.102999999999994</v>
      </c>
      <c r="D214" s="37">
        <v>58</v>
      </c>
      <c r="E214" s="37">
        <v>3</v>
      </c>
      <c r="F214" s="37">
        <v>1</v>
      </c>
      <c r="G214" s="37">
        <v>50801</v>
      </c>
      <c r="H214" s="37">
        <v>50858</v>
      </c>
      <c r="I214" s="37">
        <v>773</v>
      </c>
      <c r="J214" s="37">
        <v>829</v>
      </c>
      <c r="K214" s="63">
        <v>6.3600000000000002E-13</v>
      </c>
    </row>
    <row r="215" spans="1:11" ht="15.75" thickBot="1">
      <c r="A215" s="38" t="s">
        <v>2136</v>
      </c>
      <c r="B215" s="37" t="s">
        <v>1672</v>
      </c>
      <c r="C215" s="37">
        <v>93.102999999999994</v>
      </c>
      <c r="D215" s="37">
        <v>58</v>
      </c>
      <c r="E215" s="37">
        <v>2</v>
      </c>
      <c r="F215" s="37">
        <v>2</v>
      </c>
      <c r="G215" s="37">
        <v>50801</v>
      </c>
      <c r="H215" s="37">
        <v>50858</v>
      </c>
      <c r="I215" s="37">
        <v>11595</v>
      </c>
      <c r="J215" s="37">
        <v>11650</v>
      </c>
      <c r="K215" s="63">
        <v>6.3600000000000002E-13</v>
      </c>
    </row>
    <row r="216" spans="1:11" ht="15.75" thickBot="1">
      <c r="A216" s="38" t="s">
        <v>2136</v>
      </c>
      <c r="B216" s="37" t="s">
        <v>1609</v>
      </c>
      <c r="C216" s="37">
        <v>94.915000000000006</v>
      </c>
      <c r="D216" s="37">
        <v>59</v>
      </c>
      <c r="E216" s="37">
        <v>3</v>
      </c>
      <c r="F216" s="37">
        <v>0</v>
      </c>
      <c r="G216" s="37">
        <v>50801</v>
      </c>
      <c r="H216" s="37">
        <v>50859</v>
      </c>
      <c r="I216" s="37">
        <v>4922</v>
      </c>
      <c r="J216" s="37">
        <v>4864</v>
      </c>
      <c r="K216" s="63">
        <v>1.0600000000000001E-15</v>
      </c>
    </row>
    <row r="217" spans="1:11" ht="15.75" thickBot="1">
      <c r="A217" s="38" t="s">
        <v>2136</v>
      </c>
      <c r="B217" s="37" t="s">
        <v>1464</v>
      </c>
      <c r="C217" s="37">
        <v>90</v>
      </c>
      <c r="D217" s="37">
        <v>60</v>
      </c>
      <c r="E217" s="37">
        <v>5</v>
      </c>
      <c r="F217" s="37">
        <v>1</v>
      </c>
      <c r="G217" s="37">
        <v>57776</v>
      </c>
      <c r="H217" s="37">
        <v>57835</v>
      </c>
      <c r="I217" s="37">
        <v>42151</v>
      </c>
      <c r="J217" s="37">
        <v>42093</v>
      </c>
      <c r="K217" s="63">
        <v>1.06E-10</v>
      </c>
    </row>
    <row r="218" spans="1:11" ht="15.75" thickBot="1">
      <c r="A218" s="38" t="s">
        <v>2136</v>
      </c>
      <c r="B218" s="37" t="s">
        <v>1517</v>
      </c>
      <c r="C218" s="37">
        <v>96.667000000000002</v>
      </c>
      <c r="D218" s="37">
        <v>60</v>
      </c>
      <c r="E218" s="37">
        <v>2</v>
      </c>
      <c r="F218" s="37">
        <v>0</v>
      </c>
      <c r="G218" s="37">
        <v>50801</v>
      </c>
      <c r="H218" s="37">
        <v>50860</v>
      </c>
      <c r="I218" s="37">
        <v>293</v>
      </c>
      <c r="J218" s="37">
        <v>234</v>
      </c>
      <c r="K218" s="63">
        <v>6.3200000000000003E-18</v>
      </c>
    </row>
    <row r="219" spans="1:11" ht="15.75" thickBot="1">
      <c r="A219" s="38" t="s">
        <v>2136</v>
      </c>
      <c r="B219" s="37" t="s">
        <v>1518</v>
      </c>
      <c r="C219" s="37">
        <v>96.667000000000002</v>
      </c>
      <c r="D219" s="37">
        <v>60</v>
      </c>
      <c r="E219" s="37">
        <v>2</v>
      </c>
      <c r="F219" s="37">
        <v>0</v>
      </c>
      <c r="G219" s="37">
        <v>50801</v>
      </c>
      <c r="H219" s="37">
        <v>50860</v>
      </c>
      <c r="I219" s="37">
        <v>490</v>
      </c>
      <c r="J219" s="37">
        <v>549</v>
      </c>
      <c r="K219" s="63">
        <v>6.3200000000000003E-18</v>
      </c>
    </row>
    <row r="220" spans="1:11" ht="15.75" thickBot="1">
      <c r="A220" s="38" t="s">
        <v>2136</v>
      </c>
      <c r="B220" s="37" t="s">
        <v>1519</v>
      </c>
      <c r="C220" s="37">
        <v>96.667000000000002</v>
      </c>
      <c r="D220" s="37">
        <v>60</v>
      </c>
      <c r="E220" s="37">
        <v>2</v>
      </c>
      <c r="F220" s="37">
        <v>0</v>
      </c>
      <c r="G220" s="37">
        <v>50801</v>
      </c>
      <c r="H220" s="37">
        <v>50860</v>
      </c>
      <c r="I220" s="37">
        <v>144</v>
      </c>
      <c r="J220" s="37">
        <v>85</v>
      </c>
      <c r="K220" s="63">
        <v>6.3200000000000003E-18</v>
      </c>
    </row>
    <row r="221" spans="1:11" ht="15.75" thickBot="1">
      <c r="A221" s="38" t="s">
        <v>2136</v>
      </c>
      <c r="B221" s="37" t="s">
        <v>1521</v>
      </c>
      <c r="C221" s="37">
        <v>96.667000000000002</v>
      </c>
      <c r="D221" s="37">
        <v>60</v>
      </c>
      <c r="E221" s="37">
        <v>2</v>
      </c>
      <c r="F221" s="37">
        <v>0</v>
      </c>
      <c r="G221" s="37">
        <v>50801</v>
      </c>
      <c r="H221" s="37">
        <v>50860</v>
      </c>
      <c r="I221" s="37">
        <v>793</v>
      </c>
      <c r="J221" s="37">
        <v>852</v>
      </c>
      <c r="K221" s="63">
        <v>6.3200000000000003E-18</v>
      </c>
    </row>
    <row r="222" spans="1:11" ht="15.75" thickBot="1">
      <c r="A222" s="38" t="s">
        <v>2136</v>
      </c>
      <c r="B222" s="37" t="s">
        <v>1522</v>
      </c>
      <c r="C222" s="37">
        <v>96.667000000000002</v>
      </c>
      <c r="D222" s="37">
        <v>60</v>
      </c>
      <c r="E222" s="37">
        <v>2</v>
      </c>
      <c r="F222" s="37">
        <v>0</v>
      </c>
      <c r="G222" s="37">
        <v>50801</v>
      </c>
      <c r="H222" s="37">
        <v>50860</v>
      </c>
      <c r="I222" s="37">
        <v>8993</v>
      </c>
      <c r="J222" s="37">
        <v>8934</v>
      </c>
      <c r="K222" s="63">
        <v>6.3200000000000003E-18</v>
      </c>
    </row>
    <row r="223" spans="1:11" ht="15.75" thickBot="1">
      <c r="A223" s="38" t="s">
        <v>2136</v>
      </c>
      <c r="B223" s="37" t="s">
        <v>1524</v>
      </c>
      <c r="C223" s="37">
        <v>96.667000000000002</v>
      </c>
      <c r="D223" s="37">
        <v>60</v>
      </c>
      <c r="E223" s="37">
        <v>2</v>
      </c>
      <c r="F223" s="37">
        <v>0</v>
      </c>
      <c r="G223" s="37">
        <v>50801</v>
      </c>
      <c r="H223" s="37">
        <v>50860</v>
      </c>
      <c r="I223" s="37">
        <v>3689</v>
      </c>
      <c r="J223" s="37">
        <v>3630</v>
      </c>
      <c r="K223" s="63">
        <v>6.3200000000000003E-18</v>
      </c>
    </row>
    <row r="224" spans="1:11" ht="15.75" thickBot="1">
      <c r="A224" s="38" t="s">
        <v>2136</v>
      </c>
      <c r="B224" s="37" t="s">
        <v>1529</v>
      </c>
      <c r="C224" s="37">
        <v>95</v>
      </c>
      <c r="D224" s="37">
        <v>60</v>
      </c>
      <c r="E224" s="37">
        <v>3</v>
      </c>
      <c r="F224" s="37">
        <v>0</v>
      </c>
      <c r="G224" s="37">
        <v>50801</v>
      </c>
      <c r="H224" s="37">
        <v>50860</v>
      </c>
      <c r="I224" s="37">
        <v>1766</v>
      </c>
      <c r="J224" s="37">
        <v>1707</v>
      </c>
      <c r="K224" s="63">
        <v>2.9399999999999999E-16</v>
      </c>
    </row>
    <row r="225" spans="1:11" ht="15.75" thickBot="1">
      <c r="A225" s="38" t="s">
        <v>2136</v>
      </c>
      <c r="B225" s="37" t="s">
        <v>1530</v>
      </c>
      <c r="C225" s="37">
        <v>95</v>
      </c>
      <c r="D225" s="37">
        <v>60</v>
      </c>
      <c r="E225" s="37">
        <v>3</v>
      </c>
      <c r="F225" s="37">
        <v>0</v>
      </c>
      <c r="G225" s="37">
        <v>50801</v>
      </c>
      <c r="H225" s="37">
        <v>50860</v>
      </c>
      <c r="I225" s="37">
        <v>431</v>
      </c>
      <c r="J225" s="37">
        <v>372</v>
      </c>
      <c r="K225" s="63">
        <v>2.9399999999999999E-16</v>
      </c>
    </row>
    <row r="226" spans="1:11" ht="15.75" thickBot="1">
      <c r="A226" s="38" t="s">
        <v>2136</v>
      </c>
      <c r="B226" s="37" t="s">
        <v>1531</v>
      </c>
      <c r="C226" s="37">
        <v>95</v>
      </c>
      <c r="D226" s="37">
        <v>60</v>
      </c>
      <c r="E226" s="37">
        <v>3</v>
      </c>
      <c r="F226" s="37">
        <v>0</v>
      </c>
      <c r="G226" s="37">
        <v>50801</v>
      </c>
      <c r="H226" s="37">
        <v>50860</v>
      </c>
      <c r="I226" s="37">
        <v>22872</v>
      </c>
      <c r="J226" s="37">
        <v>22813</v>
      </c>
      <c r="K226" s="63">
        <v>2.9399999999999999E-16</v>
      </c>
    </row>
    <row r="227" spans="1:11" ht="15.75" thickBot="1">
      <c r="A227" s="38" t="s">
        <v>2136</v>
      </c>
      <c r="B227" s="37" t="s">
        <v>1533</v>
      </c>
      <c r="C227" s="37">
        <v>95</v>
      </c>
      <c r="D227" s="37">
        <v>60</v>
      </c>
      <c r="E227" s="37">
        <v>3</v>
      </c>
      <c r="F227" s="37">
        <v>0</v>
      </c>
      <c r="G227" s="37">
        <v>50801</v>
      </c>
      <c r="H227" s="37">
        <v>50860</v>
      </c>
      <c r="I227" s="37">
        <v>5192</v>
      </c>
      <c r="J227" s="37">
        <v>5133</v>
      </c>
      <c r="K227" s="63">
        <v>2.9399999999999999E-16</v>
      </c>
    </row>
    <row r="228" spans="1:11" ht="15.75" thickBot="1">
      <c r="A228" s="38" t="s">
        <v>2136</v>
      </c>
      <c r="B228" s="37" t="s">
        <v>1534</v>
      </c>
      <c r="C228" s="37">
        <v>95</v>
      </c>
      <c r="D228" s="37">
        <v>60</v>
      </c>
      <c r="E228" s="37">
        <v>3</v>
      </c>
      <c r="F228" s="37">
        <v>0</v>
      </c>
      <c r="G228" s="37">
        <v>50801</v>
      </c>
      <c r="H228" s="37">
        <v>50860</v>
      </c>
      <c r="I228" s="37">
        <v>253</v>
      </c>
      <c r="J228" s="37">
        <v>194</v>
      </c>
      <c r="K228" s="63">
        <v>2.9399999999999999E-16</v>
      </c>
    </row>
    <row r="229" spans="1:11" ht="15.75" thickBot="1">
      <c r="A229" s="38" t="s">
        <v>2136</v>
      </c>
      <c r="B229" s="37" t="s">
        <v>1535</v>
      </c>
      <c r="C229" s="37">
        <v>95</v>
      </c>
      <c r="D229" s="37">
        <v>60</v>
      </c>
      <c r="E229" s="37">
        <v>3</v>
      </c>
      <c r="F229" s="37">
        <v>0</v>
      </c>
      <c r="G229" s="37">
        <v>50801</v>
      </c>
      <c r="H229" s="37">
        <v>50860</v>
      </c>
      <c r="I229" s="37">
        <v>210</v>
      </c>
      <c r="J229" s="37">
        <v>151</v>
      </c>
      <c r="K229" s="63">
        <v>2.9399999999999999E-16</v>
      </c>
    </row>
    <row r="230" spans="1:11" ht="15.75" thickBot="1">
      <c r="A230" s="38" t="s">
        <v>2136</v>
      </c>
      <c r="B230" s="37" t="s">
        <v>1537</v>
      </c>
      <c r="C230" s="37">
        <v>95</v>
      </c>
      <c r="D230" s="37">
        <v>60</v>
      </c>
      <c r="E230" s="37">
        <v>3</v>
      </c>
      <c r="F230" s="37">
        <v>0</v>
      </c>
      <c r="G230" s="37">
        <v>50801</v>
      </c>
      <c r="H230" s="37">
        <v>50860</v>
      </c>
      <c r="I230" s="37">
        <v>394</v>
      </c>
      <c r="J230" s="37">
        <v>335</v>
      </c>
      <c r="K230" s="63">
        <v>2.9399999999999999E-16</v>
      </c>
    </row>
    <row r="231" spans="1:11" ht="15.75" thickBot="1">
      <c r="A231" s="38" t="s">
        <v>2136</v>
      </c>
      <c r="B231" s="37" t="s">
        <v>1539</v>
      </c>
      <c r="C231" s="37">
        <v>95</v>
      </c>
      <c r="D231" s="37">
        <v>60</v>
      </c>
      <c r="E231" s="37">
        <v>3</v>
      </c>
      <c r="F231" s="37">
        <v>0</v>
      </c>
      <c r="G231" s="37">
        <v>50801</v>
      </c>
      <c r="H231" s="37">
        <v>50860</v>
      </c>
      <c r="I231" s="37">
        <v>510</v>
      </c>
      <c r="J231" s="37">
        <v>569</v>
      </c>
      <c r="K231" s="63">
        <v>2.9399999999999999E-16</v>
      </c>
    </row>
    <row r="232" spans="1:11" ht="15.75" thickBot="1">
      <c r="A232" s="38" t="s">
        <v>2136</v>
      </c>
      <c r="B232" s="37" t="s">
        <v>1540</v>
      </c>
      <c r="C232" s="37">
        <v>95</v>
      </c>
      <c r="D232" s="37">
        <v>60</v>
      </c>
      <c r="E232" s="37">
        <v>3</v>
      </c>
      <c r="F232" s="37">
        <v>0</v>
      </c>
      <c r="G232" s="37">
        <v>50801</v>
      </c>
      <c r="H232" s="37">
        <v>50860</v>
      </c>
      <c r="I232" s="37">
        <v>129</v>
      </c>
      <c r="J232" s="37">
        <v>70</v>
      </c>
      <c r="K232" s="63">
        <v>2.9399999999999999E-16</v>
      </c>
    </row>
    <row r="233" spans="1:11" ht="15.75" thickBot="1">
      <c r="A233" s="38" t="s">
        <v>2136</v>
      </c>
      <c r="B233" s="37" t="s">
        <v>1542</v>
      </c>
      <c r="C233" s="37">
        <v>95</v>
      </c>
      <c r="D233" s="37">
        <v>60</v>
      </c>
      <c r="E233" s="37">
        <v>3</v>
      </c>
      <c r="F233" s="37">
        <v>0</v>
      </c>
      <c r="G233" s="37">
        <v>50801</v>
      </c>
      <c r="H233" s="37">
        <v>50860</v>
      </c>
      <c r="I233" s="37">
        <v>438</v>
      </c>
      <c r="J233" s="37">
        <v>379</v>
      </c>
      <c r="K233" s="63">
        <v>2.9399999999999999E-16</v>
      </c>
    </row>
    <row r="234" spans="1:11" ht="15.75" thickBot="1">
      <c r="A234" s="38" t="s">
        <v>2136</v>
      </c>
      <c r="B234" s="37" t="s">
        <v>1547</v>
      </c>
      <c r="C234" s="37">
        <v>95</v>
      </c>
      <c r="D234" s="37">
        <v>60</v>
      </c>
      <c r="E234" s="37">
        <v>3</v>
      </c>
      <c r="F234" s="37">
        <v>0</v>
      </c>
      <c r="G234" s="37">
        <v>50801</v>
      </c>
      <c r="H234" s="37">
        <v>50860</v>
      </c>
      <c r="I234" s="37">
        <v>1730</v>
      </c>
      <c r="J234" s="37">
        <v>1671</v>
      </c>
      <c r="K234" s="63">
        <v>2.9399999999999999E-16</v>
      </c>
    </row>
    <row r="235" spans="1:11" ht="15.75" thickBot="1">
      <c r="A235" s="38" t="s">
        <v>2136</v>
      </c>
      <c r="B235" s="37" t="s">
        <v>1550</v>
      </c>
      <c r="C235" s="37">
        <v>95</v>
      </c>
      <c r="D235" s="37">
        <v>60</v>
      </c>
      <c r="E235" s="37">
        <v>3</v>
      </c>
      <c r="F235" s="37">
        <v>0</v>
      </c>
      <c r="G235" s="37">
        <v>50801</v>
      </c>
      <c r="H235" s="37">
        <v>50860</v>
      </c>
      <c r="I235" s="37">
        <v>930</v>
      </c>
      <c r="J235" s="37">
        <v>871</v>
      </c>
      <c r="K235" s="63">
        <v>2.9399999999999999E-16</v>
      </c>
    </row>
    <row r="236" spans="1:11" ht="15.75" thickBot="1">
      <c r="A236" s="38" t="s">
        <v>2136</v>
      </c>
      <c r="B236" s="37" t="s">
        <v>1551</v>
      </c>
      <c r="C236" s="37">
        <v>95</v>
      </c>
      <c r="D236" s="37">
        <v>60</v>
      </c>
      <c r="E236" s="37">
        <v>3</v>
      </c>
      <c r="F236" s="37">
        <v>0</v>
      </c>
      <c r="G236" s="37">
        <v>50801</v>
      </c>
      <c r="H236" s="37">
        <v>50860</v>
      </c>
      <c r="I236" s="37">
        <v>872</v>
      </c>
      <c r="J236" s="37">
        <v>813</v>
      </c>
      <c r="K236" s="63">
        <v>2.9399999999999999E-16</v>
      </c>
    </row>
    <row r="237" spans="1:11" ht="15.75" thickBot="1">
      <c r="A237" s="38" t="s">
        <v>2136</v>
      </c>
      <c r="B237" s="37" t="s">
        <v>1554</v>
      </c>
      <c r="C237" s="37">
        <v>95</v>
      </c>
      <c r="D237" s="37">
        <v>60</v>
      </c>
      <c r="E237" s="37">
        <v>3</v>
      </c>
      <c r="F237" s="37">
        <v>0</v>
      </c>
      <c r="G237" s="37">
        <v>50801</v>
      </c>
      <c r="H237" s="37">
        <v>50860</v>
      </c>
      <c r="I237" s="37">
        <v>1656</v>
      </c>
      <c r="J237" s="37">
        <v>1597</v>
      </c>
      <c r="K237" s="63">
        <v>2.9399999999999999E-16</v>
      </c>
    </row>
    <row r="238" spans="1:11" ht="15.75" thickBot="1">
      <c r="A238" s="38" t="s">
        <v>2136</v>
      </c>
      <c r="B238" s="37" t="s">
        <v>1555</v>
      </c>
      <c r="C238" s="37">
        <v>95</v>
      </c>
      <c r="D238" s="37">
        <v>60</v>
      </c>
      <c r="E238" s="37">
        <v>3</v>
      </c>
      <c r="F238" s="37">
        <v>0</v>
      </c>
      <c r="G238" s="37">
        <v>50801</v>
      </c>
      <c r="H238" s="37">
        <v>50860</v>
      </c>
      <c r="I238" s="37">
        <v>283</v>
      </c>
      <c r="J238" s="37">
        <v>224</v>
      </c>
      <c r="K238" s="63">
        <v>2.9399999999999999E-16</v>
      </c>
    </row>
    <row r="239" spans="1:11" ht="15.75" thickBot="1">
      <c r="A239" s="38" t="s">
        <v>2136</v>
      </c>
      <c r="B239" s="37" t="s">
        <v>1557</v>
      </c>
      <c r="C239" s="37">
        <v>95</v>
      </c>
      <c r="D239" s="37">
        <v>60</v>
      </c>
      <c r="E239" s="37">
        <v>3</v>
      </c>
      <c r="F239" s="37">
        <v>0</v>
      </c>
      <c r="G239" s="37">
        <v>50801</v>
      </c>
      <c r="H239" s="37">
        <v>50860</v>
      </c>
      <c r="I239" s="37">
        <v>713</v>
      </c>
      <c r="J239" s="37">
        <v>654</v>
      </c>
      <c r="K239" s="63">
        <v>2.9399999999999999E-16</v>
      </c>
    </row>
    <row r="240" spans="1:11" ht="15.75" thickBot="1">
      <c r="A240" s="38" t="s">
        <v>2136</v>
      </c>
      <c r="B240" s="37" t="s">
        <v>1558</v>
      </c>
      <c r="C240" s="37">
        <v>95</v>
      </c>
      <c r="D240" s="37">
        <v>60</v>
      </c>
      <c r="E240" s="37">
        <v>3</v>
      </c>
      <c r="F240" s="37">
        <v>0</v>
      </c>
      <c r="G240" s="37">
        <v>50801</v>
      </c>
      <c r="H240" s="37">
        <v>50860</v>
      </c>
      <c r="I240" s="37">
        <v>428</v>
      </c>
      <c r="J240" s="37">
        <v>369</v>
      </c>
      <c r="K240" s="63">
        <v>2.9399999999999999E-16</v>
      </c>
    </row>
    <row r="241" spans="1:11" ht="15.75" thickBot="1">
      <c r="A241" s="38" t="s">
        <v>2136</v>
      </c>
      <c r="B241" s="37" t="s">
        <v>1559</v>
      </c>
      <c r="C241" s="37">
        <v>95</v>
      </c>
      <c r="D241" s="37">
        <v>60</v>
      </c>
      <c r="E241" s="37">
        <v>3</v>
      </c>
      <c r="F241" s="37">
        <v>0</v>
      </c>
      <c r="G241" s="37">
        <v>50801</v>
      </c>
      <c r="H241" s="37">
        <v>50860</v>
      </c>
      <c r="I241" s="37">
        <v>3934</v>
      </c>
      <c r="J241" s="37">
        <v>3875</v>
      </c>
      <c r="K241" s="63">
        <v>2.9399999999999999E-16</v>
      </c>
    </row>
    <row r="242" spans="1:11" ht="15.75" thickBot="1">
      <c r="A242" s="38" t="s">
        <v>2136</v>
      </c>
      <c r="B242" s="37" t="s">
        <v>1560</v>
      </c>
      <c r="C242" s="37">
        <v>95</v>
      </c>
      <c r="D242" s="37">
        <v>60</v>
      </c>
      <c r="E242" s="37">
        <v>3</v>
      </c>
      <c r="F242" s="37">
        <v>0</v>
      </c>
      <c r="G242" s="37">
        <v>50801</v>
      </c>
      <c r="H242" s="37">
        <v>50860</v>
      </c>
      <c r="I242" s="37">
        <v>4510</v>
      </c>
      <c r="J242" s="37">
        <v>4569</v>
      </c>
      <c r="K242" s="63">
        <v>2.9399999999999999E-16</v>
      </c>
    </row>
    <row r="243" spans="1:11" ht="15.75" thickBot="1">
      <c r="A243" s="38" t="s">
        <v>2136</v>
      </c>
      <c r="B243" s="37" t="s">
        <v>1564</v>
      </c>
      <c r="C243" s="37">
        <v>95</v>
      </c>
      <c r="D243" s="37">
        <v>60</v>
      </c>
      <c r="E243" s="37">
        <v>3</v>
      </c>
      <c r="F243" s="37">
        <v>0</v>
      </c>
      <c r="G243" s="37">
        <v>50801</v>
      </c>
      <c r="H243" s="37">
        <v>50860</v>
      </c>
      <c r="I243" s="37">
        <v>7691</v>
      </c>
      <c r="J243" s="37">
        <v>7632</v>
      </c>
      <c r="K243" s="63">
        <v>2.9399999999999999E-16</v>
      </c>
    </row>
    <row r="244" spans="1:11" ht="15.75" thickBot="1">
      <c r="A244" s="38" t="s">
        <v>2136</v>
      </c>
      <c r="B244" s="37" t="s">
        <v>1566</v>
      </c>
      <c r="C244" s="37">
        <v>95</v>
      </c>
      <c r="D244" s="37">
        <v>60</v>
      </c>
      <c r="E244" s="37">
        <v>3</v>
      </c>
      <c r="F244" s="37">
        <v>0</v>
      </c>
      <c r="G244" s="37">
        <v>50801</v>
      </c>
      <c r="H244" s="37">
        <v>50860</v>
      </c>
      <c r="I244" s="37">
        <v>1457</v>
      </c>
      <c r="J244" s="37">
        <v>1398</v>
      </c>
      <c r="K244" s="63">
        <v>2.9399999999999999E-16</v>
      </c>
    </row>
    <row r="245" spans="1:11" ht="15.75" thickBot="1">
      <c r="A245" s="38" t="s">
        <v>2136</v>
      </c>
      <c r="B245" s="37" t="s">
        <v>1568</v>
      </c>
      <c r="C245" s="37">
        <v>95</v>
      </c>
      <c r="D245" s="37">
        <v>60</v>
      </c>
      <c r="E245" s="37">
        <v>3</v>
      </c>
      <c r="F245" s="37">
        <v>0</v>
      </c>
      <c r="G245" s="37">
        <v>50801</v>
      </c>
      <c r="H245" s="37">
        <v>50860</v>
      </c>
      <c r="I245" s="37">
        <v>5198</v>
      </c>
      <c r="J245" s="37">
        <v>5139</v>
      </c>
      <c r="K245" s="63">
        <v>2.9399999999999999E-16</v>
      </c>
    </row>
    <row r="246" spans="1:11" ht="15.75" thickBot="1">
      <c r="A246" s="38" t="s">
        <v>2136</v>
      </c>
      <c r="B246" s="37" t="s">
        <v>1569</v>
      </c>
      <c r="C246" s="37">
        <v>95</v>
      </c>
      <c r="D246" s="37">
        <v>60</v>
      </c>
      <c r="E246" s="37">
        <v>3</v>
      </c>
      <c r="F246" s="37">
        <v>0</v>
      </c>
      <c r="G246" s="37">
        <v>50801</v>
      </c>
      <c r="H246" s="37">
        <v>50860</v>
      </c>
      <c r="I246" s="37">
        <v>3189</v>
      </c>
      <c r="J246" s="37">
        <v>3130</v>
      </c>
      <c r="K246" s="63">
        <v>2.9399999999999999E-16</v>
      </c>
    </row>
    <row r="247" spans="1:11" ht="15.75" thickBot="1">
      <c r="A247" s="38" t="s">
        <v>2136</v>
      </c>
      <c r="B247" s="37" t="s">
        <v>1571</v>
      </c>
      <c r="C247" s="37">
        <v>95</v>
      </c>
      <c r="D247" s="37">
        <v>60</v>
      </c>
      <c r="E247" s="37">
        <v>3</v>
      </c>
      <c r="F247" s="37">
        <v>0</v>
      </c>
      <c r="G247" s="37">
        <v>50801</v>
      </c>
      <c r="H247" s="37">
        <v>50860</v>
      </c>
      <c r="I247" s="37">
        <v>5103</v>
      </c>
      <c r="J247" s="37">
        <v>5044</v>
      </c>
      <c r="K247" s="63">
        <v>2.9399999999999999E-16</v>
      </c>
    </row>
    <row r="248" spans="1:11" ht="15.75" thickBot="1">
      <c r="A248" s="38" t="s">
        <v>2136</v>
      </c>
      <c r="B248" s="37" t="s">
        <v>1572</v>
      </c>
      <c r="C248" s="37">
        <v>95</v>
      </c>
      <c r="D248" s="37">
        <v>60</v>
      </c>
      <c r="E248" s="37">
        <v>3</v>
      </c>
      <c r="F248" s="37">
        <v>0</v>
      </c>
      <c r="G248" s="37">
        <v>50801</v>
      </c>
      <c r="H248" s="37">
        <v>50860</v>
      </c>
      <c r="I248" s="37">
        <v>233</v>
      </c>
      <c r="J248" s="37">
        <v>174</v>
      </c>
      <c r="K248" s="63">
        <v>2.9399999999999999E-16</v>
      </c>
    </row>
    <row r="249" spans="1:11" ht="15.75" thickBot="1">
      <c r="A249" s="38" t="s">
        <v>2136</v>
      </c>
      <c r="B249" s="37" t="s">
        <v>1575</v>
      </c>
      <c r="C249" s="37">
        <v>95</v>
      </c>
      <c r="D249" s="37">
        <v>60</v>
      </c>
      <c r="E249" s="37">
        <v>3</v>
      </c>
      <c r="F249" s="37">
        <v>0</v>
      </c>
      <c r="G249" s="37">
        <v>50801</v>
      </c>
      <c r="H249" s="37">
        <v>50860</v>
      </c>
      <c r="I249" s="37">
        <v>1620</v>
      </c>
      <c r="J249" s="37">
        <v>1561</v>
      </c>
      <c r="K249" s="63">
        <v>2.9399999999999999E-16</v>
      </c>
    </row>
    <row r="250" spans="1:11" ht="15.75" thickBot="1">
      <c r="A250" s="38" t="s">
        <v>2136</v>
      </c>
      <c r="B250" s="37" t="s">
        <v>1576</v>
      </c>
      <c r="C250" s="37">
        <v>95</v>
      </c>
      <c r="D250" s="37">
        <v>60</v>
      </c>
      <c r="E250" s="37">
        <v>3</v>
      </c>
      <c r="F250" s="37">
        <v>0</v>
      </c>
      <c r="G250" s="37">
        <v>50801</v>
      </c>
      <c r="H250" s="37">
        <v>50860</v>
      </c>
      <c r="I250" s="37">
        <v>6440</v>
      </c>
      <c r="J250" s="37">
        <v>6381</v>
      </c>
      <c r="K250" s="63">
        <v>2.9399999999999999E-16</v>
      </c>
    </row>
    <row r="251" spans="1:11" ht="15.75" thickBot="1">
      <c r="A251" s="38" t="s">
        <v>2136</v>
      </c>
      <c r="B251" s="37" t="s">
        <v>1577</v>
      </c>
      <c r="C251" s="37">
        <v>95</v>
      </c>
      <c r="D251" s="37">
        <v>60</v>
      </c>
      <c r="E251" s="37">
        <v>3</v>
      </c>
      <c r="F251" s="37">
        <v>0</v>
      </c>
      <c r="G251" s="37">
        <v>50801</v>
      </c>
      <c r="H251" s="37">
        <v>50860</v>
      </c>
      <c r="I251" s="37">
        <v>16944</v>
      </c>
      <c r="J251" s="37">
        <v>16885</v>
      </c>
      <c r="K251" s="63">
        <v>2.9399999999999999E-16</v>
      </c>
    </row>
    <row r="252" spans="1:11" ht="15.75" thickBot="1">
      <c r="A252" s="38" t="s">
        <v>2136</v>
      </c>
      <c r="B252" s="37" t="s">
        <v>1582</v>
      </c>
      <c r="C252" s="37">
        <v>95</v>
      </c>
      <c r="D252" s="37">
        <v>60</v>
      </c>
      <c r="E252" s="37">
        <v>3</v>
      </c>
      <c r="F252" s="37">
        <v>0</v>
      </c>
      <c r="G252" s="37">
        <v>50801</v>
      </c>
      <c r="H252" s="37">
        <v>50860</v>
      </c>
      <c r="I252" s="37">
        <v>881</v>
      </c>
      <c r="J252" s="37">
        <v>822</v>
      </c>
      <c r="K252" s="63">
        <v>2.9399999999999999E-16</v>
      </c>
    </row>
    <row r="253" spans="1:11" ht="15.75" thickBot="1">
      <c r="A253" s="38" t="s">
        <v>2136</v>
      </c>
      <c r="B253" s="37" t="s">
        <v>1584</v>
      </c>
      <c r="C253" s="37">
        <v>95</v>
      </c>
      <c r="D253" s="37">
        <v>60</v>
      </c>
      <c r="E253" s="37">
        <v>3</v>
      </c>
      <c r="F253" s="37">
        <v>0</v>
      </c>
      <c r="G253" s="37">
        <v>50801</v>
      </c>
      <c r="H253" s="37">
        <v>50860</v>
      </c>
      <c r="I253" s="37">
        <v>326</v>
      </c>
      <c r="J253" s="37">
        <v>267</v>
      </c>
      <c r="K253" s="63">
        <v>2.9399999999999999E-16</v>
      </c>
    </row>
    <row r="254" spans="1:11" ht="15.75" thickBot="1">
      <c r="A254" s="38" t="s">
        <v>2136</v>
      </c>
      <c r="B254" s="37" t="s">
        <v>1587</v>
      </c>
      <c r="C254" s="37">
        <v>95</v>
      </c>
      <c r="D254" s="37">
        <v>60</v>
      </c>
      <c r="E254" s="37">
        <v>3</v>
      </c>
      <c r="F254" s="37">
        <v>0</v>
      </c>
      <c r="G254" s="37">
        <v>50801</v>
      </c>
      <c r="H254" s="37">
        <v>50860</v>
      </c>
      <c r="I254" s="37">
        <v>305</v>
      </c>
      <c r="J254" s="37">
        <v>364</v>
      </c>
      <c r="K254" s="63">
        <v>2.9399999999999999E-16</v>
      </c>
    </row>
    <row r="255" spans="1:11" ht="15.75" thickBot="1">
      <c r="A255" s="38" t="s">
        <v>2136</v>
      </c>
      <c r="B255" s="37" t="s">
        <v>1589</v>
      </c>
      <c r="C255" s="37">
        <v>95</v>
      </c>
      <c r="D255" s="37">
        <v>60</v>
      </c>
      <c r="E255" s="37">
        <v>3</v>
      </c>
      <c r="F255" s="37">
        <v>0</v>
      </c>
      <c r="G255" s="37">
        <v>50801</v>
      </c>
      <c r="H255" s="37">
        <v>50860</v>
      </c>
      <c r="I255" s="37">
        <v>7675</v>
      </c>
      <c r="J255" s="37">
        <v>7616</v>
      </c>
      <c r="K255" s="63">
        <v>2.9399999999999999E-16</v>
      </c>
    </row>
    <row r="256" spans="1:11" ht="15.75" thickBot="1">
      <c r="A256" s="38" t="s">
        <v>2136</v>
      </c>
      <c r="B256" s="37" t="s">
        <v>1591</v>
      </c>
      <c r="C256" s="37">
        <v>95</v>
      </c>
      <c r="D256" s="37">
        <v>60</v>
      </c>
      <c r="E256" s="37">
        <v>3</v>
      </c>
      <c r="F256" s="37">
        <v>0</v>
      </c>
      <c r="G256" s="37">
        <v>50801</v>
      </c>
      <c r="H256" s="37">
        <v>50860</v>
      </c>
      <c r="I256" s="37">
        <v>477</v>
      </c>
      <c r="J256" s="37">
        <v>418</v>
      </c>
      <c r="K256" s="63">
        <v>2.9399999999999999E-16</v>
      </c>
    </row>
    <row r="257" spans="1:11" ht="15.75" thickBot="1">
      <c r="A257" s="38" t="s">
        <v>2136</v>
      </c>
      <c r="B257" s="37" t="s">
        <v>1593</v>
      </c>
      <c r="C257" s="37">
        <v>95</v>
      </c>
      <c r="D257" s="37">
        <v>60</v>
      </c>
      <c r="E257" s="37">
        <v>3</v>
      </c>
      <c r="F257" s="37">
        <v>0</v>
      </c>
      <c r="G257" s="37">
        <v>50801</v>
      </c>
      <c r="H257" s="37">
        <v>50860</v>
      </c>
      <c r="I257" s="37">
        <v>5000</v>
      </c>
      <c r="J257" s="37">
        <v>4941</v>
      </c>
      <c r="K257" s="63">
        <v>2.9399999999999999E-16</v>
      </c>
    </row>
    <row r="258" spans="1:11" ht="15.75" thickBot="1">
      <c r="A258" s="38" t="s">
        <v>2136</v>
      </c>
      <c r="B258" s="37" t="s">
        <v>1597</v>
      </c>
      <c r="C258" s="37">
        <v>95</v>
      </c>
      <c r="D258" s="37">
        <v>60</v>
      </c>
      <c r="E258" s="37">
        <v>3</v>
      </c>
      <c r="F258" s="37">
        <v>0</v>
      </c>
      <c r="G258" s="37">
        <v>50801</v>
      </c>
      <c r="H258" s="37">
        <v>50860</v>
      </c>
      <c r="I258" s="37">
        <v>1403</v>
      </c>
      <c r="J258" s="37">
        <v>1344</v>
      </c>
      <c r="K258" s="63">
        <v>2.9399999999999999E-16</v>
      </c>
    </row>
    <row r="259" spans="1:11" ht="15.75" thickBot="1">
      <c r="A259" s="38" t="s">
        <v>2136</v>
      </c>
      <c r="B259" s="37" t="s">
        <v>1598</v>
      </c>
      <c r="C259" s="37">
        <v>95</v>
      </c>
      <c r="D259" s="37">
        <v>60</v>
      </c>
      <c r="E259" s="37">
        <v>3</v>
      </c>
      <c r="F259" s="37">
        <v>0</v>
      </c>
      <c r="G259" s="37">
        <v>50801</v>
      </c>
      <c r="H259" s="37">
        <v>50860</v>
      </c>
      <c r="I259" s="37">
        <v>3131</v>
      </c>
      <c r="J259" s="37">
        <v>3072</v>
      </c>
      <c r="K259" s="63">
        <v>2.9399999999999999E-16</v>
      </c>
    </row>
    <row r="260" spans="1:11" ht="15.75" thickBot="1">
      <c r="A260" s="38" t="s">
        <v>2136</v>
      </c>
      <c r="B260" s="37" t="s">
        <v>1599</v>
      </c>
      <c r="C260" s="37">
        <v>95</v>
      </c>
      <c r="D260" s="37">
        <v>60</v>
      </c>
      <c r="E260" s="37">
        <v>3</v>
      </c>
      <c r="F260" s="37">
        <v>0</v>
      </c>
      <c r="G260" s="37">
        <v>50801</v>
      </c>
      <c r="H260" s="37">
        <v>50860</v>
      </c>
      <c r="I260" s="37">
        <v>2518</v>
      </c>
      <c r="J260" s="37">
        <v>2459</v>
      </c>
      <c r="K260" s="63">
        <v>2.9399999999999999E-16</v>
      </c>
    </row>
    <row r="261" spans="1:11" ht="15.75" thickBot="1">
      <c r="A261" s="38" t="s">
        <v>2136</v>
      </c>
      <c r="B261" s="37" t="s">
        <v>1601</v>
      </c>
      <c r="C261" s="37">
        <v>95</v>
      </c>
      <c r="D261" s="37">
        <v>60</v>
      </c>
      <c r="E261" s="37">
        <v>3</v>
      </c>
      <c r="F261" s="37">
        <v>0</v>
      </c>
      <c r="G261" s="37">
        <v>50801</v>
      </c>
      <c r="H261" s="37">
        <v>50860</v>
      </c>
      <c r="I261" s="37">
        <v>774</v>
      </c>
      <c r="J261" s="37">
        <v>715</v>
      </c>
      <c r="K261" s="63">
        <v>2.9399999999999999E-16</v>
      </c>
    </row>
    <row r="262" spans="1:11" ht="15.75" thickBot="1">
      <c r="A262" s="38" t="s">
        <v>2136</v>
      </c>
      <c r="B262" s="37" t="s">
        <v>1602</v>
      </c>
      <c r="C262" s="37">
        <v>95</v>
      </c>
      <c r="D262" s="37">
        <v>60</v>
      </c>
      <c r="E262" s="37">
        <v>3</v>
      </c>
      <c r="F262" s="37">
        <v>0</v>
      </c>
      <c r="G262" s="37">
        <v>50801</v>
      </c>
      <c r="H262" s="37">
        <v>50860</v>
      </c>
      <c r="I262" s="37">
        <v>1974</v>
      </c>
      <c r="J262" s="37">
        <v>1915</v>
      </c>
      <c r="K262" s="63">
        <v>2.9399999999999999E-16</v>
      </c>
    </row>
    <row r="263" spans="1:11" ht="15.75" thickBot="1">
      <c r="A263" s="38" t="s">
        <v>2136</v>
      </c>
      <c r="B263" s="37" t="s">
        <v>1603</v>
      </c>
      <c r="C263" s="37">
        <v>95</v>
      </c>
      <c r="D263" s="37">
        <v>60</v>
      </c>
      <c r="E263" s="37">
        <v>3</v>
      </c>
      <c r="F263" s="37">
        <v>0</v>
      </c>
      <c r="G263" s="37">
        <v>50801</v>
      </c>
      <c r="H263" s="37">
        <v>50860</v>
      </c>
      <c r="I263" s="37">
        <v>2122</v>
      </c>
      <c r="J263" s="37">
        <v>2063</v>
      </c>
      <c r="K263" s="63">
        <v>2.9399999999999999E-16</v>
      </c>
    </row>
    <row r="264" spans="1:11" ht="15.75" thickBot="1">
      <c r="A264" s="38" t="s">
        <v>2136</v>
      </c>
      <c r="B264" s="37" t="s">
        <v>1605</v>
      </c>
      <c r="C264" s="37">
        <v>95</v>
      </c>
      <c r="D264" s="37">
        <v>60</v>
      </c>
      <c r="E264" s="37">
        <v>3</v>
      </c>
      <c r="F264" s="37">
        <v>0</v>
      </c>
      <c r="G264" s="37">
        <v>50801</v>
      </c>
      <c r="H264" s="37">
        <v>50860</v>
      </c>
      <c r="I264" s="37">
        <v>4355</v>
      </c>
      <c r="J264" s="37">
        <v>4296</v>
      </c>
      <c r="K264" s="63">
        <v>2.9399999999999999E-16</v>
      </c>
    </row>
    <row r="265" spans="1:11" ht="15.75" thickBot="1">
      <c r="A265" s="38" t="s">
        <v>2136</v>
      </c>
      <c r="B265" s="37" t="s">
        <v>1607</v>
      </c>
      <c r="C265" s="37">
        <v>95</v>
      </c>
      <c r="D265" s="37">
        <v>60</v>
      </c>
      <c r="E265" s="37">
        <v>3</v>
      </c>
      <c r="F265" s="37">
        <v>0</v>
      </c>
      <c r="G265" s="37">
        <v>50801</v>
      </c>
      <c r="H265" s="37">
        <v>50860</v>
      </c>
      <c r="I265" s="37">
        <v>9698</v>
      </c>
      <c r="J265" s="37">
        <v>9639</v>
      </c>
      <c r="K265" s="63">
        <v>2.9399999999999999E-16</v>
      </c>
    </row>
    <row r="266" spans="1:11" ht="15.75" thickBot="1">
      <c r="A266" s="38" t="s">
        <v>2136</v>
      </c>
      <c r="B266" s="37" t="s">
        <v>1614</v>
      </c>
      <c r="C266" s="37">
        <v>93.332999999999998</v>
      </c>
      <c r="D266" s="37">
        <v>60</v>
      </c>
      <c r="E266" s="37">
        <v>4</v>
      </c>
      <c r="F266" s="37">
        <v>0</v>
      </c>
      <c r="G266" s="37">
        <v>50801</v>
      </c>
      <c r="H266" s="37">
        <v>50860</v>
      </c>
      <c r="I266" s="37">
        <v>12651</v>
      </c>
      <c r="J266" s="37">
        <v>12592</v>
      </c>
      <c r="K266" s="63">
        <v>1.3699999999999999E-14</v>
      </c>
    </row>
    <row r="267" spans="1:11" ht="15.75" thickBot="1">
      <c r="A267" s="38" t="s">
        <v>2136</v>
      </c>
      <c r="B267" s="37" t="s">
        <v>1616</v>
      </c>
      <c r="C267" s="37">
        <v>93.332999999999998</v>
      </c>
      <c r="D267" s="37">
        <v>60</v>
      </c>
      <c r="E267" s="37">
        <v>4</v>
      </c>
      <c r="F267" s="37">
        <v>0</v>
      </c>
      <c r="G267" s="37">
        <v>50801</v>
      </c>
      <c r="H267" s="37">
        <v>50860</v>
      </c>
      <c r="I267" s="37">
        <v>1264</v>
      </c>
      <c r="J267" s="37">
        <v>1205</v>
      </c>
      <c r="K267" s="63">
        <v>1.3699999999999999E-14</v>
      </c>
    </row>
    <row r="268" spans="1:11" ht="15.75" thickBot="1">
      <c r="A268" s="38" t="s">
        <v>2136</v>
      </c>
      <c r="B268" s="37" t="s">
        <v>1620</v>
      </c>
      <c r="C268" s="37">
        <v>93.332999999999998</v>
      </c>
      <c r="D268" s="37">
        <v>60</v>
      </c>
      <c r="E268" s="37">
        <v>4</v>
      </c>
      <c r="F268" s="37">
        <v>0</v>
      </c>
      <c r="G268" s="37">
        <v>50801</v>
      </c>
      <c r="H268" s="37">
        <v>50860</v>
      </c>
      <c r="I268" s="37">
        <v>9880</v>
      </c>
      <c r="J268" s="37">
        <v>9821</v>
      </c>
      <c r="K268" s="63">
        <v>1.3699999999999999E-14</v>
      </c>
    </row>
    <row r="269" spans="1:11" ht="15.75" thickBot="1">
      <c r="A269" s="38" t="s">
        <v>2136</v>
      </c>
      <c r="B269" s="37" t="s">
        <v>1621</v>
      </c>
      <c r="C269" s="37">
        <v>93.332999999999998</v>
      </c>
      <c r="D269" s="37">
        <v>60</v>
      </c>
      <c r="E269" s="37">
        <v>4</v>
      </c>
      <c r="F269" s="37">
        <v>0</v>
      </c>
      <c r="G269" s="37">
        <v>50801</v>
      </c>
      <c r="H269" s="37">
        <v>50860</v>
      </c>
      <c r="I269" s="37">
        <v>70</v>
      </c>
      <c r="J269" s="37">
        <v>11</v>
      </c>
      <c r="K269" s="63">
        <v>1.3699999999999999E-14</v>
      </c>
    </row>
    <row r="270" spans="1:11" ht="15.75" thickBot="1">
      <c r="A270" s="38" t="s">
        <v>2136</v>
      </c>
      <c r="B270" s="37" t="s">
        <v>1622</v>
      </c>
      <c r="C270" s="37">
        <v>93.332999999999998</v>
      </c>
      <c r="D270" s="37">
        <v>60</v>
      </c>
      <c r="E270" s="37">
        <v>4</v>
      </c>
      <c r="F270" s="37">
        <v>0</v>
      </c>
      <c r="G270" s="37">
        <v>50801</v>
      </c>
      <c r="H270" s="37">
        <v>50860</v>
      </c>
      <c r="I270" s="37">
        <v>313</v>
      </c>
      <c r="J270" s="37">
        <v>254</v>
      </c>
      <c r="K270" s="63">
        <v>1.3699999999999999E-14</v>
      </c>
    </row>
    <row r="271" spans="1:11" ht="15.75" thickBot="1">
      <c r="A271" s="38" t="s">
        <v>2136</v>
      </c>
      <c r="B271" s="37" t="s">
        <v>1623</v>
      </c>
      <c r="C271" s="37">
        <v>93.332999999999998</v>
      </c>
      <c r="D271" s="37">
        <v>60</v>
      </c>
      <c r="E271" s="37">
        <v>4</v>
      </c>
      <c r="F271" s="37">
        <v>0</v>
      </c>
      <c r="G271" s="37">
        <v>50801</v>
      </c>
      <c r="H271" s="37">
        <v>50860</v>
      </c>
      <c r="I271" s="37">
        <v>992</v>
      </c>
      <c r="J271" s="37">
        <v>933</v>
      </c>
      <c r="K271" s="63">
        <v>1.3699999999999999E-14</v>
      </c>
    </row>
    <row r="272" spans="1:11" ht="15.75" thickBot="1">
      <c r="A272" s="38" t="s">
        <v>2136</v>
      </c>
      <c r="B272" s="37" t="s">
        <v>1627</v>
      </c>
      <c r="C272" s="37">
        <v>93.332999999999998</v>
      </c>
      <c r="D272" s="37">
        <v>60</v>
      </c>
      <c r="E272" s="37">
        <v>4</v>
      </c>
      <c r="F272" s="37">
        <v>0</v>
      </c>
      <c r="G272" s="37">
        <v>50801</v>
      </c>
      <c r="H272" s="37">
        <v>50860</v>
      </c>
      <c r="I272" s="37">
        <v>5050</v>
      </c>
      <c r="J272" s="37">
        <v>4991</v>
      </c>
      <c r="K272" s="63">
        <v>1.3699999999999999E-14</v>
      </c>
    </row>
    <row r="273" spans="1:11" ht="15.75" thickBot="1">
      <c r="A273" s="38" t="s">
        <v>2136</v>
      </c>
      <c r="B273" s="37" t="s">
        <v>1628</v>
      </c>
      <c r="C273" s="37">
        <v>93.332999999999998</v>
      </c>
      <c r="D273" s="37">
        <v>60</v>
      </c>
      <c r="E273" s="37">
        <v>4</v>
      </c>
      <c r="F273" s="37">
        <v>0</v>
      </c>
      <c r="G273" s="37">
        <v>50801</v>
      </c>
      <c r="H273" s="37">
        <v>50860</v>
      </c>
      <c r="I273" s="37">
        <v>6842</v>
      </c>
      <c r="J273" s="37">
        <v>6783</v>
      </c>
      <c r="K273" s="63">
        <v>1.3699999999999999E-14</v>
      </c>
    </row>
    <row r="274" spans="1:11" ht="15.75" thickBot="1">
      <c r="A274" s="38" t="s">
        <v>2136</v>
      </c>
      <c r="B274" s="37" t="s">
        <v>1629</v>
      </c>
      <c r="C274" s="37">
        <v>93.332999999999998</v>
      </c>
      <c r="D274" s="37">
        <v>60</v>
      </c>
      <c r="E274" s="37">
        <v>4</v>
      </c>
      <c r="F274" s="37">
        <v>0</v>
      </c>
      <c r="G274" s="37">
        <v>50801</v>
      </c>
      <c r="H274" s="37">
        <v>50860</v>
      </c>
      <c r="I274" s="37">
        <v>236</v>
      </c>
      <c r="J274" s="37">
        <v>177</v>
      </c>
      <c r="K274" s="63">
        <v>1.3699999999999999E-14</v>
      </c>
    </row>
    <row r="275" spans="1:11" ht="15.75" thickBot="1">
      <c r="A275" s="38" t="s">
        <v>2136</v>
      </c>
      <c r="B275" s="37" t="s">
        <v>1630</v>
      </c>
      <c r="C275" s="37">
        <v>93.332999999999998</v>
      </c>
      <c r="D275" s="37">
        <v>60</v>
      </c>
      <c r="E275" s="37">
        <v>4</v>
      </c>
      <c r="F275" s="37">
        <v>0</v>
      </c>
      <c r="G275" s="37">
        <v>50801</v>
      </c>
      <c r="H275" s="37">
        <v>50860</v>
      </c>
      <c r="I275" s="37">
        <v>340</v>
      </c>
      <c r="J275" s="37">
        <v>281</v>
      </c>
      <c r="K275" s="63">
        <v>1.3699999999999999E-14</v>
      </c>
    </row>
    <row r="276" spans="1:11" ht="15.75" thickBot="1">
      <c r="A276" s="38" t="s">
        <v>2136</v>
      </c>
      <c r="B276" s="37" t="s">
        <v>1632</v>
      </c>
      <c r="C276" s="37">
        <v>93.332999999999998</v>
      </c>
      <c r="D276" s="37">
        <v>60</v>
      </c>
      <c r="E276" s="37">
        <v>4</v>
      </c>
      <c r="F276" s="37">
        <v>0</v>
      </c>
      <c r="G276" s="37">
        <v>50801</v>
      </c>
      <c r="H276" s="37">
        <v>50860</v>
      </c>
      <c r="I276" s="37">
        <v>230</v>
      </c>
      <c r="J276" s="37">
        <v>171</v>
      </c>
      <c r="K276" s="63">
        <v>1.3699999999999999E-14</v>
      </c>
    </row>
    <row r="277" spans="1:11" ht="15.75" thickBot="1">
      <c r="A277" s="38" t="s">
        <v>2136</v>
      </c>
      <c r="B277" s="37" t="s">
        <v>1634</v>
      </c>
      <c r="C277" s="37">
        <v>93.332999999999998</v>
      </c>
      <c r="D277" s="37">
        <v>60</v>
      </c>
      <c r="E277" s="37">
        <v>4</v>
      </c>
      <c r="F277" s="37">
        <v>0</v>
      </c>
      <c r="G277" s="37">
        <v>50801</v>
      </c>
      <c r="H277" s="37">
        <v>50860</v>
      </c>
      <c r="I277" s="37">
        <v>5481</v>
      </c>
      <c r="J277" s="37">
        <v>5422</v>
      </c>
      <c r="K277" s="63">
        <v>1.3699999999999999E-14</v>
      </c>
    </row>
    <row r="278" spans="1:11" ht="15.75" thickBot="1">
      <c r="A278" s="38" t="s">
        <v>2136</v>
      </c>
      <c r="B278" s="37" t="s">
        <v>1636</v>
      </c>
      <c r="C278" s="37">
        <v>93.332999999999998</v>
      </c>
      <c r="D278" s="37">
        <v>60</v>
      </c>
      <c r="E278" s="37">
        <v>4</v>
      </c>
      <c r="F278" s="37">
        <v>0</v>
      </c>
      <c r="G278" s="37">
        <v>50801</v>
      </c>
      <c r="H278" s="37">
        <v>50860</v>
      </c>
      <c r="I278" s="37">
        <v>1361</v>
      </c>
      <c r="J278" s="37">
        <v>1302</v>
      </c>
      <c r="K278" s="63">
        <v>1.3699999999999999E-14</v>
      </c>
    </row>
    <row r="279" spans="1:11" ht="15.75" thickBot="1">
      <c r="A279" s="38" t="s">
        <v>2136</v>
      </c>
      <c r="B279" s="37" t="s">
        <v>1638</v>
      </c>
      <c r="C279" s="37">
        <v>93.332999999999998</v>
      </c>
      <c r="D279" s="37">
        <v>60</v>
      </c>
      <c r="E279" s="37">
        <v>4</v>
      </c>
      <c r="F279" s="37">
        <v>0</v>
      </c>
      <c r="G279" s="37">
        <v>50801</v>
      </c>
      <c r="H279" s="37">
        <v>50860</v>
      </c>
      <c r="I279" s="37">
        <v>17589</v>
      </c>
      <c r="J279" s="37">
        <v>17530</v>
      </c>
      <c r="K279" s="63">
        <v>1.3699999999999999E-14</v>
      </c>
    </row>
    <row r="280" spans="1:11" ht="15.75" thickBot="1">
      <c r="A280" s="38" t="s">
        <v>2136</v>
      </c>
      <c r="B280" s="37" t="s">
        <v>1639</v>
      </c>
      <c r="C280" s="37">
        <v>93.332999999999998</v>
      </c>
      <c r="D280" s="37">
        <v>60</v>
      </c>
      <c r="E280" s="37">
        <v>4</v>
      </c>
      <c r="F280" s="37">
        <v>0</v>
      </c>
      <c r="G280" s="37">
        <v>50801</v>
      </c>
      <c r="H280" s="37">
        <v>50860</v>
      </c>
      <c r="I280" s="37">
        <v>425</v>
      </c>
      <c r="J280" s="37">
        <v>366</v>
      </c>
      <c r="K280" s="63">
        <v>1.3699999999999999E-14</v>
      </c>
    </row>
    <row r="281" spans="1:11" ht="15.75" thickBot="1">
      <c r="A281" s="38" t="s">
        <v>2136</v>
      </c>
      <c r="B281" s="37" t="s">
        <v>1640</v>
      </c>
      <c r="C281" s="37">
        <v>93.332999999999998</v>
      </c>
      <c r="D281" s="37">
        <v>60</v>
      </c>
      <c r="E281" s="37">
        <v>4</v>
      </c>
      <c r="F281" s="37">
        <v>0</v>
      </c>
      <c r="G281" s="37">
        <v>50801</v>
      </c>
      <c r="H281" s="37">
        <v>50860</v>
      </c>
      <c r="I281" s="37">
        <v>8165</v>
      </c>
      <c r="J281" s="37">
        <v>8106</v>
      </c>
      <c r="K281" s="63">
        <v>1.3699999999999999E-14</v>
      </c>
    </row>
    <row r="282" spans="1:11" ht="15.75" thickBot="1">
      <c r="A282" s="38" t="s">
        <v>2136</v>
      </c>
      <c r="B282" s="37" t="s">
        <v>1645</v>
      </c>
      <c r="C282" s="37">
        <v>93.332999999999998</v>
      </c>
      <c r="D282" s="37">
        <v>60</v>
      </c>
      <c r="E282" s="37">
        <v>4</v>
      </c>
      <c r="F282" s="37">
        <v>0</v>
      </c>
      <c r="G282" s="37">
        <v>50801</v>
      </c>
      <c r="H282" s="37">
        <v>50860</v>
      </c>
      <c r="I282" s="37">
        <v>12379</v>
      </c>
      <c r="J282" s="37">
        <v>12320</v>
      </c>
      <c r="K282" s="63">
        <v>1.3699999999999999E-14</v>
      </c>
    </row>
    <row r="283" spans="1:11" ht="15.75" thickBot="1">
      <c r="A283" s="38" t="s">
        <v>2136</v>
      </c>
      <c r="B283" s="37" t="s">
        <v>1646</v>
      </c>
      <c r="C283" s="37">
        <v>93.332999999999998</v>
      </c>
      <c r="D283" s="37">
        <v>60</v>
      </c>
      <c r="E283" s="37">
        <v>4</v>
      </c>
      <c r="F283" s="37">
        <v>0</v>
      </c>
      <c r="G283" s="37">
        <v>50801</v>
      </c>
      <c r="H283" s="37">
        <v>50860</v>
      </c>
      <c r="I283" s="37">
        <v>6548</v>
      </c>
      <c r="J283" s="37">
        <v>6489</v>
      </c>
      <c r="K283" s="63">
        <v>1.3699999999999999E-14</v>
      </c>
    </row>
    <row r="284" spans="1:11" ht="15.75" thickBot="1">
      <c r="A284" s="38" t="s">
        <v>2136</v>
      </c>
      <c r="B284" s="37" t="s">
        <v>1649</v>
      </c>
      <c r="C284" s="37">
        <v>93.332999999999998</v>
      </c>
      <c r="D284" s="37">
        <v>60</v>
      </c>
      <c r="E284" s="37">
        <v>4</v>
      </c>
      <c r="F284" s="37">
        <v>0</v>
      </c>
      <c r="G284" s="37">
        <v>50801</v>
      </c>
      <c r="H284" s="37">
        <v>50860</v>
      </c>
      <c r="I284" s="37">
        <v>614</v>
      </c>
      <c r="J284" s="37">
        <v>555</v>
      </c>
      <c r="K284" s="63">
        <v>1.3699999999999999E-14</v>
      </c>
    </row>
    <row r="285" spans="1:11" ht="15.75" thickBot="1">
      <c r="A285" s="38" t="s">
        <v>2136</v>
      </c>
      <c r="B285" s="37" t="s">
        <v>1655</v>
      </c>
      <c r="C285" s="37">
        <v>93.332999999999998</v>
      </c>
      <c r="D285" s="37">
        <v>60</v>
      </c>
      <c r="E285" s="37">
        <v>4</v>
      </c>
      <c r="F285" s="37">
        <v>0</v>
      </c>
      <c r="G285" s="37">
        <v>50801</v>
      </c>
      <c r="H285" s="37">
        <v>50860</v>
      </c>
      <c r="I285" s="37">
        <v>103</v>
      </c>
      <c r="J285" s="37">
        <v>44</v>
      </c>
      <c r="K285" s="63">
        <v>1.3699999999999999E-14</v>
      </c>
    </row>
    <row r="286" spans="1:11" ht="15.75" thickBot="1">
      <c r="A286" s="38" t="s">
        <v>2136</v>
      </c>
      <c r="B286" s="37" t="s">
        <v>1656</v>
      </c>
      <c r="C286" s="37">
        <v>93.332999999999998</v>
      </c>
      <c r="D286" s="37">
        <v>60</v>
      </c>
      <c r="E286" s="37">
        <v>4</v>
      </c>
      <c r="F286" s="37">
        <v>0</v>
      </c>
      <c r="G286" s="37">
        <v>50801</v>
      </c>
      <c r="H286" s="37">
        <v>50860</v>
      </c>
      <c r="I286" s="37">
        <v>3101</v>
      </c>
      <c r="J286" s="37">
        <v>3042</v>
      </c>
      <c r="K286" s="63">
        <v>1.3699999999999999E-14</v>
      </c>
    </row>
    <row r="287" spans="1:11" ht="15.75" thickBot="1">
      <c r="A287" s="38" t="s">
        <v>2136</v>
      </c>
      <c r="B287" s="37" t="s">
        <v>1657</v>
      </c>
      <c r="C287" s="37">
        <v>93.332999999999998</v>
      </c>
      <c r="D287" s="37">
        <v>60</v>
      </c>
      <c r="E287" s="37">
        <v>4</v>
      </c>
      <c r="F287" s="37">
        <v>0</v>
      </c>
      <c r="G287" s="37">
        <v>50801</v>
      </c>
      <c r="H287" s="37">
        <v>50860</v>
      </c>
      <c r="I287" s="37">
        <v>1332</v>
      </c>
      <c r="J287" s="37">
        <v>1391</v>
      </c>
      <c r="K287" s="63">
        <v>1.3699999999999999E-14</v>
      </c>
    </row>
    <row r="288" spans="1:11" ht="15.75" thickBot="1">
      <c r="A288" s="38" t="s">
        <v>2136</v>
      </c>
      <c r="B288" s="37" t="s">
        <v>1658</v>
      </c>
      <c r="C288" s="37">
        <v>93.332999999999998</v>
      </c>
      <c r="D288" s="37">
        <v>60</v>
      </c>
      <c r="E288" s="37">
        <v>4</v>
      </c>
      <c r="F288" s="37">
        <v>0</v>
      </c>
      <c r="G288" s="37">
        <v>50801</v>
      </c>
      <c r="H288" s="37">
        <v>50860</v>
      </c>
      <c r="I288" s="37">
        <v>1470</v>
      </c>
      <c r="J288" s="37">
        <v>1411</v>
      </c>
      <c r="K288" s="63">
        <v>1.3699999999999999E-14</v>
      </c>
    </row>
    <row r="289" spans="1:11" ht="15.75" thickBot="1">
      <c r="A289" s="38" t="s">
        <v>2136</v>
      </c>
      <c r="B289" s="37" t="s">
        <v>1663</v>
      </c>
      <c r="C289" s="37">
        <v>91.667000000000002</v>
      </c>
      <c r="D289" s="37">
        <v>60</v>
      </c>
      <c r="E289" s="37">
        <v>5</v>
      </c>
      <c r="F289" s="37">
        <v>0</v>
      </c>
      <c r="G289" s="37">
        <v>50801</v>
      </c>
      <c r="H289" s="37">
        <v>50860</v>
      </c>
      <c r="I289" s="37">
        <v>64</v>
      </c>
      <c r="J289" s="37">
        <v>5</v>
      </c>
      <c r="K289" s="63">
        <v>6.3600000000000002E-13</v>
      </c>
    </row>
    <row r="290" spans="1:11" ht="15.75" thickBot="1">
      <c r="A290" s="38" t="s">
        <v>2136</v>
      </c>
      <c r="B290" s="37" t="s">
        <v>1665</v>
      </c>
      <c r="C290" s="37">
        <v>91.667000000000002</v>
      </c>
      <c r="D290" s="37">
        <v>60</v>
      </c>
      <c r="E290" s="37">
        <v>5</v>
      </c>
      <c r="F290" s="37">
        <v>0</v>
      </c>
      <c r="G290" s="37">
        <v>50801</v>
      </c>
      <c r="H290" s="37">
        <v>50860</v>
      </c>
      <c r="I290" s="37">
        <v>146</v>
      </c>
      <c r="J290" s="37">
        <v>87</v>
      </c>
      <c r="K290" s="63">
        <v>6.3600000000000002E-13</v>
      </c>
    </row>
    <row r="291" spans="1:11" ht="15.75" thickBot="1">
      <c r="A291" s="38" t="s">
        <v>2136</v>
      </c>
      <c r="B291" s="37" t="s">
        <v>1666</v>
      </c>
      <c r="C291" s="37">
        <v>91.667000000000002</v>
      </c>
      <c r="D291" s="37">
        <v>60</v>
      </c>
      <c r="E291" s="37">
        <v>5</v>
      </c>
      <c r="F291" s="37">
        <v>0</v>
      </c>
      <c r="G291" s="37">
        <v>50801</v>
      </c>
      <c r="H291" s="37">
        <v>50860</v>
      </c>
      <c r="I291" s="37">
        <v>364</v>
      </c>
      <c r="J291" s="37">
        <v>305</v>
      </c>
      <c r="K291" s="63">
        <v>6.3600000000000002E-13</v>
      </c>
    </row>
    <row r="292" spans="1:11" ht="15.75" thickBot="1">
      <c r="A292" s="38" t="s">
        <v>2136</v>
      </c>
      <c r="B292" s="37" t="s">
        <v>1674</v>
      </c>
      <c r="C292" s="37">
        <v>91.667000000000002</v>
      </c>
      <c r="D292" s="37">
        <v>60</v>
      </c>
      <c r="E292" s="37">
        <v>5</v>
      </c>
      <c r="F292" s="37">
        <v>0</v>
      </c>
      <c r="G292" s="37">
        <v>50801</v>
      </c>
      <c r="H292" s="37">
        <v>50860</v>
      </c>
      <c r="I292" s="37">
        <v>36627</v>
      </c>
      <c r="J292" s="37">
        <v>36568</v>
      </c>
      <c r="K292" s="63">
        <v>6.3600000000000002E-13</v>
      </c>
    </row>
    <row r="293" spans="1:11" ht="15.75" thickBot="1">
      <c r="A293" s="38" t="s">
        <v>2136</v>
      </c>
      <c r="B293" s="37" t="s">
        <v>1675</v>
      </c>
      <c r="C293" s="37">
        <v>91.667000000000002</v>
      </c>
      <c r="D293" s="37">
        <v>60</v>
      </c>
      <c r="E293" s="37">
        <v>5</v>
      </c>
      <c r="F293" s="37">
        <v>0</v>
      </c>
      <c r="G293" s="37">
        <v>50801</v>
      </c>
      <c r="H293" s="37">
        <v>50860</v>
      </c>
      <c r="I293" s="37">
        <v>13731</v>
      </c>
      <c r="J293" s="37">
        <v>13672</v>
      </c>
      <c r="K293" s="63">
        <v>6.3600000000000002E-13</v>
      </c>
    </row>
    <row r="294" spans="1:11" ht="15.75" thickBot="1">
      <c r="A294" s="38" t="s">
        <v>2136</v>
      </c>
      <c r="B294" s="37" t="s">
        <v>1677</v>
      </c>
      <c r="C294" s="37">
        <v>91.667000000000002</v>
      </c>
      <c r="D294" s="37">
        <v>60</v>
      </c>
      <c r="E294" s="37">
        <v>5</v>
      </c>
      <c r="F294" s="37">
        <v>0</v>
      </c>
      <c r="G294" s="37">
        <v>50801</v>
      </c>
      <c r="H294" s="37">
        <v>50860</v>
      </c>
      <c r="I294" s="37">
        <v>4615</v>
      </c>
      <c r="J294" s="37">
        <v>4556</v>
      </c>
      <c r="K294" s="63">
        <v>6.3600000000000002E-13</v>
      </c>
    </row>
    <row r="295" spans="1:11" ht="15.75" thickBot="1">
      <c r="A295" s="38" t="s">
        <v>2136</v>
      </c>
      <c r="B295" s="37" t="s">
        <v>1514</v>
      </c>
      <c r="C295" s="37">
        <v>96.721000000000004</v>
      </c>
      <c r="D295" s="37">
        <v>61</v>
      </c>
      <c r="E295" s="37">
        <v>2</v>
      </c>
      <c r="F295" s="37">
        <v>0</v>
      </c>
      <c r="G295" s="37">
        <v>80558</v>
      </c>
      <c r="H295" s="37">
        <v>80618</v>
      </c>
      <c r="I295" s="37">
        <v>1</v>
      </c>
      <c r="J295" s="37">
        <v>61</v>
      </c>
      <c r="K295" s="63">
        <v>1.7599999999999999E-18</v>
      </c>
    </row>
    <row r="296" spans="1:11" ht="15.75" thickBot="1">
      <c r="A296" s="38" t="s">
        <v>2136</v>
      </c>
      <c r="B296" s="37" t="s">
        <v>1527</v>
      </c>
      <c r="C296" s="37">
        <v>95.081999999999994</v>
      </c>
      <c r="D296" s="37">
        <v>61</v>
      </c>
      <c r="E296" s="37">
        <v>3</v>
      </c>
      <c r="F296" s="37">
        <v>0</v>
      </c>
      <c r="G296" s="37">
        <v>13456</v>
      </c>
      <c r="H296" s="37">
        <v>13516</v>
      </c>
      <c r="I296" s="37">
        <v>1678</v>
      </c>
      <c r="J296" s="37">
        <v>1618</v>
      </c>
      <c r="K296" s="63">
        <v>8.1700000000000001E-17</v>
      </c>
    </row>
    <row r="297" spans="1:11" ht="15.75" thickBot="1">
      <c r="A297" s="38" t="s">
        <v>2136</v>
      </c>
      <c r="B297" s="37" t="s">
        <v>1689</v>
      </c>
      <c r="C297" s="37">
        <v>90.164000000000001</v>
      </c>
      <c r="D297" s="37">
        <v>61</v>
      </c>
      <c r="E297" s="37">
        <v>2</v>
      </c>
      <c r="F297" s="37">
        <v>1</v>
      </c>
      <c r="G297" s="37">
        <v>50801</v>
      </c>
      <c r="H297" s="37">
        <v>50857</v>
      </c>
      <c r="I297" s="37">
        <v>32</v>
      </c>
      <c r="J297" s="37">
        <v>92</v>
      </c>
      <c r="K297" s="63">
        <v>1.06E-10</v>
      </c>
    </row>
    <row r="298" spans="1:11" ht="15.75" thickBot="1">
      <c r="A298" s="38" t="s">
        <v>2136</v>
      </c>
      <c r="B298" s="37" t="s">
        <v>1515</v>
      </c>
      <c r="C298" s="37">
        <v>95.313000000000002</v>
      </c>
      <c r="D298" s="37">
        <v>64</v>
      </c>
      <c r="E298" s="37">
        <v>1</v>
      </c>
      <c r="F298" s="37">
        <v>2</v>
      </c>
      <c r="G298" s="37">
        <v>51677</v>
      </c>
      <c r="H298" s="37">
        <v>51738</v>
      </c>
      <c r="I298" s="37">
        <v>67</v>
      </c>
      <c r="J298" s="37">
        <v>4</v>
      </c>
      <c r="K298" s="63">
        <v>6.3200000000000003E-18</v>
      </c>
    </row>
    <row r="299" spans="1:11" ht="15.75" thickBot="1">
      <c r="A299" s="38" t="s">
        <v>2136</v>
      </c>
      <c r="B299" s="37" t="s">
        <v>1510</v>
      </c>
      <c r="C299" s="37">
        <v>100</v>
      </c>
      <c r="D299" s="37">
        <v>65</v>
      </c>
      <c r="E299" s="37">
        <v>0</v>
      </c>
      <c r="F299" s="37">
        <v>0</v>
      </c>
      <c r="G299" s="37">
        <v>1485</v>
      </c>
      <c r="H299" s="37">
        <v>1549</v>
      </c>
      <c r="I299" s="37">
        <v>121</v>
      </c>
      <c r="J299" s="37">
        <v>57</v>
      </c>
      <c r="K299" s="63">
        <v>4.8499999999999999E-24</v>
      </c>
    </row>
    <row r="300" spans="1:11" ht="15.75" thickBot="1">
      <c r="A300" s="38" t="s">
        <v>2136</v>
      </c>
      <c r="B300" s="37" t="s">
        <v>1608</v>
      </c>
      <c r="C300" s="37">
        <v>92.424000000000007</v>
      </c>
      <c r="D300" s="37">
        <v>66</v>
      </c>
      <c r="E300" s="37">
        <v>4</v>
      </c>
      <c r="F300" s="37">
        <v>1</v>
      </c>
      <c r="G300" s="37">
        <v>50801</v>
      </c>
      <c r="H300" s="37">
        <v>50865</v>
      </c>
      <c r="I300" s="37">
        <v>84</v>
      </c>
      <c r="J300" s="37">
        <v>19</v>
      </c>
      <c r="K300" s="63">
        <v>1.0600000000000001E-15</v>
      </c>
    </row>
    <row r="301" spans="1:11" ht="15.75" thickBot="1">
      <c r="A301" s="38" t="s">
        <v>2136</v>
      </c>
      <c r="B301" s="37" t="s">
        <v>1511</v>
      </c>
      <c r="C301" s="37">
        <v>97.015000000000001</v>
      </c>
      <c r="D301" s="37">
        <v>67</v>
      </c>
      <c r="E301" s="37">
        <v>2</v>
      </c>
      <c r="F301" s="37">
        <v>0</v>
      </c>
      <c r="G301" s="37">
        <v>100607</v>
      </c>
      <c r="H301" s="37">
        <v>100673</v>
      </c>
      <c r="I301" s="37">
        <v>9022</v>
      </c>
      <c r="J301" s="37">
        <v>8956</v>
      </c>
      <c r="K301" s="63">
        <v>8.1099999999999998E-22</v>
      </c>
    </row>
    <row r="302" spans="1:11" ht="15.75" thickBot="1">
      <c r="A302" s="38" t="s">
        <v>2136</v>
      </c>
      <c r="B302" s="37" t="s">
        <v>1512</v>
      </c>
      <c r="C302" s="37">
        <v>95.775000000000006</v>
      </c>
      <c r="D302" s="37">
        <v>71</v>
      </c>
      <c r="E302" s="37">
        <v>2</v>
      </c>
      <c r="F302" s="37">
        <v>1</v>
      </c>
      <c r="G302" s="37">
        <v>51211</v>
      </c>
      <c r="H302" s="37">
        <v>51281</v>
      </c>
      <c r="I302" s="37">
        <v>23597</v>
      </c>
      <c r="J302" s="37">
        <v>23528</v>
      </c>
      <c r="K302" s="63">
        <v>8.1099999999999998E-22</v>
      </c>
    </row>
    <row r="303" spans="1:11" ht="15.75" thickBot="1">
      <c r="A303" s="38" t="s">
        <v>2136</v>
      </c>
      <c r="B303" s="37" t="s">
        <v>1506</v>
      </c>
      <c r="C303" s="37">
        <v>100</v>
      </c>
      <c r="D303" s="37">
        <v>74</v>
      </c>
      <c r="E303" s="37">
        <v>0</v>
      </c>
      <c r="F303" s="37">
        <v>0</v>
      </c>
      <c r="G303" s="37">
        <v>56776</v>
      </c>
      <c r="H303" s="37">
        <v>56849</v>
      </c>
      <c r="I303" s="37">
        <v>10553</v>
      </c>
      <c r="J303" s="37">
        <v>10480</v>
      </c>
      <c r="K303" s="63">
        <v>4.8100000000000001E-29</v>
      </c>
    </row>
    <row r="304" spans="1:11" ht="15.75" thickBot="1">
      <c r="A304" s="38" t="s">
        <v>2136</v>
      </c>
      <c r="B304" s="37" t="s">
        <v>1505</v>
      </c>
      <c r="C304" s="37">
        <v>100</v>
      </c>
      <c r="D304" s="37">
        <v>76</v>
      </c>
      <c r="E304" s="37">
        <v>0</v>
      </c>
      <c r="F304" s="37">
        <v>0</v>
      </c>
      <c r="G304" s="37">
        <v>50724</v>
      </c>
      <c r="H304" s="37">
        <v>50799</v>
      </c>
      <c r="I304" s="37">
        <v>3169</v>
      </c>
      <c r="J304" s="37">
        <v>3094</v>
      </c>
      <c r="K304" s="63">
        <v>3.7200000000000002E-30</v>
      </c>
    </row>
    <row r="305" spans="1:11" ht="15.75" thickBot="1">
      <c r="A305" s="38" t="s">
        <v>2136</v>
      </c>
      <c r="B305" s="37" t="s">
        <v>1396</v>
      </c>
      <c r="C305" s="37">
        <v>90.909000000000006</v>
      </c>
      <c r="D305" s="37">
        <v>77</v>
      </c>
      <c r="E305" s="37">
        <v>7</v>
      </c>
      <c r="F305" s="37">
        <v>0</v>
      </c>
      <c r="G305" s="37">
        <v>40871</v>
      </c>
      <c r="H305" s="37">
        <v>40947</v>
      </c>
      <c r="I305" s="37">
        <v>1793</v>
      </c>
      <c r="J305" s="37">
        <v>1717</v>
      </c>
      <c r="K305" s="63">
        <v>4.8800000000000002E-19</v>
      </c>
    </row>
    <row r="306" spans="1:11" ht="15.75" thickBot="1">
      <c r="A306" s="38" t="s">
        <v>2136</v>
      </c>
      <c r="B306" s="37" t="s">
        <v>1504</v>
      </c>
      <c r="C306" s="37">
        <v>100</v>
      </c>
      <c r="D306" s="37">
        <v>77</v>
      </c>
      <c r="E306" s="37">
        <v>0</v>
      </c>
      <c r="F306" s="37">
        <v>0</v>
      </c>
      <c r="G306" s="37">
        <v>50723</v>
      </c>
      <c r="H306" s="37">
        <v>50799</v>
      </c>
      <c r="I306" s="37">
        <v>7204</v>
      </c>
      <c r="J306" s="37">
        <v>7128</v>
      </c>
      <c r="K306" s="63">
        <v>1.0300000000000001E-30</v>
      </c>
    </row>
    <row r="307" spans="1:11" ht="15.75" thickBot="1">
      <c r="A307" s="38" t="s">
        <v>2136</v>
      </c>
      <c r="B307" s="37" t="s">
        <v>1509</v>
      </c>
      <c r="C307" s="37">
        <v>96.153999999999996</v>
      </c>
      <c r="D307" s="37">
        <v>78</v>
      </c>
      <c r="E307" s="37">
        <v>1</v>
      </c>
      <c r="F307" s="37">
        <v>1</v>
      </c>
      <c r="G307" s="37">
        <v>57869</v>
      </c>
      <c r="H307" s="37">
        <v>57946</v>
      </c>
      <c r="I307" s="37">
        <v>670</v>
      </c>
      <c r="J307" s="37">
        <v>595</v>
      </c>
      <c r="K307" s="63">
        <v>1.04E-25</v>
      </c>
    </row>
    <row r="308" spans="1:11" ht="15.75" thickBot="1">
      <c r="A308" s="38" t="s">
        <v>2136</v>
      </c>
      <c r="B308" s="37" t="s">
        <v>1496</v>
      </c>
      <c r="C308" s="37">
        <v>96.203000000000003</v>
      </c>
      <c r="D308" s="37">
        <v>79</v>
      </c>
      <c r="E308" s="37">
        <v>3</v>
      </c>
      <c r="F308" s="37">
        <v>0</v>
      </c>
      <c r="G308" s="37">
        <v>49245</v>
      </c>
      <c r="H308" s="37">
        <v>49323</v>
      </c>
      <c r="I308" s="37">
        <v>6106</v>
      </c>
      <c r="J308" s="37">
        <v>6184</v>
      </c>
      <c r="K308" s="63">
        <v>8.0600000000000004E-27</v>
      </c>
    </row>
    <row r="309" spans="1:11" ht="15.75" thickBot="1">
      <c r="A309" s="38" t="s">
        <v>2136</v>
      </c>
      <c r="B309" s="37" t="s">
        <v>1395</v>
      </c>
      <c r="C309" s="37">
        <v>90</v>
      </c>
      <c r="D309" s="37">
        <v>80</v>
      </c>
      <c r="E309" s="37">
        <v>8</v>
      </c>
      <c r="F309" s="37">
        <v>0</v>
      </c>
      <c r="G309" s="37">
        <v>7624</v>
      </c>
      <c r="H309" s="37">
        <v>7703</v>
      </c>
      <c r="I309" s="37">
        <v>5554</v>
      </c>
      <c r="J309" s="37">
        <v>5633</v>
      </c>
      <c r="K309" s="63">
        <v>4.8800000000000002E-19</v>
      </c>
    </row>
    <row r="310" spans="1:11" ht="15.75" thickBot="1">
      <c r="A310" s="38" t="s">
        <v>2136</v>
      </c>
      <c r="B310" s="37" t="s">
        <v>1502</v>
      </c>
      <c r="C310" s="37">
        <v>98.795000000000002</v>
      </c>
      <c r="D310" s="37">
        <v>83</v>
      </c>
      <c r="E310" s="37">
        <v>1</v>
      </c>
      <c r="F310" s="37">
        <v>0</v>
      </c>
      <c r="G310" s="37">
        <v>96793</v>
      </c>
      <c r="H310" s="37">
        <v>96875</v>
      </c>
      <c r="I310" s="37">
        <v>3467</v>
      </c>
      <c r="J310" s="37">
        <v>3549</v>
      </c>
      <c r="K310" s="63">
        <v>2.2199999999999999E-32</v>
      </c>
    </row>
    <row r="311" spans="1:11" ht="15.75" thickBot="1">
      <c r="A311" s="38" t="s">
        <v>2136</v>
      </c>
      <c r="B311" s="37" t="s">
        <v>1503</v>
      </c>
      <c r="C311" s="37">
        <v>96.552000000000007</v>
      </c>
      <c r="D311" s="37">
        <v>87</v>
      </c>
      <c r="E311" s="37">
        <v>3</v>
      </c>
      <c r="F311" s="37">
        <v>0</v>
      </c>
      <c r="G311" s="37">
        <v>15700</v>
      </c>
      <c r="H311" s="37">
        <v>15786</v>
      </c>
      <c r="I311" s="37">
        <v>5045</v>
      </c>
      <c r="J311" s="37">
        <v>5131</v>
      </c>
      <c r="K311" s="63">
        <v>2.8799999999999999E-31</v>
      </c>
    </row>
    <row r="312" spans="1:11" ht="15.75" thickBot="1">
      <c r="A312" s="38" t="s">
        <v>2136</v>
      </c>
      <c r="B312" s="37" t="s">
        <v>1499</v>
      </c>
      <c r="C312" s="37">
        <v>100</v>
      </c>
      <c r="D312" s="37">
        <v>90</v>
      </c>
      <c r="E312" s="37">
        <v>0</v>
      </c>
      <c r="F312" s="37">
        <v>0</v>
      </c>
      <c r="G312" s="37">
        <v>20915</v>
      </c>
      <c r="H312" s="37">
        <v>21004</v>
      </c>
      <c r="I312" s="37">
        <v>1992</v>
      </c>
      <c r="J312" s="37">
        <v>2081</v>
      </c>
      <c r="K312" s="63">
        <v>6.1399999999999995E-38</v>
      </c>
    </row>
    <row r="313" spans="1:11" ht="15.75" thickBot="1">
      <c r="A313" s="38" t="s">
        <v>2136</v>
      </c>
      <c r="B313" s="37" t="s">
        <v>1472</v>
      </c>
      <c r="C313" s="37">
        <v>95.652000000000001</v>
      </c>
      <c r="D313" s="37">
        <v>92</v>
      </c>
      <c r="E313" s="37">
        <v>4</v>
      </c>
      <c r="F313" s="37">
        <v>0</v>
      </c>
      <c r="G313" s="37">
        <v>23472</v>
      </c>
      <c r="H313" s="37">
        <v>23563</v>
      </c>
      <c r="I313" s="37">
        <v>1250</v>
      </c>
      <c r="J313" s="37">
        <v>1341</v>
      </c>
      <c r="K313" s="63">
        <v>2.2199999999999999E-32</v>
      </c>
    </row>
    <row r="314" spans="1:11" ht="15.75" thickBot="1">
      <c r="A314" s="38" t="s">
        <v>2136</v>
      </c>
      <c r="B314" s="37" t="s">
        <v>1495</v>
      </c>
      <c r="C314" s="37">
        <v>98.968999999999994</v>
      </c>
      <c r="D314" s="37">
        <v>97</v>
      </c>
      <c r="E314" s="37">
        <v>1</v>
      </c>
      <c r="F314" s="37">
        <v>0</v>
      </c>
      <c r="G314" s="37">
        <v>23532</v>
      </c>
      <c r="H314" s="37">
        <v>23628</v>
      </c>
      <c r="I314" s="37">
        <v>7046</v>
      </c>
      <c r="J314" s="37">
        <v>6950</v>
      </c>
      <c r="K314" s="63">
        <v>3.6699999999999998E-40</v>
      </c>
    </row>
    <row r="315" spans="1:11" ht="15.75" thickBot="1">
      <c r="A315" s="38" t="s">
        <v>2136</v>
      </c>
      <c r="B315" s="37" t="s">
        <v>1498</v>
      </c>
      <c r="C315" s="37">
        <v>97</v>
      </c>
      <c r="D315" s="37">
        <v>100</v>
      </c>
      <c r="E315" s="37">
        <v>3</v>
      </c>
      <c r="F315" s="37">
        <v>0</v>
      </c>
      <c r="G315" s="37">
        <v>91195</v>
      </c>
      <c r="H315" s="37">
        <v>91294</v>
      </c>
      <c r="I315" s="37">
        <v>13788</v>
      </c>
      <c r="J315" s="37">
        <v>13887</v>
      </c>
      <c r="K315" s="63">
        <v>1.71E-38</v>
      </c>
    </row>
    <row r="316" spans="1:11" ht="15.75" thickBot="1">
      <c r="A316" s="38" t="s">
        <v>2136</v>
      </c>
      <c r="B316" s="37" t="s">
        <v>1496</v>
      </c>
      <c r="C316" s="37">
        <v>97.058999999999997</v>
      </c>
      <c r="D316" s="37">
        <v>102</v>
      </c>
      <c r="E316" s="37">
        <v>3</v>
      </c>
      <c r="F316" s="37">
        <v>0</v>
      </c>
      <c r="G316" s="37">
        <v>77326</v>
      </c>
      <c r="H316" s="37">
        <v>77427</v>
      </c>
      <c r="I316" s="37">
        <v>5968</v>
      </c>
      <c r="J316" s="37">
        <v>5867</v>
      </c>
      <c r="K316" s="63">
        <v>1.32E-39</v>
      </c>
    </row>
    <row r="317" spans="1:11" ht="15.75" thickBot="1">
      <c r="A317" s="38" t="s">
        <v>2136</v>
      </c>
      <c r="B317" s="37" t="s">
        <v>1492</v>
      </c>
      <c r="C317" s="37">
        <v>100</v>
      </c>
      <c r="D317" s="37">
        <v>104</v>
      </c>
      <c r="E317" s="37">
        <v>0</v>
      </c>
      <c r="F317" s="37">
        <v>0</v>
      </c>
      <c r="G317" s="37">
        <v>75861</v>
      </c>
      <c r="H317" s="37">
        <v>75964</v>
      </c>
      <c r="I317" s="37">
        <v>47</v>
      </c>
      <c r="J317" s="37">
        <v>150</v>
      </c>
      <c r="K317" s="63">
        <v>1.01E-45</v>
      </c>
    </row>
    <row r="318" spans="1:11" ht="15.75" thickBot="1">
      <c r="A318" s="38" t="s">
        <v>2136</v>
      </c>
      <c r="B318" s="37" t="s">
        <v>1489</v>
      </c>
      <c r="C318" s="37">
        <v>100</v>
      </c>
      <c r="D318" s="37">
        <v>106</v>
      </c>
      <c r="E318" s="37">
        <v>0</v>
      </c>
      <c r="F318" s="37">
        <v>0</v>
      </c>
      <c r="G318" s="37">
        <v>98133</v>
      </c>
      <c r="H318" s="37">
        <v>98238</v>
      </c>
      <c r="I318" s="37">
        <v>5167</v>
      </c>
      <c r="J318" s="37">
        <v>5272</v>
      </c>
      <c r="K318" s="63">
        <v>7.8299999999999999E-47</v>
      </c>
    </row>
    <row r="319" spans="1:11" ht="15.75" thickBot="1">
      <c r="A319" s="38" t="s">
        <v>2136</v>
      </c>
      <c r="B319" s="37" t="s">
        <v>1467</v>
      </c>
      <c r="C319" s="37">
        <v>89.381</v>
      </c>
      <c r="D319" s="37">
        <v>113</v>
      </c>
      <c r="E319" s="37">
        <v>11</v>
      </c>
      <c r="F319" s="37">
        <v>1</v>
      </c>
      <c r="G319" s="37">
        <v>13449</v>
      </c>
      <c r="H319" s="37">
        <v>13560</v>
      </c>
      <c r="I319" s="37">
        <v>113</v>
      </c>
      <c r="J319" s="37">
        <v>1</v>
      </c>
      <c r="K319" s="63">
        <v>3.7200000000000002E-30</v>
      </c>
    </row>
    <row r="320" spans="1:11" ht="15.75" thickBot="1">
      <c r="A320" s="38" t="s">
        <v>2136</v>
      </c>
      <c r="B320" s="37" t="s">
        <v>1487</v>
      </c>
      <c r="C320" s="37">
        <v>99.114999999999995</v>
      </c>
      <c r="D320" s="37">
        <v>113</v>
      </c>
      <c r="E320" s="37">
        <v>1</v>
      </c>
      <c r="F320" s="37">
        <v>0</v>
      </c>
      <c r="G320" s="37">
        <v>97298</v>
      </c>
      <c r="H320" s="37">
        <v>97410</v>
      </c>
      <c r="I320" s="37">
        <v>660</v>
      </c>
      <c r="J320" s="37">
        <v>772</v>
      </c>
      <c r="K320" s="63">
        <v>4.6799999999999997E-49</v>
      </c>
    </row>
    <row r="321" spans="1:11" ht="15.75" thickBot="1">
      <c r="A321" s="38" t="s">
        <v>2136</v>
      </c>
      <c r="B321" s="37" t="s">
        <v>1490</v>
      </c>
      <c r="C321" s="37">
        <v>96.581000000000003</v>
      </c>
      <c r="D321" s="37">
        <v>117</v>
      </c>
      <c r="E321" s="37">
        <v>4</v>
      </c>
      <c r="F321" s="37">
        <v>0</v>
      </c>
      <c r="G321" s="37">
        <v>43926</v>
      </c>
      <c r="H321" s="37">
        <v>44042</v>
      </c>
      <c r="I321" s="37">
        <v>7727</v>
      </c>
      <c r="J321" s="37">
        <v>7843</v>
      </c>
      <c r="K321" s="63">
        <v>2.82E-46</v>
      </c>
    </row>
    <row r="322" spans="1:11" ht="15.75" thickBot="1">
      <c r="A322" s="38" t="s">
        <v>2136</v>
      </c>
      <c r="B322" s="37" t="s">
        <v>1491</v>
      </c>
      <c r="C322" s="37">
        <v>96.581000000000003</v>
      </c>
      <c r="D322" s="37">
        <v>117</v>
      </c>
      <c r="E322" s="37">
        <v>4</v>
      </c>
      <c r="F322" s="37">
        <v>0</v>
      </c>
      <c r="G322" s="37">
        <v>43926</v>
      </c>
      <c r="H322" s="37">
        <v>44042</v>
      </c>
      <c r="I322" s="37">
        <v>4098</v>
      </c>
      <c r="J322" s="37">
        <v>4214</v>
      </c>
      <c r="K322" s="63">
        <v>2.82E-46</v>
      </c>
    </row>
    <row r="323" spans="1:11" ht="15.75" thickBot="1">
      <c r="A323" s="38" t="s">
        <v>2136</v>
      </c>
      <c r="B323" s="37" t="s">
        <v>1494</v>
      </c>
      <c r="C323" s="37">
        <v>95.763000000000005</v>
      </c>
      <c r="D323" s="37">
        <v>118</v>
      </c>
      <c r="E323" s="37">
        <v>4</v>
      </c>
      <c r="F323" s="37">
        <v>1</v>
      </c>
      <c r="G323" s="37">
        <v>43925</v>
      </c>
      <c r="H323" s="37">
        <v>44042</v>
      </c>
      <c r="I323" s="37">
        <v>1321</v>
      </c>
      <c r="J323" s="37">
        <v>1205</v>
      </c>
      <c r="K323" s="63">
        <v>1.31E-44</v>
      </c>
    </row>
    <row r="324" spans="1:11" ht="15.75" thickBot="1">
      <c r="A324" s="38" t="s">
        <v>2136</v>
      </c>
      <c r="B324" s="37" t="s">
        <v>1470</v>
      </c>
      <c r="C324" s="37">
        <v>94.117999999999995</v>
      </c>
      <c r="D324" s="37">
        <v>119</v>
      </c>
      <c r="E324" s="37">
        <v>4</v>
      </c>
      <c r="F324" s="37">
        <v>3</v>
      </c>
      <c r="G324" s="37">
        <v>71248</v>
      </c>
      <c r="H324" s="37">
        <v>71365</v>
      </c>
      <c r="I324" s="37">
        <v>5</v>
      </c>
      <c r="J324" s="37">
        <v>121</v>
      </c>
      <c r="K324" s="63">
        <v>2.8399999999999999E-41</v>
      </c>
    </row>
    <row r="325" spans="1:11" ht="15.75" thickBot="1">
      <c r="A325" s="38" t="s">
        <v>2136</v>
      </c>
      <c r="B325" s="37" t="s">
        <v>1396</v>
      </c>
      <c r="C325" s="37">
        <v>83.606999999999999</v>
      </c>
      <c r="D325" s="37">
        <v>122</v>
      </c>
      <c r="E325" s="37">
        <v>17</v>
      </c>
      <c r="F325" s="37">
        <v>3</v>
      </c>
      <c r="G325" s="37">
        <v>39472</v>
      </c>
      <c r="H325" s="37">
        <v>39593</v>
      </c>
      <c r="I325" s="37">
        <v>1834</v>
      </c>
      <c r="J325" s="37">
        <v>1716</v>
      </c>
      <c r="K325" s="63">
        <v>2.9200000000000001E-21</v>
      </c>
    </row>
    <row r="326" spans="1:11" ht="15.75" thickBot="1">
      <c r="A326" s="38" t="s">
        <v>2136</v>
      </c>
      <c r="B326" s="37" t="s">
        <v>1395</v>
      </c>
      <c r="C326" s="37">
        <v>83.2</v>
      </c>
      <c r="D326" s="37">
        <v>125</v>
      </c>
      <c r="E326" s="37">
        <v>18</v>
      </c>
      <c r="F326" s="37">
        <v>3</v>
      </c>
      <c r="G326" s="37">
        <v>7583</v>
      </c>
      <c r="H326" s="37">
        <v>7704</v>
      </c>
      <c r="I326" s="37">
        <v>4155</v>
      </c>
      <c r="J326" s="37">
        <v>4279</v>
      </c>
      <c r="K326" s="63">
        <v>2.9200000000000001E-21</v>
      </c>
    </row>
    <row r="327" spans="1:11" ht="15.75" thickBot="1">
      <c r="A327" s="38" t="s">
        <v>2136</v>
      </c>
      <c r="B327" s="37" t="s">
        <v>1488</v>
      </c>
      <c r="C327" s="37">
        <v>84.8</v>
      </c>
      <c r="D327" s="37">
        <v>125</v>
      </c>
      <c r="E327" s="37">
        <v>15</v>
      </c>
      <c r="F327" s="37">
        <v>4</v>
      </c>
      <c r="G327" s="37">
        <v>30614</v>
      </c>
      <c r="H327" s="37">
        <v>30735</v>
      </c>
      <c r="I327" s="37">
        <v>1211</v>
      </c>
      <c r="J327" s="37">
        <v>1334</v>
      </c>
      <c r="K327" s="63">
        <v>1.35E-24</v>
      </c>
    </row>
    <row r="328" spans="1:11" ht="15.75" thickBot="1">
      <c r="A328" s="38" t="s">
        <v>2136</v>
      </c>
      <c r="B328" s="37" t="s">
        <v>1482</v>
      </c>
      <c r="C328" s="37">
        <v>99.212999999999994</v>
      </c>
      <c r="D328" s="37">
        <v>127</v>
      </c>
      <c r="E328" s="37">
        <v>0</v>
      </c>
      <c r="F328" s="37">
        <v>1</v>
      </c>
      <c r="G328" s="37">
        <v>20878</v>
      </c>
      <c r="H328" s="37">
        <v>21004</v>
      </c>
      <c r="I328" s="37">
        <v>823</v>
      </c>
      <c r="J328" s="37">
        <v>698</v>
      </c>
      <c r="K328" s="63">
        <v>2.7800000000000002E-56</v>
      </c>
    </row>
    <row r="329" spans="1:11" ht="15.75" thickBot="1">
      <c r="A329" s="38" t="s">
        <v>2136</v>
      </c>
      <c r="B329" s="37" t="s">
        <v>1464</v>
      </c>
      <c r="C329" s="37">
        <v>93.893000000000001</v>
      </c>
      <c r="D329" s="37">
        <v>131</v>
      </c>
      <c r="E329" s="37">
        <v>4</v>
      </c>
      <c r="F329" s="37">
        <v>1</v>
      </c>
      <c r="G329" s="37">
        <v>66459</v>
      </c>
      <c r="H329" s="37">
        <v>66589</v>
      </c>
      <c r="I329" s="37">
        <v>42192</v>
      </c>
      <c r="J329" s="37">
        <v>42066</v>
      </c>
      <c r="K329" s="63">
        <v>2.82E-46</v>
      </c>
    </row>
    <row r="330" spans="1:11" ht="15.75" thickBot="1">
      <c r="A330" s="38" t="s">
        <v>2136</v>
      </c>
      <c r="B330" s="37" t="s">
        <v>1485</v>
      </c>
      <c r="C330" s="37">
        <v>96.97</v>
      </c>
      <c r="D330" s="37">
        <v>132</v>
      </c>
      <c r="E330" s="37">
        <v>3</v>
      </c>
      <c r="F330" s="37">
        <v>1</v>
      </c>
      <c r="G330" s="37">
        <v>17772</v>
      </c>
      <c r="H330" s="37">
        <v>17903</v>
      </c>
      <c r="I330" s="37">
        <v>12805</v>
      </c>
      <c r="J330" s="37">
        <v>12935</v>
      </c>
      <c r="K330" s="63">
        <v>4.6499999999999998E-54</v>
      </c>
    </row>
    <row r="331" spans="1:11" ht="15.75" thickBot="1">
      <c r="A331" s="38" t="s">
        <v>2136</v>
      </c>
      <c r="B331" s="37" t="s">
        <v>1507</v>
      </c>
      <c r="C331" s="37">
        <v>85.820999999999998</v>
      </c>
      <c r="D331" s="37">
        <v>134</v>
      </c>
      <c r="E331" s="37">
        <v>9</v>
      </c>
      <c r="F331" s="37">
        <v>10</v>
      </c>
      <c r="G331" s="37">
        <v>94947</v>
      </c>
      <c r="H331" s="37">
        <v>95071</v>
      </c>
      <c r="I331" s="37">
        <v>324</v>
      </c>
      <c r="J331" s="37">
        <v>456</v>
      </c>
      <c r="K331" s="63">
        <v>6.2299999999999999E-28</v>
      </c>
    </row>
    <row r="332" spans="1:11" ht="15.75" thickBot="1">
      <c r="A332" s="38" t="s">
        <v>2136</v>
      </c>
      <c r="B332" s="37" t="s">
        <v>1481</v>
      </c>
      <c r="C332" s="37">
        <v>94.073999999999998</v>
      </c>
      <c r="D332" s="37">
        <v>135</v>
      </c>
      <c r="E332" s="37">
        <v>6</v>
      </c>
      <c r="F332" s="37">
        <v>2</v>
      </c>
      <c r="G332" s="37">
        <v>6208</v>
      </c>
      <c r="H332" s="37">
        <v>6341</v>
      </c>
      <c r="I332" s="37">
        <v>281</v>
      </c>
      <c r="J332" s="37">
        <v>414</v>
      </c>
      <c r="K332" s="63">
        <v>4.6799999999999997E-49</v>
      </c>
    </row>
    <row r="333" spans="1:11" ht="15.75" thickBot="1">
      <c r="A333" s="38" t="s">
        <v>2136</v>
      </c>
      <c r="B333" s="37" t="s">
        <v>1483</v>
      </c>
      <c r="C333" s="37">
        <v>97.037000000000006</v>
      </c>
      <c r="D333" s="37">
        <v>135</v>
      </c>
      <c r="E333" s="37">
        <v>3</v>
      </c>
      <c r="F333" s="37">
        <v>1</v>
      </c>
      <c r="G333" s="37">
        <v>24054</v>
      </c>
      <c r="H333" s="37">
        <v>24187</v>
      </c>
      <c r="I333" s="37">
        <v>3027</v>
      </c>
      <c r="J333" s="37">
        <v>3161</v>
      </c>
      <c r="K333" s="63">
        <v>9.9900000000000008E-56</v>
      </c>
    </row>
    <row r="334" spans="1:11" ht="15.75" thickBot="1">
      <c r="A334" s="38" t="s">
        <v>2136</v>
      </c>
      <c r="B334" s="37" t="s">
        <v>1484</v>
      </c>
      <c r="C334" s="37">
        <v>96.296000000000006</v>
      </c>
      <c r="D334" s="37">
        <v>135</v>
      </c>
      <c r="E334" s="37">
        <v>5</v>
      </c>
      <c r="F334" s="37">
        <v>0</v>
      </c>
      <c r="G334" s="37">
        <v>1666</v>
      </c>
      <c r="H334" s="37">
        <v>1800</v>
      </c>
      <c r="I334" s="37">
        <v>768</v>
      </c>
      <c r="J334" s="37">
        <v>634</v>
      </c>
      <c r="K334" s="63">
        <v>1.29E-54</v>
      </c>
    </row>
    <row r="335" spans="1:11" ht="15.75" thickBot="1">
      <c r="A335" s="38" t="s">
        <v>2136</v>
      </c>
      <c r="B335" s="37" t="s">
        <v>1612</v>
      </c>
      <c r="C335" s="37">
        <v>78.986000000000004</v>
      </c>
      <c r="D335" s="37">
        <v>138</v>
      </c>
      <c r="E335" s="37">
        <v>25</v>
      </c>
      <c r="F335" s="37">
        <v>4</v>
      </c>
      <c r="G335" s="37">
        <v>47111</v>
      </c>
      <c r="H335" s="37">
        <v>47246</v>
      </c>
      <c r="I335" s="37">
        <v>142</v>
      </c>
      <c r="J335" s="37">
        <v>7</v>
      </c>
      <c r="K335" s="63">
        <v>3.8000000000000002E-15</v>
      </c>
    </row>
    <row r="336" spans="1:11" ht="15.75" thickBot="1">
      <c r="A336" s="38" t="s">
        <v>2136</v>
      </c>
      <c r="B336" s="37" t="s">
        <v>1500</v>
      </c>
      <c r="C336" s="37">
        <v>89.209000000000003</v>
      </c>
      <c r="D336" s="37">
        <v>139</v>
      </c>
      <c r="E336" s="37">
        <v>7</v>
      </c>
      <c r="F336" s="37">
        <v>3</v>
      </c>
      <c r="G336" s="37">
        <v>52710</v>
      </c>
      <c r="H336" s="37">
        <v>52848</v>
      </c>
      <c r="I336" s="37">
        <v>2696</v>
      </c>
      <c r="J336" s="37">
        <v>2826</v>
      </c>
      <c r="K336" s="63">
        <v>6.1399999999999995E-38</v>
      </c>
    </row>
    <row r="337" spans="1:11" ht="15.75" thickBot="1">
      <c r="A337" s="38" t="s">
        <v>2136</v>
      </c>
      <c r="B337" s="37" t="s">
        <v>1508</v>
      </c>
      <c r="C337" s="37">
        <v>83.688000000000002</v>
      </c>
      <c r="D337" s="37">
        <v>141</v>
      </c>
      <c r="E337" s="37">
        <v>17</v>
      </c>
      <c r="F337" s="37">
        <v>6</v>
      </c>
      <c r="G337" s="37">
        <v>88774</v>
      </c>
      <c r="H337" s="37">
        <v>88910</v>
      </c>
      <c r="I337" s="37">
        <v>3428</v>
      </c>
      <c r="J337" s="37">
        <v>3566</v>
      </c>
      <c r="K337" s="63">
        <v>2.8999999999999998E-26</v>
      </c>
    </row>
    <row r="338" spans="1:11" ht="15.75" thickBot="1">
      <c r="A338" s="38" t="s">
        <v>2136</v>
      </c>
      <c r="B338" s="37" t="s">
        <v>1501</v>
      </c>
      <c r="C338" s="37">
        <v>85.915000000000006</v>
      </c>
      <c r="D338" s="37">
        <v>142</v>
      </c>
      <c r="E338" s="37">
        <v>17</v>
      </c>
      <c r="F338" s="37">
        <v>2</v>
      </c>
      <c r="G338" s="37">
        <v>95720</v>
      </c>
      <c r="H338" s="37">
        <v>95860</v>
      </c>
      <c r="I338" s="37">
        <v>58</v>
      </c>
      <c r="J338" s="37">
        <v>197</v>
      </c>
      <c r="K338" s="63">
        <v>2.2199999999999999E-32</v>
      </c>
    </row>
    <row r="339" spans="1:11" ht="15.75" thickBot="1">
      <c r="A339" s="38" t="s">
        <v>2136</v>
      </c>
      <c r="B339" s="37" t="s">
        <v>1478</v>
      </c>
      <c r="C339" s="37">
        <v>100</v>
      </c>
      <c r="D339" s="37">
        <v>143</v>
      </c>
      <c r="E339" s="37">
        <v>0</v>
      </c>
      <c r="F339" s="37">
        <v>0</v>
      </c>
      <c r="G339" s="37">
        <v>95874</v>
      </c>
      <c r="H339" s="37">
        <v>96016</v>
      </c>
      <c r="I339" s="37">
        <v>13097</v>
      </c>
      <c r="J339" s="37">
        <v>12955</v>
      </c>
      <c r="K339" s="63">
        <v>2.1200000000000001E-67</v>
      </c>
    </row>
    <row r="340" spans="1:11" ht="15.75" thickBot="1">
      <c r="A340" s="38" t="s">
        <v>2136</v>
      </c>
      <c r="B340" s="37" t="s">
        <v>1493</v>
      </c>
      <c r="C340" s="37">
        <v>91.096000000000004</v>
      </c>
      <c r="D340" s="37">
        <v>146</v>
      </c>
      <c r="E340" s="37">
        <v>4</v>
      </c>
      <c r="F340" s="37">
        <v>3</v>
      </c>
      <c r="G340" s="37">
        <v>15749</v>
      </c>
      <c r="H340" s="37">
        <v>15893</v>
      </c>
      <c r="I340" s="37">
        <v>4549</v>
      </c>
      <c r="J340" s="37">
        <v>4412</v>
      </c>
      <c r="K340" s="63">
        <v>1.31E-44</v>
      </c>
    </row>
    <row r="341" spans="1:11" ht="15.75" thickBot="1">
      <c r="A341" s="38" t="s">
        <v>2136</v>
      </c>
      <c r="B341" s="37" t="s">
        <v>1477</v>
      </c>
      <c r="C341" s="37">
        <v>100</v>
      </c>
      <c r="D341" s="37">
        <v>154</v>
      </c>
      <c r="E341" s="37">
        <v>0</v>
      </c>
      <c r="F341" s="37">
        <v>0</v>
      </c>
      <c r="G341" s="37">
        <v>67116</v>
      </c>
      <c r="H341" s="37">
        <v>67269</v>
      </c>
      <c r="I341" s="37">
        <v>4156</v>
      </c>
      <c r="J341" s="37">
        <v>4309</v>
      </c>
      <c r="K341" s="63">
        <v>1.62E-73</v>
      </c>
    </row>
    <row r="342" spans="1:11" ht="15.75" thickBot="1">
      <c r="A342" s="38" t="s">
        <v>2136</v>
      </c>
      <c r="B342" s="37" t="s">
        <v>1488</v>
      </c>
      <c r="C342" s="37">
        <v>83.626000000000005</v>
      </c>
      <c r="D342" s="37">
        <v>171</v>
      </c>
      <c r="E342" s="37">
        <v>19</v>
      </c>
      <c r="F342" s="37">
        <v>6</v>
      </c>
      <c r="G342" s="37">
        <v>30272</v>
      </c>
      <c r="H342" s="37">
        <v>30433</v>
      </c>
      <c r="I342" s="37">
        <v>952</v>
      </c>
      <c r="J342" s="37">
        <v>1122</v>
      </c>
      <c r="K342" s="63">
        <v>1.72E-33</v>
      </c>
    </row>
    <row r="343" spans="1:11" ht="15.75" thickBot="1">
      <c r="A343" s="38" t="s">
        <v>2136</v>
      </c>
      <c r="B343" s="37" t="s">
        <v>1479</v>
      </c>
      <c r="C343" s="37">
        <v>91.712999999999994</v>
      </c>
      <c r="D343" s="37">
        <v>181</v>
      </c>
      <c r="E343" s="37">
        <v>15</v>
      </c>
      <c r="F343" s="37">
        <v>0</v>
      </c>
      <c r="G343" s="37">
        <v>77290</v>
      </c>
      <c r="H343" s="37">
        <v>77470</v>
      </c>
      <c r="I343" s="37">
        <v>605</v>
      </c>
      <c r="J343" s="37">
        <v>785</v>
      </c>
      <c r="K343" s="63">
        <v>1.65E-63</v>
      </c>
    </row>
    <row r="344" spans="1:11" ht="15.75" thickBot="1">
      <c r="A344" s="38" t="s">
        <v>2136</v>
      </c>
      <c r="B344" s="37" t="s">
        <v>1474</v>
      </c>
      <c r="C344" s="37">
        <v>97.813999999999993</v>
      </c>
      <c r="D344" s="37">
        <v>183</v>
      </c>
      <c r="E344" s="37">
        <v>3</v>
      </c>
      <c r="F344" s="37">
        <v>1</v>
      </c>
      <c r="G344" s="37">
        <v>80585</v>
      </c>
      <c r="H344" s="37">
        <v>80766</v>
      </c>
      <c r="I344" s="37">
        <v>5737</v>
      </c>
      <c r="J344" s="37">
        <v>5919</v>
      </c>
      <c r="K344" s="63">
        <v>2.0699999999999999E-82</v>
      </c>
    </row>
    <row r="345" spans="1:11" ht="15.75" thickBot="1">
      <c r="A345" s="38" t="s">
        <v>2136</v>
      </c>
      <c r="B345" s="37" t="s">
        <v>1475</v>
      </c>
      <c r="C345" s="37">
        <v>95.698999999999998</v>
      </c>
      <c r="D345" s="37">
        <v>186</v>
      </c>
      <c r="E345" s="37">
        <v>8</v>
      </c>
      <c r="F345" s="37">
        <v>0</v>
      </c>
      <c r="G345" s="37">
        <v>6256</v>
      </c>
      <c r="H345" s="37">
        <v>6441</v>
      </c>
      <c r="I345" s="37">
        <v>1</v>
      </c>
      <c r="J345" s="37">
        <v>186</v>
      </c>
      <c r="K345" s="63">
        <v>5.8000000000000001E-78</v>
      </c>
    </row>
    <row r="346" spans="1:11" ht="15.75" thickBot="1">
      <c r="A346" s="38" t="s">
        <v>2136</v>
      </c>
      <c r="B346" s="37" t="s">
        <v>1481</v>
      </c>
      <c r="C346" s="37">
        <v>91.489000000000004</v>
      </c>
      <c r="D346" s="37">
        <v>188</v>
      </c>
      <c r="E346" s="37">
        <v>6</v>
      </c>
      <c r="F346" s="37">
        <v>1</v>
      </c>
      <c r="G346" s="37">
        <v>39948</v>
      </c>
      <c r="H346" s="37">
        <v>40135</v>
      </c>
      <c r="I346" s="37">
        <v>220</v>
      </c>
      <c r="J346" s="37">
        <v>43</v>
      </c>
      <c r="K346" s="63">
        <v>5.9299999999999997E-63</v>
      </c>
    </row>
    <row r="347" spans="1:11" ht="15.75" thickBot="1">
      <c r="A347" s="38" t="s">
        <v>2136</v>
      </c>
      <c r="B347" s="37" t="s">
        <v>1473</v>
      </c>
      <c r="C347" s="37">
        <v>98.507000000000005</v>
      </c>
      <c r="D347" s="37">
        <v>201</v>
      </c>
      <c r="E347" s="37">
        <v>3</v>
      </c>
      <c r="F347" s="37">
        <v>0</v>
      </c>
      <c r="G347" s="37">
        <v>16686</v>
      </c>
      <c r="H347" s="37">
        <v>16886</v>
      </c>
      <c r="I347" s="37">
        <v>99</v>
      </c>
      <c r="J347" s="37">
        <v>299</v>
      </c>
      <c r="K347" s="63">
        <v>1.2199999999999999E-94</v>
      </c>
    </row>
    <row r="348" spans="1:11" ht="15.75" thickBot="1">
      <c r="A348" s="38" t="s">
        <v>2136</v>
      </c>
      <c r="B348" s="37" t="s">
        <v>1488</v>
      </c>
      <c r="C348" s="37">
        <v>85.167000000000002</v>
      </c>
      <c r="D348" s="37">
        <v>209</v>
      </c>
      <c r="E348" s="37">
        <v>16</v>
      </c>
      <c r="F348" s="37">
        <v>7</v>
      </c>
      <c r="G348" s="37">
        <v>30001</v>
      </c>
      <c r="H348" s="37">
        <v>30194</v>
      </c>
      <c r="I348" s="37">
        <v>603</v>
      </c>
      <c r="J348" s="37">
        <v>811</v>
      </c>
      <c r="K348" s="63">
        <v>6.0499999999999997E-48</v>
      </c>
    </row>
    <row r="349" spans="1:11" ht="15.75" thickBot="1">
      <c r="A349" s="38" t="s">
        <v>2136</v>
      </c>
      <c r="B349" s="37" t="s">
        <v>1469</v>
      </c>
      <c r="C349" s="37">
        <v>100</v>
      </c>
      <c r="D349" s="37">
        <v>219</v>
      </c>
      <c r="E349" s="37">
        <v>0</v>
      </c>
      <c r="F349" s="37">
        <v>0</v>
      </c>
      <c r="G349" s="37">
        <v>23358</v>
      </c>
      <c r="H349" s="37">
        <v>23576</v>
      </c>
      <c r="I349" s="37">
        <v>219</v>
      </c>
      <c r="J349" s="37">
        <v>1</v>
      </c>
      <c r="K349" s="63">
        <v>1.1999999999999999E-109</v>
      </c>
    </row>
    <row r="350" spans="1:11" ht="15.75" thickBot="1">
      <c r="A350" s="38" t="s">
        <v>2136</v>
      </c>
      <c r="B350" s="37" t="s">
        <v>1468</v>
      </c>
      <c r="C350" s="37">
        <v>100</v>
      </c>
      <c r="D350" s="37">
        <v>222</v>
      </c>
      <c r="E350" s="37">
        <v>0</v>
      </c>
      <c r="F350" s="37">
        <v>0</v>
      </c>
      <c r="G350" s="37">
        <v>102591</v>
      </c>
      <c r="H350" s="37">
        <v>102812</v>
      </c>
      <c r="I350" s="37">
        <v>1</v>
      </c>
      <c r="J350" s="37">
        <v>222</v>
      </c>
      <c r="K350" s="63">
        <v>2.5700000000000001E-111</v>
      </c>
    </row>
    <row r="351" spans="1:11" ht="15.75" thickBot="1">
      <c r="A351" s="38" t="s">
        <v>2136</v>
      </c>
      <c r="B351" s="37" t="s">
        <v>1470</v>
      </c>
      <c r="C351" s="37">
        <v>85.840999999999994</v>
      </c>
      <c r="D351" s="37">
        <v>226</v>
      </c>
      <c r="E351" s="37">
        <v>20</v>
      </c>
      <c r="F351" s="37">
        <v>9</v>
      </c>
      <c r="G351" s="37">
        <v>73835</v>
      </c>
      <c r="H351" s="37">
        <v>74057</v>
      </c>
      <c r="I351" s="37">
        <v>976</v>
      </c>
      <c r="J351" s="37">
        <v>1192</v>
      </c>
      <c r="K351" s="63">
        <v>7.7200000000000006E-57</v>
      </c>
    </row>
    <row r="352" spans="1:11" ht="15.75" thickBot="1">
      <c r="A352" s="38" t="s">
        <v>2136</v>
      </c>
      <c r="B352" s="37" t="s">
        <v>1497</v>
      </c>
      <c r="C352" s="37">
        <v>81.277000000000001</v>
      </c>
      <c r="D352" s="37">
        <v>235</v>
      </c>
      <c r="E352" s="37">
        <v>20</v>
      </c>
      <c r="F352" s="37">
        <v>11</v>
      </c>
      <c r="G352" s="37">
        <v>99611</v>
      </c>
      <c r="H352" s="37">
        <v>99825</v>
      </c>
      <c r="I352" s="37">
        <v>487</v>
      </c>
      <c r="J352" s="37">
        <v>717</v>
      </c>
      <c r="K352" s="63">
        <v>1.71E-38</v>
      </c>
    </row>
    <row r="353" spans="1:11" ht="15.75" thickBot="1">
      <c r="A353" s="38" t="s">
        <v>2136</v>
      </c>
      <c r="B353" s="37" t="s">
        <v>1467</v>
      </c>
      <c r="C353" s="37">
        <v>100</v>
      </c>
      <c r="D353" s="37">
        <v>244</v>
      </c>
      <c r="E353" s="37">
        <v>0</v>
      </c>
      <c r="F353" s="37">
        <v>0</v>
      </c>
      <c r="G353" s="37">
        <v>23604</v>
      </c>
      <c r="H353" s="37">
        <v>23847</v>
      </c>
      <c r="I353" s="37">
        <v>244</v>
      </c>
      <c r="J353" s="37">
        <v>1</v>
      </c>
      <c r="K353" s="63">
        <v>1.5100000000000001E-123</v>
      </c>
    </row>
    <row r="354" spans="1:11" ht="15.75" thickBot="1">
      <c r="A354" s="38" t="s">
        <v>2136</v>
      </c>
      <c r="B354" s="37" t="s">
        <v>1480</v>
      </c>
      <c r="C354" s="37">
        <v>85.49</v>
      </c>
      <c r="D354" s="37">
        <v>255</v>
      </c>
      <c r="E354" s="37">
        <v>26</v>
      </c>
      <c r="F354" s="37">
        <v>10</v>
      </c>
      <c r="G354" s="37">
        <v>96069</v>
      </c>
      <c r="H354" s="37">
        <v>96317</v>
      </c>
      <c r="I354" s="37">
        <v>1</v>
      </c>
      <c r="J354" s="37">
        <v>250</v>
      </c>
      <c r="K354" s="63">
        <v>1.27E-64</v>
      </c>
    </row>
    <row r="355" spans="1:11" ht="15.75" thickBot="1">
      <c r="A355" s="38" t="s">
        <v>2136</v>
      </c>
      <c r="B355" s="37" t="s">
        <v>1466</v>
      </c>
      <c r="C355" s="37">
        <v>100</v>
      </c>
      <c r="D355" s="37">
        <v>259</v>
      </c>
      <c r="E355" s="37">
        <v>0</v>
      </c>
      <c r="F355" s="37">
        <v>0</v>
      </c>
      <c r="G355" s="37">
        <v>86814</v>
      </c>
      <c r="H355" s="37">
        <v>87072</v>
      </c>
      <c r="I355" s="37">
        <v>259</v>
      </c>
      <c r="J355" s="37">
        <v>1</v>
      </c>
      <c r="K355" s="63">
        <v>6.9399999999999995E-132</v>
      </c>
    </row>
    <row r="356" spans="1:11" ht="15.75" thickBot="1">
      <c r="A356" s="38" t="s">
        <v>2136</v>
      </c>
      <c r="B356" s="37" t="s">
        <v>1472</v>
      </c>
      <c r="C356" s="37">
        <v>92.664000000000001</v>
      </c>
      <c r="D356" s="37">
        <v>259</v>
      </c>
      <c r="E356" s="37">
        <v>11</v>
      </c>
      <c r="F356" s="37">
        <v>3</v>
      </c>
      <c r="G356" s="37">
        <v>22942</v>
      </c>
      <c r="H356" s="37">
        <v>23192</v>
      </c>
      <c r="I356" s="37">
        <v>947</v>
      </c>
      <c r="J356" s="37">
        <v>1205</v>
      </c>
      <c r="K356" s="63">
        <v>5.6400000000000002E-98</v>
      </c>
    </row>
    <row r="357" spans="1:11" ht="15.75" thickBot="1">
      <c r="A357" s="38" t="s">
        <v>2136</v>
      </c>
      <c r="B357" s="37" t="s">
        <v>1470</v>
      </c>
      <c r="C357" s="37">
        <v>89.590999999999994</v>
      </c>
      <c r="D357" s="37">
        <v>269</v>
      </c>
      <c r="E357" s="37">
        <v>27</v>
      </c>
      <c r="F357" s="37">
        <v>1</v>
      </c>
      <c r="G357" s="37">
        <v>78258</v>
      </c>
      <c r="H357" s="37">
        <v>78525</v>
      </c>
      <c r="I357" s="37">
        <v>2015</v>
      </c>
      <c r="J357" s="37">
        <v>2283</v>
      </c>
      <c r="K357" s="63">
        <v>3.4200000000000002E-90</v>
      </c>
    </row>
    <row r="358" spans="1:11" ht="15.75" thickBot="1">
      <c r="A358" s="38" t="s">
        <v>2136</v>
      </c>
      <c r="B358" s="37" t="s">
        <v>1470</v>
      </c>
      <c r="C358" s="37">
        <v>80.668999999999997</v>
      </c>
      <c r="D358" s="37">
        <v>269</v>
      </c>
      <c r="E358" s="37">
        <v>40</v>
      </c>
      <c r="F358" s="37">
        <v>8</v>
      </c>
      <c r="G358" s="37">
        <v>75431</v>
      </c>
      <c r="H358" s="37">
        <v>75699</v>
      </c>
      <c r="I358" s="37">
        <v>1270</v>
      </c>
      <c r="J358" s="37">
        <v>1526</v>
      </c>
      <c r="K358" s="63">
        <v>2.18E-47</v>
      </c>
    </row>
    <row r="359" spans="1:11" ht="15.75" thickBot="1">
      <c r="A359" s="38" t="s">
        <v>2136</v>
      </c>
      <c r="B359" s="37" t="s">
        <v>1465</v>
      </c>
      <c r="C359" s="37">
        <v>100</v>
      </c>
      <c r="D359" s="37">
        <v>284</v>
      </c>
      <c r="E359" s="37">
        <v>0</v>
      </c>
      <c r="F359" s="37">
        <v>0</v>
      </c>
      <c r="G359" s="37">
        <v>34496</v>
      </c>
      <c r="H359" s="37">
        <v>34779</v>
      </c>
      <c r="I359" s="37">
        <v>284</v>
      </c>
      <c r="J359" s="37">
        <v>1</v>
      </c>
      <c r="K359" s="63">
        <v>8.79E-146</v>
      </c>
    </row>
    <row r="360" spans="1:11" ht="15.75" thickBot="1">
      <c r="A360" s="38" t="s">
        <v>2136</v>
      </c>
      <c r="B360" s="37" t="s">
        <v>1471</v>
      </c>
      <c r="C360" s="37">
        <v>90.099000000000004</v>
      </c>
      <c r="D360" s="37">
        <v>303</v>
      </c>
      <c r="E360" s="37">
        <v>21</v>
      </c>
      <c r="F360" s="37">
        <v>1</v>
      </c>
      <c r="G360" s="37">
        <v>6032</v>
      </c>
      <c r="H360" s="37">
        <v>6334</v>
      </c>
      <c r="I360" s="37">
        <v>349</v>
      </c>
      <c r="J360" s="37">
        <v>642</v>
      </c>
      <c r="K360" s="63">
        <v>1.5600000000000001E-103</v>
      </c>
    </row>
    <row r="361" spans="1:11" ht="15.75" thickBot="1">
      <c r="A361" s="38" t="s">
        <v>2136</v>
      </c>
      <c r="B361" s="37" t="s">
        <v>1486</v>
      </c>
      <c r="C361" s="37">
        <v>79.478999999999999</v>
      </c>
      <c r="D361" s="37">
        <v>307</v>
      </c>
      <c r="E361" s="37">
        <v>57</v>
      </c>
      <c r="F361" s="37">
        <v>6</v>
      </c>
      <c r="G361" s="37">
        <v>27639</v>
      </c>
      <c r="H361" s="37">
        <v>27942</v>
      </c>
      <c r="I361" s="37">
        <v>74</v>
      </c>
      <c r="J361" s="37">
        <v>377</v>
      </c>
      <c r="K361" s="63">
        <v>7.7799999999999993E-52</v>
      </c>
    </row>
    <row r="362" spans="1:11" ht="15.75" thickBot="1">
      <c r="A362" s="38" t="s">
        <v>2136</v>
      </c>
      <c r="B362" s="37" t="s">
        <v>1462</v>
      </c>
      <c r="C362" s="37">
        <v>100</v>
      </c>
      <c r="D362" s="37">
        <v>317</v>
      </c>
      <c r="E362" s="37">
        <v>0</v>
      </c>
      <c r="F362" s="37">
        <v>0</v>
      </c>
      <c r="G362" s="37">
        <v>66898</v>
      </c>
      <c r="H362" s="37">
        <v>67214</v>
      </c>
      <c r="I362" s="37">
        <v>1</v>
      </c>
      <c r="J362" s="37">
        <v>317</v>
      </c>
      <c r="K362" s="63">
        <v>3.98E-164</v>
      </c>
    </row>
    <row r="363" spans="1:11" ht="15.75" thickBot="1">
      <c r="A363" s="38" t="s">
        <v>2136</v>
      </c>
      <c r="B363" s="37" t="s">
        <v>1479</v>
      </c>
      <c r="C363" s="37">
        <v>81.492999999999995</v>
      </c>
      <c r="D363" s="37">
        <v>335</v>
      </c>
      <c r="E363" s="37">
        <v>48</v>
      </c>
      <c r="F363" s="37">
        <v>11</v>
      </c>
      <c r="G363" s="37">
        <v>75365</v>
      </c>
      <c r="H363" s="37">
        <v>75699</v>
      </c>
      <c r="I363" s="37">
        <v>285</v>
      </c>
      <c r="J363" s="37">
        <v>605</v>
      </c>
      <c r="K363" s="63">
        <v>7.6100000000000001E-67</v>
      </c>
    </row>
    <row r="364" spans="1:11" ht="15.75" thickBot="1">
      <c r="A364" s="38" t="s">
        <v>2136</v>
      </c>
      <c r="B364" s="37" t="s">
        <v>1399</v>
      </c>
      <c r="C364" s="37">
        <v>81.899000000000001</v>
      </c>
      <c r="D364" s="37">
        <v>337</v>
      </c>
      <c r="E364" s="37">
        <v>41</v>
      </c>
      <c r="F364" s="37">
        <v>11</v>
      </c>
      <c r="G364" s="37">
        <v>23735</v>
      </c>
      <c r="H364" s="37">
        <v>24070</v>
      </c>
      <c r="I364" s="37">
        <v>2925</v>
      </c>
      <c r="J364" s="37">
        <v>2608</v>
      </c>
      <c r="K364" s="63">
        <v>5.8899999999999999E-68</v>
      </c>
    </row>
    <row r="365" spans="1:11" ht="15.75" thickBot="1">
      <c r="A365" s="38" t="s">
        <v>2136</v>
      </c>
      <c r="B365" s="37" t="s">
        <v>1464</v>
      </c>
      <c r="C365" s="37">
        <v>94.856999999999999</v>
      </c>
      <c r="D365" s="37">
        <v>350</v>
      </c>
      <c r="E365" s="37">
        <v>15</v>
      </c>
      <c r="F365" s="37">
        <v>3</v>
      </c>
      <c r="G365" s="37">
        <v>67397</v>
      </c>
      <c r="H365" s="37">
        <v>67746</v>
      </c>
      <c r="I365" s="37">
        <v>42067</v>
      </c>
      <c r="J365" s="37">
        <v>41721</v>
      </c>
      <c r="K365" s="63">
        <v>2.43E-151</v>
      </c>
    </row>
    <row r="366" spans="1:11" ht="15.75" thickBot="1">
      <c r="A366" s="38" t="s">
        <v>2136</v>
      </c>
      <c r="B366" s="37" t="s">
        <v>1476</v>
      </c>
      <c r="C366" s="37">
        <v>81.766000000000005</v>
      </c>
      <c r="D366" s="37">
        <v>351</v>
      </c>
      <c r="E366" s="37">
        <v>62</v>
      </c>
      <c r="F366" s="37">
        <v>2</v>
      </c>
      <c r="G366" s="37">
        <v>52167</v>
      </c>
      <c r="H366" s="37">
        <v>52516</v>
      </c>
      <c r="I366" s="37">
        <v>1142</v>
      </c>
      <c r="J366" s="37">
        <v>1491</v>
      </c>
      <c r="K366" s="63">
        <v>9.7100000000000001E-76</v>
      </c>
    </row>
    <row r="367" spans="1:11" ht="15.75" thickBot="1">
      <c r="A367" s="38" t="s">
        <v>2136</v>
      </c>
      <c r="B367" s="37" t="s">
        <v>1459</v>
      </c>
      <c r="C367" s="37">
        <v>100</v>
      </c>
      <c r="D367" s="37">
        <v>361</v>
      </c>
      <c r="E367" s="37">
        <v>0</v>
      </c>
      <c r="F367" s="37">
        <v>0</v>
      </c>
      <c r="G367" s="37">
        <v>63448</v>
      </c>
      <c r="H367" s="37">
        <v>63808</v>
      </c>
      <c r="I367" s="37">
        <v>1</v>
      </c>
      <c r="J367" s="37">
        <v>361</v>
      </c>
      <c r="K367" s="37">
        <v>0</v>
      </c>
    </row>
    <row r="368" spans="1:11" ht="15.75" thickBot="1">
      <c r="A368" s="38" t="s">
        <v>2136</v>
      </c>
      <c r="B368" s="37" t="s">
        <v>1460</v>
      </c>
      <c r="C368" s="37">
        <v>100</v>
      </c>
      <c r="D368" s="37">
        <v>361</v>
      </c>
      <c r="E368" s="37">
        <v>0</v>
      </c>
      <c r="F368" s="37">
        <v>0</v>
      </c>
      <c r="G368" s="37">
        <v>9541</v>
      </c>
      <c r="H368" s="37">
        <v>9901</v>
      </c>
      <c r="I368" s="37">
        <v>361</v>
      </c>
      <c r="J368" s="37">
        <v>1</v>
      </c>
      <c r="K368" s="37">
        <v>0</v>
      </c>
    </row>
    <row r="369" spans="1:11" ht="15.75" thickBot="1">
      <c r="A369" s="38" t="s">
        <v>2136</v>
      </c>
      <c r="B369" s="37" t="s">
        <v>1461</v>
      </c>
      <c r="C369" s="37">
        <v>100</v>
      </c>
      <c r="D369" s="37">
        <v>361</v>
      </c>
      <c r="E369" s="37">
        <v>0</v>
      </c>
      <c r="F369" s="37">
        <v>0</v>
      </c>
      <c r="G369" s="37">
        <v>16416</v>
      </c>
      <c r="H369" s="37">
        <v>16776</v>
      </c>
      <c r="I369" s="37">
        <v>361</v>
      </c>
      <c r="J369" s="37">
        <v>1</v>
      </c>
      <c r="K369" s="37">
        <v>0</v>
      </c>
    </row>
    <row r="370" spans="1:11" ht="15.75" thickBot="1">
      <c r="A370" s="38" t="s">
        <v>2136</v>
      </c>
      <c r="B370" s="37" t="s">
        <v>1458</v>
      </c>
      <c r="C370" s="37">
        <v>99.73</v>
      </c>
      <c r="D370" s="37">
        <v>371</v>
      </c>
      <c r="E370" s="37">
        <v>1</v>
      </c>
      <c r="F370" s="37">
        <v>0</v>
      </c>
      <c r="G370" s="37">
        <v>95521</v>
      </c>
      <c r="H370" s="37">
        <v>95891</v>
      </c>
      <c r="I370" s="37">
        <v>371</v>
      </c>
      <c r="J370" s="37">
        <v>1</v>
      </c>
      <c r="K370" s="37">
        <v>0</v>
      </c>
    </row>
    <row r="371" spans="1:11" ht="15.75" thickBot="1">
      <c r="A371" s="38" t="s">
        <v>2136</v>
      </c>
      <c r="B371" s="37" t="s">
        <v>1457</v>
      </c>
      <c r="C371" s="37">
        <v>100</v>
      </c>
      <c r="D371" s="37">
        <v>373</v>
      </c>
      <c r="E371" s="37">
        <v>0</v>
      </c>
      <c r="F371" s="37">
        <v>0</v>
      </c>
      <c r="G371" s="37">
        <v>98187</v>
      </c>
      <c r="H371" s="37">
        <v>98559</v>
      </c>
      <c r="I371" s="37">
        <v>1</v>
      </c>
      <c r="J371" s="37">
        <v>373</v>
      </c>
      <c r="K371" s="37">
        <v>0</v>
      </c>
    </row>
    <row r="372" spans="1:11" ht="15.75" thickBot="1">
      <c r="A372" s="38" t="s">
        <v>2136</v>
      </c>
      <c r="B372" s="37" t="s">
        <v>1470</v>
      </c>
      <c r="C372" s="37">
        <v>85.677000000000007</v>
      </c>
      <c r="D372" s="37">
        <v>384</v>
      </c>
      <c r="E372" s="37">
        <v>48</v>
      </c>
      <c r="F372" s="37">
        <v>6</v>
      </c>
      <c r="G372" s="37">
        <v>77290</v>
      </c>
      <c r="H372" s="37">
        <v>77672</v>
      </c>
      <c r="I372" s="37">
        <v>1526</v>
      </c>
      <c r="J372" s="37">
        <v>1903</v>
      </c>
      <c r="K372" s="63">
        <v>2E-107</v>
      </c>
    </row>
    <row r="373" spans="1:11" ht="15.75" thickBot="1">
      <c r="A373" s="38" t="s">
        <v>2136</v>
      </c>
      <c r="B373" s="37" t="s">
        <v>1456</v>
      </c>
      <c r="C373" s="37">
        <v>100</v>
      </c>
      <c r="D373" s="37">
        <v>398</v>
      </c>
      <c r="E373" s="37">
        <v>0</v>
      </c>
      <c r="F373" s="37">
        <v>0</v>
      </c>
      <c r="G373" s="37">
        <v>83454</v>
      </c>
      <c r="H373" s="37">
        <v>83851</v>
      </c>
      <c r="I373" s="37">
        <v>1</v>
      </c>
      <c r="J373" s="37">
        <v>398</v>
      </c>
      <c r="K373" s="37">
        <v>0</v>
      </c>
    </row>
    <row r="374" spans="1:11" ht="15.75" thickBot="1">
      <c r="A374" s="38" t="s">
        <v>2136</v>
      </c>
      <c r="B374" s="37" t="s">
        <v>1455</v>
      </c>
      <c r="C374" s="37">
        <v>100</v>
      </c>
      <c r="D374" s="37">
        <v>448</v>
      </c>
      <c r="E374" s="37">
        <v>0</v>
      </c>
      <c r="F374" s="37">
        <v>0</v>
      </c>
      <c r="G374" s="37">
        <v>57141</v>
      </c>
      <c r="H374" s="37">
        <v>57588</v>
      </c>
      <c r="I374" s="37">
        <v>1</v>
      </c>
      <c r="J374" s="37">
        <v>448</v>
      </c>
      <c r="K374" s="37">
        <v>0</v>
      </c>
    </row>
    <row r="375" spans="1:11" ht="15.75" thickBot="1">
      <c r="A375" s="38" t="s">
        <v>2136</v>
      </c>
      <c r="B375" s="37" t="s">
        <v>1454</v>
      </c>
      <c r="C375" s="37">
        <v>100</v>
      </c>
      <c r="D375" s="37">
        <v>460</v>
      </c>
      <c r="E375" s="37">
        <v>0</v>
      </c>
      <c r="F375" s="37">
        <v>0</v>
      </c>
      <c r="G375" s="37">
        <v>70026</v>
      </c>
      <c r="H375" s="37">
        <v>70485</v>
      </c>
      <c r="I375" s="37">
        <v>460</v>
      </c>
      <c r="J375" s="37">
        <v>1</v>
      </c>
      <c r="K375" s="37">
        <v>0</v>
      </c>
    </row>
    <row r="376" spans="1:11" ht="15.75" thickBot="1">
      <c r="A376" s="38" t="s">
        <v>2136</v>
      </c>
      <c r="B376" s="37" t="s">
        <v>1453</v>
      </c>
      <c r="C376" s="37">
        <v>100</v>
      </c>
      <c r="D376" s="37">
        <v>461</v>
      </c>
      <c r="E376" s="37">
        <v>0</v>
      </c>
      <c r="F376" s="37">
        <v>0</v>
      </c>
      <c r="G376" s="37">
        <v>95979</v>
      </c>
      <c r="H376" s="37">
        <v>96439</v>
      </c>
      <c r="I376" s="37">
        <v>461</v>
      </c>
      <c r="J376" s="37">
        <v>1</v>
      </c>
      <c r="K376" s="37">
        <v>0</v>
      </c>
    </row>
    <row r="377" spans="1:11" ht="15.75" thickBot="1">
      <c r="A377" s="38" t="s">
        <v>2136</v>
      </c>
      <c r="B377" s="37" t="s">
        <v>1452</v>
      </c>
      <c r="C377" s="37">
        <v>100</v>
      </c>
      <c r="D377" s="37">
        <v>480</v>
      </c>
      <c r="E377" s="37">
        <v>0</v>
      </c>
      <c r="F377" s="37">
        <v>0</v>
      </c>
      <c r="G377" s="37">
        <v>79848</v>
      </c>
      <c r="H377" s="37">
        <v>80327</v>
      </c>
      <c r="I377" s="37">
        <v>1</v>
      </c>
      <c r="J377" s="37">
        <v>480</v>
      </c>
      <c r="K377" s="37">
        <v>0</v>
      </c>
    </row>
    <row r="378" spans="1:11" ht="15.75" thickBot="1">
      <c r="A378" s="38" t="s">
        <v>2136</v>
      </c>
      <c r="B378" s="37" t="s">
        <v>1451</v>
      </c>
      <c r="C378" s="37">
        <v>100</v>
      </c>
      <c r="D378" s="37">
        <v>491</v>
      </c>
      <c r="E378" s="37">
        <v>0</v>
      </c>
      <c r="F378" s="37">
        <v>0</v>
      </c>
      <c r="G378" s="37">
        <v>31390</v>
      </c>
      <c r="H378" s="37">
        <v>31880</v>
      </c>
      <c r="I378" s="37">
        <v>491</v>
      </c>
      <c r="J378" s="37">
        <v>1</v>
      </c>
      <c r="K378" s="37">
        <v>0</v>
      </c>
    </row>
    <row r="379" spans="1:11" ht="15.75" thickBot="1">
      <c r="A379" s="38" t="s">
        <v>2136</v>
      </c>
      <c r="B379" s="37" t="s">
        <v>1450</v>
      </c>
      <c r="C379" s="37">
        <v>100</v>
      </c>
      <c r="D379" s="37">
        <v>498</v>
      </c>
      <c r="E379" s="37">
        <v>0</v>
      </c>
      <c r="F379" s="37">
        <v>0</v>
      </c>
      <c r="G379" s="37">
        <v>60694</v>
      </c>
      <c r="H379" s="37">
        <v>61191</v>
      </c>
      <c r="I379" s="37">
        <v>1</v>
      </c>
      <c r="J379" s="37">
        <v>498</v>
      </c>
      <c r="K379" s="37">
        <v>0</v>
      </c>
    </row>
    <row r="380" spans="1:11" ht="15.75" thickBot="1">
      <c r="A380" s="38" t="s">
        <v>2136</v>
      </c>
      <c r="B380" s="37" t="s">
        <v>1449</v>
      </c>
      <c r="C380" s="37">
        <v>100</v>
      </c>
      <c r="D380" s="37">
        <v>501</v>
      </c>
      <c r="E380" s="37">
        <v>0</v>
      </c>
      <c r="F380" s="37">
        <v>0</v>
      </c>
      <c r="G380" s="37">
        <v>32538</v>
      </c>
      <c r="H380" s="37">
        <v>33038</v>
      </c>
      <c r="I380" s="37">
        <v>501</v>
      </c>
      <c r="J380" s="37">
        <v>1</v>
      </c>
      <c r="K380" s="37">
        <v>0</v>
      </c>
    </row>
    <row r="381" spans="1:11" ht="15.75" thickBot="1">
      <c r="A381" s="38" t="s">
        <v>2136</v>
      </c>
      <c r="B381" s="37" t="s">
        <v>1448</v>
      </c>
      <c r="C381" s="37">
        <v>100</v>
      </c>
      <c r="D381" s="37">
        <v>514</v>
      </c>
      <c r="E381" s="37">
        <v>0</v>
      </c>
      <c r="F381" s="37">
        <v>0</v>
      </c>
      <c r="G381" s="37">
        <v>88766</v>
      </c>
      <c r="H381" s="37">
        <v>89279</v>
      </c>
      <c r="I381" s="37">
        <v>514</v>
      </c>
      <c r="J381" s="37">
        <v>1</v>
      </c>
      <c r="K381" s="37">
        <v>0</v>
      </c>
    </row>
    <row r="382" spans="1:11" ht="15.75" thickBot="1">
      <c r="A382" s="38" t="s">
        <v>2136</v>
      </c>
      <c r="B382" s="37" t="s">
        <v>1447</v>
      </c>
      <c r="C382" s="37">
        <v>100</v>
      </c>
      <c r="D382" s="37">
        <v>521</v>
      </c>
      <c r="E382" s="37">
        <v>0</v>
      </c>
      <c r="F382" s="37">
        <v>0</v>
      </c>
      <c r="G382" s="37">
        <v>66291</v>
      </c>
      <c r="H382" s="37">
        <v>66811</v>
      </c>
      <c r="I382" s="37">
        <v>1</v>
      </c>
      <c r="J382" s="37">
        <v>521</v>
      </c>
      <c r="K382" s="37">
        <v>0</v>
      </c>
    </row>
    <row r="383" spans="1:11" ht="15.75" thickBot="1">
      <c r="A383" s="38" t="s">
        <v>2136</v>
      </c>
      <c r="B383" s="37" t="s">
        <v>1445</v>
      </c>
      <c r="C383" s="37">
        <v>100</v>
      </c>
      <c r="D383" s="37">
        <v>555</v>
      </c>
      <c r="E383" s="37">
        <v>0</v>
      </c>
      <c r="F383" s="37">
        <v>0</v>
      </c>
      <c r="G383" s="37">
        <v>98685</v>
      </c>
      <c r="H383" s="37">
        <v>99239</v>
      </c>
      <c r="I383" s="37">
        <v>1</v>
      </c>
      <c r="J383" s="37">
        <v>555</v>
      </c>
      <c r="K383" s="37">
        <v>0</v>
      </c>
    </row>
    <row r="384" spans="1:11" ht="15.75" thickBot="1">
      <c r="A384" s="38" t="s">
        <v>2136</v>
      </c>
      <c r="B384" s="37" t="s">
        <v>1446</v>
      </c>
      <c r="C384" s="37">
        <v>100</v>
      </c>
      <c r="D384" s="37">
        <v>555</v>
      </c>
      <c r="E384" s="37">
        <v>0</v>
      </c>
      <c r="F384" s="37">
        <v>0</v>
      </c>
      <c r="G384" s="37">
        <v>31983</v>
      </c>
      <c r="H384" s="37">
        <v>32537</v>
      </c>
      <c r="I384" s="37">
        <v>555</v>
      </c>
      <c r="J384" s="37">
        <v>1</v>
      </c>
      <c r="K384" s="37">
        <v>0</v>
      </c>
    </row>
    <row r="385" spans="1:11" ht="15.75" thickBot="1">
      <c r="A385" s="38" t="s">
        <v>2136</v>
      </c>
      <c r="B385" s="37" t="s">
        <v>1444</v>
      </c>
      <c r="C385" s="37">
        <v>100</v>
      </c>
      <c r="D385" s="37">
        <v>570</v>
      </c>
      <c r="E385" s="37">
        <v>0</v>
      </c>
      <c r="F385" s="37">
        <v>0</v>
      </c>
      <c r="G385" s="37">
        <v>11142</v>
      </c>
      <c r="H385" s="37">
        <v>11711</v>
      </c>
      <c r="I385" s="37">
        <v>570</v>
      </c>
      <c r="J385" s="37">
        <v>1</v>
      </c>
      <c r="K385" s="37">
        <v>0</v>
      </c>
    </row>
    <row r="386" spans="1:11" ht="15.75" thickBot="1">
      <c r="A386" s="38" t="s">
        <v>2136</v>
      </c>
      <c r="B386" s="37" t="s">
        <v>1443</v>
      </c>
      <c r="C386" s="37">
        <v>100</v>
      </c>
      <c r="D386" s="37">
        <v>583</v>
      </c>
      <c r="E386" s="37">
        <v>0</v>
      </c>
      <c r="F386" s="37">
        <v>0</v>
      </c>
      <c r="G386" s="37">
        <v>97593</v>
      </c>
      <c r="H386" s="37">
        <v>98175</v>
      </c>
      <c r="I386" s="37">
        <v>1</v>
      </c>
      <c r="J386" s="37">
        <v>583</v>
      </c>
      <c r="K386" s="37">
        <v>0</v>
      </c>
    </row>
    <row r="387" spans="1:11" ht="15.75" thickBot="1">
      <c r="A387" s="38" t="s">
        <v>2136</v>
      </c>
      <c r="B387" s="37" t="s">
        <v>1442</v>
      </c>
      <c r="C387" s="37">
        <v>100</v>
      </c>
      <c r="D387" s="37">
        <v>600</v>
      </c>
      <c r="E387" s="37">
        <v>0</v>
      </c>
      <c r="F387" s="37">
        <v>0</v>
      </c>
      <c r="G387" s="37">
        <v>33039</v>
      </c>
      <c r="H387" s="37">
        <v>33638</v>
      </c>
      <c r="I387" s="37">
        <v>600</v>
      </c>
      <c r="J387" s="37">
        <v>1</v>
      </c>
      <c r="K387" s="37">
        <v>0</v>
      </c>
    </row>
    <row r="388" spans="1:11" ht="15.75" thickBot="1">
      <c r="A388" s="38" t="s">
        <v>2136</v>
      </c>
      <c r="B388" s="37" t="s">
        <v>1441</v>
      </c>
      <c r="C388" s="37">
        <v>100</v>
      </c>
      <c r="D388" s="37">
        <v>609</v>
      </c>
      <c r="E388" s="37">
        <v>0</v>
      </c>
      <c r="F388" s="37">
        <v>0</v>
      </c>
      <c r="G388" s="37">
        <v>82793</v>
      </c>
      <c r="H388" s="37">
        <v>83401</v>
      </c>
      <c r="I388" s="37">
        <v>1</v>
      </c>
      <c r="J388" s="37">
        <v>609</v>
      </c>
      <c r="K388" s="37">
        <v>0</v>
      </c>
    </row>
    <row r="389" spans="1:11" ht="15.75" thickBot="1">
      <c r="A389" s="38" t="s">
        <v>2136</v>
      </c>
      <c r="B389" s="37" t="s">
        <v>1440</v>
      </c>
      <c r="C389" s="37">
        <v>100</v>
      </c>
      <c r="D389" s="37">
        <v>615</v>
      </c>
      <c r="E389" s="37">
        <v>0</v>
      </c>
      <c r="F389" s="37">
        <v>0</v>
      </c>
      <c r="G389" s="37">
        <v>67220</v>
      </c>
      <c r="H389" s="37">
        <v>67834</v>
      </c>
      <c r="I389" s="37">
        <v>1</v>
      </c>
      <c r="J389" s="37">
        <v>615</v>
      </c>
      <c r="K389" s="37">
        <v>0</v>
      </c>
    </row>
    <row r="390" spans="1:11" ht="15.75" thickBot="1">
      <c r="A390" s="38" t="s">
        <v>2136</v>
      </c>
      <c r="B390" s="37" t="s">
        <v>1439</v>
      </c>
      <c r="C390" s="37">
        <v>100</v>
      </c>
      <c r="D390" s="37">
        <v>674</v>
      </c>
      <c r="E390" s="37">
        <v>0</v>
      </c>
      <c r="F390" s="37">
        <v>0</v>
      </c>
      <c r="G390" s="37">
        <v>33823</v>
      </c>
      <c r="H390" s="37">
        <v>34496</v>
      </c>
      <c r="I390" s="37">
        <v>1</v>
      </c>
      <c r="J390" s="37">
        <v>674</v>
      </c>
      <c r="K390" s="37">
        <v>0</v>
      </c>
    </row>
    <row r="391" spans="1:11" ht="15.75" thickBot="1">
      <c r="A391" s="38" t="s">
        <v>2136</v>
      </c>
      <c r="B391" s="37" t="s">
        <v>1438</v>
      </c>
      <c r="C391" s="37">
        <v>100</v>
      </c>
      <c r="D391" s="37">
        <v>709</v>
      </c>
      <c r="E391" s="37">
        <v>0</v>
      </c>
      <c r="F391" s="37">
        <v>0</v>
      </c>
      <c r="G391" s="37">
        <v>11826</v>
      </c>
      <c r="H391" s="37">
        <v>12534</v>
      </c>
      <c r="I391" s="37">
        <v>709</v>
      </c>
      <c r="J391" s="37">
        <v>1</v>
      </c>
      <c r="K391" s="37">
        <v>0</v>
      </c>
    </row>
    <row r="392" spans="1:11" ht="15.75" thickBot="1">
      <c r="A392" s="38" t="s">
        <v>2136</v>
      </c>
      <c r="B392" s="37" t="s">
        <v>1437</v>
      </c>
      <c r="C392" s="37">
        <v>100</v>
      </c>
      <c r="D392" s="37">
        <v>748</v>
      </c>
      <c r="E392" s="37">
        <v>0</v>
      </c>
      <c r="F392" s="37">
        <v>0</v>
      </c>
      <c r="G392" s="37">
        <v>99240</v>
      </c>
      <c r="H392" s="37">
        <v>99987</v>
      </c>
      <c r="I392" s="37">
        <v>1</v>
      </c>
      <c r="J392" s="37">
        <v>748</v>
      </c>
      <c r="K392" s="37">
        <v>0</v>
      </c>
    </row>
    <row r="393" spans="1:11" ht="15.75" thickBot="1">
      <c r="A393" s="38" t="s">
        <v>2136</v>
      </c>
      <c r="B393" s="37" t="s">
        <v>1436</v>
      </c>
      <c r="C393" s="37">
        <v>100</v>
      </c>
      <c r="D393" s="37">
        <v>761</v>
      </c>
      <c r="E393" s="37">
        <v>0</v>
      </c>
      <c r="F393" s="37">
        <v>0</v>
      </c>
      <c r="G393" s="37">
        <v>61192</v>
      </c>
      <c r="H393" s="37">
        <v>61952</v>
      </c>
      <c r="I393" s="37">
        <v>1</v>
      </c>
      <c r="J393" s="37">
        <v>761</v>
      </c>
      <c r="K393" s="37">
        <v>0</v>
      </c>
    </row>
    <row r="394" spans="1:11" ht="15.75" thickBot="1">
      <c r="A394" s="38" t="s">
        <v>2136</v>
      </c>
      <c r="B394" s="37" t="s">
        <v>1435</v>
      </c>
      <c r="C394" s="37">
        <v>100</v>
      </c>
      <c r="D394" s="37">
        <v>785</v>
      </c>
      <c r="E394" s="37">
        <v>0</v>
      </c>
      <c r="F394" s="37">
        <v>0</v>
      </c>
      <c r="G394" s="37">
        <v>50992</v>
      </c>
      <c r="H394" s="37">
        <v>51776</v>
      </c>
      <c r="I394" s="37">
        <v>785</v>
      </c>
      <c r="J394" s="37">
        <v>1</v>
      </c>
      <c r="K394" s="37">
        <v>0</v>
      </c>
    </row>
    <row r="395" spans="1:11" ht="15.75" thickBot="1">
      <c r="A395" s="38" t="s">
        <v>2136</v>
      </c>
      <c r="B395" s="37" t="s">
        <v>1434</v>
      </c>
      <c r="C395" s="37">
        <v>100</v>
      </c>
      <c r="D395" s="37">
        <v>800</v>
      </c>
      <c r="E395" s="37">
        <v>0</v>
      </c>
      <c r="F395" s="37">
        <v>0</v>
      </c>
      <c r="G395" s="37">
        <v>101602</v>
      </c>
      <c r="H395" s="37">
        <v>102401</v>
      </c>
      <c r="I395" s="37">
        <v>1</v>
      </c>
      <c r="J395" s="37">
        <v>800</v>
      </c>
      <c r="K395" s="37">
        <v>0</v>
      </c>
    </row>
    <row r="396" spans="1:11" ht="15.75" thickBot="1">
      <c r="A396" s="38" t="s">
        <v>2136</v>
      </c>
      <c r="B396" s="37" t="s">
        <v>1433</v>
      </c>
      <c r="C396" s="37">
        <v>100</v>
      </c>
      <c r="D396" s="37">
        <v>876</v>
      </c>
      <c r="E396" s="37">
        <v>0</v>
      </c>
      <c r="F396" s="37">
        <v>0</v>
      </c>
      <c r="G396" s="37">
        <v>75023</v>
      </c>
      <c r="H396" s="37">
        <v>75898</v>
      </c>
      <c r="I396" s="37">
        <v>1</v>
      </c>
      <c r="J396" s="37">
        <v>876</v>
      </c>
      <c r="K396" s="37">
        <v>0</v>
      </c>
    </row>
    <row r="397" spans="1:11" ht="15.75" thickBot="1">
      <c r="A397" s="38" t="s">
        <v>2136</v>
      </c>
      <c r="B397" s="37" t="s">
        <v>1430</v>
      </c>
      <c r="C397" s="37">
        <v>100</v>
      </c>
      <c r="D397" s="37">
        <v>963</v>
      </c>
      <c r="E397" s="37">
        <v>0</v>
      </c>
      <c r="F397" s="37">
        <v>0</v>
      </c>
      <c r="G397" s="37">
        <v>21152</v>
      </c>
      <c r="H397" s="37">
        <v>22114</v>
      </c>
      <c r="I397" s="37">
        <v>963</v>
      </c>
      <c r="J397" s="37">
        <v>1</v>
      </c>
      <c r="K397" s="37">
        <v>0</v>
      </c>
    </row>
    <row r="398" spans="1:11" ht="15.75" thickBot="1">
      <c r="A398" s="38" t="s">
        <v>2136</v>
      </c>
      <c r="B398" s="37" t="s">
        <v>1431</v>
      </c>
      <c r="C398" s="37">
        <v>100</v>
      </c>
      <c r="D398" s="37">
        <v>963</v>
      </c>
      <c r="E398" s="37">
        <v>0</v>
      </c>
      <c r="F398" s="37">
        <v>0</v>
      </c>
      <c r="G398" s="37">
        <v>10029</v>
      </c>
      <c r="H398" s="37">
        <v>10991</v>
      </c>
      <c r="I398" s="37">
        <v>963</v>
      </c>
      <c r="J398" s="37">
        <v>1</v>
      </c>
      <c r="K398" s="37">
        <v>0</v>
      </c>
    </row>
    <row r="399" spans="1:11" ht="15.75" thickBot="1">
      <c r="A399" s="38" t="s">
        <v>2136</v>
      </c>
      <c r="B399" s="37" t="s">
        <v>1463</v>
      </c>
      <c r="C399" s="37">
        <v>77.349000000000004</v>
      </c>
      <c r="D399" s="37">
        <v>1011</v>
      </c>
      <c r="E399" s="37">
        <v>190</v>
      </c>
      <c r="F399" s="37">
        <v>30</v>
      </c>
      <c r="G399" s="37">
        <v>57832</v>
      </c>
      <c r="H399" s="37">
        <v>58819</v>
      </c>
      <c r="I399" s="37">
        <v>2406</v>
      </c>
      <c r="J399" s="37">
        <v>1412</v>
      </c>
      <c r="K399" s="63">
        <v>6.6999999999999998E-157</v>
      </c>
    </row>
    <row r="400" spans="1:11" ht="15.75" thickBot="1">
      <c r="A400" s="38" t="s">
        <v>2136</v>
      </c>
      <c r="B400" s="37" t="s">
        <v>1429</v>
      </c>
      <c r="C400" s="37">
        <v>100</v>
      </c>
      <c r="D400" s="37">
        <v>1015</v>
      </c>
      <c r="E400" s="37">
        <v>0</v>
      </c>
      <c r="F400" s="37">
        <v>0</v>
      </c>
      <c r="G400" s="37">
        <v>22221</v>
      </c>
      <c r="H400" s="37">
        <v>23235</v>
      </c>
      <c r="I400" s="37">
        <v>1015</v>
      </c>
      <c r="J400" s="37">
        <v>1</v>
      </c>
      <c r="K400" s="37">
        <v>0</v>
      </c>
    </row>
    <row r="401" spans="1:11" ht="15.75" thickBot="1">
      <c r="A401" s="38" t="s">
        <v>2136</v>
      </c>
      <c r="B401" s="37" t="s">
        <v>1428</v>
      </c>
      <c r="C401" s="37">
        <v>100</v>
      </c>
      <c r="D401" s="37">
        <v>1024</v>
      </c>
      <c r="E401" s="37">
        <v>0</v>
      </c>
      <c r="F401" s="37">
        <v>0</v>
      </c>
      <c r="G401" s="37">
        <v>49740</v>
      </c>
      <c r="H401" s="37">
        <v>50763</v>
      </c>
      <c r="I401" s="37">
        <v>1</v>
      </c>
      <c r="J401" s="37">
        <v>1024</v>
      </c>
      <c r="K401" s="37">
        <v>0</v>
      </c>
    </row>
    <row r="402" spans="1:11" ht="15.75" thickBot="1">
      <c r="A402" s="38" t="s">
        <v>2136</v>
      </c>
      <c r="B402" s="37" t="s">
        <v>1427</v>
      </c>
      <c r="C402" s="37">
        <v>100</v>
      </c>
      <c r="D402" s="37">
        <v>1044</v>
      </c>
      <c r="E402" s="37">
        <v>0</v>
      </c>
      <c r="F402" s="37">
        <v>0</v>
      </c>
      <c r="G402" s="37">
        <v>96536</v>
      </c>
      <c r="H402" s="37">
        <v>97579</v>
      </c>
      <c r="I402" s="37">
        <v>1</v>
      </c>
      <c r="J402" s="37">
        <v>1044</v>
      </c>
      <c r="K402" s="37">
        <v>0</v>
      </c>
    </row>
    <row r="403" spans="1:11" ht="15.75" thickBot="1">
      <c r="A403" s="38" t="s">
        <v>2136</v>
      </c>
      <c r="B403" s="37" t="s">
        <v>1432</v>
      </c>
      <c r="C403" s="37">
        <v>95.411000000000001</v>
      </c>
      <c r="D403" s="37">
        <v>1046</v>
      </c>
      <c r="E403" s="37">
        <v>27</v>
      </c>
      <c r="F403" s="37">
        <v>7</v>
      </c>
      <c r="G403" s="37">
        <v>1431</v>
      </c>
      <c r="H403" s="37">
        <v>2475</v>
      </c>
      <c r="I403" s="37">
        <v>3354</v>
      </c>
      <c r="J403" s="37">
        <v>2329</v>
      </c>
      <c r="K403" s="37">
        <v>0</v>
      </c>
    </row>
    <row r="404" spans="1:11" ht="15.75" thickBot="1">
      <c r="A404" s="38" t="s">
        <v>2136</v>
      </c>
      <c r="B404" s="37" t="s">
        <v>1426</v>
      </c>
      <c r="C404" s="37">
        <v>99.905000000000001</v>
      </c>
      <c r="D404" s="37">
        <v>1056</v>
      </c>
      <c r="E404" s="37">
        <v>1</v>
      </c>
      <c r="F404" s="37">
        <v>0</v>
      </c>
      <c r="G404" s="37">
        <v>18589</v>
      </c>
      <c r="H404" s="37">
        <v>19644</v>
      </c>
      <c r="I404" s="37">
        <v>1056</v>
      </c>
      <c r="J404" s="37">
        <v>1</v>
      </c>
      <c r="K404" s="37">
        <v>0</v>
      </c>
    </row>
    <row r="405" spans="1:11" ht="15.75" thickBot="1">
      <c r="A405" s="38" t="s">
        <v>2136</v>
      </c>
      <c r="B405" s="37" t="s">
        <v>1425</v>
      </c>
      <c r="C405" s="37">
        <v>100</v>
      </c>
      <c r="D405" s="37">
        <v>1083</v>
      </c>
      <c r="E405" s="37">
        <v>0</v>
      </c>
      <c r="F405" s="37">
        <v>0</v>
      </c>
      <c r="G405" s="37">
        <v>73762</v>
      </c>
      <c r="H405" s="37">
        <v>74844</v>
      </c>
      <c r="I405" s="37">
        <v>1</v>
      </c>
      <c r="J405" s="37">
        <v>1083</v>
      </c>
      <c r="K405" s="37">
        <v>0</v>
      </c>
    </row>
    <row r="406" spans="1:11" ht="15.75" thickBot="1">
      <c r="A406" s="38" t="s">
        <v>2136</v>
      </c>
      <c r="B406" s="37" t="s">
        <v>1424</v>
      </c>
      <c r="C406" s="37">
        <v>100</v>
      </c>
      <c r="D406" s="37">
        <v>1091</v>
      </c>
      <c r="E406" s="37">
        <v>0</v>
      </c>
      <c r="F406" s="37">
        <v>0</v>
      </c>
      <c r="G406" s="37">
        <v>81642</v>
      </c>
      <c r="H406" s="37">
        <v>82732</v>
      </c>
      <c r="I406" s="37">
        <v>1</v>
      </c>
      <c r="J406" s="37">
        <v>1091</v>
      </c>
      <c r="K406" s="37">
        <v>0</v>
      </c>
    </row>
    <row r="407" spans="1:11" ht="15.75" thickBot="1">
      <c r="A407" s="38" t="s">
        <v>2136</v>
      </c>
      <c r="B407" s="37" t="s">
        <v>1423</v>
      </c>
      <c r="C407" s="37">
        <v>100</v>
      </c>
      <c r="D407" s="37">
        <v>1109</v>
      </c>
      <c r="E407" s="37">
        <v>0</v>
      </c>
      <c r="F407" s="37">
        <v>0</v>
      </c>
      <c r="G407" s="37">
        <v>45161</v>
      </c>
      <c r="H407" s="37">
        <v>46269</v>
      </c>
      <c r="I407" s="37">
        <v>1109</v>
      </c>
      <c r="J407" s="37">
        <v>1</v>
      </c>
      <c r="K407" s="37">
        <v>0</v>
      </c>
    </row>
    <row r="408" spans="1:11" ht="15.75" thickBot="1">
      <c r="A408" s="38" t="s">
        <v>2136</v>
      </c>
      <c r="B408" s="37" t="s">
        <v>1422</v>
      </c>
      <c r="C408" s="37">
        <v>100</v>
      </c>
      <c r="D408" s="37">
        <v>1148</v>
      </c>
      <c r="E408" s="37">
        <v>0</v>
      </c>
      <c r="F408" s="37">
        <v>0</v>
      </c>
      <c r="G408" s="37">
        <v>1846</v>
      </c>
      <c r="H408" s="37">
        <v>2993</v>
      </c>
      <c r="I408" s="37">
        <v>1148</v>
      </c>
      <c r="J408" s="37">
        <v>1</v>
      </c>
      <c r="K408" s="37">
        <v>0</v>
      </c>
    </row>
    <row r="409" spans="1:11" ht="15.75" thickBot="1">
      <c r="A409" s="38" t="s">
        <v>2136</v>
      </c>
      <c r="B409" s="37" t="s">
        <v>1421</v>
      </c>
      <c r="C409" s="37">
        <v>100</v>
      </c>
      <c r="D409" s="37">
        <v>1157</v>
      </c>
      <c r="E409" s="37">
        <v>0</v>
      </c>
      <c r="F409" s="37">
        <v>0</v>
      </c>
      <c r="G409" s="37">
        <v>80432</v>
      </c>
      <c r="H409" s="37">
        <v>81588</v>
      </c>
      <c r="I409" s="37">
        <v>1</v>
      </c>
      <c r="J409" s="37">
        <v>1157</v>
      </c>
      <c r="K409" s="37">
        <v>0</v>
      </c>
    </row>
    <row r="410" spans="1:11" ht="15.75" thickBot="1">
      <c r="A410" s="38" t="s">
        <v>2136</v>
      </c>
      <c r="B410" s="37" t="s">
        <v>1420</v>
      </c>
      <c r="C410" s="37">
        <v>100</v>
      </c>
      <c r="D410" s="37">
        <v>1191</v>
      </c>
      <c r="E410" s="37">
        <v>0</v>
      </c>
      <c r="F410" s="37">
        <v>0</v>
      </c>
      <c r="G410" s="37">
        <v>46386</v>
      </c>
      <c r="H410" s="37">
        <v>47576</v>
      </c>
      <c r="I410" s="37">
        <v>1191</v>
      </c>
      <c r="J410" s="37">
        <v>1</v>
      </c>
      <c r="K410" s="37">
        <v>0</v>
      </c>
    </row>
    <row r="411" spans="1:11" ht="15.75" thickBot="1">
      <c r="A411" s="38" t="s">
        <v>2136</v>
      </c>
      <c r="B411" s="37" t="s">
        <v>1419</v>
      </c>
      <c r="C411" s="37">
        <v>100</v>
      </c>
      <c r="D411" s="37">
        <v>1215</v>
      </c>
      <c r="E411" s="37">
        <v>0</v>
      </c>
      <c r="F411" s="37">
        <v>0</v>
      </c>
      <c r="G411" s="37">
        <v>19706</v>
      </c>
      <c r="H411" s="37">
        <v>20920</v>
      </c>
      <c r="I411" s="37">
        <v>1</v>
      </c>
      <c r="J411" s="37">
        <v>1215</v>
      </c>
      <c r="K411" s="37">
        <v>0</v>
      </c>
    </row>
    <row r="412" spans="1:11" ht="15.75" thickBot="1">
      <c r="A412" s="38" t="s">
        <v>2136</v>
      </c>
      <c r="B412" s="37" t="s">
        <v>1418</v>
      </c>
      <c r="C412" s="37">
        <v>100</v>
      </c>
      <c r="D412" s="37">
        <v>1228</v>
      </c>
      <c r="E412" s="37">
        <v>0</v>
      </c>
      <c r="F412" s="37">
        <v>0</v>
      </c>
      <c r="G412" s="37">
        <v>51873</v>
      </c>
      <c r="H412" s="37">
        <v>53100</v>
      </c>
      <c r="I412" s="37">
        <v>1228</v>
      </c>
      <c r="J412" s="37">
        <v>1</v>
      </c>
      <c r="K412" s="37">
        <v>0</v>
      </c>
    </row>
    <row r="413" spans="1:11" ht="15.75" thickBot="1">
      <c r="A413" s="38" t="s">
        <v>2136</v>
      </c>
      <c r="B413" s="37" t="s">
        <v>1417</v>
      </c>
      <c r="C413" s="37">
        <v>100</v>
      </c>
      <c r="D413" s="37">
        <v>1248</v>
      </c>
      <c r="E413" s="37">
        <v>0</v>
      </c>
      <c r="F413" s="37">
        <v>0</v>
      </c>
      <c r="G413" s="37">
        <v>23963</v>
      </c>
      <c r="H413" s="37">
        <v>25210</v>
      </c>
      <c r="I413" s="37">
        <v>1248</v>
      </c>
      <c r="J413" s="37">
        <v>1</v>
      </c>
      <c r="K413" s="37">
        <v>0</v>
      </c>
    </row>
    <row r="414" spans="1:11" ht="15.75" thickBot="1">
      <c r="A414" s="38" t="s">
        <v>2136</v>
      </c>
      <c r="B414" s="37" t="s">
        <v>1416</v>
      </c>
      <c r="C414" s="37">
        <v>100</v>
      </c>
      <c r="D414" s="37">
        <v>1316</v>
      </c>
      <c r="E414" s="37">
        <v>0</v>
      </c>
      <c r="F414" s="37">
        <v>0</v>
      </c>
      <c r="G414" s="37">
        <v>87092</v>
      </c>
      <c r="H414" s="37">
        <v>88407</v>
      </c>
      <c r="I414" s="37">
        <v>1316</v>
      </c>
      <c r="J414" s="37">
        <v>1</v>
      </c>
      <c r="K414" s="37">
        <v>0</v>
      </c>
    </row>
    <row r="415" spans="1:11" ht="15.75" thickBot="1">
      <c r="A415" s="38" t="s">
        <v>2136</v>
      </c>
      <c r="B415" s="37" t="s">
        <v>1415</v>
      </c>
      <c r="C415" s="37">
        <v>100</v>
      </c>
      <c r="D415" s="37">
        <v>1323</v>
      </c>
      <c r="E415" s="37">
        <v>0</v>
      </c>
      <c r="F415" s="37">
        <v>0</v>
      </c>
      <c r="G415" s="37">
        <v>53284</v>
      </c>
      <c r="H415" s="37">
        <v>54606</v>
      </c>
      <c r="I415" s="37">
        <v>1</v>
      </c>
      <c r="J415" s="37">
        <v>1323</v>
      </c>
      <c r="K415" s="37">
        <v>0</v>
      </c>
    </row>
    <row r="416" spans="1:11" ht="15.75" thickBot="1">
      <c r="A416" s="38" t="s">
        <v>2136</v>
      </c>
      <c r="B416" s="37" t="s">
        <v>1414</v>
      </c>
      <c r="C416" s="37">
        <v>100</v>
      </c>
      <c r="D416" s="37">
        <v>1361</v>
      </c>
      <c r="E416" s="37">
        <v>0</v>
      </c>
      <c r="F416" s="37">
        <v>0</v>
      </c>
      <c r="G416" s="37">
        <v>70605</v>
      </c>
      <c r="H416" s="37">
        <v>71965</v>
      </c>
      <c r="I416" s="37">
        <v>1</v>
      </c>
      <c r="J416" s="37">
        <v>1361</v>
      </c>
      <c r="K416" s="37">
        <v>0</v>
      </c>
    </row>
    <row r="417" spans="1:11" ht="15.75" thickBot="1">
      <c r="A417" s="38" t="s">
        <v>2136</v>
      </c>
      <c r="B417" s="37" t="s">
        <v>1413</v>
      </c>
      <c r="C417" s="37">
        <v>100</v>
      </c>
      <c r="D417" s="37">
        <v>1380</v>
      </c>
      <c r="E417" s="37">
        <v>0</v>
      </c>
      <c r="F417" s="37">
        <v>0</v>
      </c>
      <c r="G417" s="37">
        <v>25506</v>
      </c>
      <c r="H417" s="37">
        <v>26885</v>
      </c>
      <c r="I417" s="37">
        <v>1</v>
      </c>
      <c r="J417" s="37">
        <v>1380</v>
      </c>
      <c r="K417" s="37">
        <v>0</v>
      </c>
    </row>
    <row r="418" spans="1:11" ht="15.75" thickBot="1">
      <c r="A418" s="38" t="s">
        <v>2136</v>
      </c>
      <c r="B418" s="37" t="s">
        <v>1412</v>
      </c>
      <c r="C418" s="37">
        <v>100</v>
      </c>
      <c r="D418" s="37">
        <v>1496</v>
      </c>
      <c r="E418" s="37">
        <v>0</v>
      </c>
      <c r="F418" s="37">
        <v>0</v>
      </c>
      <c r="G418" s="37">
        <v>61953</v>
      </c>
      <c r="H418" s="37">
        <v>63448</v>
      </c>
      <c r="I418" s="37">
        <v>1</v>
      </c>
      <c r="J418" s="37">
        <v>1496</v>
      </c>
      <c r="K418" s="37">
        <v>0</v>
      </c>
    </row>
    <row r="419" spans="1:11" ht="15.75" thickBot="1">
      <c r="A419" s="38" t="s">
        <v>2136</v>
      </c>
      <c r="B419" s="37" t="s">
        <v>1411</v>
      </c>
      <c r="C419" s="37">
        <v>100</v>
      </c>
      <c r="D419" s="37">
        <v>1518</v>
      </c>
      <c r="E419" s="37">
        <v>0</v>
      </c>
      <c r="F419" s="37">
        <v>0</v>
      </c>
      <c r="G419" s="37">
        <v>76007</v>
      </c>
      <c r="H419" s="37">
        <v>77524</v>
      </c>
      <c r="I419" s="37">
        <v>1</v>
      </c>
      <c r="J419" s="37">
        <v>1518</v>
      </c>
      <c r="K419" s="37">
        <v>0</v>
      </c>
    </row>
    <row r="420" spans="1:11" ht="15.75" thickBot="1">
      <c r="A420" s="38" t="s">
        <v>2136</v>
      </c>
      <c r="B420" s="37" t="s">
        <v>1410</v>
      </c>
      <c r="C420" s="37">
        <v>100</v>
      </c>
      <c r="D420" s="37">
        <v>1552</v>
      </c>
      <c r="E420" s="37">
        <v>0</v>
      </c>
      <c r="F420" s="37">
        <v>0</v>
      </c>
      <c r="G420" s="37">
        <v>100051</v>
      </c>
      <c r="H420" s="37">
        <v>101602</v>
      </c>
      <c r="I420" s="37">
        <v>1</v>
      </c>
      <c r="J420" s="37">
        <v>1552</v>
      </c>
      <c r="K420" s="37">
        <v>0</v>
      </c>
    </row>
    <row r="421" spans="1:11" ht="15.75" thickBot="1">
      <c r="A421" s="38" t="s">
        <v>2136</v>
      </c>
      <c r="B421" s="37" t="s">
        <v>1409</v>
      </c>
      <c r="C421" s="37">
        <v>100</v>
      </c>
      <c r="D421" s="37">
        <v>1693</v>
      </c>
      <c r="E421" s="37">
        <v>0</v>
      </c>
      <c r="F421" s="37">
        <v>0</v>
      </c>
      <c r="G421" s="37">
        <v>16859</v>
      </c>
      <c r="H421" s="37">
        <v>18551</v>
      </c>
      <c r="I421" s="37">
        <v>1693</v>
      </c>
      <c r="J421" s="37">
        <v>1</v>
      </c>
      <c r="K421" s="37">
        <v>0</v>
      </c>
    </row>
    <row r="422" spans="1:11" ht="15.75" thickBot="1">
      <c r="A422" s="38" t="s">
        <v>2136</v>
      </c>
      <c r="B422" s="37" t="s">
        <v>1408</v>
      </c>
      <c r="C422" s="37">
        <v>100</v>
      </c>
      <c r="D422" s="37">
        <v>1717</v>
      </c>
      <c r="E422" s="37">
        <v>0</v>
      </c>
      <c r="F422" s="37">
        <v>0</v>
      </c>
      <c r="G422" s="37">
        <v>1</v>
      </c>
      <c r="H422" s="37">
        <v>1717</v>
      </c>
      <c r="I422" s="37">
        <v>1717</v>
      </c>
      <c r="J422" s="37">
        <v>1</v>
      </c>
      <c r="K422" s="37">
        <v>0</v>
      </c>
    </row>
    <row r="423" spans="1:11" ht="15.75" thickBot="1">
      <c r="A423" s="38" t="s">
        <v>2136</v>
      </c>
      <c r="B423" s="37" t="s">
        <v>1407</v>
      </c>
      <c r="C423" s="37">
        <v>100</v>
      </c>
      <c r="D423" s="37">
        <v>1755</v>
      </c>
      <c r="E423" s="37">
        <v>0</v>
      </c>
      <c r="F423" s="37">
        <v>0</v>
      </c>
      <c r="G423" s="37">
        <v>72007</v>
      </c>
      <c r="H423" s="37">
        <v>73761</v>
      </c>
      <c r="I423" s="37">
        <v>1</v>
      </c>
      <c r="J423" s="37">
        <v>1755</v>
      </c>
      <c r="K423" s="37">
        <v>0</v>
      </c>
    </row>
    <row r="424" spans="1:11" ht="15.75" thickBot="1">
      <c r="A424" s="38" t="s">
        <v>2136</v>
      </c>
      <c r="B424" s="37" t="s">
        <v>1406</v>
      </c>
      <c r="C424" s="37">
        <v>100</v>
      </c>
      <c r="D424" s="37">
        <v>1901</v>
      </c>
      <c r="E424" s="37">
        <v>0</v>
      </c>
      <c r="F424" s="37">
        <v>0</v>
      </c>
      <c r="G424" s="37">
        <v>47635</v>
      </c>
      <c r="H424" s="37">
        <v>49535</v>
      </c>
      <c r="I424" s="37">
        <v>1</v>
      </c>
      <c r="J424" s="37">
        <v>1901</v>
      </c>
      <c r="K424" s="37">
        <v>0</v>
      </c>
    </row>
    <row r="425" spans="1:11" ht="15.75" thickBot="1">
      <c r="A425" s="38" t="s">
        <v>2136</v>
      </c>
      <c r="B425" s="37" t="s">
        <v>1405</v>
      </c>
      <c r="C425" s="37">
        <v>100</v>
      </c>
      <c r="D425" s="37">
        <v>2182</v>
      </c>
      <c r="E425" s="37">
        <v>0</v>
      </c>
      <c r="F425" s="37">
        <v>0</v>
      </c>
      <c r="G425" s="37">
        <v>77632</v>
      </c>
      <c r="H425" s="37">
        <v>79813</v>
      </c>
      <c r="I425" s="37">
        <v>1</v>
      </c>
      <c r="J425" s="37">
        <v>2182</v>
      </c>
      <c r="K425" s="37">
        <v>0</v>
      </c>
    </row>
    <row r="426" spans="1:11" ht="15.75" thickBot="1">
      <c r="A426" s="38" t="s">
        <v>2136</v>
      </c>
      <c r="B426" s="37" t="s">
        <v>1404</v>
      </c>
      <c r="C426" s="37">
        <v>100</v>
      </c>
      <c r="D426" s="37">
        <v>2191</v>
      </c>
      <c r="E426" s="37">
        <v>0</v>
      </c>
      <c r="F426" s="37">
        <v>0</v>
      </c>
      <c r="G426" s="37">
        <v>67835</v>
      </c>
      <c r="H426" s="37">
        <v>70025</v>
      </c>
      <c r="I426" s="37">
        <v>2191</v>
      </c>
      <c r="J426" s="37">
        <v>1</v>
      </c>
      <c r="K426" s="37">
        <v>0</v>
      </c>
    </row>
    <row r="427" spans="1:11" ht="15.75" thickBot="1">
      <c r="A427" s="38" t="s">
        <v>2136</v>
      </c>
      <c r="B427" s="37" t="s">
        <v>1403</v>
      </c>
      <c r="C427" s="37">
        <v>100</v>
      </c>
      <c r="D427" s="37">
        <v>2264</v>
      </c>
      <c r="E427" s="37">
        <v>0</v>
      </c>
      <c r="F427" s="37">
        <v>0</v>
      </c>
      <c r="G427" s="37">
        <v>54878</v>
      </c>
      <c r="H427" s="37">
        <v>57141</v>
      </c>
      <c r="I427" s="37">
        <v>1</v>
      </c>
      <c r="J427" s="37">
        <v>2264</v>
      </c>
      <c r="K427" s="37">
        <v>0</v>
      </c>
    </row>
    <row r="428" spans="1:11" ht="15.75" thickBot="1">
      <c r="A428" s="38" t="s">
        <v>2136</v>
      </c>
      <c r="B428" s="37" t="s">
        <v>1402</v>
      </c>
      <c r="C428" s="37">
        <v>100</v>
      </c>
      <c r="D428" s="37">
        <v>2283</v>
      </c>
      <c r="E428" s="37">
        <v>0</v>
      </c>
      <c r="F428" s="37">
        <v>0</v>
      </c>
      <c r="G428" s="37">
        <v>63809</v>
      </c>
      <c r="H428" s="37">
        <v>66091</v>
      </c>
      <c r="I428" s="37">
        <v>1</v>
      </c>
      <c r="J428" s="37">
        <v>2283</v>
      </c>
      <c r="K428" s="37">
        <v>0</v>
      </c>
    </row>
    <row r="429" spans="1:11" ht="15.75" thickBot="1">
      <c r="A429" s="38" t="s">
        <v>2136</v>
      </c>
      <c r="B429" s="37" t="s">
        <v>1401</v>
      </c>
      <c r="C429" s="37">
        <v>100</v>
      </c>
      <c r="D429" s="37">
        <v>2375</v>
      </c>
      <c r="E429" s="37">
        <v>0</v>
      </c>
      <c r="F429" s="37">
        <v>0</v>
      </c>
      <c r="G429" s="37">
        <v>57838</v>
      </c>
      <c r="H429" s="37">
        <v>60212</v>
      </c>
      <c r="I429" s="37">
        <v>1</v>
      </c>
      <c r="J429" s="37">
        <v>2375</v>
      </c>
      <c r="K429" s="37">
        <v>0</v>
      </c>
    </row>
    <row r="430" spans="1:11" ht="15.75" thickBot="1">
      <c r="A430" s="38" t="s">
        <v>2136</v>
      </c>
      <c r="B430" s="37" t="s">
        <v>1400</v>
      </c>
      <c r="C430" s="37">
        <v>100</v>
      </c>
      <c r="D430" s="37">
        <v>2571</v>
      </c>
      <c r="E430" s="37">
        <v>0</v>
      </c>
      <c r="F430" s="37">
        <v>0</v>
      </c>
      <c r="G430" s="37">
        <v>83951</v>
      </c>
      <c r="H430" s="37">
        <v>86521</v>
      </c>
      <c r="I430" s="37">
        <v>1</v>
      </c>
      <c r="J430" s="37">
        <v>2571</v>
      </c>
      <c r="K430" s="37">
        <v>0</v>
      </c>
    </row>
    <row r="431" spans="1:11" ht="15.75" thickBot="1">
      <c r="A431" s="38" t="s">
        <v>2136</v>
      </c>
      <c r="B431" s="37" t="s">
        <v>1399</v>
      </c>
      <c r="C431" s="37">
        <v>100</v>
      </c>
      <c r="D431" s="37">
        <v>3846</v>
      </c>
      <c r="E431" s="37">
        <v>0</v>
      </c>
      <c r="F431" s="37">
        <v>0</v>
      </c>
      <c r="G431" s="37">
        <v>12528</v>
      </c>
      <c r="H431" s="37">
        <v>16373</v>
      </c>
      <c r="I431" s="37">
        <v>3846</v>
      </c>
      <c r="J431" s="37">
        <v>1</v>
      </c>
      <c r="K431" s="37">
        <v>0</v>
      </c>
    </row>
    <row r="432" spans="1:11" ht="15.75" thickBot="1">
      <c r="A432" s="38" t="s">
        <v>2136</v>
      </c>
      <c r="B432" s="37" t="s">
        <v>1398</v>
      </c>
      <c r="C432" s="37">
        <v>100</v>
      </c>
      <c r="D432" s="37">
        <v>4206</v>
      </c>
      <c r="E432" s="37">
        <v>0</v>
      </c>
      <c r="F432" s="37">
        <v>0</v>
      </c>
      <c r="G432" s="37">
        <v>26886</v>
      </c>
      <c r="H432" s="37">
        <v>31091</v>
      </c>
      <c r="I432" s="37">
        <v>4206</v>
      </c>
      <c r="J432" s="37">
        <v>1</v>
      </c>
      <c r="K432" s="37">
        <v>0</v>
      </c>
    </row>
    <row r="433" spans="1:11" ht="15.75" thickBot="1">
      <c r="A433" s="38" t="s">
        <v>2136</v>
      </c>
      <c r="B433" s="37" t="s">
        <v>1397</v>
      </c>
      <c r="C433" s="37">
        <v>100</v>
      </c>
      <c r="D433" s="37">
        <v>5950</v>
      </c>
      <c r="E433" s="37">
        <v>0</v>
      </c>
      <c r="F433" s="37">
        <v>0</v>
      </c>
      <c r="G433" s="37">
        <v>89483</v>
      </c>
      <c r="H433" s="37">
        <v>95432</v>
      </c>
      <c r="I433" s="37">
        <v>5950</v>
      </c>
      <c r="J433" s="37">
        <v>1</v>
      </c>
      <c r="K433" s="37">
        <v>0</v>
      </c>
    </row>
    <row r="434" spans="1:11" ht="15.75" thickBot="1">
      <c r="A434" s="38" t="s">
        <v>2136</v>
      </c>
      <c r="B434" s="37" t="s">
        <v>1396</v>
      </c>
      <c r="C434" s="37">
        <v>100</v>
      </c>
      <c r="D434" s="37">
        <v>6304</v>
      </c>
      <c r="E434" s="37">
        <v>0</v>
      </c>
      <c r="F434" s="37">
        <v>0</v>
      </c>
      <c r="G434" s="37">
        <v>3116</v>
      </c>
      <c r="H434" s="37">
        <v>9419</v>
      </c>
      <c r="I434" s="37">
        <v>6304</v>
      </c>
      <c r="J434" s="37">
        <v>1</v>
      </c>
      <c r="K434" s="37">
        <v>0</v>
      </c>
    </row>
    <row r="435" spans="1:11" ht="15.75" thickBot="1">
      <c r="A435" s="38" t="s">
        <v>2136</v>
      </c>
      <c r="B435" s="37" t="s">
        <v>1395</v>
      </c>
      <c r="C435" s="37">
        <v>100</v>
      </c>
      <c r="D435" s="37">
        <v>9849</v>
      </c>
      <c r="E435" s="37">
        <v>0</v>
      </c>
      <c r="F435" s="37">
        <v>0</v>
      </c>
      <c r="G435" s="37">
        <v>35315</v>
      </c>
      <c r="H435" s="37">
        <v>45163</v>
      </c>
      <c r="I435" s="37">
        <v>1</v>
      </c>
      <c r="J435" s="37">
        <v>9849</v>
      </c>
      <c r="K435" s="37">
        <v>0</v>
      </c>
    </row>
    <row r="436" spans="1:11" ht="15.75" thickBot="1">
      <c r="A436" s="38" t="s">
        <v>2138</v>
      </c>
      <c r="B436" s="37" t="s">
        <v>1881</v>
      </c>
      <c r="C436" s="37">
        <v>100</v>
      </c>
      <c r="D436" s="37">
        <v>32</v>
      </c>
      <c r="E436" s="37">
        <v>0</v>
      </c>
      <c r="F436" s="37">
        <v>0</v>
      </c>
      <c r="G436" s="37">
        <v>17060</v>
      </c>
      <c r="H436" s="37">
        <v>17091</v>
      </c>
      <c r="I436" s="37">
        <v>2681</v>
      </c>
      <c r="J436" s="37">
        <v>2650</v>
      </c>
      <c r="K436" s="63">
        <v>4.3599999999999998E-6</v>
      </c>
    </row>
    <row r="437" spans="1:11" ht="15.75" thickBot="1">
      <c r="A437" s="38" t="s">
        <v>2138</v>
      </c>
      <c r="B437" s="37" t="s">
        <v>1882</v>
      </c>
      <c r="C437" s="37">
        <v>100</v>
      </c>
      <c r="D437" s="37">
        <v>32</v>
      </c>
      <c r="E437" s="37">
        <v>0</v>
      </c>
      <c r="F437" s="37">
        <v>0</v>
      </c>
      <c r="G437" s="37">
        <v>41187</v>
      </c>
      <c r="H437" s="37">
        <v>41218</v>
      </c>
      <c r="I437" s="37">
        <v>18617</v>
      </c>
      <c r="J437" s="37">
        <v>18586</v>
      </c>
      <c r="K437" s="63">
        <v>4.3599999999999998E-6</v>
      </c>
    </row>
    <row r="438" spans="1:11" ht="15.75" thickBot="1">
      <c r="A438" s="38" t="s">
        <v>2138</v>
      </c>
      <c r="B438" s="37" t="s">
        <v>1880</v>
      </c>
      <c r="C438" s="37">
        <v>100</v>
      </c>
      <c r="D438" s="37">
        <v>33</v>
      </c>
      <c r="E438" s="37">
        <v>0</v>
      </c>
      <c r="F438" s="37">
        <v>0</v>
      </c>
      <c r="G438" s="37">
        <v>46463</v>
      </c>
      <c r="H438" s="37">
        <v>46495</v>
      </c>
      <c r="I438" s="37">
        <v>33</v>
      </c>
      <c r="J438" s="37">
        <v>1</v>
      </c>
      <c r="K438" s="63">
        <v>1.2100000000000001E-6</v>
      </c>
    </row>
    <row r="439" spans="1:11" ht="15.75" thickBot="1">
      <c r="A439" s="38" t="s">
        <v>2138</v>
      </c>
      <c r="B439" s="37" t="s">
        <v>1879</v>
      </c>
      <c r="C439" s="37">
        <v>100</v>
      </c>
      <c r="D439" s="37">
        <v>34</v>
      </c>
      <c r="E439" s="37">
        <v>0</v>
      </c>
      <c r="F439" s="37">
        <v>0</v>
      </c>
      <c r="G439" s="37">
        <v>19762</v>
      </c>
      <c r="H439" s="37">
        <v>19795</v>
      </c>
      <c r="I439" s="37">
        <v>6374</v>
      </c>
      <c r="J439" s="37">
        <v>6341</v>
      </c>
      <c r="K439" s="63">
        <v>3.3700000000000001E-7</v>
      </c>
    </row>
    <row r="440" spans="1:11" ht="15.75" thickBot="1">
      <c r="A440" s="38" t="s">
        <v>2138</v>
      </c>
      <c r="B440" s="37" t="s">
        <v>1876</v>
      </c>
      <c r="C440" s="37">
        <v>100</v>
      </c>
      <c r="D440" s="37">
        <v>35</v>
      </c>
      <c r="E440" s="37">
        <v>0</v>
      </c>
      <c r="F440" s="37">
        <v>0</v>
      </c>
      <c r="G440" s="37">
        <v>2476</v>
      </c>
      <c r="H440" s="37">
        <v>2510</v>
      </c>
      <c r="I440" s="37">
        <v>2581</v>
      </c>
      <c r="J440" s="37">
        <v>2547</v>
      </c>
      <c r="K440" s="63">
        <v>9.3699999999999999E-8</v>
      </c>
    </row>
    <row r="441" spans="1:11" ht="15.75" thickBot="1">
      <c r="A441" s="38" t="s">
        <v>2138</v>
      </c>
      <c r="B441" s="37" t="s">
        <v>1877</v>
      </c>
      <c r="C441" s="37">
        <v>100</v>
      </c>
      <c r="D441" s="37">
        <v>35</v>
      </c>
      <c r="E441" s="37">
        <v>0</v>
      </c>
      <c r="F441" s="37">
        <v>0</v>
      </c>
      <c r="G441" s="37">
        <v>1393</v>
      </c>
      <c r="H441" s="37">
        <v>1427</v>
      </c>
      <c r="I441" s="37">
        <v>4980</v>
      </c>
      <c r="J441" s="37">
        <v>5014</v>
      </c>
      <c r="K441" s="63">
        <v>9.3699999999999999E-8</v>
      </c>
    </row>
    <row r="442" spans="1:11" ht="15.75" thickBot="1">
      <c r="A442" s="38" t="s">
        <v>2138</v>
      </c>
      <c r="B442" s="37" t="s">
        <v>1878</v>
      </c>
      <c r="C442" s="37">
        <v>100</v>
      </c>
      <c r="D442" s="37">
        <v>35</v>
      </c>
      <c r="E442" s="37">
        <v>0</v>
      </c>
      <c r="F442" s="37">
        <v>0</v>
      </c>
      <c r="G442" s="37">
        <v>2476</v>
      </c>
      <c r="H442" s="37">
        <v>2510</v>
      </c>
      <c r="I442" s="37">
        <v>31865</v>
      </c>
      <c r="J442" s="37">
        <v>31899</v>
      </c>
      <c r="K442" s="63">
        <v>9.3699999999999999E-8</v>
      </c>
    </row>
    <row r="443" spans="1:11" ht="15.75" thickBot="1">
      <c r="A443" s="38" t="s">
        <v>2138</v>
      </c>
      <c r="B443" s="37" t="s">
        <v>1872</v>
      </c>
      <c r="C443" s="37">
        <v>100</v>
      </c>
      <c r="D443" s="37">
        <v>36</v>
      </c>
      <c r="E443" s="37">
        <v>0</v>
      </c>
      <c r="F443" s="37">
        <v>0</v>
      </c>
      <c r="G443" s="37">
        <v>2476</v>
      </c>
      <c r="H443" s="37">
        <v>2511</v>
      </c>
      <c r="I443" s="37">
        <v>1675</v>
      </c>
      <c r="J443" s="37">
        <v>1710</v>
      </c>
      <c r="K443" s="63">
        <v>2.6000000000000001E-8</v>
      </c>
    </row>
    <row r="444" spans="1:11" ht="15.75" thickBot="1">
      <c r="A444" s="38" t="s">
        <v>2138</v>
      </c>
      <c r="B444" s="37" t="s">
        <v>1873</v>
      </c>
      <c r="C444" s="37">
        <v>100</v>
      </c>
      <c r="D444" s="37">
        <v>36</v>
      </c>
      <c r="E444" s="37">
        <v>0</v>
      </c>
      <c r="F444" s="37">
        <v>0</v>
      </c>
      <c r="G444" s="37">
        <v>2476</v>
      </c>
      <c r="H444" s="37">
        <v>2511</v>
      </c>
      <c r="I444" s="37">
        <v>6164</v>
      </c>
      <c r="J444" s="37">
        <v>6129</v>
      </c>
      <c r="K444" s="63">
        <v>2.6000000000000001E-8</v>
      </c>
    </row>
    <row r="445" spans="1:11" ht="15.75" thickBot="1">
      <c r="A445" s="38" t="s">
        <v>2138</v>
      </c>
      <c r="B445" s="37" t="s">
        <v>1874</v>
      </c>
      <c r="C445" s="37">
        <v>100</v>
      </c>
      <c r="D445" s="37">
        <v>36</v>
      </c>
      <c r="E445" s="37">
        <v>0</v>
      </c>
      <c r="F445" s="37">
        <v>0</v>
      </c>
      <c r="G445" s="37">
        <v>2476</v>
      </c>
      <c r="H445" s="37">
        <v>2511</v>
      </c>
      <c r="I445" s="37">
        <v>2831</v>
      </c>
      <c r="J445" s="37">
        <v>2866</v>
      </c>
      <c r="K445" s="63">
        <v>2.6000000000000001E-8</v>
      </c>
    </row>
    <row r="446" spans="1:11" ht="15.75" thickBot="1">
      <c r="A446" s="38" t="s">
        <v>2138</v>
      </c>
      <c r="B446" s="37" t="s">
        <v>1867</v>
      </c>
      <c r="C446" s="37">
        <v>100</v>
      </c>
      <c r="D446" s="37">
        <v>37</v>
      </c>
      <c r="E446" s="37">
        <v>0</v>
      </c>
      <c r="F446" s="37">
        <v>0</v>
      </c>
      <c r="G446" s="37">
        <v>41089</v>
      </c>
      <c r="H446" s="37">
        <v>41125</v>
      </c>
      <c r="I446" s="37">
        <v>4888</v>
      </c>
      <c r="J446" s="37">
        <v>4924</v>
      </c>
      <c r="K446" s="63">
        <v>7.2399999999999998E-9</v>
      </c>
    </row>
    <row r="447" spans="1:11" ht="15.75" thickBot="1">
      <c r="A447" s="38" t="s">
        <v>2138</v>
      </c>
      <c r="B447" s="37" t="s">
        <v>1864</v>
      </c>
      <c r="C447" s="37">
        <v>97.561000000000007</v>
      </c>
      <c r="D447" s="37">
        <v>41</v>
      </c>
      <c r="E447" s="37">
        <v>0</v>
      </c>
      <c r="F447" s="37">
        <v>1</v>
      </c>
      <c r="G447" s="37">
        <v>2476</v>
      </c>
      <c r="H447" s="37">
        <v>2516</v>
      </c>
      <c r="I447" s="37">
        <v>30</v>
      </c>
      <c r="J447" s="37">
        <v>69</v>
      </c>
      <c r="K447" s="63">
        <v>7.2399999999999998E-9</v>
      </c>
    </row>
    <row r="448" spans="1:11" ht="15.75" thickBot="1">
      <c r="A448" s="38" t="s">
        <v>2138</v>
      </c>
      <c r="B448" s="37" t="s">
        <v>1865</v>
      </c>
      <c r="C448" s="37">
        <v>97.561000000000007</v>
      </c>
      <c r="D448" s="37">
        <v>41</v>
      </c>
      <c r="E448" s="37">
        <v>0</v>
      </c>
      <c r="F448" s="37">
        <v>1</v>
      </c>
      <c r="G448" s="37">
        <v>2476</v>
      </c>
      <c r="H448" s="37">
        <v>2516</v>
      </c>
      <c r="I448" s="37">
        <v>662</v>
      </c>
      <c r="J448" s="37">
        <v>701</v>
      </c>
      <c r="K448" s="63">
        <v>7.2399999999999998E-9</v>
      </c>
    </row>
    <row r="449" spans="1:11" ht="15.75" thickBot="1">
      <c r="A449" s="38" t="s">
        <v>2138</v>
      </c>
      <c r="B449" s="37" t="s">
        <v>1866</v>
      </c>
      <c r="C449" s="37">
        <v>97.561000000000007</v>
      </c>
      <c r="D449" s="37">
        <v>41</v>
      </c>
      <c r="E449" s="37">
        <v>0</v>
      </c>
      <c r="F449" s="37">
        <v>1</v>
      </c>
      <c r="G449" s="37">
        <v>2476</v>
      </c>
      <c r="H449" s="37">
        <v>2516</v>
      </c>
      <c r="I449" s="37">
        <v>8196</v>
      </c>
      <c r="J449" s="37">
        <v>8235</v>
      </c>
      <c r="K449" s="63">
        <v>7.2399999999999998E-9</v>
      </c>
    </row>
    <row r="450" spans="1:11" ht="15.75" thickBot="1">
      <c r="A450" s="38" t="s">
        <v>2138</v>
      </c>
      <c r="B450" s="37" t="s">
        <v>1868</v>
      </c>
      <c r="C450" s="37">
        <v>97.561000000000007</v>
      </c>
      <c r="D450" s="37">
        <v>41</v>
      </c>
      <c r="E450" s="37">
        <v>0</v>
      </c>
      <c r="F450" s="37">
        <v>1</v>
      </c>
      <c r="G450" s="37">
        <v>2476</v>
      </c>
      <c r="H450" s="37">
        <v>2516</v>
      </c>
      <c r="I450" s="37">
        <v>4044</v>
      </c>
      <c r="J450" s="37">
        <v>4083</v>
      </c>
      <c r="K450" s="63">
        <v>7.2399999999999998E-9</v>
      </c>
    </row>
    <row r="451" spans="1:11" ht="15.75" thickBot="1">
      <c r="A451" s="38" t="s">
        <v>2138</v>
      </c>
      <c r="B451" s="37" t="s">
        <v>1869</v>
      </c>
      <c r="C451" s="37">
        <v>97.561000000000007</v>
      </c>
      <c r="D451" s="37">
        <v>41</v>
      </c>
      <c r="E451" s="37">
        <v>0</v>
      </c>
      <c r="F451" s="37">
        <v>1</v>
      </c>
      <c r="G451" s="37">
        <v>2476</v>
      </c>
      <c r="H451" s="37">
        <v>2516</v>
      </c>
      <c r="I451" s="37">
        <v>1877</v>
      </c>
      <c r="J451" s="37">
        <v>1916</v>
      </c>
      <c r="K451" s="63">
        <v>7.2399999999999998E-9</v>
      </c>
    </row>
    <row r="452" spans="1:11" ht="15.75" thickBot="1">
      <c r="A452" s="38" t="s">
        <v>2138</v>
      </c>
      <c r="B452" s="37" t="s">
        <v>1830</v>
      </c>
      <c r="C452" s="37">
        <v>100</v>
      </c>
      <c r="D452" s="37">
        <v>44</v>
      </c>
      <c r="E452" s="37">
        <v>0</v>
      </c>
      <c r="F452" s="37">
        <v>0</v>
      </c>
      <c r="G452" s="37">
        <v>18895</v>
      </c>
      <c r="H452" s="37">
        <v>18938</v>
      </c>
      <c r="I452" s="37">
        <v>564</v>
      </c>
      <c r="J452" s="37">
        <v>521</v>
      </c>
      <c r="K452" s="63">
        <v>9.3000000000000008E-13</v>
      </c>
    </row>
    <row r="453" spans="1:11" ht="15.75" thickBot="1">
      <c r="A453" s="38" t="s">
        <v>2138</v>
      </c>
      <c r="B453" s="37" t="s">
        <v>1870</v>
      </c>
      <c r="C453" s="37">
        <v>95.454999999999998</v>
      </c>
      <c r="D453" s="37">
        <v>44</v>
      </c>
      <c r="E453" s="37">
        <v>1</v>
      </c>
      <c r="F453" s="37">
        <v>1</v>
      </c>
      <c r="G453" s="37">
        <v>2476</v>
      </c>
      <c r="H453" s="37">
        <v>2519</v>
      </c>
      <c r="I453" s="37">
        <v>33710</v>
      </c>
      <c r="J453" s="37">
        <v>33668</v>
      </c>
      <c r="K453" s="63">
        <v>7.2399999999999998E-9</v>
      </c>
    </row>
    <row r="454" spans="1:11" ht="15.75" thickBot="1">
      <c r="A454" s="38" t="s">
        <v>2138</v>
      </c>
      <c r="B454" s="37" t="s">
        <v>1871</v>
      </c>
      <c r="C454" s="37">
        <v>95.454999999999998</v>
      </c>
      <c r="D454" s="37">
        <v>44</v>
      </c>
      <c r="E454" s="37">
        <v>1</v>
      </c>
      <c r="F454" s="37">
        <v>1</v>
      </c>
      <c r="G454" s="37">
        <v>2476</v>
      </c>
      <c r="H454" s="37">
        <v>2519</v>
      </c>
      <c r="I454" s="37">
        <v>1029</v>
      </c>
      <c r="J454" s="37">
        <v>987</v>
      </c>
      <c r="K454" s="63">
        <v>7.2399999999999998E-9</v>
      </c>
    </row>
    <row r="455" spans="1:11" ht="15.75" thickBot="1">
      <c r="A455" s="38" t="s">
        <v>2138</v>
      </c>
      <c r="B455" s="37" t="s">
        <v>1862</v>
      </c>
      <c r="C455" s="37">
        <v>100</v>
      </c>
      <c r="D455" s="37">
        <v>45</v>
      </c>
      <c r="E455" s="37">
        <v>0</v>
      </c>
      <c r="F455" s="37">
        <v>0</v>
      </c>
      <c r="G455" s="37">
        <v>18029</v>
      </c>
      <c r="H455" s="37">
        <v>18073</v>
      </c>
      <c r="I455" s="37">
        <v>17388</v>
      </c>
      <c r="J455" s="37">
        <v>17344</v>
      </c>
      <c r="K455" s="63">
        <v>2.5900000000000001E-13</v>
      </c>
    </row>
    <row r="456" spans="1:11" ht="15.75" thickBot="1">
      <c r="A456" s="38" t="s">
        <v>2138</v>
      </c>
      <c r="B456" s="37" t="s">
        <v>1849</v>
      </c>
      <c r="C456" s="37">
        <v>97.872</v>
      </c>
      <c r="D456" s="37">
        <v>47</v>
      </c>
      <c r="E456" s="37">
        <v>1</v>
      </c>
      <c r="F456" s="37">
        <v>0</v>
      </c>
      <c r="G456" s="37">
        <v>1949</v>
      </c>
      <c r="H456" s="37">
        <v>1995</v>
      </c>
      <c r="I456" s="37">
        <v>309</v>
      </c>
      <c r="J456" s="37">
        <v>355</v>
      </c>
      <c r="K456" s="63">
        <v>9.3000000000000008E-13</v>
      </c>
    </row>
    <row r="457" spans="1:11" ht="15.75" thickBot="1">
      <c r="A457" s="38" t="s">
        <v>2138</v>
      </c>
      <c r="B457" s="37" t="s">
        <v>1875</v>
      </c>
      <c r="C457" s="37">
        <v>91.667000000000002</v>
      </c>
      <c r="D457" s="37">
        <v>48</v>
      </c>
      <c r="E457" s="37">
        <v>2</v>
      </c>
      <c r="F457" s="37">
        <v>2</v>
      </c>
      <c r="G457" s="37">
        <v>2476</v>
      </c>
      <c r="H457" s="37">
        <v>2523</v>
      </c>
      <c r="I457" s="37">
        <v>941</v>
      </c>
      <c r="J457" s="37">
        <v>986</v>
      </c>
      <c r="K457" s="63">
        <v>9.3699999999999999E-8</v>
      </c>
    </row>
    <row r="458" spans="1:11" ht="15.75" thickBot="1">
      <c r="A458" s="38" t="s">
        <v>2138</v>
      </c>
      <c r="B458" s="37" t="s">
        <v>1861</v>
      </c>
      <c r="C458" s="37">
        <v>98</v>
      </c>
      <c r="D458" s="37">
        <v>50</v>
      </c>
      <c r="E458" s="37">
        <v>1</v>
      </c>
      <c r="F458" s="37">
        <v>0</v>
      </c>
      <c r="G458" s="37">
        <v>46490</v>
      </c>
      <c r="H458" s="37">
        <v>46539</v>
      </c>
      <c r="I458" s="37">
        <v>1187</v>
      </c>
      <c r="J458" s="37">
        <v>1138</v>
      </c>
      <c r="K458" s="63">
        <v>2E-14</v>
      </c>
    </row>
    <row r="459" spans="1:11" ht="15.75" thickBot="1">
      <c r="A459" s="38" t="s">
        <v>2138</v>
      </c>
      <c r="B459" s="37" t="s">
        <v>1799</v>
      </c>
      <c r="C459" s="37">
        <v>100</v>
      </c>
      <c r="D459" s="37">
        <v>53</v>
      </c>
      <c r="E459" s="37">
        <v>0</v>
      </c>
      <c r="F459" s="37">
        <v>0</v>
      </c>
      <c r="G459" s="37">
        <v>18937</v>
      </c>
      <c r="H459" s="37">
        <v>18989</v>
      </c>
      <c r="I459" s="37">
        <v>1554</v>
      </c>
      <c r="J459" s="37">
        <v>1502</v>
      </c>
      <c r="K459" s="63">
        <v>9.2400000000000001E-18</v>
      </c>
    </row>
    <row r="460" spans="1:11" ht="15.75" thickBot="1">
      <c r="A460" s="38" t="s">
        <v>2138</v>
      </c>
      <c r="B460" s="37" t="s">
        <v>1800</v>
      </c>
      <c r="C460" s="37">
        <v>100</v>
      </c>
      <c r="D460" s="37">
        <v>53</v>
      </c>
      <c r="E460" s="37">
        <v>0</v>
      </c>
      <c r="F460" s="37">
        <v>0</v>
      </c>
      <c r="G460" s="37">
        <v>10789</v>
      </c>
      <c r="H460" s="37">
        <v>10841</v>
      </c>
      <c r="I460" s="37">
        <v>2220</v>
      </c>
      <c r="J460" s="37">
        <v>2272</v>
      </c>
      <c r="K460" s="63">
        <v>9.2400000000000001E-18</v>
      </c>
    </row>
    <row r="461" spans="1:11" ht="15.75" thickBot="1">
      <c r="A461" s="38" t="s">
        <v>2138</v>
      </c>
      <c r="B461" s="37" t="s">
        <v>1860</v>
      </c>
      <c r="C461" s="37">
        <v>96.429000000000002</v>
      </c>
      <c r="D461" s="37">
        <v>56</v>
      </c>
      <c r="E461" s="37">
        <v>0</v>
      </c>
      <c r="F461" s="37">
        <v>1</v>
      </c>
      <c r="G461" s="37">
        <v>48652</v>
      </c>
      <c r="H461" s="37">
        <v>48707</v>
      </c>
      <c r="I461" s="37">
        <v>2622</v>
      </c>
      <c r="J461" s="37">
        <v>2675</v>
      </c>
      <c r="K461" s="63">
        <v>1.5499999999999999E-15</v>
      </c>
    </row>
    <row r="462" spans="1:11" ht="15.75" thickBot="1">
      <c r="A462" s="38" t="s">
        <v>2138</v>
      </c>
      <c r="B462" s="37" t="s">
        <v>1819</v>
      </c>
      <c r="C462" s="37">
        <v>100</v>
      </c>
      <c r="D462" s="37">
        <v>58</v>
      </c>
      <c r="E462" s="37">
        <v>0</v>
      </c>
      <c r="F462" s="37">
        <v>0</v>
      </c>
      <c r="G462" s="37">
        <v>25443</v>
      </c>
      <c r="H462" s="37">
        <v>25500</v>
      </c>
      <c r="I462" s="37">
        <v>2505</v>
      </c>
      <c r="J462" s="37">
        <v>2562</v>
      </c>
      <c r="K462" s="63">
        <v>1.5299999999999999E-20</v>
      </c>
    </row>
    <row r="463" spans="1:11" ht="15.75" thickBot="1">
      <c r="A463" s="38" t="s">
        <v>2138</v>
      </c>
      <c r="B463" s="37" t="s">
        <v>1857</v>
      </c>
      <c r="C463" s="37">
        <v>98.275999999999996</v>
      </c>
      <c r="D463" s="37">
        <v>58</v>
      </c>
      <c r="E463" s="37">
        <v>1</v>
      </c>
      <c r="F463" s="37">
        <v>0</v>
      </c>
      <c r="G463" s="37">
        <v>46463</v>
      </c>
      <c r="H463" s="37">
        <v>46520</v>
      </c>
      <c r="I463" s="37">
        <v>1028</v>
      </c>
      <c r="J463" s="37">
        <v>971</v>
      </c>
      <c r="K463" s="63">
        <v>7.1400000000000001E-19</v>
      </c>
    </row>
    <row r="464" spans="1:11" ht="15.75" thickBot="1">
      <c r="A464" s="38" t="s">
        <v>2138</v>
      </c>
      <c r="B464" s="37" t="s">
        <v>1794</v>
      </c>
      <c r="C464" s="37">
        <v>96.61</v>
      </c>
      <c r="D464" s="37">
        <v>59</v>
      </c>
      <c r="E464" s="37">
        <v>1</v>
      </c>
      <c r="F464" s="37">
        <v>1</v>
      </c>
      <c r="G464" s="37">
        <v>8999</v>
      </c>
      <c r="H464" s="37">
        <v>9056</v>
      </c>
      <c r="I464" s="37">
        <v>3459</v>
      </c>
      <c r="J464" s="37">
        <v>3401</v>
      </c>
      <c r="K464" s="63">
        <v>3.3200000000000002E-17</v>
      </c>
    </row>
    <row r="465" spans="1:11" ht="15.75" thickBot="1">
      <c r="A465" s="38" t="s">
        <v>2138</v>
      </c>
      <c r="B465" s="37" t="s">
        <v>1801</v>
      </c>
      <c r="C465" s="37">
        <v>96.61</v>
      </c>
      <c r="D465" s="37">
        <v>59</v>
      </c>
      <c r="E465" s="37">
        <v>1</v>
      </c>
      <c r="F465" s="37">
        <v>1</v>
      </c>
      <c r="G465" s="37">
        <v>13851</v>
      </c>
      <c r="H465" s="37">
        <v>13909</v>
      </c>
      <c r="I465" s="37">
        <v>1718</v>
      </c>
      <c r="J465" s="37">
        <v>1775</v>
      </c>
      <c r="K465" s="63">
        <v>3.3200000000000002E-17</v>
      </c>
    </row>
    <row r="466" spans="1:11" ht="15.75" thickBot="1">
      <c r="A466" s="38" t="s">
        <v>2138</v>
      </c>
      <c r="B466" s="37" t="s">
        <v>1819</v>
      </c>
      <c r="C466" s="37">
        <v>100</v>
      </c>
      <c r="D466" s="37">
        <v>59</v>
      </c>
      <c r="E466" s="37">
        <v>0</v>
      </c>
      <c r="F466" s="37">
        <v>0</v>
      </c>
      <c r="G466" s="37">
        <v>41699</v>
      </c>
      <c r="H466" s="37">
        <v>41757</v>
      </c>
      <c r="I466" s="37">
        <v>2184</v>
      </c>
      <c r="J466" s="37">
        <v>2126</v>
      </c>
      <c r="K466" s="63">
        <v>4.2700000000000002E-21</v>
      </c>
    </row>
    <row r="467" spans="1:11" ht="15.75" thickBot="1">
      <c r="A467" s="38" t="s">
        <v>2138</v>
      </c>
      <c r="B467" s="37" t="s">
        <v>1863</v>
      </c>
      <c r="C467" s="37">
        <v>91.935000000000002</v>
      </c>
      <c r="D467" s="37">
        <v>62</v>
      </c>
      <c r="E467" s="37">
        <v>1</v>
      </c>
      <c r="F467" s="37">
        <v>2</v>
      </c>
      <c r="G467" s="37">
        <v>38286</v>
      </c>
      <c r="H467" s="37">
        <v>38343</v>
      </c>
      <c r="I467" s="37">
        <v>34500</v>
      </c>
      <c r="J467" s="37">
        <v>34439</v>
      </c>
      <c r="K467" s="63">
        <v>2.5900000000000001E-13</v>
      </c>
    </row>
    <row r="468" spans="1:11" ht="15.75" thickBot="1">
      <c r="A468" s="38" t="s">
        <v>2138</v>
      </c>
      <c r="B468" s="37" t="s">
        <v>1822</v>
      </c>
      <c r="C468" s="37">
        <v>98.507000000000005</v>
      </c>
      <c r="D468" s="37">
        <v>67</v>
      </c>
      <c r="E468" s="37">
        <v>1</v>
      </c>
      <c r="F468" s="37">
        <v>0</v>
      </c>
      <c r="G468" s="37">
        <v>46396</v>
      </c>
      <c r="H468" s="37">
        <v>46462</v>
      </c>
      <c r="I468" s="37">
        <v>1549</v>
      </c>
      <c r="J468" s="37">
        <v>1483</v>
      </c>
      <c r="K468" s="63">
        <v>7.0899999999999994E-24</v>
      </c>
    </row>
    <row r="469" spans="1:11" ht="15.75" thickBot="1">
      <c r="A469" s="38" t="s">
        <v>2138</v>
      </c>
      <c r="B469" s="37" t="s">
        <v>1849</v>
      </c>
      <c r="C469" s="37">
        <v>100</v>
      </c>
      <c r="D469" s="37">
        <v>70</v>
      </c>
      <c r="E469" s="37">
        <v>0</v>
      </c>
      <c r="F469" s="37">
        <v>0</v>
      </c>
      <c r="G469" s="37">
        <v>36481</v>
      </c>
      <c r="H469" s="37">
        <v>36550</v>
      </c>
      <c r="I469" s="37">
        <v>311</v>
      </c>
      <c r="J469" s="37">
        <v>242</v>
      </c>
      <c r="K469" s="63">
        <v>3.2800000000000002E-27</v>
      </c>
    </row>
    <row r="470" spans="1:11" ht="15.75" thickBot="1">
      <c r="A470" s="38" t="s">
        <v>2138</v>
      </c>
      <c r="B470" s="37" t="s">
        <v>1819</v>
      </c>
      <c r="C470" s="37">
        <v>100</v>
      </c>
      <c r="D470" s="37">
        <v>72</v>
      </c>
      <c r="E470" s="37">
        <v>0</v>
      </c>
      <c r="F470" s="37">
        <v>0</v>
      </c>
      <c r="G470" s="37">
        <v>7951</v>
      </c>
      <c r="H470" s="37">
        <v>8022</v>
      </c>
      <c r="I470" s="37">
        <v>2465</v>
      </c>
      <c r="J470" s="37">
        <v>2394</v>
      </c>
      <c r="K470" s="63">
        <v>2.5300000000000002E-28</v>
      </c>
    </row>
    <row r="471" spans="1:11" ht="15.75" thickBot="1">
      <c r="A471" s="38" t="s">
        <v>2138</v>
      </c>
      <c r="B471" s="37" t="s">
        <v>1854</v>
      </c>
      <c r="C471" s="37">
        <v>94.444000000000003</v>
      </c>
      <c r="D471" s="37">
        <v>72</v>
      </c>
      <c r="E471" s="37">
        <v>4</v>
      </c>
      <c r="F471" s="37">
        <v>0</v>
      </c>
      <c r="G471" s="37">
        <v>46468</v>
      </c>
      <c r="H471" s="37">
        <v>46539</v>
      </c>
      <c r="I471" s="37">
        <v>551</v>
      </c>
      <c r="J471" s="37">
        <v>480</v>
      </c>
      <c r="K471" s="63">
        <v>1.1900000000000001E-21</v>
      </c>
    </row>
    <row r="472" spans="1:11" ht="15.75" thickBot="1">
      <c r="A472" s="38" t="s">
        <v>2138</v>
      </c>
      <c r="B472" s="37" t="s">
        <v>1847</v>
      </c>
      <c r="C472" s="37">
        <v>93.242999999999995</v>
      </c>
      <c r="D472" s="37">
        <v>74</v>
      </c>
      <c r="E472" s="37">
        <v>5</v>
      </c>
      <c r="F472" s="37">
        <v>0</v>
      </c>
      <c r="G472" s="37">
        <v>46468</v>
      </c>
      <c r="H472" s="37">
        <v>46541</v>
      </c>
      <c r="I472" s="37">
        <v>6805</v>
      </c>
      <c r="J472" s="37">
        <v>6732</v>
      </c>
      <c r="K472" s="63">
        <v>4.2700000000000002E-21</v>
      </c>
    </row>
    <row r="473" spans="1:11" ht="15.75" thickBot="1">
      <c r="A473" s="38" t="s">
        <v>2138</v>
      </c>
      <c r="B473" s="37" t="s">
        <v>1859</v>
      </c>
      <c r="C473" s="37">
        <v>89.188999999999993</v>
      </c>
      <c r="D473" s="37">
        <v>74</v>
      </c>
      <c r="E473" s="37">
        <v>8</v>
      </c>
      <c r="F473" s="37">
        <v>0</v>
      </c>
      <c r="G473" s="37">
        <v>46468</v>
      </c>
      <c r="H473" s="37">
        <v>46541</v>
      </c>
      <c r="I473" s="37">
        <v>1941</v>
      </c>
      <c r="J473" s="37">
        <v>2014</v>
      </c>
      <c r="K473" s="63">
        <v>4.2999999999999999E-16</v>
      </c>
    </row>
    <row r="474" spans="1:11" ht="15.75" thickBot="1">
      <c r="A474" s="38" t="s">
        <v>2138</v>
      </c>
      <c r="B474" s="37" t="s">
        <v>1852</v>
      </c>
      <c r="C474" s="37">
        <v>96.052999999999997</v>
      </c>
      <c r="D474" s="37">
        <v>76</v>
      </c>
      <c r="E474" s="37">
        <v>3</v>
      </c>
      <c r="F474" s="37">
        <v>0</v>
      </c>
      <c r="G474" s="37">
        <v>46463</v>
      </c>
      <c r="H474" s="37">
        <v>46538</v>
      </c>
      <c r="I474" s="37">
        <v>76</v>
      </c>
      <c r="J474" s="37">
        <v>1</v>
      </c>
      <c r="K474" s="63">
        <v>1.5200000000000001E-25</v>
      </c>
    </row>
    <row r="475" spans="1:11" ht="15.75" thickBot="1">
      <c r="A475" s="38" t="s">
        <v>2138</v>
      </c>
      <c r="B475" s="37" t="s">
        <v>1856</v>
      </c>
      <c r="C475" s="37">
        <v>92.105000000000004</v>
      </c>
      <c r="D475" s="37">
        <v>76</v>
      </c>
      <c r="E475" s="37">
        <v>6</v>
      </c>
      <c r="F475" s="37">
        <v>0</v>
      </c>
      <c r="G475" s="37">
        <v>46466</v>
      </c>
      <c r="H475" s="37">
        <v>46541</v>
      </c>
      <c r="I475" s="37">
        <v>122</v>
      </c>
      <c r="J475" s="37">
        <v>47</v>
      </c>
      <c r="K475" s="63">
        <v>1.5299999999999999E-20</v>
      </c>
    </row>
    <row r="476" spans="1:11" ht="15.75" thickBot="1">
      <c r="A476" s="38" t="s">
        <v>2138</v>
      </c>
      <c r="B476" s="37" t="s">
        <v>1814</v>
      </c>
      <c r="C476" s="37">
        <v>98.700999999999993</v>
      </c>
      <c r="D476" s="37">
        <v>77</v>
      </c>
      <c r="E476" s="37">
        <v>1</v>
      </c>
      <c r="F476" s="37">
        <v>0</v>
      </c>
      <c r="G476" s="37">
        <v>46463</v>
      </c>
      <c r="H476" s="37">
        <v>46539</v>
      </c>
      <c r="I476" s="37">
        <v>1086</v>
      </c>
      <c r="J476" s="37">
        <v>1162</v>
      </c>
      <c r="K476" s="63">
        <v>1.9599999999999999E-29</v>
      </c>
    </row>
    <row r="477" spans="1:11" ht="15.75" thickBot="1">
      <c r="A477" s="38" t="s">
        <v>2138</v>
      </c>
      <c r="B477" s="37" t="s">
        <v>1815</v>
      </c>
      <c r="C477" s="37">
        <v>97.403000000000006</v>
      </c>
      <c r="D477" s="37">
        <v>77</v>
      </c>
      <c r="E477" s="37">
        <v>2</v>
      </c>
      <c r="F477" s="37">
        <v>0</v>
      </c>
      <c r="G477" s="37">
        <v>46463</v>
      </c>
      <c r="H477" s="37">
        <v>46539</v>
      </c>
      <c r="I477" s="37">
        <v>468</v>
      </c>
      <c r="J477" s="37">
        <v>544</v>
      </c>
      <c r="K477" s="63">
        <v>9.1099999999999992E-28</v>
      </c>
    </row>
    <row r="478" spans="1:11" ht="15.75" thickBot="1">
      <c r="A478" s="38" t="s">
        <v>2138</v>
      </c>
      <c r="B478" s="37" t="s">
        <v>1816</v>
      </c>
      <c r="C478" s="37">
        <v>97.403000000000006</v>
      </c>
      <c r="D478" s="37">
        <v>77</v>
      </c>
      <c r="E478" s="37">
        <v>2</v>
      </c>
      <c r="F478" s="37">
        <v>0</v>
      </c>
      <c r="G478" s="37">
        <v>46463</v>
      </c>
      <c r="H478" s="37">
        <v>46539</v>
      </c>
      <c r="I478" s="37">
        <v>1052</v>
      </c>
      <c r="J478" s="37">
        <v>1128</v>
      </c>
      <c r="K478" s="63">
        <v>9.1099999999999992E-28</v>
      </c>
    </row>
    <row r="479" spans="1:11" ht="15.75" thickBot="1">
      <c r="A479" s="38" t="s">
        <v>2138</v>
      </c>
      <c r="B479" s="37" t="s">
        <v>1825</v>
      </c>
      <c r="C479" s="37">
        <v>100</v>
      </c>
      <c r="D479" s="37">
        <v>77</v>
      </c>
      <c r="E479" s="37">
        <v>0</v>
      </c>
      <c r="F479" s="37">
        <v>0</v>
      </c>
      <c r="G479" s="37">
        <v>46463</v>
      </c>
      <c r="H479" s="37">
        <v>46539</v>
      </c>
      <c r="I479" s="37">
        <v>406</v>
      </c>
      <c r="J479" s="37">
        <v>482</v>
      </c>
      <c r="K479" s="63">
        <v>4.2100000000000001E-31</v>
      </c>
    </row>
    <row r="480" spans="1:11" ht="15.75" thickBot="1">
      <c r="A480" s="38" t="s">
        <v>2138</v>
      </c>
      <c r="B480" s="37" t="s">
        <v>1827</v>
      </c>
      <c r="C480" s="37">
        <v>100</v>
      </c>
      <c r="D480" s="37">
        <v>77</v>
      </c>
      <c r="E480" s="37">
        <v>0</v>
      </c>
      <c r="F480" s="37">
        <v>0</v>
      </c>
      <c r="G480" s="37">
        <v>46465</v>
      </c>
      <c r="H480" s="37">
        <v>46541</v>
      </c>
      <c r="I480" s="37">
        <v>4170</v>
      </c>
      <c r="J480" s="37">
        <v>4094</v>
      </c>
      <c r="K480" s="63">
        <v>4.2100000000000001E-31</v>
      </c>
    </row>
    <row r="481" spans="1:11" ht="15.75" thickBot="1">
      <c r="A481" s="38" t="s">
        <v>2138</v>
      </c>
      <c r="B481" s="37" t="s">
        <v>1833</v>
      </c>
      <c r="C481" s="37">
        <v>98.700999999999993</v>
      </c>
      <c r="D481" s="37">
        <v>77</v>
      </c>
      <c r="E481" s="37">
        <v>1</v>
      </c>
      <c r="F481" s="37">
        <v>0</v>
      </c>
      <c r="G481" s="37">
        <v>46463</v>
      </c>
      <c r="H481" s="37">
        <v>46539</v>
      </c>
      <c r="I481" s="37">
        <v>187</v>
      </c>
      <c r="J481" s="37">
        <v>263</v>
      </c>
      <c r="K481" s="63">
        <v>1.9599999999999999E-29</v>
      </c>
    </row>
    <row r="482" spans="1:11" ht="15.75" thickBot="1">
      <c r="A482" s="38" t="s">
        <v>2138</v>
      </c>
      <c r="B482" s="37" t="s">
        <v>1834</v>
      </c>
      <c r="C482" s="37">
        <v>98.700999999999993</v>
      </c>
      <c r="D482" s="37">
        <v>77</v>
      </c>
      <c r="E482" s="37">
        <v>1</v>
      </c>
      <c r="F482" s="37">
        <v>0</v>
      </c>
      <c r="G482" s="37">
        <v>46463</v>
      </c>
      <c r="H482" s="37">
        <v>46539</v>
      </c>
      <c r="I482" s="37">
        <v>158</v>
      </c>
      <c r="J482" s="37">
        <v>234</v>
      </c>
      <c r="K482" s="63">
        <v>1.9599999999999999E-29</v>
      </c>
    </row>
    <row r="483" spans="1:11" ht="15.75" thickBot="1">
      <c r="A483" s="38" t="s">
        <v>2138</v>
      </c>
      <c r="B483" s="37" t="s">
        <v>1835</v>
      </c>
      <c r="C483" s="37">
        <v>98.700999999999993</v>
      </c>
      <c r="D483" s="37">
        <v>77</v>
      </c>
      <c r="E483" s="37">
        <v>1</v>
      </c>
      <c r="F483" s="37">
        <v>0</v>
      </c>
      <c r="G483" s="37">
        <v>46463</v>
      </c>
      <c r="H483" s="37">
        <v>46539</v>
      </c>
      <c r="I483" s="37">
        <v>483</v>
      </c>
      <c r="J483" s="37">
        <v>407</v>
      </c>
      <c r="K483" s="63">
        <v>1.9599999999999999E-29</v>
      </c>
    </row>
    <row r="484" spans="1:11" ht="15.75" thickBot="1">
      <c r="A484" s="38" t="s">
        <v>2138</v>
      </c>
      <c r="B484" s="37" t="s">
        <v>1837</v>
      </c>
      <c r="C484" s="37">
        <v>98.700999999999993</v>
      </c>
      <c r="D484" s="37">
        <v>77</v>
      </c>
      <c r="E484" s="37">
        <v>1</v>
      </c>
      <c r="F484" s="37">
        <v>0</v>
      </c>
      <c r="G484" s="37">
        <v>46463</v>
      </c>
      <c r="H484" s="37">
        <v>46539</v>
      </c>
      <c r="I484" s="37">
        <v>65</v>
      </c>
      <c r="J484" s="37">
        <v>141</v>
      </c>
      <c r="K484" s="63">
        <v>1.9599999999999999E-29</v>
      </c>
    </row>
    <row r="485" spans="1:11" ht="15.75" thickBot="1">
      <c r="A485" s="38" t="s">
        <v>2138</v>
      </c>
      <c r="B485" s="37" t="s">
        <v>1838</v>
      </c>
      <c r="C485" s="37">
        <v>98.700999999999993</v>
      </c>
      <c r="D485" s="37">
        <v>77</v>
      </c>
      <c r="E485" s="37">
        <v>1</v>
      </c>
      <c r="F485" s="37">
        <v>0</v>
      </c>
      <c r="G485" s="37">
        <v>46463</v>
      </c>
      <c r="H485" s="37">
        <v>46539</v>
      </c>
      <c r="I485" s="37">
        <v>5962</v>
      </c>
      <c r="J485" s="37">
        <v>5886</v>
      </c>
      <c r="K485" s="63">
        <v>1.9599999999999999E-29</v>
      </c>
    </row>
    <row r="486" spans="1:11" ht="15.75" thickBot="1">
      <c r="A486" s="38" t="s">
        <v>2138</v>
      </c>
      <c r="B486" s="37" t="s">
        <v>1839</v>
      </c>
      <c r="C486" s="37">
        <v>98.700999999999993</v>
      </c>
      <c r="D486" s="37">
        <v>77</v>
      </c>
      <c r="E486" s="37">
        <v>1</v>
      </c>
      <c r="F486" s="37">
        <v>0</v>
      </c>
      <c r="G486" s="37">
        <v>46463</v>
      </c>
      <c r="H486" s="37">
        <v>46539</v>
      </c>
      <c r="I486" s="37">
        <v>156</v>
      </c>
      <c r="J486" s="37">
        <v>80</v>
      </c>
      <c r="K486" s="63">
        <v>1.9599999999999999E-29</v>
      </c>
    </row>
    <row r="487" spans="1:11" ht="15.75" thickBot="1">
      <c r="A487" s="38" t="s">
        <v>2138</v>
      </c>
      <c r="B487" s="37" t="s">
        <v>1840</v>
      </c>
      <c r="C487" s="37">
        <v>98.700999999999993</v>
      </c>
      <c r="D487" s="37">
        <v>77</v>
      </c>
      <c r="E487" s="37">
        <v>1</v>
      </c>
      <c r="F487" s="37">
        <v>0</v>
      </c>
      <c r="G487" s="37">
        <v>46463</v>
      </c>
      <c r="H487" s="37">
        <v>46539</v>
      </c>
      <c r="I487" s="37">
        <v>523</v>
      </c>
      <c r="J487" s="37">
        <v>599</v>
      </c>
      <c r="K487" s="63">
        <v>1.9599999999999999E-29</v>
      </c>
    </row>
    <row r="488" spans="1:11" ht="15.75" thickBot="1">
      <c r="A488" s="38" t="s">
        <v>2138</v>
      </c>
      <c r="B488" s="37" t="s">
        <v>1843</v>
      </c>
      <c r="C488" s="37">
        <v>97.403000000000006</v>
      </c>
      <c r="D488" s="37">
        <v>77</v>
      </c>
      <c r="E488" s="37">
        <v>2</v>
      </c>
      <c r="F488" s="37">
        <v>0</v>
      </c>
      <c r="G488" s="37">
        <v>46463</v>
      </c>
      <c r="H488" s="37">
        <v>46539</v>
      </c>
      <c r="I488" s="37">
        <v>106</v>
      </c>
      <c r="J488" s="37">
        <v>182</v>
      </c>
      <c r="K488" s="63">
        <v>9.1099999999999992E-28</v>
      </c>
    </row>
    <row r="489" spans="1:11" ht="15.75" thickBot="1">
      <c r="A489" s="38" t="s">
        <v>2138</v>
      </c>
      <c r="B489" s="37" t="s">
        <v>1844</v>
      </c>
      <c r="C489" s="37">
        <v>97.403000000000006</v>
      </c>
      <c r="D489" s="37">
        <v>77</v>
      </c>
      <c r="E489" s="37">
        <v>2</v>
      </c>
      <c r="F489" s="37">
        <v>0</v>
      </c>
      <c r="G489" s="37">
        <v>46463</v>
      </c>
      <c r="H489" s="37">
        <v>46539</v>
      </c>
      <c r="I489" s="37">
        <v>107</v>
      </c>
      <c r="J489" s="37">
        <v>183</v>
      </c>
      <c r="K489" s="63">
        <v>9.1099999999999992E-28</v>
      </c>
    </row>
    <row r="490" spans="1:11" ht="15.75" thickBot="1">
      <c r="A490" s="38" t="s">
        <v>2138</v>
      </c>
      <c r="B490" s="37" t="s">
        <v>1845</v>
      </c>
      <c r="C490" s="37">
        <v>97.403000000000006</v>
      </c>
      <c r="D490" s="37">
        <v>77</v>
      </c>
      <c r="E490" s="37">
        <v>2</v>
      </c>
      <c r="F490" s="37">
        <v>0</v>
      </c>
      <c r="G490" s="37">
        <v>46463</v>
      </c>
      <c r="H490" s="37">
        <v>46539</v>
      </c>
      <c r="I490" s="37">
        <v>768</v>
      </c>
      <c r="J490" s="37">
        <v>692</v>
      </c>
      <c r="K490" s="63">
        <v>9.1099999999999992E-28</v>
      </c>
    </row>
    <row r="491" spans="1:11" ht="15.75" thickBot="1">
      <c r="A491" s="38" t="s">
        <v>2138</v>
      </c>
      <c r="B491" s="37" t="s">
        <v>1846</v>
      </c>
      <c r="C491" s="37">
        <v>97.403000000000006</v>
      </c>
      <c r="D491" s="37">
        <v>77</v>
      </c>
      <c r="E491" s="37">
        <v>2</v>
      </c>
      <c r="F491" s="37">
        <v>0</v>
      </c>
      <c r="G491" s="37">
        <v>46463</v>
      </c>
      <c r="H491" s="37">
        <v>46539</v>
      </c>
      <c r="I491" s="37">
        <v>13548</v>
      </c>
      <c r="J491" s="37">
        <v>13472</v>
      </c>
      <c r="K491" s="63">
        <v>9.1099999999999992E-28</v>
      </c>
    </row>
    <row r="492" spans="1:11" ht="15.75" thickBot="1">
      <c r="A492" s="38" t="s">
        <v>2138</v>
      </c>
      <c r="B492" s="37" t="s">
        <v>1848</v>
      </c>
      <c r="C492" s="37">
        <v>97.403000000000006</v>
      </c>
      <c r="D492" s="37">
        <v>77</v>
      </c>
      <c r="E492" s="37">
        <v>2</v>
      </c>
      <c r="F492" s="37">
        <v>0</v>
      </c>
      <c r="G492" s="37">
        <v>46463</v>
      </c>
      <c r="H492" s="37">
        <v>46539</v>
      </c>
      <c r="I492" s="37">
        <v>912</v>
      </c>
      <c r="J492" s="37">
        <v>988</v>
      </c>
      <c r="K492" s="63">
        <v>9.1099999999999992E-28</v>
      </c>
    </row>
    <row r="493" spans="1:11" ht="15.75" thickBot="1">
      <c r="A493" s="38" t="s">
        <v>2138</v>
      </c>
      <c r="B493" s="37" t="s">
        <v>1851</v>
      </c>
      <c r="C493" s="37">
        <v>96.103999999999999</v>
      </c>
      <c r="D493" s="37">
        <v>77</v>
      </c>
      <c r="E493" s="37">
        <v>2</v>
      </c>
      <c r="F493" s="37">
        <v>1</v>
      </c>
      <c r="G493" s="37">
        <v>46463</v>
      </c>
      <c r="H493" s="37">
        <v>46539</v>
      </c>
      <c r="I493" s="37">
        <v>84</v>
      </c>
      <c r="J493" s="37">
        <v>9</v>
      </c>
      <c r="K493" s="63">
        <v>1.5200000000000001E-25</v>
      </c>
    </row>
    <row r="494" spans="1:11" ht="15.75" thickBot="1">
      <c r="A494" s="38" t="s">
        <v>2138</v>
      </c>
      <c r="B494" s="37" t="s">
        <v>1853</v>
      </c>
      <c r="C494" s="37">
        <v>94.805000000000007</v>
      </c>
      <c r="D494" s="37">
        <v>77</v>
      </c>
      <c r="E494" s="37">
        <v>3</v>
      </c>
      <c r="F494" s="37">
        <v>1</v>
      </c>
      <c r="G494" s="37">
        <v>46463</v>
      </c>
      <c r="H494" s="37">
        <v>46539</v>
      </c>
      <c r="I494" s="37">
        <v>836</v>
      </c>
      <c r="J494" s="37">
        <v>911</v>
      </c>
      <c r="K494" s="63">
        <v>7.0899999999999994E-24</v>
      </c>
    </row>
    <row r="495" spans="1:11" ht="15.75" thickBot="1">
      <c r="A495" s="38" t="s">
        <v>2138</v>
      </c>
      <c r="B495" s="37" t="s">
        <v>1855</v>
      </c>
      <c r="C495" s="37">
        <v>92.207999999999998</v>
      </c>
      <c r="D495" s="37">
        <v>77</v>
      </c>
      <c r="E495" s="37">
        <v>6</v>
      </c>
      <c r="F495" s="37">
        <v>0</v>
      </c>
      <c r="G495" s="37">
        <v>46463</v>
      </c>
      <c r="H495" s="37">
        <v>46539</v>
      </c>
      <c r="I495" s="37">
        <v>2218</v>
      </c>
      <c r="J495" s="37">
        <v>2294</v>
      </c>
      <c r="K495" s="63">
        <v>4.2700000000000002E-21</v>
      </c>
    </row>
    <row r="496" spans="1:11" ht="15.75" thickBot="1">
      <c r="A496" s="38" t="s">
        <v>2138</v>
      </c>
      <c r="B496" s="37" t="s">
        <v>1858</v>
      </c>
      <c r="C496" s="37">
        <v>89.61</v>
      </c>
      <c r="D496" s="37">
        <v>77</v>
      </c>
      <c r="E496" s="37">
        <v>8</v>
      </c>
      <c r="F496" s="37">
        <v>0</v>
      </c>
      <c r="G496" s="37">
        <v>46468</v>
      </c>
      <c r="H496" s="37">
        <v>46544</v>
      </c>
      <c r="I496" s="37">
        <v>10606</v>
      </c>
      <c r="J496" s="37">
        <v>10530</v>
      </c>
      <c r="K496" s="63">
        <v>9.2400000000000001E-18</v>
      </c>
    </row>
    <row r="497" spans="1:11" ht="15.75" thickBot="1">
      <c r="A497" s="38" t="s">
        <v>2138</v>
      </c>
      <c r="B497" s="37" t="s">
        <v>1821</v>
      </c>
      <c r="C497" s="37">
        <v>100</v>
      </c>
      <c r="D497" s="37">
        <v>79</v>
      </c>
      <c r="E497" s="37">
        <v>0</v>
      </c>
      <c r="F497" s="37">
        <v>0</v>
      </c>
      <c r="G497" s="37">
        <v>46463</v>
      </c>
      <c r="H497" s="37">
        <v>46541</v>
      </c>
      <c r="I497" s="37">
        <v>469</v>
      </c>
      <c r="J497" s="37">
        <v>547</v>
      </c>
      <c r="K497" s="63">
        <v>3.2499999999999999E-32</v>
      </c>
    </row>
    <row r="498" spans="1:11" ht="15.75" thickBot="1">
      <c r="A498" s="38" t="s">
        <v>2138</v>
      </c>
      <c r="B498" s="37" t="s">
        <v>1822</v>
      </c>
      <c r="C498" s="37">
        <v>100</v>
      </c>
      <c r="D498" s="37">
        <v>79</v>
      </c>
      <c r="E498" s="37">
        <v>0</v>
      </c>
      <c r="F498" s="37">
        <v>0</v>
      </c>
      <c r="G498" s="37">
        <v>46463</v>
      </c>
      <c r="H498" s="37">
        <v>46541</v>
      </c>
      <c r="I498" s="37">
        <v>1390</v>
      </c>
      <c r="J498" s="37">
        <v>1468</v>
      </c>
      <c r="K498" s="63">
        <v>3.2499999999999999E-32</v>
      </c>
    </row>
    <row r="499" spans="1:11" ht="15.75" thickBot="1">
      <c r="A499" s="38" t="s">
        <v>2138</v>
      </c>
      <c r="B499" s="37" t="s">
        <v>1823</v>
      </c>
      <c r="C499" s="37">
        <v>100</v>
      </c>
      <c r="D499" s="37">
        <v>79</v>
      </c>
      <c r="E499" s="37">
        <v>0</v>
      </c>
      <c r="F499" s="37">
        <v>0</v>
      </c>
      <c r="G499" s="37">
        <v>46463</v>
      </c>
      <c r="H499" s="37">
        <v>46541</v>
      </c>
      <c r="I499" s="37">
        <v>841</v>
      </c>
      <c r="J499" s="37">
        <v>763</v>
      </c>
      <c r="K499" s="63">
        <v>3.2499999999999999E-32</v>
      </c>
    </row>
    <row r="500" spans="1:11" ht="15.75" thickBot="1">
      <c r="A500" s="38" t="s">
        <v>2138</v>
      </c>
      <c r="B500" s="37" t="s">
        <v>1824</v>
      </c>
      <c r="C500" s="37">
        <v>100</v>
      </c>
      <c r="D500" s="37">
        <v>79</v>
      </c>
      <c r="E500" s="37">
        <v>0</v>
      </c>
      <c r="F500" s="37">
        <v>0</v>
      </c>
      <c r="G500" s="37">
        <v>18574</v>
      </c>
      <c r="H500" s="37">
        <v>18652</v>
      </c>
      <c r="I500" s="37">
        <v>5344</v>
      </c>
      <c r="J500" s="37">
        <v>5422</v>
      </c>
      <c r="K500" s="63">
        <v>3.2499999999999999E-32</v>
      </c>
    </row>
    <row r="501" spans="1:11" ht="15.75" thickBot="1">
      <c r="A501" s="38" t="s">
        <v>2138</v>
      </c>
      <c r="B501" s="37" t="s">
        <v>1830</v>
      </c>
      <c r="C501" s="37">
        <v>98.733999999999995</v>
      </c>
      <c r="D501" s="37">
        <v>79</v>
      </c>
      <c r="E501" s="37">
        <v>1</v>
      </c>
      <c r="F501" s="37">
        <v>0</v>
      </c>
      <c r="G501" s="37">
        <v>10914</v>
      </c>
      <c r="H501" s="37">
        <v>10992</v>
      </c>
      <c r="I501" s="37">
        <v>486</v>
      </c>
      <c r="J501" s="37">
        <v>564</v>
      </c>
      <c r="K501" s="63">
        <v>1.5100000000000001E-30</v>
      </c>
    </row>
    <row r="502" spans="1:11" ht="15.75" thickBot="1">
      <c r="A502" s="38" t="s">
        <v>2138</v>
      </c>
      <c r="B502" s="37" t="s">
        <v>1831</v>
      </c>
      <c r="C502" s="37">
        <v>98.733999999999995</v>
      </c>
      <c r="D502" s="37">
        <v>79</v>
      </c>
      <c r="E502" s="37">
        <v>1</v>
      </c>
      <c r="F502" s="37">
        <v>0</v>
      </c>
      <c r="G502" s="37">
        <v>46463</v>
      </c>
      <c r="H502" s="37">
        <v>46541</v>
      </c>
      <c r="I502" s="37">
        <v>12038</v>
      </c>
      <c r="J502" s="37">
        <v>12116</v>
      </c>
      <c r="K502" s="63">
        <v>1.5100000000000001E-30</v>
      </c>
    </row>
    <row r="503" spans="1:11" ht="15.75" thickBot="1">
      <c r="A503" s="38" t="s">
        <v>2138</v>
      </c>
      <c r="B503" s="37" t="s">
        <v>1841</v>
      </c>
      <c r="C503" s="37">
        <v>97.468000000000004</v>
      </c>
      <c r="D503" s="37">
        <v>79</v>
      </c>
      <c r="E503" s="37">
        <v>2</v>
      </c>
      <c r="F503" s="37">
        <v>0</v>
      </c>
      <c r="G503" s="37">
        <v>46463</v>
      </c>
      <c r="H503" s="37">
        <v>46541</v>
      </c>
      <c r="I503" s="37">
        <v>79</v>
      </c>
      <c r="J503" s="37">
        <v>157</v>
      </c>
      <c r="K503" s="63">
        <v>7.0399999999999995E-29</v>
      </c>
    </row>
    <row r="504" spans="1:11" ht="15.75" thickBot="1">
      <c r="A504" s="38" t="s">
        <v>2138</v>
      </c>
      <c r="B504" s="37" t="s">
        <v>1842</v>
      </c>
      <c r="C504" s="37">
        <v>97.468000000000004</v>
      </c>
      <c r="D504" s="37">
        <v>79</v>
      </c>
      <c r="E504" s="37">
        <v>2</v>
      </c>
      <c r="F504" s="37">
        <v>0</v>
      </c>
      <c r="G504" s="37">
        <v>46463</v>
      </c>
      <c r="H504" s="37">
        <v>46541</v>
      </c>
      <c r="I504" s="37">
        <v>291</v>
      </c>
      <c r="J504" s="37">
        <v>369</v>
      </c>
      <c r="K504" s="63">
        <v>7.0399999999999995E-29</v>
      </c>
    </row>
    <row r="505" spans="1:11" ht="15.75" thickBot="1">
      <c r="A505" s="38" t="s">
        <v>2138</v>
      </c>
      <c r="B505" s="37" t="s">
        <v>1819</v>
      </c>
      <c r="C505" s="37">
        <v>97.700999999999993</v>
      </c>
      <c r="D505" s="37">
        <v>87</v>
      </c>
      <c r="E505" s="37">
        <v>2</v>
      </c>
      <c r="F505" s="37">
        <v>0</v>
      </c>
      <c r="G505" s="37">
        <v>44389</v>
      </c>
      <c r="H505" s="37">
        <v>44475</v>
      </c>
      <c r="I505" s="37">
        <v>2268</v>
      </c>
      <c r="J505" s="37">
        <v>2182</v>
      </c>
      <c r="K505" s="63">
        <v>2.5100000000000001E-33</v>
      </c>
    </row>
    <row r="506" spans="1:11" ht="15.75" thickBot="1">
      <c r="A506" s="38" t="s">
        <v>2138</v>
      </c>
      <c r="B506" s="37" t="s">
        <v>1799</v>
      </c>
      <c r="C506" s="37">
        <v>96.590999999999994</v>
      </c>
      <c r="D506" s="37">
        <v>88</v>
      </c>
      <c r="E506" s="37">
        <v>3</v>
      </c>
      <c r="F506" s="37">
        <v>0</v>
      </c>
      <c r="G506" s="37">
        <v>18851</v>
      </c>
      <c r="H506" s="37">
        <v>18938</v>
      </c>
      <c r="I506" s="37">
        <v>1749</v>
      </c>
      <c r="J506" s="37">
        <v>1662</v>
      </c>
      <c r="K506" s="63">
        <v>3.2499999999999999E-32</v>
      </c>
    </row>
    <row r="507" spans="1:11" ht="15.75" thickBot="1">
      <c r="A507" s="38" t="s">
        <v>2138</v>
      </c>
      <c r="B507" s="37" t="s">
        <v>1800</v>
      </c>
      <c r="C507" s="37">
        <v>96.590999999999994</v>
      </c>
      <c r="D507" s="37">
        <v>88</v>
      </c>
      <c r="E507" s="37">
        <v>3</v>
      </c>
      <c r="F507" s="37">
        <v>0</v>
      </c>
      <c r="G507" s="37">
        <v>10949</v>
      </c>
      <c r="H507" s="37">
        <v>11036</v>
      </c>
      <c r="I507" s="37">
        <v>2271</v>
      </c>
      <c r="J507" s="37">
        <v>2358</v>
      </c>
      <c r="K507" s="63">
        <v>3.2499999999999999E-32</v>
      </c>
    </row>
    <row r="508" spans="1:11" ht="15.75" thickBot="1">
      <c r="A508" s="38" t="s">
        <v>2138</v>
      </c>
      <c r="B508" s="37" t="s">
        <v>1814</v>
      </c>
      <c r="C508" s="37">
        <v>100</v>
      </c>
      <c r="D508" s="37">
        <v>92</v>
      </c>
      <c r="E508" s="37">
        <v>0</v>
      </c>
      <c r="F508" s="37">
        <v>0</v>
      </c>
      <c r="G508" s="37">
        <v>46371</v>
      </c>
      <c r="H508" s="37">
        <v>46462</v>
      </c>
      <c r="I508" s="37">
        <v>1270</v>
      </c>
      <c r="J508" s="37">
        <v>1179</v>
      </c>
      <c r="K508" s="63">
        <v>1.93E-39</v>
      </c>
    </row>
    <row r="509" spans="1:11" ht="15.75" thickBot="1">
      <c r="A509" s="38" t="s">
        <v>2138</v>
      </c>
      <c r="B509" s="37" t="s">
        <v>1815</v>
      </c>
      <c r="C509" s="37">
        <v>98.912999999999997</v>
      </c>
      <c r="D509" s="37">
        <v>92</v>
      </c>
      <c r="E509" s="37">
        <v>1</v>
      </c>
      <c r="F509" s="37">
        <v>0</v>
      </c>
      <c r="G509" s="37">
        <v>46371</v>
      </c>
      <c r="H509" s="37">
        <v>46462</v>
      </c>
      <c r="I509" s="37">
        <v>652</v>
      </c>
      <c r="J509" s="37">
        <v>561</v>
      </c>
      <c r="K509" s="63">
        <v>8.9799999999999998E-38</v>
      </c>
    </row>
    <row r="510" spans="1:11" ht="15.75" thickBot="1">
      <c r="A510" s="38" t="s">
        <v>2138</v>
      </c>
      <c r="B510" s="37" t="s">
        <v>1816</v>
      </c>
      <c r="C510" s="37">
        <v>98.912999999999997</v>
      </c>
      <c r="D510" s="37">
        <v>92</v>
      </c>
      <c r="E510" s="37">
        <v>1</v>
      </c>
      <c r="F510" s="37">
        <v>0</v>
      </c>
      <c r="G510" s="37">
        <v>46371</v>
      </c>
      <c r="H510" s="37">
        <v>46462</v>
      </c>
      <c r="I510" s="37">
        <v>1236</v>
      </c>
      <c r="J510" s="37">
        <v>1145</v>
      </c>
      <c r="K510" s="63">
        <v>8.9799999999999998E-38</v>
      </c>
    </row>
    <row r="511" spans="1:11" ht="15.75" thickBot="1">
      <c r="A511" s="38" t="s">
        <v>2138</v>
      </c>
      <c r="B511" s="37" t="s">
        <v>1817</v>
      </c>
      <c r="C511" s="37">
        <v>96.739000000000004</v>
      </c>
      <c r="D511" s="37">
        <v>92</v>
      </c>
      <c r="E511" s="37">
        <v>3</v>
      </c>
      <c r="F511" s="37">
        <v>0</v>
      </c>
      <c r="G511" s="37">
        <v>46371</v>
      </c>
      <c r="H511" s="37">
        <v>46462</v>
      </c>
      <c r="I511" s="37">
        <v>93</v>
      </c>
      <c r="J511" s="37">
        <v>2</v>
      </c>
      <c r="K511" s="63">
        <v>1.9400000000000001E-34</v>
      </c>
    </row>
    <row r="512" spans="1:11" ht="15.75" thickBot="1">
      <c r="A512" s="38" t="s">
        <v>2138</v>
      </c>
      <c r="B512" s="37" t="s">
        <v>1820</v>
      </c>
      <c r="C512" s="37">
        <v>95.652000000000001</v>
      </c>
      <c r="D512" s="37">
        <v>92</v>
      </c>
      <c r="E512" s="37">
        <v>4</v>
      </c>
      <c r="F512" s="37">
        <v>0</v>
      </c>
      <c r="G512" s="37">
        <v>46371</v>
      </c>
      <c r="H512" s="37">
        <v>46462</v>
      </c>
      <c r="I512" s="37">
        <v>118</v>
      </c>
      <c r="J512" s="37">
        <v>27</v>
      </c>
      <c r="K512" s="63">
        <v>9.0399999999999997E-33</v>
      </c>
    </row>
    <row r="513" spans="1:11" ht="15.75" thickBot="1">
      <c r="A513" s="38" t="s">
        <v>2138</v>
      </c>
      <c r="B513" s="37" t="s">
        <v>1847</v>
      </c>
      <c r="C513" s="37">
        <v>92.472999999999999</v>
      </c>
      <c r="D513" s="37">
        <v>93</v>
      </c>
      <c r="E513" s="37">
        <v>6</v>
      </c>
      <c r="F513" s="37">
        <v>1</v>
      </c>
      <c r="G513" s="37">
        <v>46377</v>
      </c>
      <c r="H513" s="37">
        <v>46468</v>
      </c>
      <c r="I513" s="37">
        <v>6632</v>
      </c>
      <c r="J513" s="37">
        <v>6724</v>
      </c>
      <c r="K513" s="63">
        <v>9.1099999999999992E-28</v>
      </c>
    </row>
    <row r="514" spans="1:11" ht="15.75" thickBot="1">
      <c r="A514" s="38" t="s">
        <v>2138</v>
      </c>
      <c r="B514" s="37" t="s">
        <v>1850</v>
      </c>
      <c r="C514" s="37">
        <v>91.397999999999996</v>
      </c>
      <c r="D514" s="37">
        <v>93</v>
      </c>
      <c r="E514" s="37">
        <v>7</v>
      </c>
      <c r="F514" s="37">
        <v>1</v>
      </c>
      <c r="G514" s="37">
        <v>46377</v>
      </c>
      <c r="H514" s="37">
        <v>46468</v>
      </c>
      <c r="I514" s="37">
        <v>14682</v>
      </c>
      <c r="J514" s="37">
        <v>14774</v>
      </c>
      <c r="K514" s="63">
        <v>4.24E-26</v>
      </c>
    </row>
    <row r="515" spans="1:11" ht="15.75" thickBot="1">
      <c r="A515" s="38" t="s">
        <v>2138</v>
      </c>
      <c r="B515" s="37" t="s">
        <v>1818</v>
      </c>
      <c r="C515" s="37">
        <v>95.789000000000001</v>
      </c>
      <c r="D515" s="37">
        <v>95</v>
      </c>
      <c r="E515" s="37">
        <v>3</v>
      </c>
      <c r="F515" s="37">
        <v>1</v>
      </c>
      <c r="G515" s="37">
        <v>17509</v>
      </c>
      <c r="H515" s="37">
        <v>17602</v>
      </c>
      <c r="I515" s="37">
        <v>6137</v>
      </c>
      <c r="J515" s="37">
        <v>6043</v>
      </c>
      <c r="K515" s="63">
        <v>6.9899999999999999E-34</v>
      </c>
    </row>
    <row r="516" spans="1:11" ht="15.75" thickBot="1">
      <c r="A516" s="38" t="s">
        <v>2138</v>
      </c>
      <c r="B516" s="37" t="s">
        <v>1826</v>
      </c>
      <c r="C516" s="37">
        <v>92.856999999999999</v>
      </c>
      <c r="D516" s="37">
        <v>98</v>
      </c>
      <c r="E516" s="37">
        <v>7</v>
      </c>
      <c r="F516" s="37">
        <v>0</v>
      </c>
      <c r="G516" s="37">
        <v>4595</v>
      </c>
      <c r="H516" s="37">
        <v>4692</v>
      </c>
      <c r="I516" s="37">
        <v>1583</v>
      </c>
      <c r="J516" s="37">
        <v>1486</v>
      </c>
      <c r="K516" s="63">
        <v>4.2100000000000001E-31</v>
      </c>
    </row>
    <row r="517" spans="1:11" ht="15.75" thickBot="1">
      <c r="A517" s="38" t="s">
        <v>2138</v>
      </c>
      <c r="B517" s="37" t="s">
        <v>1828</v>
      </c>
      <c r="C517" s="37">
        <v>92.856999999999999</v>
      </c>
      <c r="D517" s="37">
        <v>98</v>
      </c>
      <c r="E517" s="37">
        <v>7</v>
      </c>
      <c r="F517" s="37">
        <v>0</v>
      </c>
      <c r="G517" s="37">
        <v>4595</v>
      </c>
      <c r="H517" s="37">
        <v>4692</v>
      </c>
      <c r="I517" s="37">
        <v>2486</v>
      </c>
      <c r="J517" s="37">
        <v>2389</v>
      </c>
      <c r="K517" s="63">
        <v>4.2100000000000001E-31</v>
      </c>
    </row>
    <row r="518" spans="1:11" ht="15.75" thickBot="1">
      <c r="A518" s="38" t="s">
        <v>2138</v>
      </c>
      <c r="B518" s="37" t="s">
        <v>1829</v>
      </c>
      <c r="C518" s="37">
        <v>92.856999999999999</v>
      </c>
      <c r="D518" s="37">
        <v>98</v>
      </c>
      <c r="E518" s="37">
        <v>7</v>
      </c>
      <c r="F518" s="37">
        <v>0</v>
      </c>
      <c r="G518" s="37">
        <v>4595</v>
      </c>
      <c r="H518" s="37">
        <v>4692</v>
      </c>
      <c r="I518" s="37">
        <v>698</v>
      </c>
      <c r="J518" s="37">
        <v>601</v>
      </c>
      <c r="K518" s="63">
        <v>4.2100000000000001E-31</v>
      </c>
    </row>
    <row r="519" spans="1:11" ht="15.75" thickBot="1">
      <c r="A519" s="38" t="s">
        <v>2138</v>
      </c>
      <c r="B519" s="37" t="s">
        <v>1832</v>
      </c>
      <c r="C519" s="37">
        <v>91.837000000000003</v>
      </c>
      <c r="D519" s="37">
        <v>98</v>
      </c>
      <c r="E519" s="37">
        <v>8</v>
      </c>
      <c r="F519" s="37">
        <v>0</v>
      </c>
      <c r="G519" s="37">
        <v>4595</v>
      </c>
      <c r="H519" s="37">
        <v>4692</v>
      </c>
      <c r="I519" s="37">
        <v>9584</v>
      </c>
      <c r="J519" s="37">
        <v>9487</v>
      </c>
      <c r="K519" s="63">
        <v>1.9599999999999999E-29</v>
      </c>
    </row>
    <row r="520" spans="1:11" ht="15.75" thickBot="1">
      <c r="A520" s="38" t="s">
        <v>2138</v>
      </c>
      <c r="B520" s="37" t="s">
        <v>1836</v>
      </c>
      <c r="C520" s="37">
        <v>91.837000000000003</v>
      </c>
      <c r="D520" s="37">
        <v>98</v>
      </c>
      <c r="E520" s="37">
        <v>8</v>
      </c>
      <c r="F520" s="37">
        <v>0</v>
      </c>
      <c r="G520" s="37">
        <v>4595</v>
      </c>
      <c r="H520" s="37">
        <v>4692</v>
      </c>
      <c r="I520" s="37">
        <v>741</v>
      </c>
      <c r="J520" s="37">
        <v>644</v>
      </c>
      <c r="K520" s="63">
        <v>1.9599999999999999E-29</v>
      </c>
    </row>
    <row r="521" spans="1:11" ht="15.75" thickBot="1">
      <c r="A521" s="38" t="s">
        <v>2138</v>
      </c>
      <c r="B521" s="37" t="s">
        <v>1798</v>
      </c>
      <c r="C521" s="37">
        <v>98.182000000000002</v>
      </c>
      <c r="D521" s="37">
        <v>110</v>
      </c>
      <c r="E521" s="37">
        <v>1</v>
      </c>
      <c r="F521" s="37">
        <v>1</v>
      </c>
      <c r="G521" s="37">
        <v>26707</v>
      </c>
      <c r="H521" s="37">
        <v>26815</v>
      </c>
      <c r="I521" s="37">
        <v>1</v>
      </c>
      <c r="J521" s="37">
        <v>110</v>
      </c>
      <c r="K521" s="63">
        <v>1.4799999999999999E-45</v>
      </c>
    </row>
    <row r="522" spans="1:11" ht="15.75" thickBot="1">
      <c r="A522" s="38" t="s">
        <v>2138</v>
      </c>
      <c r="B522" s="37" t="s">
        <v>1812</v>
      </c>
      <c r="C522" s="37">
        <v>98.182000000000002</v>
      </c>
      <c r="D522" s="37">
        <v>110</v>
      </c>
      <c r="E522" s="37">
        <v>1</v>
      </c>
      <c r="F522" s="37">
        <v>1</v>
      </c>
      <c r="G522" s="37">
        <v>23869</v>
      </c>
      <c r="H522" s="37">
        <v>23978</v>
      </c>
      <c r="I522" s="37">
        <v>1</v>
      </c>
      <c r="J522" s="37">
        <v>109</v>
      </c>
      <c r="K522" s="63">
        <v>1.4799999999999999E-45</v>
      </c>
    </row>
    <row r="523" spans="1:11" ht="15.75" thickBot="1">
      <c r="A523" s="38" t="s">
        <v>2138</v>
      </c>
      <c r="B523" s="37" t="s">
        <v>1798</v>
      </c>
      <c r="C523" s="37">
        <v>98.332999999999998</v>
      </c>
      <c r="D523" s="37">
        <v>120</v>
      </c>
      <c r="E523" s="37">
        <v>2</v>
      </c>
      <c r="F523" s="37">
        <v>0</v>
      </c>
      <c r="G523" s="37">
        <v>23740</v>
      </c>
      <c r="H523" s="37">
        <v>23859</v>
      </c>
      <c r="I523" s="37">
        <v>2710</v>
      </c>
      <c r="J523" s="37">
        <v>2829</v>
      </c>
      <c r="K523" s="63">
        <v>1.1399999999999999E-51</v>
      </c>
    </row>
    <row r="524" spans="1:11" ht="15.75" thickBot="1">
      <c r="A524" s="38" t="s">
        <v>2138</v>
      </c>
      <c r="B524" s="37" t="s">
        <v>1813</v>
      </c>
      <c r="C524" s="37">
        <v>99.450999999999993</v>
      </c>
      <c r="D524" s="37">
        <v>182</v>
      </c>
      <c r="E524" s="37">
        <v>0</v>
      </c>
      <c r="F524" s="37">
        <v>1</v>
      </c>
      <c r="G524" s="37">
        <v>23566</v>
      </c>
      <c r="H524" s="37">
        <v>23747</v>
      </c>
      <c r="I524" s="37">
        <v>872</v>
      </c>
      <c r="J524" s="37">
        <v>692</v>
      </c>
      <c r="K524" s="63">
        <v>3.0100000000000001E-87</v>
      </c>
    </row>
    <row r="525" spans="1:11" ht="15.75" thickBot="1">
      <c r="A525" s="38" t="s">
        <v>2138</v>
      </c>
      <c r="B525" s="37" t="s">
        <v>1812</v>
      </c>
      <c r="C525" s="37">
        <v>100</v>
      </c>
      <c r="D525" s="37">
        <v>259</v>
      </c>
      <c r="E525" s="37">
        <v>0</v>
      </c>
      <c r="F525" s="37">
        <v>0</v>
      </c>
      <c r="G525" s="37">
        <v>26707</v>
      </c>
      <c r="H525" s="37">
        <v>26965</v>
      </c>
      <c r="I525" s="37">
        <v>1</v>
      </c>
      <c r="J525" s="37">
        <v>259</v>
      </c>
      <c r="K525" s="63">
        <v>2.8199999999999999E-132</v>
      </c>
    </row>
    <row r="526" spans="1:11" ht="15.75" thickBot="1">
      <c r="A526" s="38" t="s">
        <v>2138</v>
      </c>
      <c r="B526" s="37" t="s">
        <v>1811</v>
      </c>
      <c r="C526" s="37">
        <v>100</v>
      </c>
      <c r="D526" s="37">
        <v>317</v>
      </c>
      <c r="E526" s="37">
        <v>0</v>
      </c>
      <c r="F526" s="37">
        <v>0</v>
      </c>
      <c r="G526" s="37">
        <v>12386</v>
      </c>
      <c r="H526" s="37">
        <v>12702</v>
      </c>
      <c r="I526" s="37">
        <v>1</v>
      </c>
      <c r="J526" s="37">
        <v>317</v>
      </c>
      <c r="K526" s="63">
        <v>1.62E-164</v>
      </c>
    </row>
    <row r="527" spans="1:11" ht="15.75" thickBot="1">
      <c r="A527" s="38" t="s">
        <v>2138</v>
      </c>
      <c r="B527" s="37" t="s">
        <v>1810</v>
      </c>
      <c r="C527" s="37">
        <v>100</v>
      </c>
      <c r="D527" s="37">
        <v>351</v>
      </c>
      <c r="E527" s="37">
        <v>0</v>
      </c>
      <c r="F527" s="37">
        <v>0</v>
      </c>
      <c r="G527" s="37">
        <v>21208</v>
      </c>
      <c r="H527" s="37">
        <v>21558</v>
      </c>
      <c r="I527" s="37">
        <v>351</v>
      </c>
      <c r="J527" s="37">
        <v>1</v>
      </c>
      <c r="K527" s="37">
        <v>0</v>
      </c>
    </row>
    <row r="528" spans="1:11" ht="15.75" thickBot="1">
      <c r="A528" s="38" t="s">
        <v>2138</v>
      </c>
      <c r="B528" s="37" t="s">
        <v>1809</v>
      </c>
      <c r="C528" s="37">
        <v>100</v>
      </c>
      <c r="D528" s="37">
        <v>598</v>
      </c>
      <c r="E528" s="37">
        <v>0</v>
      </c>
      <c r="F528" s="37">
        <v>0</v>
      </c>
      <c r="G528" s="37">
        <v>43529</v>
      </c>
      <c r="H528" s="37">
        <v>44126</v>
      </c>
      <c r="I528" s="37">
        <v>598</v>
      </c>
      <c r="J528" s="37">
        <v>1</v>
      </c>
      <c r="K528" s="37">
        <v>0</v>
      </c>
    </row>
    <row r="529" spans="1:11" ht="15.75" thickBot="1">
      <c r="A529" s="38" t="s">
        <v>2138</v>
      </c>
      <c r="B529" s="37" t="s">
        <v>1808</v>
      </c>
      <c r="C529" s="37">
        <v>100</v>
      </c>
      <c r="D529" s="37">
        <v>722</v>
      </c>
      <c r="E529" s="37">
        <v>0</v>
      </c>
      <c r="F529" s="37">
        <v>0</v>
      </c>
      <c r="G529" s="37">
        <v>33406</v>
      </c>
      <c r="H529" s="37">
        <v>34127</v>
      </c>
      <c r="I529" s="37">
        <v>722</v>
      </c>
      <c r="J529" s="37">
        <v>1</v>
      </c>
      <c r="K529" s="37">
        <v>0</v>
      </c>
    </row>
    <row r="530" spans="1:11" ht="15.75" thickBot="1">
      <c r="A530" s="38" t="s">
        <v>2138</v>
      </c>
      <c r="B530" s="37" t="s">
        <v>1807</v>
      </c>
      <c r="C530" s="37">
        <v>100</v>
      </c>
      <c r="D530" s="37">
        <v>802</v>
      </c>
      <c r="E530" s="37">
        <v>0</v>
      </c>
      <c r="F530" s="37">
        <v>0</v>
      </c>
      <c r="G530" s="37">
        <v>21600</v>
      </c>
      <c r="H530" s="37">
        <v>22401</v>
      </c>
      <c r="I530" s="37">
        <v>802</v>
      </c>
      <c r="J530" s="37">
        <v>1</v>
      </c>
      <c r="K530" s="37">
        <v>0</v>
      </c>
    </row>
    <row r="531" spans="1:11" ht="15.75" thickBot="1">
      <c r="A531" s="38" t="s">
        <v>2138</v>
      </c>
      <c r="B531" s="37" t="s">
        <v>1806</v>
      </c>
      <c r="C531" s="37">
        <v>100</v>
      </c>
      <c r="D531" s="37">
        <v>985</v>
      </c>
      <c r="E531" s="37">
        <v>0</v>
      </c>
      <c r="F531" s="37">
        <v>0</v>
      </c>
      <c r="G531" s="37">
        <v>42419</v>
      </c>
      <c r="H531" s="37">
        <v>43403</v>
      </c>
      <c r="I531" s="37">
        <v>985</v>
      </c>
      <c r="J531" s="37">
        <v>1</v>
      </c>
      <c r="K531" s="37">
        <v>0</v>
      </c>
    </row>
    <row r="532" spans="1:11" ht="15.75" thickBot="1">
      <c r="A532" s="38" t="s">
        <v>2138</v>
      </c>
      <c r="B532" s="37" t="s">
        <v>1805</v>
      </c>
      <c r="C532" s="37">
        <v>100</v>
      </c>
      <c r="D532" s="37">
        <v>1166</v>
      </c>
      <c r="E532" s="37">
        <v>0</v>
      </c>
      <c r="F532" s="37">
        <v>0</v>
      </c>
      <c r="G532" s="37">
        <v>22401</v>
      </c>
      <c r="H532" s="37">
        <v>23566</v>
      </c>
      <c r="I532" s="37">
        <v>1</v>
      </c>
      <c r="J532" s="37">
        <v>1166</v>
      </c>
      <c r="K532" s="37">
        <v>0</v>
      </c>
    </row>
    <row r="533" spans="1:11" ht="15.75" thickBot="1">
      <c r="A533" s="38" t="s">
        <v>2138</v>
      </c>
      <c r="B533" s="37" t="s">
        <v>1804</v>
      </c>
      <c r="C533" s="37">
        <v>100</v>
      </c>
      <c r="D533" s="37">
        <v>1475</v>
      </c>
      <c r="E533" s="37">
        <v>0</v>
      </c>
      <c r="F533" s="37">
        <v>0</v>
      </c>
      <c r="G533" s="37">
        <v>17346</v>
      </c>
      <c r="H533" s="37">
        <v>18820</v>
      </c>
      <c r="I533" s="37">
        <v>1475</v>
      </c>
      <c r="J533" s="37">
        <v>1</v>
      </c>
      <c r="K533" s="37">
        <v>0</v>
      </c>
    </row>
    <row r="534" spans="1:11" ht="15.75" thickBot="1">
      <c r="A534" s="38" t="s">
        <v>2138</v>
      </c>
      <c r="B534" s="37" t="s">
        <v>1803</v>
      </c>
      <c r="C534" s="37">
        <v>100</v>
      </c>
      <c r="D534" s="37">
        <v>1822</v>
      </c>
      <c r="E534" s="37">
        <v>0</v>
      </c>
      <c r="F534" s="37">
        <v>0</v>
      </c>
      <c r="G534" s="37">
        <v>31447</v>
      </c>
      <c r="H534" s="37">
        <v>33268</v>
      </c>
      <c r="I534" s="37">
        <v>1822</v>
      </c>
      <c r="J534" s="37">
        <v>1</v>
      </c>
      <c r="K534" s="37">
        <v>0</v>
      </c>
    </row>
    <row r="535" spans="1:11" ht="15.75" thickBot="1">
      <c r="A535" s="38" t="s">
        <v>2138</v>
      </c>
      <c r="B535" s="37" t="s">
        <v>1802</v>
      </c>
      <c r="C535" s="37">
        <v>100</v>
      </c>
      <c r="D535" s="37">
        <v>1952</v>
      </c>
      <c r="E535" s="37">
        <v>0</v>
      </c>
      <c r="F535" s="37">
        <v>0</v>
      </c>
      <c r="G535" s="37">
        <v>44264</v>
      </c>
      <c r="H535" s="37">
        <v>46215</v>
      </c>
      <c r="I535" s="37">
        <v>1952</v>
      </c>
      <c r="J535" s="37">
        <v>1</v>
      </c>
      <c r="K535" s="37">
        <v>0</v>
      </c>
    </row>
    <row r="536" spans="1:11" ht="15.75" thickBot="1">
      <c r="A536" s="38" t="s">
        <v>2138</v>
      </c>
      <c r="B536" s="37" t="s">
        <v>1801</v>
      </c>
      <c r="C536" s="37">
        <v>100</v>
      </c>
      <c r="D536" s="37">
        <v>1985</v>
      </c>
      <c r="E536" s="37">
        <v>0</v>
      </c>
      <c r="F536" s="37">
        <v>0</v>
      </c>
      <c r="G536" s="37">
        <v>7282</v>
      </c>
      <c r="H536" s="37">
        <v>9266</v>
      </c>
      <c r="I536" s="37">
        <v>1</v>
      </c>
      <c r="J536" s="37">
        <v>1985</v>
      </c>
      <c r="K536" s="37">
        <v>0</v>
      </c>
    </row>
    <row r="537" spans="1:11" ht="15.75" thickBot="1">
      <c r="A537" s="38" t="s">
        <v>2138</v>
      </c>
      <c r="B537" s="37" t="s">
        <v>1800</v>
      </c>
      <c r="C537" s="37">
        <v>100</v>
      </c>
      <c r="D537" s="37">
        <v>2388</v>
      </c>
      <c r="E537" s="37">
        <v>0</v>
      </c>
      <c r="F537" s="37">
        <v>0</v>
      </c>
      <c r="G537" s="37">
        <v>18821</v>
      </c>
      <c r="H537" s="37">
        <v>21208</v>
      </c>
      <c r="I537" s="37">
        <v>2388</v>
      </c>
      <c r="J537" s="37">
        <v>1</v>
      </c>
      <c r="K537" s="37">
        <v>0</v>
      </c>
    </row>
    <row r="538" spans="1:11" ht="15.75" thickBot="1">
      <c r="A538" s="38" t="s">
        <v>2138</v>
      </c>
      <c r="B538" s="37" t="s">
        <v>1799</v>
      </c>
      <c r="C538" s="37">
        <v>100</v>
      </c>
      <c r="D538" s="37">
        <v>2751</v>
      </c>
      <c r="E538" s="37">
        <v>0</v>
      </c>
      <c r="F538" s="37">
        <v>0</v>
      </c>
      <c r="G538" s="37">
        <v>9288</v>
      </c>
      <c r="H538" s="37">
        <v>12038</v>
      </c>
      <c r="I538" s="37">
        <v>1</v>
      </c>
      <c r="J538" s="37">
        <v>2751</v>
      </c>
      <c r="K538" s="37">
        <v>0</v>
      </c>
    </row>
    <row r="539" spans="1:11" ht="15.75" thickBot="1">
      <c r="A539" s="38" t="s">
        <v>2138</v>
      </c>
      <c r="B539" s="37" t="s">
        <v>1798</v>
      </c>
      <c r="C539" s="37">
        <v>100</v>
      </c>
      <c r="D539" s="37">
        <v>2829</v>
      </c>
      <c r="E539" s="37">
        <v>0</v>
      </c>
      <c r="F539" s="37">
        <v>0</v>
      </c>
      <c r="G539" s="37">
        <v>23869</v>
      </c>
      <c r="H539" s="37">
        <v>26697</v>
      </c>
      <c r="I539" s="37">
        <v>1</v>
      </c>
      <c r="J539" s="37">
        <v>2829</v>
      </c>
      <c r="K539" s="37">
        <v>0</v>
      </c>
    </row>
    <row r="540" spans="1:11" ht="15.75" thickBot="1">
      <c r="A540" s="38" t="s">
        <v>2138</v>
      </c>
      <c r="B540" s="37" t="s">
        <v>1793</v>
      </c>
      <c r="C540" s="37">
        <v>99.965999999999994</v>
      </c>
      <c r="D540" s="37">
        <v>2942</v>
      </c>
      <c r="E540" s="37">
        <v>1</v>
      </c>
      <c r="F540" s="37">
        <v>0</v>
      </c>
      <c r="G540" s="37">
        <v>46539</v>
      </c>
      <c r="H540" s="37">
        <v>49480</v>
      </c>
      <c r="I540" s="37">
        <v>81</v>
      </c>
      <c r="J540" s="37">
        <v>3022</v>
      </c>
      <c r="K540" s="37">
        <v>0</v>
      </c>
    </row>
    <row r="541" spans="1:11" ht="15.75" thickBot="1">
      <c r="A541" s="38" t="s">
        <v>2138</v>
      </c>
      <c r="B541" s="37" t="s">
        <v>1797</v>
      </c>
      <c r="C541" s="37">
        <v>100</v>
      </c>
      <c r="D541" s="37">
        <v>3558</v>
      </c>
      <c r="E541" s="37">
        <v>0</v>
      </c>
      <c r="F541" s="37">
        <v>0</v>
      </c>
      <c r="G541" s="37">
        <v>34127</v>
      </c>
      <c r="H541" s="37">
        <v>37684</v>
      </c>
      <c r="I541" s="37">
        <v>3558</v>
      </c>
      <c r="J541" s="37">
        <v>1</v>
      </c>
      <c r="K541" s="37">
        <v>0</v>
      </c>
    </row>
    <row r="542" spans="1:11" ht="15.75" thickBot="1">
      <c r="A542" s="38" t="s">
        <v>2138</v>
      </c>
      <c r="B542" s="37" t="s">
        <v>1796</v>
      </c>
      <c r="C542" s="37">
        <v>100</v>
      </c>
      <c r="D542" s="37">
        <v>4460</v>
      </c>
      <c r="E542" s="37">
        <v>0</v>
      </c>
      <c r="F542" s="37">
        <v>0</v>
      </c>
      <c r="G542" s="37">
        <v>37711</v>
      </c>
      <c r="H542" s="37">
        <v>42170</v>
      </c>
      <c r="I542" s="37">
        <v>4460</v>
      </c>
      <c r="J542" s="37">
        <v>1</v>
      </c>
      <c r="K542" s="37">
        <v>0</v>
      </c>
    </row>
    <row r="543" spans="1:11" ht="15.75" thickBot="1">
      <c r="A543" s="38" t="s">
        <v>2138</v>
      </c>
      <c r="B543" s="37" t="s">
        <v>1795</v>
      </c>
      <c r="C543" s="37">
        <v>100</v>
      </c>
      <c r="D543" s="37">
        <v>4481</v>
      </c>
      <c r="E543" s="37">
        <v>0</v>
      </c>
      <c r="F543" s="37">
        <v>0</v>
      </c>
      <c r="G543" s="37">
        <v>26966</v>
      </c>
      <c r="H543" s="37">
        <v>31446</v>
      </c>
      <c r="I543" s="37">
        <v>1</v>
      </c>
      <c r="J543" s="37">
        <v>4481</v>
      </c>
      <c r="K543" s="37">
        <v>0</v>
      </c>
    </row>
    <row r="544" spans="1:11" ht="15.75" thickBot="1">
      <c r="A544" s="38" t="s">
        <v>2138</v>
      </c>
      <c r="B544" s="37" t="s">
        <v>1794</v>
      </c>
      <c r="C544" s="37">
        <v>100</v>
      </c>
      <c r="D544" s="37">
        <v>4501</v>
      </c>
      <c r="E544" s="37">
        <v>0</v>
      </c>
      <c r="F544" s="37">
        <v>0</v>
      </c>
      <c r="G544" s="37">
        <v>12809</v>
      </c>
      <c r="H544" s="37">
        <v>17309</v>
      </c>
      <c r="I544" s="37">
        <v>4501</v>
      </c>
      <c r="J544" s="37">
        <v>1</v>
      </c>
      <c r="K544" s="37">
        <v>0</v>
      </c>
    </row>
    <row r="545" spans="1:11" ht="15.75" thickBot="1">
      <c r="A545" s="38" t="s">
        <v>2138</v>
      </c>
      <c r="B545" s="37" t="s">
        <v>1793</v>
      </c>
      <c r="C545" s="37">
        <v>100</v>
      </c>
      <c r="D545" s="37">
        <v>7281</v>
      </c>
      <c r="E545" s="37">
        <v>0</v>
      </c>
      <c r="F545" s="37">
        <v>0</v>
      </c>
      <c r="G545" s="37">
        <v>1</v>
      </c>
      <c r="H545" s="37">
        <v>7281</v>
      </c>
      <c r="I545" s="37">
        <v>3023</v>
      </c>
      <c r="J545" s="37">
        <v>10303</v>
      </c>
      <c r="K545" s="37">
        <v>0</v>
      </c>
    </row>
    <row r="546" spans="1:11" ht="15.75" thickBot="1">
      <c r="A546" s="38" t="s">
        <v>2139</v>
      </c>
      <c r="B546" s="37" t="s">
        <v>1899</v>
      </c>
      <c r="C546" s="37">
        <v>100</v>
      </c>
      <c r="D546" s="37">
        <v>40</v>
      </c>
      <c r="E546" s="37">
        <v>0</v>
      </c>
      <c r="F546" s="37">
        <v>0</v>
      </c>
      <c r="G546" s="37">
        <v>11069</v>
      </c>
      <c r="H546" s="37">
        <v>11108</v>
      </c>
      <c r="I546" s="37">
        <v>1910</v>
      </c>
      <c r="J546" s="37">
        <v>1871</v>
      </c>
      <c r="K546" s="63">
        <v>1.3900000000000001E-10</v>
      </c>
    </row>
    <row r="547" spans="1:11" ht="15.75" thickBot="1">
      <c r="A547" s="38" t="s">
        <v>2139</v>
      </c>
      <c r="B547" s="37" t="s">
        <v>1900</v>
      </c>
      <c r="C547" s="37">
        <v>93.617000000000004</v>
      </c>
      <c r="D547" s="37">
        <v>47</v>
      </c>
      <c r="E547" s="37">
        <v>3</v>
      </c>
      <c r="F547" s="37">
        <v>0</v>
      </c>
      <c r="G547" s="37">
        <v>68652</v>
      </c>
      <c r="H547" s="37">
        <v>68698</v>
      </c>
      <c r="I547" s="37">
        <v>9559</v>
      </c>
      <c r="J547" s="37">
        <v>9605</v>
      </c>
      <c r="K547" s="63">
        <v>1.8E-9</v>
      </c>
    </row>
    <row r="548" spans="1:11" ht="15.75" thickBot="1">
      <c r="A548" s="38" t="s">
        <v>2139</v>
      </c>
      <c r="B548" s="37" t="s">
        <v>1898</v>
      </c>
      <c r="C548" s="37">
        <v>100</v>
      </c>
      <c r="D548" s="37">
        <v>54</v>
      </c>
      <c r="E548" s="37">
        <v>0</v>
      </c>
      <c r="F548" s="37">
        <v>0</v>
      </c>
      <c r="G548" s="37">
        <v>81988</v>
      </c>
      <c r="H548" s="37">
        <v>82041</v>
      </c>
      <c r="I548" s="37">
        <v>8702</v>
      </c>
      <c r="J548" s="37">
        <v>8755</v>
      </c>
      <c r="K548" s="63">
        <v>2.3000000000000001E-18</v>
      </c>
    </row>
    <row r="549" spans="1:11" ht="15.75" thickBot="1">
      <c r="A549" s="38" t="s">
        <v>2139</v>
      </c>
      <c r="B549" s="37" t="s">
        <v>1884</v>
      </c>
      <c r="C549" s="37">
        <v>94.545000000000002</v>
      </c>
      <c r="D549" s="37">
        <v>55</v>
      </c>
      <c r="E549" s="37">
        <v>2</v>
      </c>
      <c r="F549" s="37">
        <v>1</v>
      </c>
      <c r="G549" s="37">
        <v>10542</v>
      </c>
      <c r="H549" s="37">
        <v>10595</v>
      </c>
      <c r="I549" s="37">
        <v>13891</v>
      </c>
      <c r="J549" s="37">
        <v>13837</v>
      </c>
      <c r="K549" s="63">
        <v>2.3099999999999997E-13</v>
      </c>
    </row>
    <row r="550" spans="1:11" ht="15.75" thickBot="1">
      <c r="A550" s="38" t="s">
        <v>2139</v>
      </c>
      <c r="B550" s="37" t="s">
        <v>1884</v>
      </c>
      <c r="C550" s="37">
        <v>94.545000000000002</v>
      </c>
      <c r="D550" s="37">
        <v>55</v>
      </c>
      <c r="E550" s="37">
        <v>2</v>
      </c>
      <c r="F550" s="37">
        <v>1</v>
      </c>
      <c r="G550" s="37">
        <v>10596</v>
      </c>
      <c r="H550" s="37">
        <v>10650</v>
      </c>
      <c r="I550" s="37">
        <v>13945</v>
      </c>
      <c r="J550" s="37">
        <v>13892</v>
      </c>
      <c r="K550" s="63">
        <v>2.3099999999999997E-13</v>
      </c>
    </row>
    <row r="551" spans="1:11" ht="15.75" thickBot="1">
      <c r="A551" s="38" t="s">
        <v>2139</v>
      </c>
      <c r="B551" s="37" t="s">
        <v>1884</v>
      </c>
      <c r="C551" s="37">
        <v>100</v>
      </c>
      <c r="D551" s="37">
        <v>60</v>
      </c>
      <c r="E551" s="37">
        <v>0</v>
      </c>
      <c r="F551" s="37">
        <v>0</v>
      </c>
      <c r="G551" s="37">
        <v>13085</v>
      </c>
      <c r="H551" s="37">
        <v>13144</v>
      </c>
      <c r="I551" s="37">
        <v>11325</v>
      </c>
      <c r="J551" s="37">
        <v>11266</v>
      </c>
      <c r="K551" s="63">
        <v>1.0599999999999999E-21</v>
      </c>
    </row>
    <row r="552" spans="1:11" ht="15.75" thickBot="1">
      <c r="A552" s="38" t="s">
        <v>2139</v>
      </c>
      <c r="B552" s="37" t="s">
        <v>1884</v>
      </c>
      <c r="C552" s="37">
        <v>100</v>
      </c>
      <c r="D552" s="37">
        <v>60</v>
      </c>
      <c r="E552" s="37">
        <v>0</v>
      </c>
      <c r="F552" s="37">
        <v>0</v>
      </c>
      <c r="G552" s="37">
        <v>13162</v>
      </c>
      <c r="H552" s="37">
        <v>13221</v>
      </c>
      <c r="I552" s="37">
        <v>11402</v>
      </c>
      <c r="J552" s="37">
        <v>11343</v>
      </c>
      <c r="K552" s="63">
        <v>1.0599999999999999E-21</v>
      </c>
    </row>
    <row r="553" spans="1:11" ht="15.75" thickBot="1">
      <c r="A553" s="38" t="s">
        <v>2139</v>
      </c>
      <c r="B553" s="37" t="s">
        <v>1884</v>
      </c>
      <c r="C553" s="37">
        <v>95.161000000000001</v>
      </c>
      <c r="D553" s="37">
        <v>62</v>
      </c>
      <c r="E553" s="37">
        <v>3</v>
      </c>
      <c r="F553" s="37">
        <v>0</v>
      </c>
      <c r="G553" s="37">
        <v>31113</v>
      </c>
      <c r="H553" s="37">
        <v>31174</v>
      </c>
      <c r="I553" s="37">
        <v>29050</v>
      </c>
      <c r="J553" s="37">
        <v>29111</v>
      </c>
      <c r="K553" s="63">
        <v>8.2600000000000007E-18</v>
      </c>
    </row>
    <row r="554" spans="1:11" ht="15.75" thickBot="1">
      <c r="A554" s="38" t="s">
        <v>2139</v>
      </c>
      <c r="B554" s="37" t="s">
        <v>1883</v>
      </c>
      <c r="C554" s="37">
        <v>98.438000000000002</v>
      </c>
      <c r="D554" s="37">
        <v>64</v>
      </c>
      <c r="E554" s="37">
        <v>1</v>
      </c>
      <c r="F554" s="37">
        <v>0</v>
      </c>
      <c r="G554" s="37">
        <v>55764</v>
      </c>
      <c r="H554" s="37">
        <v>55827</v>
      </c>
      <c r="I554" s="37">
        <v>3651</v>
      </c>
      <c r="J554" s="37">
        <v>3588</v>
      </c>
      <c r="K554" s="63">
        <v>2.95E-22</v>
      </c>
    </row>
    <row r="555" spans="1:11" ht="15.75" thickBot="1">
      <c r="A555" s="38" t="s">
        <v>2139</v>
      </c>
      <c r="B555" s="37" t="s">
        <v>1883</v>
      </c>
      <c r="C555" s="37">
        <v>98.438000000000002</v>
      </c>
      <c r="D555" s="37">
        <v>64</v>
      </c>
      <c r="E555" s="37">
        <v>1</v>
      </c>
      <c r="F555" s="37">
        <v>0</v>
      </c>
      <c r="G555" s="37">
        <v>35740</v>
      </c>
      <c r="H555" s="37">
        <v>35803</v>
      </c>
      <c r="I555" s="37">
        <v>26215</v>
      </c>
      <c r="J555" s="37">
        <v>26278</v>
      </c>
      <c r="K555" s="63">
        <v>2.95E-22</v>
      </c>
    </row>
    <row r="556" spans="1:11" ht="15.75" thickBot="1">
      <c r="A556" s="38" t="s">
        <v>2139</v>
      </c>
      <c r="B556" s="37" t="s">
        <v>1884</v>
      </c>
      <c r="C556" s="37">
        <v>95.313000000000002</v>
      </c>
      <c r="D556" s="37">
        <v>64</v>
      </c>
      <c r="E556" s="37">
        <v>3</v>
      </c>
      <c r="F556" s="37">
        <v>0</v>
      </c>
      <c r="G556" s="37">
        <v>31113</v>
      </c>
      <c r="H556" s="37">
        <v>31176</v>
      </c>
      <c r="I556" s="37">
        <v>64</v>
      </c>
      <c r="J556" s="37">
        <v>1</v>
      </c>
      <c r="K556" s="63">
        <v>6.3799999999999999E-19</v>
      </c>
    </row>
    <row r="557" spans="1:11" ht="15.75" thickBot="1">
      <c r="A557" s="38" t="s">
        <v>2139</v>
      </c>
      <c r="B557" s="37" t="s">
        <v>1884</v>
      </c>
      <c r="C557" s="37">
        <v>93.938999999999993</v>
      </c>
      <c r="D557" s="37">
        <v>66</v>
      </c>
      <c r="E557" s="37">
        <v>4</v>
      </c>
      <c r="F557" s="37">
        <v>0</v>
      </c>
      <c r="G557" s="37">
        <v>15312</v>
      </c>
      <c r="H557" s="37">
        <v>15377</v>
      </c>
      <c r="I557" s="37">
        <v>9061</v>
      </c>
      <c r="J557" s="37">
        <v>8996</v>
      </c>
      <c r="K557" s="63">
        <v>2.3000000000000001E-18</v>
      </c>
    </row>
    <row r="558" spans="1:11" ht="15.75" thickBot="1">
      <c r="A558" s="38" t="s">
        <v>2139</v>
      </c>
      <c r="B558" s="37" t="s">
        <v>1884</v>
      </c>
      <c r="C558" s="37">
        <v>93.938999999999993</v>
      </c>
      <c r="D558" s="37">
        <v>66</v>
      </c>
      <c r="E558" s="37">
        <v>4</v>
      </c>
      <c r="F558" s="37">
        <v>0</v>
      </c>
      <c r="G558" s="37">
        <v>15426</v>
      </c>
      <c r="H558" s="37">
        <v>15491</v>
      </c>
      <c r="I558" s="37">
        <v>9175</v>
      </c>
      <c r="J558" s="37">
        <v>9110</v>
      </c>
      <c r="K558" s="63">
        <v>2.3000000000000001E-18</v>
      </c>
    </row>
    <row r="559" spans="1:11" ht="15.75" thickBot="1">
      <c r="A559" s="38" t="s">
        <v>2139</v>
      </c>
      <c r="B559" s="37" t="s">
        <v>1883</v>
      </c>
      <c r="C559" s="37">
        <v>100</v>
      </c>
      <c r="D559" s="37">
        <v>67</v>
      </c>
      <c r="E559" s="37">
        <v>0</v>
      </c>
      <c r="F559" s="37">
        <v>0</v>
      </c>
      <c r="G559" s="37">
        <v>34136</v>
      </c>
      <c r="H559" s="37">
        <v>34202</v>
      </c>
      <c r="I559" s="37">
        <v>5188</v>
      </c>
      <c r="J559" s="37">
        <v>5122</v>
      </c>
      <c r="K559" s="63">
        <v>1.3600000000000001E-25</v>
      </c>
    </row>
    <row r="560" spans="1:11" ht="15.75" thickBot="1">
      <c r="A560" s="38" t="s">
        <v>2139</v>
      </c>
      <c r="B560" s="37" t="s">
        <v>1883</v>
      </c>
      <c r="C560" s="37">
        <v>100</v>
      </c>
      <c r="D560" s="37">
        <v>67</v>
      </c>
      <c r="E560" s="37">
        <v>0</v>
      </c>
      <c r="F560" s="37">
        <v>0</v>
      </c>
      <c r="G560" s="37">
        <v>34203</v>
      </c>
      <c r="H560" s="37">
        <v>34269</v>
      </c>
      <c r="I560" s="37">
        <v>5255</v>
      </c>
      <c r="J560" s="37">
        <v>5189</v>
      </c>
      <c r="K560" s="63">
        <v>1.3600000000000001E-25</v>
      </c>
    </row>
    <row r="561" spans="1:11" ht="15.75" thickBot="1">
      <c r="A561" s="38" t="s">
        <v>2139</v>
      </c>
      <c r="B561" s="37" t="s">
        <v>1884</v>
      </c>
      <c r="C561" s="37">
        <v>100</v>
      </c>
      <c r="D561" s="37">
        <v>68</v>
      </c>
      <c r="E561" s="37">
        <v>0</v>
      </c>
      <c r="F561" s="37">
        <v>0</v>
      </c>
      <c r="G561" s="37">
        <v>24417</v>
      </c>
      <c r="H561" s="37">
        <v>24484</v>
      </c>
      <c r="I561" s="37">
        <v>29044</v>
      </c>
      <c r="J561" s="37">
        <v>29111</v>
      </c>
      <c r="K561" s="63">
        <v>3.7900000000000002E-26</v>
      </c>
    </row>
    <row r="562" spans="1:11" ht="15.75" thickBot="1">
      <c r="A562" s="38" t="s">
        <v>2139</v>
      </c>
      <c r="B562" s="37" t="s">
        <v>1887</v>
      </c>
      <c r="C562" s="37">
        <v>100</v>
      </c>
      <c r="D562" s="37">
        <v>69</v>
      </c>
      <c r="E562" s="37">
        <v>0</v>
      </c>
      <c r="F562" s="37">
        <v>0</v>
      </c>
      <c r="G562" s="37">
        <v>24495</v>
      </c>
      <c r="H562" s="37">
        <v>24563</v>
      </c>
      <c r="I562" s="37">
        <v>1</v>
      </c>
      <c r="J562" s="37">
        <v>69</v>
      </c>
      <c r="K562" s="63">
        <v>1.05E-26</v>
      </c>
    </row>
    <row r="563" spans="1:11" ht="15.75" thickBot="1">
      <c r="A563" s="38" t="s">
        <v>2139</v>
      </c>
      <c r="B563" s="37" t="s">
        <v>1883</v>
      </c>
      <c r="C563" s="37">
        <v>95.713999999999999</v>
      </c>
      <c r="D563" s="37">
        <v>70</v>
      </c>
      <c r="E563" s="37">
        <v>3</v>
      </c>
      <c r="F563" s="37">
        <v>0</v>
      </c>
      <c r="G563" s="37">
        <v>89552</v>
      </c>
      <c r="H563" s="37">
        <v>89621</v>
      </c>
      <c r="I563" s="37">
        <v>1633</v>
      </c>
      <c r="J563" s="37">
        <v>1564</v>
      </c>
      <c r="K563" s="63">
        <v>2.95E-22</v>
      </c>
    </row>
    <row r="564" spans="1:11" ht="15.75" thickBot="1">
      <c r="A564" s="38" t="s">
        <v>2139</v>
      </c>
      <c r="B564" s="37" t="s">
        <v>1883</v>
      </c>
      <c r="C564" s="37">
        <v>95.713999999999999</v>
      </c>
      <c r="D564" s="37">
        <v>70</v>
      </c>
      <c r="E564" s="37">
        <v>3</v>
      </c>
      <c r="F564" s="37">
        <v>0</v>
      </c>
      <c r="G564" s="37">
        <v>24423</v>
      </c>
      <c r="H564" s="37">
        <v>24492</v>
      </c>
      <c r="I564" s="37">
        <v>1564</v>
      </c>
      <c r="J564" s="37">
        <v>1633</v>
      </c>
      <c r="K564" s="63">
        <v>2.95E-22</v>
      </c>
    </row>
    <row r="565" spans="1:11" ht="15.75" thickBot="1">
      <c r="A565" s="38" t="s">
        <v>2139</v>
      </c>
      <c r="B565" s="37" t="s">
        <v>1884</v>
      </c>
      <c r="C565" s="37">
        <v>100</v>
      </c>
      <c r="D565" s="37">
        <v>70</v>
      </c>
      <c r="E565" s="37">
        <v>0</v>
      </c>
      <c r="F565" s="37">
        <v>0</v>
      </c>
      <c r="G565" s="37">
        <v>89558</v>
      </c>
      <c r="H565" s="37">
        <v>89627</v>
      </c>
      <c r="I565" s="37">
        <v>1</v>
      </c>
      <c r="J565" s="37">
        <v>70</v>
      </c>
      <c r="K565" s="63">
        <v>2.9300000000000001E-27</v>
      </c>
    </row>
    <row r="566" spans="1:11" ht="15.75" thickBot="1">
      <c r="A566" s="38" t="s">
        <v>2139</v>
      </c>
      <c r="B566" s="37" t="s">
        <v>1888</v>
      </c>
      <c r="C566" s="37">
        <v>100</v>
      </c>
      <c r="D566" s="37">
        <v>70</v>
      </c>
      <c r="E566" s="37">
        <v>0</v>
      </c>
      <c r="F566" s="37">
        <v>0</v>
      </c>
      <c r="G566" s="37">
        <v>89481</v>
      </c>
      <c r="H566" s="37">
        <v>89550</v>
      </c>
      <c r="I566" s="37">
        <v>70</v>
      </c>
      <c r="J566" s="37">
        <v>1</v>
      </c>
      <c r="K566" s="63">
        <v>2.9300000000000001E-27</v>
      </c>
    </row>
    <row r="567" spans="1:11" ht="15.75" thickBot="1">
      <c r="A567" s="38" t="s">
        <v>2139</v>
      </c>
      <c r="B567" s="37" t="s">
        <v>1897</v>
      </c>
      <c r="C567" s="37">
        <v>97.367999999999995</v>
      </c>
      <c r="D567" s="37">
        <v>76</v>
      </c>
      <c r="E567" s="37">
        <v>2</v>
      </c>
      <c r="F567" s="37">
        <v>0</v>
      </c>
      <c r="G567" s="37">
        <v>39107</v>
      </c>
      <c r="H567" s="37">
        <v>39182</v>
      </c>
      <c r="I567" s="37">
        <v>12971</v>
      </c>
      <c r="J567" s="37">
        <v>12896</v>
      </c>
      <c r="K567" s="63">
        <v>2.9300000000000001E-27</v>
      </c>
    </row>
    <row r="568" spans="1:11" ht="15.75" thickBot="1">
      <c r="A568" s="38" t="s">
        <v>2139</v>
      </c>
      <c r="B568" s="37" t="s">
        <v>1896</v>
      </c>
      <c r="C568" s="37">
        <v>100</v>
      </c>
      <c r="D568" s="37">
        <v>79</v>
      </c>
      <c r="E568" s="37">
        <v>0</v>
      </c>
      <c r="F568" s="37">
        <v>0</v>
      </c>
      <c r="G568" s="37">
        <v>81199</v>
      </c>
      <c r="H568" s="37">
        <v>81277</v>
      </c>
      <c r="I568" s="37">
        <v>377</v>
      </c>
      <c r="J568" s="37">
        <v>299</v>
      </c>
      <c r="K568" s="63">
        <v>2.9099999999999998E-32</v>
      </c>
    </row>
    <row r="569" spans="1:11" ht="15.75" thickBot="1">
      <c r="A569" s="38" t="s">
        <v>2139</v>
      </c>
      <c r="B569" s="37" t="s">
        <v>1883</v>
      </c>
      <c r="C569" s="37">
        <v>98.765000000000001</v>
      </c>
      <c r="D569" s="37">
        <v>81</v>
      </c>
      <c r="E569" s="37">
        <v>0</v>
      </c>
      <c r="F569" s="37">
        <v>1</v>
      </c>
      <c r="G569" s="37">
        <v>24254</v>
      </c>
      <c r="H569" s="37">
        <v>24333</v>
      </c>
      <c r="I569" s="37">
        <v>33583</v>
      </c>
      <c r="J569" s="37">
        <v>33663</v>
      </c>
      <c r="K569" s="63">
        <v>3.7600000000000002E-31</v>
      </c>
    </row>
    <row r="570" spans="1:11" ht="15.75" thickBot="1">
      <c r="A570" s="38" t="s">
        <v>2139</v>
      </c>
      <c r="B570" s="37" t="s">
        <v>1884</v>
      </c>
      <c r="C570" s="37">
        <v>98.765000000000001</v>
      </c>
      <c r="D570" s="37">
        <v>81</v>
      </c>
      <c r="E570" s="37">
        <v>0</v>
      </c>
      <c r="F570" s="37">
        <v>1</v>
      </c>
      <c r="G570" s="37">
        <v>63107</v>
      </c>
      <c r="H570" s="37">
        <v>63187</v>
      </c>
      <c r="I570" s="37">
        <v>233</v>
      </c>
      <c r="J570" s="37">
        <v>154</v>
      </c>
      <c r="K570" s="63">
        <v>3.7600000000000002E-31</v>
      </c>
    </row>
    <row r="571" spans="1:11" ht="15.75" thickBot="1">
      <c r="A571" s="38" t="s">
        <v>2139</v>
      </c>
      <c r="B571" s="37" t="s">
        <v>1894</v>
      </c>
      <c r="C571" s="37">
        <v>98.850999999999999</v>
      </c>
      <c r="D571" s="37">
        <v>87</v>
      </c>
      <c r="E571" s="37">
        <v>1</v>
      </c>
      <c r="F571" s="37">
        <v>0</v>
      </c>
      <c r="G571" s="37">
        <v>57699</v>
      </c>
      <c r="H571" s="37">
        <v>57785</v>
      </c>
      <c r="I571" s="37">
        <v>2498</v>
      </c>
      <c r="J571" s="37">
        <v>2412</v>
      </c>
      <c r="K571" s="63">
        <v>4.8299999999999999E-35</v>
      </c>
    </row>
    <row r="572" spans="1:11" ht="15.75" thickBot="1">
      <c r="A572" s="38" t="s">
        <v>2139</v>
      </c>
      <c r="B572" s="37" t="s">
        <v>1884</v>
      </c>
      <c r="C572" s="37">
        <v>85.393000000000001</v>
      </c>
      <c r="D572" s="37">
        <v>89</v>
      </c>
      <c r="E572" s="37">
        <v>7</v>
      </c>
      <c r="F572" s="37">
        <v>6</v>
      </c>
      <c r="G572" s="37">
        <v>1572</v>
      </c>
      <c r="H572" s="37">
        <v>1654</v>
      </c>
      <c r="I572" s="37">
        <v>21806</v>
      </c>
      <c r="J572" s="37">
        <v>21718</v>
      </c>
      <c r="K572" s="63">
        <v>1.7900000000000001E-14</v>
      </c>
    </row>
    <row r="573" spans="1:11" ht="15.75" thickBot="1">
      <c r="A573" s="38" t="s">
        <v>2139</v>
      </c>
      <c r="B573" s="37" t="s">
        <v>1895</v>
      </c>
      <c r="C573" s="37">
        <v>96.667000000000002</v>
      </c>
      <c r="D573" s="37">
        <v>90</v>
      </c>
      <c r="E573" s="37">
        <v>3</v>
      </c>
      <c r="F573" s="37">
        <v>0</v>
      </c>
      <c r="G573" s="37">
        <v>57696</v>
      </c>
      <c r="H573" s="37">
        <v>57785</v>
      </c>
      <c r="I573" s="37">
        <v>2091</v>
      </c>
      <c r="J573" s="37">
        <v>2180</v>
      </c>
      <c r="K573" s="63">
        <v>2.25E-33</v>
      </c>
    </row>
    <row r="574" spans="1:11" ht="15.75" thickBot="1">
      <c r="A574" s="38" t="s">
        <v>2139</v>
      </c>
      <c r="B574" s="37" t="s">
        <v>1885</v>
      </c>
      <c r="C574" s="37">
        <v>89.247</v>
      </c>
      <c r="D574" s="37">
        <v>93</v>
      </c>
      <c r="E574" s="37">
        <v>5</v>
      </c>
      <c r="F574" s="37">
        <v>4</v>
      </c>
      <c r="G574" s="37">
        <v>84258</v>
      </c>
      <c r="H574" s="37">
        <v>84350</v>
      </c>
      <c r="I574" s="37">
        <v>7314</v>
      </c>
      <c r="J574" s="37">
        <v>7401</v>
      </c>
      <c r="K574" s="63">
        <v>1.0599999999999999E-21</v>
      </c>
    </row>
    <row r="575" spans="1:11" ht="15.75" thickBot="1">
      <c r="A575" s="38" t="s">
        <v>2139</v>
      </c>
      <c r="B575" s="37" t="s">
        <v>1884</v>
      </c>
      <c r="C575" s="37">
        <v>95.081999999999994</v>
      </c>
      <c r="D575" s="37">
        <v>122</v>
      </c>
      <c r="E575" s="37">
        <v>4</v>
      </c>
      <c r="F575" s="37">
        <v>2</v>
      </c>
      <c r="G575" s="37">
        <v>15312</v>
      </c>
      <c r="H575" s="37">
        <v>15432</v>
      </c>
      <c r="I575" s="37">
        <v>9118</v>
      </c>
      <c r="J575" s="37">
        <v>8998</v>
      </c>
      <c r="K575" s="63">
        <v>1.3200000000000001E-45</v>
      </c>
    </row>
    <row r="576" spans="1:11" ht="15.75" thickBot="1">
      <c r="A576" s="38" t="s">
        <v>2139</v>
      </c>
      <c r="B576" s="37" t="s">
        <v>1884</v>
      </c>
      <c r="C576" s="37">
        <v>95.081999999999994</v>
      </c>
      <c r="D576" s="37">
        <v>122</v>
      </c>
      <c r="E576" s="37">
        <v>4</v>
      </c>
      <c r="F576" s="37">
        <v>2</v>
      </c>
      <c r="G576" s="37">
        <v>15369</v>
      </c>
      <c r="H576" s="37">
        <v>15489</v>
      </c>
      <c r="I576" s="37">
        <v>9175</v>
      </c>
      <c r="J576" s="37">
        <v>9055</v>
      </c>
      <c r="K576" s="63">
        <v>1.3200000000000001E-45</v>
      </c>
    </row>
    <row r="577" spans="1:11" ht="15.75" thickBot="1">
      <c r="A577" s="38" t="s">
        <v>2139</v>
      </c>
      <c r="B577" s="37" t="s">
        <v>1883</v>
      </c>
      <c r="C577" s="37">
        <v>91.667000000000002</v>
      </c>
      <c r="D577" s="37">
        <v>168</v>
      </c>
      <c r="E577" s="37">
        <v>7</v>
      </c>
      <c r="F577" s="37">
        <v>5</v>
      </c>
      <c r="G577" s="37">
        <v>90831</v>
      </c>
      <c r="H577" s="37">
        <v>90993</v>
      </c>
      <c r="I577" s="37">
        <v>38426</v>
      </c>
      <c r="J577" s="37">
        <v>38591</v>
      </c>
      <c r="K577" s="63">
        <v>3.63E-56</v>
      </c>
    </row>
    <row r="578" spans="1:11" ht="15.75" thickBot="1">
      <c r="A578" s="38" t="s">
        <v>2139</v>
      </c>
      <c r="B578" s="37" t="s">
        <v>1884</v>
      </c>
      <c r="C578" s="37">
        <v>91.667000000000002</v>
      </c>
      <c r="D578" s="37">
        <v>168</v>
      </c>
      <c r="E578" s="37">
        <v>7</v>
      </c>
      <c r="F578" s="37">
        <v>5</v>
      </c>
      <c r="G578" s="37">
        <v>67950</v>
      </c>
      <c r="H578" s="37">
        <v>68115</v>
      </c>
      <c r="I578" s="37">
        <v>27840</v>
      </c>
      <c r="J578" s="37">
        <v>27678</v>
      </c>
      <c r="K578" s="63">
        <v>3.63E-56</v>
      </c>
    </row>
    <row r="579" spans="1:11" ht="15.75" thickBot="1">
      <c r="A579" s="38" t="s">
        <v>2139</v>
      </c>
      <c r="B579" s="37" t="s">
        <v>1893</v>
      </c>
      <c r="C579" s="37">
        <v>100</v>
      </c>
      <c r="D579" s="37">
        <v>206</v>
      </c>
      <c r="E579" s="37">
        <v>0</v>
      </c>
      <c r="F579" s="37">
        <v>0</v>
      </c>
      <c r="G579" s="37">
        <v>29288</v>
      </c>
      <c r="H579" s="37">
        <v>29493</v>
      </c>
      <c r="I579" s="37">
        <v>1</v>
      </c>
      <c r="J579" s="37">
        <v>206</v>
      </c>
      <c r="K579" s="63">
        <v>7.3199999999999998E-103</v>
      </c>
    </row>
    <row r="580" spans="1:11" ht="15.75" thickBot="1">
      <c r="A580" s="38" t="s">
        <v>2139</v>
      </c>
      <c r="B580" s="37" t="s">
        <v>1893</v>
      </c>
      <c r="C580" s="37">
        <v>100</v>
      </c>
      <c r="D580" s="37">
        <v>206</v>
      </c>
      <c r="E580" s="37">
        <v>0</v>
      </c>
      <c r="F580" s="37">
        <v>0</v>
      </c>
      <c r="G580" s="37">
        <v>76599</v>
      </c>
      <c r="H580" s="37">
        <v>76804</v>
      </c>
      <c r="I580" s="37">
        <v>1</v>
      </c>
      <c r="J580" s="37">
        <v>206</v>
      </c>
      <c r="K580" s="63">
        <v>7.3199999999999998E-103</v>
      </c>
    </row>
    <row r="581" spans="1:11" ht="15.75" thickBot="1">
      <c r="A581" s="38" t="s">
        <v>2139</v>
      </c>
      <c r="B581" s="37" t="s">
        <v>1886</v>
      </c>
      <c r="C581" s="37">
        <v>97.768000000000001</v>
      </c>
      <c r="D581" s="37">
        <v>224</v>
      </c>
      <c r="E581" s="37">
        <v>3</v>
      </c>
      <c r="F581" s="37">
        <v>2</v>
      </c>
      <c r="G581" s="37">
        <v>29064</v>
      </c>
      <c r="H581" s="37">
        <v>29287</v>
      </c>
      <c r="I581" s="37">
        <v>7102</v>
      </c>
      <c r="J581" s="37">
        <v>7323</v>
      </c>
      <c r="K581" s="63">
        <v>5.6600000000000005E-104</v>
      </c>
    </row>
    <row r="582" spans="1:11" ht="15.75" thickBot="1">
      <c r="A582" s="38" t="s">
        <v>2139</v>
      </c>
      <c r="B582" s="37" t="s">
        <v>1883</v>
      </c>
      <c r="C582" s="37">
        <v>93.191000000000003</v>
      </c>
      <c r="D582" s="37">
        <v>235</v>
      </c>
      <c r="E582" s="37">
        <v>12</v>
      </c>
      <c r="F582" s="37">
        <v>3</v>
      </c>
      <c r="G582" s="37">
        <v>51219</v>
      </c>
      <c r="H582" s="37">
        <v>51450</v>
      </c>
      <c r="I582" s="37">
        <v>16636</v>
      </c>
      <c r="J582" s="37">
        <v>16869</v>
      </c>
      <c r="K582" s="63">
        <v>3.4499999999999998E-91</v>
      </c>
    </row>
    <row r="583" spans="1:11" ht="15.75" thickBot="1">
      <c r="A583" s="38" t="s">
        <v>2139</v>
      </c>
      <c r="B583" s="37" t="s">
        <v>1883</v>
      </c>
      <c r="C583" s="37">
        <v>93.191000000000003</v>
      </c>
      <c r="D583" s="37">
        <v>235</v>
      </c>
      <c r="E583" s="37">
        <v>12</v>
      </c>
      <c r="F583" s="37">
        <v>3</v>
      </c>
      <c r="G583" s="37">
        <v>46185</v>
      </c>
      <c r="H583" s="37">
        <v>46418</v>
      </c>
      <c r="I583" s="37">
        <v>21670</v>
      </c>
      <c r="J583" s="37">
        <v>21901</v>
      </c>
      <c r="K583" s="63">
        <v>3.4499999999999998E-91</v>
      </c>
    </row>
    <row r="584" spans="1:11" ht="15.75" thickBot="1">
      <c r="A584" s="38" t="s">
        <v>2139</v>
      </c>
      <c r="B584" s="37" t="s">
        <v>1891</v>
      </c>
      <c r="C584" s="37">
        <v>98.305000000000007</v>
      </c>
      <c r="D584" s="37">
        <v>236</v>
      </c>
      <c r="E584" s="37">
        <v>4</v>
      </c>
      <c r="F584" s="37">
        <v>0</v>
      </c>
      <c r="G584" s="37">
        <v>57707</v>
      </c>
      <c r="H584" s="37">
        <v>57942</v>
      </c>
      <c r="I584" s="37">
        <v>1224</v>
      </c>
      <c r="J584" s="37">
        <v>1459</v>
      </c>
      <c r="K584" s="63">
        <v>7.2200000000000005E-113</v>
      </c>
    </row>
    <row r="585" spans="1:11" ht="15.75" thickBot="1">
      <c r="A585" s="38" t="s">
        <v>2139</v>
      </c>
      <c r="B585" s="37" t="s">
        <v>1892</v>
      </c>
      <c r="C585" s="37">
        <v>98.305000000000007</v>
      </c>
      <c r="D585" s="37">
        <v>236</v>
      </c>
      <c r="E585" s="37">
        <v>4</v>
      </c>
      <c r="F585" s="37">
        <v>0</v>
      </c>
      <c r="G585" s="37">
        <v>57707</v>
      </c>
      <c r="H585" s="37">
        <v>57942</v>
      </c>
      <c r="I585" s="37">
        <v>1392</v>
      </c>
      <c r="J585" s="37">
        <v>1627</v>
      </c>
      <c r="K585" s="63">
        <v>7.2200000000000005E-113</v>
      </c>
    </row>
    <row r="586" spans="1:11" ht="15.75" thickBot="1">
      <c r="A586" s="38" t="s">
        <v>2139</v>
      </c>
      <c r="B586" s="37" t="s">
        <v>1888</v>
      </c>
      <c r="C586" s="37">
        <v>96.52</v>
      </c>
      <c r="D586" s="37">
        <v>431</v>
      </c>
      <c r="E586" s="37">
        <v>11</v>
      </c>
      <c r="F586" s="37">
        <v>4</v>
      </c>
      <c r="G586" s="37">
        <v>76377</v>
      </c>
      <c r="H586" s="37">
        <v>76804</v>
      </c>
      <c r="I586" s="37">
        <v>4571</v>
      </c>
      <c r="J586" s="37">
        <v>5000</v>
      </c>
      <c r="K586" s="37">
        <v>0</v>
      </c>
    </row>
    <row r="587" spans="1:11" ht="15.75" thickBot="1">
      <c r="A587" s="38" t="s">
        <v>2139</v>
      </c>
      <c r="B587" s="37" t="s">
        <v>1889</v>
      </c>
      <c r="C587" s="37">
        <v>97.575999999999993</v>
      </c>
      <c r="D587" s="37">
        <v>495</v>
      </c>
      <c r="E587" s="37">
        <v>6</v>
      </c>
      <c r="F587" s="37">
        <v>1</v>
      </c>
      <c r="G587" s="37">
        <v>68857</v>
      </c>
      <c r="H587" s="37">
        <v>69345</v>
      </c>
      <c r="I587" s="37">
        <v>2231</v>
      </c>
      <c r="J587" s="37">
        <v>2725</v>
      </c>
      <c r="K587" s="37">
        <v>0</v>
      </c>
    </row>
    <row r="588" spans="1:11" ht="15.75" thickBot="1">
      <c r="A588" s="38" t="s">
        <v>2139</v>
      </c>
      <c r="B588" s="37" t="s">
        <v>1884</v>
      </c>
      <c r="C588" s="37">
        <v>99.83</v>
      </c>
      <c r="D588" s="37">
        <v>588</v>
      </c>
      <c r="E588" s="37">
        <v>0</v>
      </c>
      <c r="F588" s="37">
        <v>1</v>
      </c>
      <c r="G588" s="37">
        <v>93675</v>
      </c>
      <c r="H588" s="37">
        <v>94261</v>
      </c>
      <c r="I588" s="37">
        <v>25074</v>
      </c>
      <c r="J588" s="37">
        <v>24487</v>
      </c>
      <c r="K588" s="37">
        <v>0</v>
      </c>
    </row>
    <row r="589" spans="1:11" ht="15.75" thickBot="1">
      <c r="A589" s="38" t="s">
        <v>2139</v>
      </c>
      <c r="B589" s="37" t="s">
        <v>1883</v>
      </c>
      <c r="C589" s="37">
        <v>74.923000000000002</v>
      </c>
      <c r="D589" s="37">
        <v>650</v>
      </c>
      <c r="E589" s="37">
        <v>133</v>
      </c>
      <c r="F589" s="37">
        <v>25</v>
      </c>
      <c r="G589" s="37">
        <v>76861</v>
      </c>
      <c r="H589" s="37">
        <v>77498</v>
      </c>
      <c r="I589" s="37">
        <v>1</v>
      </c>
      <c r="J589" s="37">
        <v>632</v>
      </c>
      <c r="K589" s="63">
        <v>1.65E-69</v>
      </c>
    </row>
    <row r="590" spans="1:11" ht="15.75" thickBot="1">
      <c r="A590" s="38" t="s">
        <v>2139</v>
      </c>
      <c r="B590" s="37" t="s">
        <v>1885</v>
      </c>
      <c r="C590" s="37">
        <v>74.962000000000003</v>
      </c>
      <c r="D590" s="37">
        <v>651</v>
      </c>
      <c r="E590" s="37">
        <v>131</v>
      </c>
      <c r="F590" s="37">
        <v>25</v>
      </c>
      <c r="G590" s="37">
        <v>29550</v>
      </c>
      <c r="H590" s="37">
        <v>30181</v>
      </c>
      <c r="I590" s="37">
        <v>1</v>
      </c>
      <c r="J590" s="37">
        <v>638</v>
      </c>
      <c r="K590" s="63">
        <v>1.65E-69</v>
      </c>
    </row>
    <row r="591" spans="1:11" ht="15.75" thickBot="1">
      <c r="A591" s="38" t="s">
        <v>2139</v>
      </c>
      <c r="B591" s="37" t="s">
        <v>1890</v>
      </c>
      <c r="C591" s="37">
        <v>82.09</v>
      </c>
      <c r="D591" s="37">
        <v>871</v>
      </c>
      <c r="E591" s="37">
        <v>142</v>
      </c>
      <c r="F591" s="37">
        <v>14</v>
      </c>
      <c r="G591" s="37">
        <v>11053</v>
      </c>
      <c r="H591" s="37">
        <v>11915</v>
      </c>
      <c r="I591" s="37">
        <v>865</v>
      </c>
      <c r="J591" s="37">
        <v>1</v>
      </c>
      <c r="K591" s="37">
        <v>0</v>
      </c>
    </row>
    <row r="592" spans="1:11" ht="15.75" thickBot="1">
      <c r="A592" s="38" t="s">
        <v>2139</v>
      </c>
      <c r="B592" s="37" t="s">
        <v>1883</v>
      </c>
      <c r="C592" s="37">
        <v>99.326999999999998</v>
      </c>
      <c r="D592" s="37">
        <v>2525</v>
      </c>
      <c r="E592" s="37">
        <v>17</v>
      </c>
      <c r="F592" s="37">
        <v>0</v>
      </c>
      <c r="G592" s="37">
        <v>29550</v>
      </c>
      <c r="H592" s="37">
        <v>32074</v>
      </c>
      <c r="I592" s="37">
        <v>1</v>
      </c>
      <c r="J592" s="37">
        <v>2525</v>
      </c>
      <c r="K592" s="37">
        <v>0</v>
      </c>
    </row>
    <row r="593" spans="1:11" ht="15.75" thickBot="1">
      <c r="A593" s="38" t="s">
        <v>2139</v>
      </c>
      <c r="B593" s="37" t="s">
        <v>1884</v>
      </c>
      <c r="C593" s="37">
        <v>100</v>
      </c>
      <c r="D593" s="37">
        <v>4119</v>
      </c>
      <c r="E593" s="37">
        <v>0</v>
      </c>
      <c r="F593" s="37">
        <v>0</v>
      </c>
      <c r="G593" s="37">
        <v>89560</v>
      </c>
      <c r="H593" s="37">
        <v>93678</v>
      </c>
      <c r="I593" s="37">
        <v>29111</v>
      </c>
      <c r="J593" s="37">
        <v>24993</v>
      </c>
      <c r="K593" s="37">
        <v>0</v>
      </c>
    </row>
    <row r="594" spans="1:11" ht="15.75" thickBot="1">
      <c r="A594" s="38" t="s">
        <v>2139</v>
      </c>
      <c r="B594" s="37" t="s">
        <v>1888</v>
      </c>
      <c r="C594" s="37">
        <v>99.8</v>
      </c>
      <c r="D594" s="37">
        <v>5001</v>
      </c>
      <c r="E594" s="37">
        <v>8</v>
      </c>
      <c r="F594" s="37">
        <v>2</v>
      </c>
      <c r="G594" s="37">
        <v>24494</v>
      </c>
      <c r="H594" s="37">
        <v>29493</v>
      </c>
      <c r="I594" s="37">
        <v>1</v>
      </c>
      <c r="J594" s="37">
        <v>5000</v>
      </c>
      <c r="K594" s="37">
        <v>0</v>
      </c>
    </row>
    <row r="595" spans="1:11" ht="15.75" thickBot="1">
      <c r="A595" s="38" t="s">
        <v>2139</v>
      </c>
      <c r="B595" s="37" t="s">
        <v>1887</v>
      </c>
      <c r="C595" s="37">
        <v>100</v>
      </c>
      <c r="D595" s="37">
        <v>5227</v>
      </c>
      <c r="E595" s="37">
        <v>0</v>
      </c>
      <c r="F595" s="37">
        <v>0</v>
      </c>
      <c r="G595" s="37">
        <v>84323</v>
      </c>
      <c r="H595" s="37">
        <v>89549</v>
      </c>
      <c r="I595" s="37">
        <v>5227</v>
      </c>
      <c r="J595" s="37">
        <v>1</v>
      </c>
      <c r="K595" s="37">
        <v>0</v>
      </c>
    </row>
    <row r="596" spans="1:11" ht="15.75" thickBot="1">
      <c r="A596" s="38" t="s">
        <v>2139</v>
      </c>
      <c r="B596" s="37" t="s">
        <v>1883</v>
      </c>
      <c r="C596" s="37">
        <v>95.998999999999995</v>
      </c>
      <c r="D596" s="37">
        <v>6299</v>
      </c>
      <c r="E596" s="37">
        <v>208</v>
      </c>
      <c r="F596" s="37">
        <v>30</v>
      </c>
      <c r="G596" s="37">
        <v>31329</v>
      </c>
      <c r="H596" s="37">
        <v>37605</v>
      </c>
      <c r="I596" s="37">
        <v>8056</v>
      </c>
      <c r="J596" s="37">
        <v>1780</v>
      </c>
      <c r="K596" s="37">
        <v>0</v>
      </c>
    </row>
    <row r="597" spans="1:11" ht="15.75" thickBot="1">
      <c r="A597" s="38" t="s">
        <v>2139</v>
      </c>
      <c r="B597" s="37" t="s">
        <v>1886</v>
      </c>
      <c r="C597" s="37">
        <v>100</v>
      </c>
      <c r="D597" s="37">
        <v>7323</v>
      </c>
      <c r="E597" s="37">
        <v>0</v>
      </c>
      <c r="F597" s="37">
        <v>0</v>
      </c>
      <c r="G597" s="37">
        <v>69276</v>
      </c>
      <c r="H597" s="37">
        <v>76598</v>
      </c>
      <c r="I597" s="37">
        <v>1</v>
      </c>
      <c r="J597" s="37">
        <v>7323</v>
      </c>
      <c r="K597" s="37">
        <v>0</v>
      </c>
    </row>
    <row r="598" spans="1:11" ht="15.75" thickBot="1">
      <c r="A598" s="38" t="s">
        <v>2139</v>
      </c>
      <c r="B598" s="37" t="s">
        <v>1885</v>
      </c>
      <c r="C598" s="37">
        <v>100</v>
      </c>
      <c r="D598" s="37">
        <v>7411</v>
      </c>
      <c r="E598" s="37">
        <v>0</v>
      </c>
      <c r="F598" s="37">
        <v>0</v>
      </c>
      <c r="G598" s="37">
        <v>76861</v>
      </c>
      <c r="H598" s="37">
        <v>84271</v>
      </c>
      <c r="I598" s="37">
        <v>1</v>
      </c>
      <c r="J598" s="37">
        <v>7411</v>
      </c>
      <c r="K598" s="37">
        <v>0</v>
      </c>
    </row>
    <row r="599" spans="1:11" ht="15.75" thickBot="1">
      <c r="A599" s="38" t="s">
        <v>2139</v>
      </c>
      <c r="B599" s="37" t="s">
        <v>1884</v>
      </c>
      <c r="C599" s="37">
        <v>100</v>
      </c>
      <c r="D599" s="37">
        <v>24486</v>
      </c>
      <c r="E599" s="37">
        <v>0</v>
      </c>
      <c r="F599" s="37">
        <v>0</v>
      </c>
      <c r="G599" s="37">
        <v>1</v>
      </c>
      <c r="H599" s="37">
        <v>24486</v>
      </c>
      <c r="I599" s="37">
        <v>24486</v>
      </c>
      <c r="J599" s="37">
        <v>1</v>
      </c>
      <c r="K599" s="37">
        <v>0</v>
      </c>
    </row>
    <row r="600" spans="1:11" ht="15.75" thickBot="1">
      <c r="A600" s="38" t="s">
        <v>2139</v>
      </c>
      <c r="B600" s="37" t="s">
        <v>1883</v>
      </c>
      <c r="C600" s="37">
        <v>99.870999999999995</v>
      </c>
      <c r="D600" s="37">
        <v>32436</v>
      </c>
      <c r="E600" s="37">
        <v>17</v>
      </c>
      <c r="F600" s="37">
        <v>1</v>
      </c>
      <c r="G600" s="37">
        <v>36866</v>
      </c>
      <c r="H600" s="37">
        <v>69276</v>
      </c>
      <c r="I600" s="37">
        <v>7317</v>
      </c>
      <c r="J600" s="37">
        <v>39752</v>
      </c>
      <c r="K600" s="37">
        <v>0</v>
      </c>
    </row>
    <row r="601" spans="1:11" ht="15.75" thickBot="1">
      <c r="A601" s="38" t="s">
        <v>2137</v>
      </c>
      <c r="B601" s="37" t="s">
        <v>1792</v>
      </c>
      <c r="C601" s="37">
        <v>100</v>
      </c>
      <c r="D601" s="37">
        <v>32</v>
      </c>
      <c r="E601" s="37">
        <v>0</v>
      </c>
      <c r="F601" s="37">
        <v>0</v>
      </c>
      <c r="G601" s="37">
        <v>14719</v>
      </c>
      <c r="H601" s="37">
        <v>14750</v>
      </c>
      <c r="I601" s="37">
        <v>2808</v>
      </c>
      <c r="J601" s="37">
        <v>2777</v>
      </c>
      <c r="K601" s="63">
        <v>5.0499999999999999E-6</v>
      </c>
    </row>
    <row r="602" spans="1:11" ht="15.75" thickBot="1">
      <c r="A602" s="38" t="s">
        <v>2137</v>
      </c>
      <c r="B602" s="37" t="s">
        <v>1791</v>
      </c>
      <c r="C602" s="37">
        <v>100</v>
      </c>
      <c r="D602" s="37">
        <v>33</v>
      </c>
      <c r="E602" s="37">
        <v>0</v>
      </c>
      <c r="F602" s="37">
        <v>0</v>
      </c>
      <c r="G602" s="37">
        <v>8773</v>
      </c>
      <c r="H602" s="37">
        <v>8805</v>
      </c>
      <c r="I602" s="37">
        <v>5669</v>
      </c>
      <c r="J602" s="37">
        <v>5637</v>
      </c>
      <c r="K602" s="63">
        <v>1.3999999999999999E-6</v>
      </c>
    </row>
    <row r="603" spans="1:11" ht="15.75" thickBot="1">
      <c r="A603" s="38" t="s">
        <v>2137</v>
      </c>
      <c r="B603" s="37" t="s">
        <v>1774</v>
      </c>
      <c r="C603" s="37">
        <v>97.143000000000001</v>
      </c>
      <c r="D603" s="37">
        <v>35</v>
      </c>
      <c r="E603" s="37">
        <v>1</v>
      </c>
      <c r="F603" s="37">
        <v>0</v>
      </c>
      <c r="G603" s="37">
        <v>54776</v>
      </c>
      <c r="H603" s="37">
        <v>54810</v>
      </c>
      <c r="I603" s="37">
        <v>10597</v>
      </c>
      <c r="J603" s="37">
        <v>10563</v>
      </c>
      <c r="K603" s="63">
        <v>5.0499999999999999E-6</v>
      </c>
    </row>
    <row r="604" spans="1:11" ht="15.75" thickBot="1">
      <c r="A604" s="38" t="s">
        <v>2137</v>
      </c>
      <c r="B604" s="37" t="s">
        <v>1775</v>
      </c>
      <c r="C604" s="37">
        <v>97.143000000000001</v>
      </c>
      <c r="D604" s="37">
        <v>35</v>
      </c>
      <c r="E604" s="37">
        <v>1</v>
      </c>
      <c r="F604" s="37">
        <v>0</v>
      </c>
      <c r="G604" s="37">
        <v>54776</v>
      </c>
      <c r="H604" s="37">
        <v>54810</v>
      </c>
      <c r="I604" s="37">
        <v>1178</v>
      </c>
      <c r="J604" s="37">
        <v>1144</v>
      </c>
      <c r="K604" s="63">
        <v>5.0499999999999999E-6</v>
      </c>
    </row>
    <row r="605" spans="1:11" ht="15.75" thickBot="1">
      <c r="A605" s="38" t="s">
        <v>2137</v>
      </c>
      <c r="B605" s="37" t="s">
        <v>1788</v>
      </c>
      <c r="C605" s="37">
        <v>100</v>
      </c>
      <c r="D605" s="37">
        <v>35</v>
      </c>
      <c r="E605" s="37">
        <v>0</v>
      </c>
      <c r="F605" s="37">
        <v>0</v>
      </c>
      <c r="G605" s="37">
        <v>12272</v>
      </c>
      <c r="H605" s="37">
        <v>12306</v>
      </c>
      <c r="I605" s="37">
        <v>87</v>
      </c>
      <c r="J605" s="37">
        <v>121</v>
      </c>
      <c r="K605" s="63">
        <v>1.09E-7</v>
      </c>
    </row>
    <row r="606" spans="1:11" ht="15.75" thickBot="1">
      <c r="A606" s="38" t="s">
        <v>2137</v>
      </c>
      <c r="B606" s="37" t="s">
        <v>1790</v>
      </c>
      <c r="C606" s="37">
        <v>97.221999999999994</v>
      </c>
      <c r="D606" s="37">
        <v>36</v>
      </c>
      <c r="E606" s="37">
        <v>1</v>
      </c>
      <c r="F606" s="37">
        <v>0</v>
      </c>
      <c r="G606" s="37">
        <v>64641</v>
      </c>
      <c r="H606" s="37">
        <v>64676</v>
      </c>
      <c r="I606" s="37">
        <v>5093</v>
      </c>
      <c r="J606" s="37">
        <v>5128</v>
      </c>
      <c r="K606" s="63">
        <v>1.3999999999999999E-6</v>
      </c>
    </row>
    <row r="607" spans="1:11" ht="15.75" thickBot="1">
      <c r="A607" s="38" t="s">
        <v>2137</v>
      </c>
      <c r="B607" s="37" t="s">
        <v>1738</v>
      </c>
      <c r="C607" s="37">
        <v>100</v>
      </c>
      <c r="D607" s="37">
        <v>38</v>
      </c>
      <c r="E607" s="37">
        <v>0</v>
      </c>
      <c r="F607" s="37">
        <v>0</v>
      </c>
      <c r="G607" s="37">
        <v>37664</v>
      </c>
      <c r="H607" s="37">
        <v>37701</v>
      </c>
      <c r="I607" s="37">
        <v>860</v>
      </c>
      <c r="J607" s="37">
        <v>897</v>
      </c>
      <c r="K607" s="63">
        <v>2.33E-9</v>
      </c>
    </row>
    <row r="608" spans="1:11" ht="15.75" thickBot="1">
      <c r="A608" s="38" t="s">
        <v>2137</v>
      </c>
      <c r="B608" s="37" t="s">
        <v>1751</v>
      </c>
      <c r="C608" s="37">
        <v>100</v>
      </c>
      <c r="D608" s="37">
        <v>38</v>
      </c>
      <c r="E608" s="37">
        <v>0</v>
      </c>
      <c r="F608" s="37">
        <v>0</v>
      </c>
      <c r="G608" s="37">
        <v>32689</v>
      </c>
      <c r="H608" s="37">
        <v>32726</v>
      </c>
      <c r="I608" s="37">
        <v>22419</v>
      </c>
      <c r="J608" s="37">
        <v>22456</v>
      </c>
      <c r="K608" s="63">
        <v>2.33E-9</v>
      </c>
    </row>
    <row r="609" spans="1:11" ht="15.75" thickBot="1">
      <c r="A609" s="38" t="s">
        <v>2137</v>
      </c>
      <c r="B609" s="37" t="s">
        <v>1788</v>
      </c>
      <c r="C609" s="37">
        <v>100</v>
      </c>
      <c r="D609" s="37">
        <v>42</v>
      </c>
      <c r="E609" s="37">
        <v>0</v>
      </c>
      <c r="F609" s="37">
        <v>0</v>
      </c>
      <c r="G609" s="37">
        <v>64577</v>
      </c>
      <c r="H609" s="37">
        <v>64618</v>
      </c>
      <c r="I609" s="37">
        <v>119</v>
      </c>
      <c r="J609" s="37">
        <v>160</v>
      </c>
      <c r="K609" s="63">
        <v>1.39E-11</v>
      </c>
    </row>
    <row r="610" spans="1:11" ht="15.75" thickBot="1">
      <c r="A610" s="38" t="s">
        <v>2137</v>
      </c>
      <c r="B610" s="37" t="s">
        <v>1781</v>
      </c>
      <c r="C610" s="37">
        <v>91.111000000000004</v>
      </c>
      <c r="D610" s="37">
        <v>45</v>
      </c>
      <c r="E610" s="37">
        <v>2</v>
      </c>
      <c r="F610" s="37">
        <v>2</v>
      </c>
      <c r="G610" s="37">
        <v>8105</v>
      </c>
      <c r="H610" s="37">
        <v>8147</v>
      </c>
      <c r="I610" s="37">
        <v>27070</v>
      </c>
      <c r="J610" s="37">
        <v>27026</v>
      </c>
      <c r="K610" s="63">
        <v>5.0499999999999999E-6</v>
      </c>
    </row>
    <row r="611" spans="1:11" ht="15.75" thickBot="1">
      <c r="A611" s="38" t="s">
        <v>2137</v>
      </c>
      <c r="B611" s="37" t="s">
        <v>1789</v>
      </c>
      <c r="C611" s="37">
        <v>95.652000000000001</v>
      </c>
      <c r="D611" s="37">
        <v>46</v>
      </c>
      <c r="E611" s="37">
        <v>2</v>
      </c>
      <c r="F611" s="37">
        <v>0</v>
      </c>
      <c r="G611" s="37">
        <v>27696</v>
      </c>
      <c r="H611" s="37">
        <v>27741</v>
      </c>
      <c r="I611" s="37">
        <v>20243</v>
      </c>
      <c r="J611" s="37">
        <v>20288</v>
      </c>
      <c r="K611" s="63">
        <v>1.8E-10</v>
      </c>
    </row>
    <row r="612" spans="1:11" ht="15.75" thickBot="1">
      <c r="A612" s="38" t="s">
        <v>2137</v>
      </c>
      <c r="B612" s="37" t="s">
        <v>1789</v>
      </c>
      <c r="C612" s="37">
        <v>95.652000000000001</v>
      </c>
      <c r="D612" s="37">
        <v>46</v>
      </c>
      <c r="E612" s="37">
        <v>2</v>
      </c>
      <c r="F612" s="37">
        <v>0</v>
      </c>
      <c r="G612" s="37">
        <v>19579</v>
      </c>
      <c r="H612" s="37">
        <v>19624</v>
      </c>
      <c r="I612" s="37">
        <v>20288</v>
      </c>
      <c r="J612" s="37">
        <v>20243</v>
      </c>
      <c r="K612" s="63">
        <v>1.8E-10</v>
      </c>
    </row>
    <row r="613" spans="1:11" ht="15.75" thickBot="1">
      <c r="A613" s="38" t="s">
        <v>2137</v>
      </c>
      <c r="B613" s="37" t="s">
        <v>1782</v>
      </c>
      <c r="C613" s="37">
        <v>100</v>
      </c>
      <c r="D613" s="37">
        <v>50</v>
      </c>
      <c r="E613" s="37">
        <v>0</v>
      </c>
      <c r="F613" s="37">
        <v>0</v>
      </c>
      <c r="G613" s="37">
        <v>28382</v>
      </c>
      <c r="H613" s="37">
        <v>28431</v>
      </c>
      <c r="I613" s="37">
        <v>14433</v>
      </c>
      <c r="J613" s="37">
        <v>14384</v>
      </c>
      <c r="K613" s="63">
        <v>4.9800000000000001E-16</v>
      </c>
    </row>
    <row r="614" spans="1:11" ht="15.75" thickBot="1">
      <c r="A614" s="38" t="s">
        <v>2137</v>
      </c>
      <c r="B614" s="37" t="s">
        <v>1727</v>
      </c>
      <c r="C614" s="37">
        <v>98.039000000000001</v>
      </c>
      <c r="D614" s="37">
        <v>51</v>
      </c>
      <c r="E614" s="37">
        <v>0</v>
      </c>
      <c r="F614" s="37">
        <v>1</v>
      </c>
      <c r="G614" s="37">
        <v>10181</v>
      </c>
      <c r="H614" s="37">
        <v>10230</v>
      </c>
      <c r="I614" s="37">
        <v>10687</v>
      </c>
      <c r="J614" s="37">
        <v>10737</v>
      </c>
      <c r="K614" s="63">
        <v>2.3200000000000001E-14</v>
      </c>
    </row>
    <row r="615" spans="1:11" ht="15.75" thickBot="1">
      <c r="A615" s="38" t="s">
        <v>2137</v>
      </c>
      <c r="B615" s="37" t="s">
        <v>1774</v>
      </c>
      <c r="C615" s="37">
        <v>100</v>
      </c>
      <c r="D615" s="37">
        <v>53</v>
      </c>
      <c r="E615" s="37">
        <v>0</v>
      </c>
      <c r="F615" s="37">
        <v>0</v>
      </c>
      <c r="G615" s="37">
        <v>45478</v>
      </c>
      <c r="H615" s="37">
        <v>45530</v>
      </c>
      <c r="I615" s="37">
        <v>10458</v>
      </c>
      <c r="J615" s="37">
        <v>10510</v>
      </c>
      <c r="K615" s="63">
        <v>1.07E-17</v>
      </c>
    </row>
    <row r="616" spans="1:11" ht="15.75" thickBot="1">
      <c r="A616" s="38" t="s">
        <v>2137</v>
      </c>
      <c r="B616" s="37" t="s">
        <v>1775</v>
      </c>
      <c r="C616" s="37">
        <v>98.113</v>
      </c>
      <c r="D616" s="37">
        <v>53</v>
      </c>
      <c r="E616" s="37">
        <v>1</v>
      </c>
      <c r="F616" s="37">
        <v>0</v>
      </c>
      <c r="G616" s="37">
        <v>45478</v>
      </c>
      <c r="H616" s="37">
        <v>45530</v>
      </c>
      <c r="I616" s="37">
        <v>1039</v>
      </c>
      <c r="J616" s="37">
        <v>1091</v>
      </c>
      <c r="K616" s="63">
        <v>4.9800000000000001E-16</v>
      </c>
    </row>
    <row r="617" spans="1:11" ht="15.75" thickBot="1">
      <c r="A617" s="38" t="s">
        <v>2137</v>
      </c>
      <c r="B617" s="37" t="s">
        <v>1783</v>
      </c>
      <c r="C617" s="37">
        <v>100</v>
      </c>
      <c r="D617" s="37">
        <v>56</v>
      </c>
      <c r="E617" s="37">
        <v>0</v>
      </c>
      <c r="F617" s="37">
        <v>0</v>
      </c>
      <c r="G617" s="37">
        <v>37259</v>
      </c>
      <c r="H617" s="37">
        <v>37314</v>
      </c>
      <c r="I617" s="37">
        <v>1025</v>
      </c>
      <c r="J617" s="37">
        <v>970</v>
      </c>
      <c r="K617" s="63">
        <v>2.2999999999999998E-19</v>
      </c>
    </row>
    <row r="618" spans="1:11" ht="15.75" thickBot="1">
      <c r="A618" s="38" t="s">
        <v>2137</v>
      </c>
      <c r="B618" s="37" t="s">
        <v>1781</v>
      </c>
      <c r="C618" s="37">
        <v>96.552000000000007</v>
      </c>
      <c r="D618" s="37">
        <v>58</v>
      </c>
      <c r="E618" s="37">
        <v>1</v>
      </c>
      <c r="F618" s="37">
        <v>1</v>
      </c>
      <c r="G618" s="37">
        <v>2657</v>
      </c>
      <c r="H618" s="37">
        <v>2714</v>
      </c>
      <c r="I618" s="37">
        <v>27172</v>
      </c>
      <c r="J618" s="37">
        <v>27116</v>
      </c>
      <c r="K618" s="63">
        <v>1.38E-16</v>
      </c>
    </row>
    <row r="619" spans="1:11" ht="15.75" thickBot="1">
      <c r="A619" s="38" t="s">
        <v>2137</v>
      </c>
      <c r="B619" s="37" t="s">
        <v>1751</v>
      </c>
      <c r="C619" s="37">
        <v>98.361000000000004</v>
      </c>
      <c r="D619" s="37">
        <v>61</v>
      </c>
      <c r="E619" s="37">
        <v>0</v>
      </c>
      <c r="F619" s="37">
        <v>1</v>
      </c>
      <c r="G619" s="37">
        <v>17510</v>
      </c>
      <c r="H619" s="37">
        <v>17569</v>
      </c>
      <c r="I619" s="37">
        <v>22420</v>
      </c>
      <c r="J619" s="37">
        <v>22360</v>
      </c>
      <c r="K619" s="63">
        <v>6.3900000000000003E-20</v>
      </c>
    </row>
    <row r="620" spans="1:11" ht="15.75" thickBot="1">
      <c r="A620" s="38" t="s">
        <v>2137</v>
      </c>
      <c r="B620" s="37" t="s">
        <v>1786</v>
      </c>
      <c r="C620" s="37">
        <v>95.081999999999994</v>
      </c>
      <c r="D620" s="37">
        <v>61</v>
      </c>
      <c r="E620" s="37">
        <v>3</v>
      </c>
      <c r="F620" s="37">
        <v>0</v>
      </c>
      <c r="G620" s="37">
        <v>77152</v>
      </c>
      <c r="H620" s="37">
        <v>77212</v>
      </c>
      <c r="I620" s="37">
        <v>5668</v>
      </c>
      <c r="J620" s="37">
        <v>5728</v>
      </c>
      <c r="K620" s="63">
        <v>3.8499999999999997E-17</v>
      </c>
    </row>
    <row r="621" spans="1:11" ht="15.75" thickBot="1">
      <c r="A621" s="38" t="s">
        <v>2137</v>
      </c>
      <c r="B621" s="37" t="s">
        <v>1787</v>
      </c>
      <c r="C621" s="37">
        <v>93.548000000000002</v>
      </c>
      <c r="D621" s="37">
        <v>62</v>
      </c>
      <c r="E621" s="37">
        <v>4</v>
      </c>
      <c r="F621" s="37">
        <v>0</v>
      </c>
      <c r="G621" s="37">
        <v>37525</v>
      </c>
      <c r="H621" s="37">
        <v>37586</v>
      </c>
      <c r="I621" s="37">
        <v>595</v>
      </c>
      <c r="J621" s="37">
        <v>534</v>
      </c>
      <c r="K621" s="63">
        <v>4.9800000000000001E-16</v>
      </c>
    </row>
    <row r="622" spans="1:11" ht="15.75" thickBot="1">
      <c r="A622" s="38" t="s">
        <v>2137</v>
      </c>
      <c r="B622" s="37" t="s">
        <v>1724</v>
      </c>
      <c r="C622" s="37">
        <v>96.875</v>
      </c>
      <c r="D622" s="37">
        <v>64</v>
      </c>
      <c r="E622" s="37">
        <v>1</v>
      </c>
      <c r="F622" s="37">
        <v>1</v>
      </c>
      <c r="G622" s="37">
        <v>37605</v>
      </c>
      <c r="H622" s="37">
        <v>37668</v>
      </c>
      <c r="I622" s="37">
        <v>554</v>
      </c>
      <c r="J622" s="37">
        <v>492</v>
      </c>
      <c r="K622" s="63">
        <v>6.3900000000000003E-20</v>
      </c>
    </row>
    <row r="623" spans="1:11" ht="15.75" thickBot="1">
      <c r="A623" s="38" t="s">
        <v>2137</v>
      </c>
      <c r="B623" s="37" t="s">
        <v>1781</v>
      </c>
      <c r="C623" s="37">
        <v>98.438000000000002</v>
      </c>
      <c r="D623" s="37">
        <v>64</v>
      </c>
      <c r="E623" s="37">
        <v>1</v>
      </c>
      <c r="F623" s="37">
        <v>0</v>
      </c>
      <c r="G623" s="37">
        <v>64955</v>
      </c>
      <c r="H623" s="37">
        <v>65018</v>
      </c>
      <c r="I623" s="37">
        <v>27304</v>
      </c>
      <c r="J623" s="37">
        <v>27241</v>
      </c>
      <c r="K623" s="63">
        <v>3.8200000000000001E-22</v>
      </c>
    </row>
    <row r="624" spans="1:11" ht="15.75" thickBot="1">
      <c r="A624" s="38" t="s">
        <v>2137</v>
      </c>
      <c r="B624" s="37" t="s">
        <v>1782</v>
      </c>
      <c r="C624" s="37">
        <v>98.438000000000002</v>
      </c>
      <c r="D624" s="37">
        <v>64</v>
      </c>
      <c r="E624" s="37">
        <v>0</v>
      </c>
      <c r="F624" s="37">
        <v>1</v>
      </c>
      <c r="G624" s="37">
        <v>71223</v>
      </c>
      <c r="H624" s="37">
        <v>71285</v>
      </c>
      <c r="I624" s="37">
        <v>14493</v>
      </c>
      <c r="J624" s="37">
        <v>14430</v>
      </c>
      <c r="K624" s="63">
        <v>1.37E-21</v>
      </c>
    </row>
    <row r="625" spans="1:11" ht="15.75" thickBot="1">
      <c r="A625" s="38" t="s">
        <v>2137</v>
      </c>
      <c r="B625" s="37" t="s">
        <v>1785</v>
      </c>
      <c r="C625" s="37">
        <v>94.03</v>
      </c>
      <c r="D625" s="37">
        <v>67</v>
      </c>
      <c r="E625" s="37">
        <v>1</v>
      </c>
      <c r="F625" s="37">
        <v>3</v>
      </c>
      <c r="G625" s="37">
        <v>34662</v>
      </c>
      <c r="H625" s="37">
        <v>34725</v>
      </c>
      <c r="I625" s="37">
        <v>4130</v>
      </c>
      <c r="J625" s="37">
        <v>4064</v>
      </c>
      <c r="K625" s="63">
        <v>1.07E-17</v>
      </c>
    </row>
    <row r="626" spans="1:11" ht="15.75" thickBot="1">
      <c r="A626" s="38" t="s">
        <v>2137</v>
      </c>
      <c r="B626" s="37" t="s">
        <v>1784</v>
      </c>
      <c r="C626" s="37">
        <v>92.754000000000005</v>
      </c>
      <c r="D626" s="37">
        <v>69</v>
      </c>
      <c r="E626" s="37">
        <v>5</v>
      </c>
      <c r="F626" s="37">
        <v>0</v>
      </c>
      <c r="G626" s="37">
        <v>70813</v>
      </c>
      <c r="H626" s="37">
        <v>70881</v>
      </c>
      <c r="I626" s="37">
        <v>15578</v>
      </c>
      <c r="J626" s="37">
        <v>15646</v>
      </c>
      <c r="K626" s="63">
        <v>2.9799999999999999E-18</v>
      </c>
    </row>
    <row r="627" spans="1:11" ht="15.75" thickBot="1">
      <c r="A627" s="38" t="s">
        <v>2137</v>
      </c>
      <c r="B627" s="37" t="s">
        <v>1779</v>
      </c>
      <c r="C627" s="37">
        <v>100</v>
      </c>
      <c r="D627" s="37">
        <v>71</v>
      </c>
      <c r="E627" s="37">
        <v>0</v>
      </c>
      <c r="F627" s="37">
        <v>0</v>
      </c>
      <c r="G627" s="37">
        <v>76829</v>
      </c>
      <c r="H627" s="37">
        <v>76899</v>
      </c>
      <c r="I627" s="37">
        <v>6897</v>
      </c>
      <c r="J627" s="37">
        <v>6967</v>
      </c>
      <c r="K627" s="63">
        <v>1.06E-27</v>
      </c>
    </row>
    <row r="628" spans="1:11" ht="15.75" thickBot="1">
      <c r="A628" s="38" t="s">
        <v>2137</v>
      </c>
      <c r="B628" s="37" t="s">
        <v>1780</v>
      </c>
      <c r="C628" s="37">
        <v>98.591999999999999</v>
      </c>
      <c r="D628" s="37">
        <v>71</v>
      </c>
      <c r="E628" s="37">
        <v>1</v>
      </c>
      <c r="F628" s="37">
        <v>0</v>
      </c>
      <c r="G628" s="37">
        <v>6344</v>
      </c>
      <c r="H628" s="37">
        <v>6414</v>
      </c>
      <c r="I628" s="37">
        <v>442</v>
      </c>
      <c r="J628" s="37">
        <v>372</v>
      </c>
      <c r="K628" s="63">
        <v>4.9099999999999999E-26</v>
      </c>
    </row>
    <row r="629" spans="1:11" ht="15.75" thickBot="1">
      <c r="A629" s="38" t="s">
        <v>2137</v>
      </c>
      <c r="B629" s="37" t="s">
        <v>1771</v>
      </c>
      <c r="C629" s="37">
        <v>100</v>
      </c>
      <c r="D629" s="37">
        <v>72</v>
      </c>
      <c r="E629" s="37">
        <v>0</v>
      </c>
      <c r="F629" s="37">
        <v>0</v>
      </c>
      <c r="G629" s="37">
        <v>55146</v>
      </c>
      <c r="H629" s="37">
        <v>55217</v>
      </c>
      <c r="I629" s="37">
        <v>2034</v>
      </c>
      <c r="J629" s="37">
        <v>1963</v>
      </c>
      <c r="K629" s="63">
        <v>2.9300000000000002E-28</v>
      </c>
    </row>
    <row r="630" spans="1:11" ht="15.75" thickBot="1">
      <c r="A630" s="38" t="s">
        <v>2137</v>
      </c>
      <c r="B630" s="37" t="s">
        <v>1778</v>
      </c>
      <c r="C630" s="37">
        <v>100</v>
      </c>
      <c r="D630" s="37">
        <v>77</v>
      </c>
      <c r="E630" s="37">
        <v>0</v>
      </c>
      <c r="F630" s="37">
        <v>0</v>
      </c>
      <c r="G630" s="37">
        <v>37182</v>
      </c>
      <c r="H630" s="37">
        <v>37258</v>
      </c>
      <c r="I630" s="37">
        <v>1210</v>
      </c>
      <c r="J630" s="37">
        <v>1134</v>
      </c>
      <c r="K630" s="63">
        <v>4.8700000000000003E-31</v>
      </c>
    </row>
    <row r="631" spans="1:11" ht="15.75" thickBot="1">
      <c r="A631" s="38" t="s">
        <v>2137</v>
      </c>
      <c r="B631" s="37" t="s">
        <v>1765</v>
      </c>
      <c r="C631" s="37">
        <v>93.671000000000006</v>
      </c>
      <c r="D631" s="37">
        <v>79</v>
      </c>
      <c r="E631" s="37">
        <v>5</v>
      </c>
      <c r="F631" s="37">
        <v>0</v>
      </c>
      <c r="G631" s="37">
        <v>12380</v>
      </c>
      <c r="H631" s="37">
        <v>12458</v>
      </c>
      <c r="I631" s="37">
        <v>7581</v>
      </c>
      <c r="J631" s="37">
        <v>7659</v>
      </c>
      <c r="K631" s="63">
        <v>8.2100000000000006E-24</v>
      </c>
    </row>
    <row r="632" spans="1:11" ht="15.75" thickBot="1">
      <c r="A632" s="38" t="s">
        <v>2137</v>
      </c>
      <c r="B632" s="37" t="s">
        <v>1726</v>
      </c>
      <c r="C632" s="37">
        <v>96.471000000000004</v>
      </c>
      <c r="D632" s="37">
        <v>85</v>
      </c>
      <c r="E632" s="37">
        <v>3</v>
      </c>
      <c r="F632" s="37">
        <v>0</v>
      </c>
      <c r="G632" s="37">
        <v>41671</v>
      </c>
      <c r="H632" s="37">
        <v>41755</v>
      </c>
      <c r="I632" s="37">
        <v>233</v>
      </c>
      <c r="J632" s="37">
        <v>149</v>
      </c>
      <c r="K632" s="63">
        <v>1.7500000000000001E-30</v>
      </c>
    </row>
    <row r="633" spans="1:11" ht="15.75" thickBot="1">
      <c r="A633" s="38" t="s">
        <v>2137</v>
      </c>
      <c r="B633" s="37" t="s">
        <v>1726</v>
      </c>
      <c r="C633" s="37">
        <v>96.471000000000004</v>
      </c>
      <c r="D633" s="37">
        <v>85</v>
      </c>
      <c r="E633" s="37">
        <v>3</v>
      </c>
      <c r="F633" s="37">
        <v>0</v>
      </c>
      <c r="G633" s="37">
        <v>47259</v>
      </c>
      <c r="H633" s="37">
        <v>47343</v>
      </c>
      <c r="I633" s="37">
        <v>5821</v>
      </c>
      <c r="J633" s="37">
        <v>5737</v>
      </c>
      <c r="K633" s="63">
        <v>1.7500000000000001E-30</v>
      </c>
    </row>
    <row r="634" spans="1:11" ht="15.75" thickBot="1">
      <c r="A634" s="38" t="s">
        <v>2137</v>
      </c>
      <c r="B634" s="37" t="s">
        <v>1740</v>
      </c>
      <c r="C634" s="37">
        <v>100</v>
      </c>
      <c r="D634" s="37">
        <v>85</v>
      </c>
      <c r="E634" s="37">
        <v>0</v>
      </c>
      <c r="F634" s="37">
        <v>0</v>
      </c>
      <c r="G634" s="37">
        <v>27593</v>
      </c>
      <c r="H634" s="37">
        <v>27677</v>
      </c>
      <c r="I634" s="37">
        <v>1</v>
      </c>
      <c r="J634" s="37">
        <v>85</v>
      </c>
      <c r="K634" s="63">
        <v>1.74E-35</v>
      </c>
    </row>
    <row r="635" spans="1:11" ht="15.75" thickBot="1">
      <c r="A635" s="38" t="s">
        <v>2137</v>
      </c>
      <c r="B635" s="37" t="s">
        <v>1776</v>
      </c>
      <c r="C635" s="37">
        <v>96.552000000000007</v>
      </c>
      <c r="D635" s="37">
        <v>87</v>
      </c>
      <c r="E635" s="37">
        <v>3</v>
      </c>
      <c r="F635" s="37">
        <v>0</v>
      </c>
      <c r="G635" s="37">
        <v>37313</v>
      </c>
      <c r="H635" s="37">
        <v>37399</v>
      </c>
      <c r="I635" s="37">
        <v>1440</v>
      </c>
      <c r="J635" s="37">
        <v>1526</v>
      </c>
      <c r="K635" s="63">
        <v>1.3599999999999999E-31</v>
      </c>
    </row>
    <row r="636" spans="1:11" ht="15.75" thickBot="1">
      <c r="A636" s="38" t="s">
        <v>2137</v>
      </c>
      <c r="B636" s="37" t="s">
        <v>1774</v>
      </c>
      <c r="C636" s="37">
        <v>96.739000000000004</v>
      </c>
      <c r="D636" s="37">
        <v>92</v>
      </c>
      <c r="E636" s="37">
        <v>2</v>
      </c>
      <c r="F636" s="37">
        <v>1</v>
      </c>
      <c r="G636" s="37">
        <v>46880</v>
      </c>
      <c r="H636" s="37">
        <v>46970</v>
      </c>
      <c r="I636" s="37">
        <v>10366</v>
      </c>
      <c r="J636" s="37">
        <v>10457</v>
      </c>
      <c r="K636" s="63">
        <v>8.0999999999999992E-34</v>
      </c>
    </row>
    <row r="637" spans="1:11" ht="15.75" thickBot="1">
      <c r="A637" s="38" t="s">
        <v>2137</v>
      </c>
      <c r="B637" s="37" t="s">
        <v>1767</v>
      </c>
      <c r="C637" s="37">
        <v>93.75</v>
      </c>
      <c r="D637" s="37">
        <v>96</v>
      </c>
      <c r="E637" s="37">
        <v>6</v>
      </c>
      <c r="F637" s="37">
        <v>0</v>
      </c>
      <c r="G637" s="37">
        <v>64760</v>
      </c>
      <c r="H637" s="37">
        <v>64855</v>
      </c>
      <c r="I637" s="37">
        <v>96</v>
      </c>
      <c r="J637" s="37">
        <v>1</v>
      </c>
      <c r="K637" s="63">
        <v>1.3599999999999999E-31</v>
      </c>
    </row>
    <row r="638" spans="1:11" ht="15.75" thickBot="1">
      <c r="A638" s="38" t="s">
        <v>2137</v>
      </c>
      <c r="B638" s="37" t="s">
        <v>1775</v>
      </c>
      <c r="C638" s="37">
        <v>94.792000000000002</v>
      </c>
      <c r="D638" s="37">
        <v>96</v>
      </c>
      <c r="E638" s="37">
        <v>4</v>
      </c>
      <c r="F638" s="37">
        <v>1</v>
      </c>
      <c r="G638" s="37">
        <v>46876</v>
      </c>
      <c r="H638" s="37">
        <v>46970</v>
      </c>
      <c r="I638" s="37">
        <v>943</v>
      </c>
      <c r="J638" s="37">
        <v>1038</v>
      </c>
      <c r="K638" s="63">
        <v>1.05E-32</v>
      </c>
    </row>
    <row r="639" spans="1:11" ht="15.75" thickBot="1">
      <c r="A639" s="38" t="s">
        <v>2137</v>
      </c>
      <c r="B639" s="37" t="s">
        <v>1777</v>
      </c>
      <c r="C639" s="37">
        <v>93.75</v>
      </c>
      <c r="D639" s="37">
        <v>96</v>
      </c>
      <c r="E639" s="37">
        <v>6</v>
      </c>
      <c r="F639" s="37">
        <v>0</v>
      </c>
      <c r="G639" s="37">
        <v>8023</v>
      </c>
      <c r="H639" s="37">
        <v>8118</v>
      </c>
      <c r="I639" s="37">
        <v>13216</v>
      </c>
      <c r="J639" s="37">
        <v>13121</v>
      </c>
      <c r="K639" s="63">
        <v>1.3599999999999999E-31</v>
      </c>
    </row>
    <row r="640" spans="1:11" ht="15.75" thickBot="1">
      <c r="A640" s="38" t="s">
        <v>2137</v>
      </c>
      <c r="B640" s="37" t="s">
        <v>1771</v>
      </c>
      <c r="C640" s="37">
        <v>100</v>
      </c>
      <c r="D640" s="37">
        <v>100</v>
      </c>
      <c r="E640" s="37">
        <v>0</v>
      </c>
      <c r="F640" s="37">
        <v>0</v>
      </c>
      <c r="G640" s="37">
        <v>69235</v>
      </c>
      <c r="H640" s="37">
        <v>69334</v>
      </c>
      <c r="I640" s="37">
        <v>1811</v>
      </c>
      <c r="J640" s="37">
        <v>1910</v>
      </c>
      <c r="K640" s="63">
        <v>7.98E-44</v>
      </c>
    </row>
    <row r="641" spans="1:11" ht="15.75" thickBot="1">
      <c r="A641" s="38" t="s">
        <v>2137</v>
      </c>
      <c r="B641" s="37" t="s">
        <v>1772</v>
      </c>
      <c r="C641" s="37">
        <v>97.143000000000001</v>
      </c>
      <c r="D641" s="37">
        <v>105</v>
      </c>
      <c r="E641" s="37">
        <v>3</v>
      </c>
      <c r="F641" s="37">
        <v>0</v>
      </c>
      <c r="G641" s="37">
        <v>38469</v>
      </c>
      <c r="H641" s="37">
        <v>38573</v>
      </c>
      <c r="I641" s="37">
        <v>11849</v>
      </c>
      <c r="J641" s="37">
        <v>11745</v>
      </c>
      <c r="K641" s="63">
        <v>1.34E-41</v>
      </c>
    </row>
    <row r="642" spans="1:11" ht="15.75" thickBot="1">
      <c r="A642" s="38" t="s">
        <v>2137</v>
      </c>
      <c r="B642" s="37" t="s">
        <v>1773</v>
      </c>
      <c r="C642" s="37">
        <v>93.457999999999998</v>
      </c>
      <c r="D642" s="37">
        <v>107</v>
      </c>
      <c r="E642" s="37">
        <v>7</v>
      </c>
      <c r="F642" s="37">
        <v>0</v>
      </c>
      <c r="G642" s="37">
        <v>11422</v>
      </c>
      <c r="H642" s="37">
        <v>11528</v>
      </c>
      <c r="I642" s="37">
        <v>17436</v>
      </c>
      <c r="J642" s="37">
        <v>17330</v>
      </c>
      <c r="K642" s="63">
        <v>4.8400000000000001E-36</v>
      </c>
    </row>
    <row r="643" spans="1:11" ht="15.75" thickBot="1">
      <c r="A643" s="38" t="s">
        <v>2137</v>
      </c>
      <c r="B643" s="37" t="s">
        <v>1724</v>
      </c>
      <c r="C643" s="37">
        <v>99.090999999999994</v>
      </c>
      <c r="D643" s="37">
        <v>110</v>
      </c>
      <c r="E643" s="37">
        <v>1</v>
      </c>
      <c r="F643" s="37">
        <v>0</v>
      </c>
      <c r="G643" s="37">
        <v>27678</v>
      </c>
      <c r="H643" s="37">
        <v>27787</v>
      </c>
      <c r="I643" s="37">
        <v>2627</v>
      </c>
      <c r="J643" s="37">
        <v>2518</v>
      </c>
      <c r="K643" s="63">
        <v>1.03E-47</v>
      </c>
    </row>
    <row r="644" spans="1:11" ht="15.75" thickBot="1">
      <c r="A644" s="38" t="s">
        <v>2137</v>
      </c>
      <c r="B644" s="37" t="s">
        <v>1751</v>
      </c>
      <c r="C644" s="37">
        <v>99.090999999999994</v>
      </c>
      <c r="D644" s="37">
        <v>110</v>
      </c>
      <c r="E644" s="37">
        <v>1</v>
      </c>
      <c r="F644" s="37">
        <v>0</v>
      </c>
      <c r="G644" s="37">
        <v>19533</v>
      </c>
      <c r="H644" s="37">
        <v>19642</v>
      </c>
      <c r="I644" s="37">
        <v>22783</v>
      </c>
      <c r="J644" s="37">
        <v>22674</v>
      </c>
      <c r="K644" s="63">
        <v>1.03E-47</v>
      </c>
    </row>
    <row r="645" spans="1:11" ht="15.75" thickBot="1">
      <c r="A645" s="38" t="s">
        <v>2137</v>
      </c>
      <c r="B645" s="37" t="s">
        <v>1749</v>
      </c>
      <c r="C645" s="37">
        <v>98.245999999999995</v>
      </c>
      <c r="D645" s="37">
        <v>114</v>
      </c>
      <c r="E645" s="37">
        <v>2</v>
      </c>
      <c r="F645" s="37">
        <v>0</v>
      </c>
      <c r="G645" s="37">
        <v>37721</v>
      </c>
      <c r="H645" s="37">
        <v>37834</v>
      </c>
      <c r="I645" s="37">
        <v>488</v>
      </c>
      <c r="J645" s="37">
        <v>601</v>
      </c>
      <c r="K645" s="63">
        <v>2.8499999999999999E-48</v>
      </c>
    </row>
    <row r="646" spans="1:11" ht="15.75" thickBot="1">
      <c r="A646" s="38" t="s">
        <v>2137</v>
      </c>
      <c r="B646" s="37" t="s">
        <v>1770</v>
      </c>
      <c r="C646" s="37">
        <v>95.763000000000005</v>
      </c>
      <c r="D646" s="37">
        <v>118</v>
      </c>
      <c r="E646" s="37">
        <v>5</v>
      </c>
      <c r="F646" s="37">
        <v>0</v>
      </c>
      <c r="G646" s="37">
        <v>8001</v>
      </c>
      <c r="H646" s="37">
        <v>8118</v>
      </c>
      <c r="I646" s="37">
        <v>1</v>
      </c>
      <c r="J646" s="37">
        <v>118</v>
      </c>
      <c r="K646" s="63">
        <v>1.7200000000000001E-45</v>
      </c>
    </row>
    <row r="647" spans="1:11" ht="15.75" thickBot="1">
      <c r="A647" s="38" t="s">
        <v>2137</v>
      </c>
      <c r="B647" s="37" t="s">
        <v>1744</v>
      </c>
      <c r="C647" s="37">
        <v>100</v>
      </c>
      <c r="D647" s="37">
        <v>132</v>
      </c>
      <c r="E647" s="37">
        <v>0</v>
      </c>
      <c r="F647" s="37">
        <v>0</v>
      </c>
      <c r="G647" s="37">
        <v>80574</v>
      </c>
      <c r="H647" s="37">
        <v>80705</v>
      </c>
      <c r="I647" s="37">
        <v>1</v>
      </c>
      <c r="J647" s="37">
        <v>132</v>
      </c>
      <c r="K647" s="63">
        <v>1.3000000000000001E-61</v>
      </c>
    </row>
    <row r="648" spans="1:11" ht="15.75" thickBot="1">
      <c r="A648" s="38" t="s">
        <v>2137</v>
      </c>
      <c r="B648" s="37" t="s">
        <v>1767</v>
      </c>
      <c r="C648" s="37">
        <v>94.03</v>
      </c>
      <c r="D648" s="37">
        <v>134</v>
      </c>
      <c r="E648" s="37">
        <v>8</v>
      </c>
      <c r="F648" s="37">
        <v>0</v>
      </c>
      <c r="G648" s="37">
        <v>67784</v>
      </c>
      <c r="H648" s="37">
        <v>67917</v>
      </c>
      <c r="I648" s="37">
        <v>227</v>
      </c>
      <c r="J648" s="37">
        <v>94</v>
      </c>
      <c r="K648" s="63">
        <v>2.1999999999999999E-49</v>
      </c>
    </row>
    <row r="649" spans="1:11" ht="15.75" thickBot="1">
      <c r="A649" s="38" t="s">
        <v>2137</v>
      </c>
      <c r="B649" s="37" t="s">
        <v>1764</v>
      </c>
      <c r="C649" s="37">
        <v>89.051000000000002</v>
      </c>
      <c r="D649" s="37">
        <v>137</v>
      </c>
      <c r="E649" s="37">
        <v>15</v>
      </c>
      <c r="F649" s="37">
        <v>0</v>
      </c>
      <c r="G649" s="37">
        <v>67794</v>
      </c>
      <c r="H649" s="37">
        <v>67930</v>
      </c>
      <c r="I649" s="37">
        <v>290</v>
      </c>
      <c r="J649" s="37">
        <v>154</v>
      </c>
      <c r="K649" s="63">
        <v>2.24E-39</v>
      </c>
    </row>
    <row r="650" spans="1:11" ht="15.75" thickBot="1">
      <c r="A650" s="38" t="s">
        <v>2137</v>
      </c>
      <c r="B650" s="37" t="s">
        <v>1768</v>
      </c>
      <c r="C650" s="37">
        <v>92.254000000000005</v>
      </c>
      <c r="D650" s="37">
        <v>142</v>
      </c>
      <c r="E650" s="37">
        <v>10</v>
      </c>
      <c r="F650" s="37">
        <v>1</v>
      </c>
      <c r="G650" s="37">
        <v>37259</v>
      </c>
      <c r="H650" s="37">
        <v>37399</v>
      </c>
      <c r="I650" s="37">
        <v>353</v>
      </c>
      <c r="J650" s="37">
        <v>212</v>
      </c>
      <c r="K650" s="63">
        <v>2.8499999999999999E-48</v>
      </c>
    </row>
    <row r="651" spans="1:11" ht="15.75" thickBot="1">
      <c r="A651" s="38" t="s">
        <v>2137</v>
      </c>
      <c r="B651" s="37" t="s">
        <v>1769</v>
      </c>
      <c r="C651" s="37">
        <v>91.549000000000007</v>
      </c>
      <c r="D651" s="37">
        <v>142</v>
      </c>
      <c r="E651" s="37">
        <v>11</v>
      </c>
      <c r="F651" s="37">
        <v>1</v>
      </c>
      <c r="G651" s="37">
        <v>37259</v>
      </c>
      <c r="H651" s="37">
        <v>37399</v>
      </c>
      <c r="I651" s="37">
        <v>819</v>
      </c>
      <c r="J651" s="37">
        <v>960</v>
      </c>
      <c r="K651" s="63">
        <v>1.3300000000000001E-46</v>
      </c>
    </row>
    <row r="652" spans="1:11" ht="15.75" thickBot="1">
      <c r="A652" s="38" t="s">
        <v>2137</v>
      </c>
      <c r="B652" s="37" t="s">
        <v>1765</v>
      </c>
      <c r="C652" s="37">
        <v>93.332999999999998</v>
      </c>
      <c r="D652" s="37">
        <v>150</v>
      </c>
      <c r="E652" s="37">
        <v>10</v>
      </c>
      <c r="F652" s="37">
        <v>0</v>
      </c>
      <c r="G652" s="37">
        <v>12235</v>
      </c>
      <c r="H652" s="37">
        <v>12384</v>
      </c>
      <c r="I652" s="37">
        <v>1</v>
      </c>
      <c r="J652" s="37">
        <v>150</v>
      </c>
      <c r="K652" s="63">
        <v>6.0900000000000002E-55</v>
      </c>
    </row>
    <row r="653" spans="1:11" ht="15.75" thickBot="1">
      <c r="A653" s="38" t="s">
        <v>2137</v>
      </c>
      <c r="B653" s="37" t="s">
        <v>1734</v>
      </c>
      <c r="C653" s="37">
        <v>78.659000000000006</v>
      </c>
      <c r="D653" s="37">
        <v>164</v>
      </c>
      <c r="E653" s="37">
        <v>30</v>
      </c>
      <c r="F653" s="37">
        <v>5</v>
      </c>
      <c r="G653" s="37">
        <v>16022</v>
      </c>
      <c r="H653" s="37">
        <v>16181</v>
      </c>
      <c r="I653" s="37">
        <v>2376</v>
      </c>
      <c r="J653" s="37">
        <v>2538</v>
      </c>
      <c r="K653" s="63">
        <v>2.2999999999999998E-19</v>
      </c>
    </row>
    <row r="654" spans="1:11" ht="15.75" thickBot="1">
      <c r="A654" s="38" t="s">
        <v>2137</v>
      </c>
      <c r="B654" s="37" t="s">
        <v>1762</v>
      </c>
      <c r="C654" s="37">
        <v>98.256</v>
      </c>
      <c r="D654" s="37">
        <v>172</v>
      </c>
      <c r="E654" s="37">
        <v>3</v>
      </c>
      <c r="F654" s="37">
        <v>0</v>
      </c>
      <c r="G654" s="37">
        <v>17210</v>
      </c>
      <c r="H654" s="37">
        <v>17381</v>
      </c>
      <c r="I654" s="37">
        <v>2675</v>
      </c>
      <c r="J654" s="37">
        <v>2846</v>
      </c>
      <c r="K654" s="63">
        <v>7.6000000000000002E-79</v>
      </c>
    </row>
    <row r="655" spans="1:11" ht="15.75" thickBot="1">
      <c r="A655" s="38" t="s">
        <v>2137</v>
      </c>
      <c r="B655" s="37" t="s">
        <v>1727</v>
      </c>
      <c r="C655" s="37">
        <v>86.022000000000006</v>
      </c>
      <c r="D655" s="37">
        <v>186</v>
      </c>
      <c r="E655" s="37">
        <v>16</v>
      </c>
      <c r="F655" s="37">
        <v>8</v>
      </c>
      <c r="G655" s="37">
        <v>54159</v>
      </c>
      <c r="H655" s="37">
        <v>54340</v>
      </c>
      <c r="I655" s="37">
        <v>2357</v>
      </c>
      <c r="J655" s="37">
        <v>2536</v>
      </c>
      <c r="K655" s="63">
        <v>1.7200000000000001E-45</v>
      </c>
    </row>
    <row r="656" spans="1:11" ht="15.75" thickBot="1">
      <c r="A656" s="38" t="s">
        <v>2137</v>
      </c>
      <c r="B656" s="37" t="s">
        <v>1734</v>
      </c>
      <c r="C656" s="37">
        <v>77.778000000000006</v>
      </c>
      <c r="D656" s="37">
        <v>207</v>
      </c>
      <c r="E656" s="37">
        <v>36</v>
      </c>
      <c r="F656" s="37">
        <v>10</v>
      </c>
      <c r="G656" s="37">
        <v>16131</v>
      </c>
      <c r="H656" s="37">
        <v>16331</v>
      </c>
      <c r="I656" s="37">
        <v>2267</v>
      </c>
      <c r="J656" s="37">
        <v>2469</v>
      </c>
      <c r="K656" s="63">
        <v>8.2100000000000006E-24</v>
      </c>
    </row>
    <row r="657" spans="1:11" ht="15.75" thickBot="1">
      <c r="A657" s="38" t="s">
        <v>2137</v>
      </c>
      <c r="B657" s="37" t="s">
        <v>1766</v>
      </c>
      <c r="C657" s="37">
        <v>84.861999999999995</v>
      </c>
      <c r="D657" s="37">
        <v>218</v>
      </c>
      <c r="E657" s="37">
        <v>25</v>
      </c>
      <c r="F657" s="37">
        <v>5</v>
      </c>
      <c r="G657" s="37">
        <v>47933</v>
      </c>
      <c r="H657" s="37">
        <v>48146</v>
      </c>
      <c r="I657" s="37">
        <v>1306</v>
      </c>
      <c r="J657" s="37">
        <v>1093</v>
      </c>
      <c r="K657" s="63">
        <v>3.6599999999999999E-52</v>
      </c>
    </row>
    <row r="658" spans="1:11" ht="15.75" thickBot="1">
      <c r="A658" s="38" t="s">
        <v>2137</v>
      </c>
      <c r="B658" s="37" t="s">
        <v>1751</v>
      </c>
      <c r="C658" s="37">
        <v>98.733999999999995</v>
      </c>
      <c r="D658" s="37">
        <v>237</v>
      </c>
      <c r="E658" s="37">
        <v>3</v>
      </c>
      <c r="F658" s="37">
        <v>0</v>
      </c>
      <c r="G658" s="37">
        <v>37259</v>
      </c>
      <c r="H658" s="37">
        <v>37495</v>
      </c>
      <c r="I658" s="37">
        <v>21747</v>
      </c>
      <c r="J658" s="37">
        <v>21983</v>
      </c>
      <c r="K658" s="63">
        <v>5.59E-115</v>
      </c>
    </row>
    <row r="659" spans="1:11" ht="15.75" thickBot="1">
      <c r="A659" s="38" t="s">
        <v>2137</v>
      </c>
      <c r="B659" s="37" t="s">
        <v>1763</v>
      </c>
      <c r="C659" s="37">
        <v>86.923000000000002</v>
      </c>
      <c r="D659" s="37">
        <v>260</v>
      </c>
      <c r="E659" s="37">
        <v>17</v>
      </c>
      <c r="F659" s="37">
        <v>9</v>
      </c>
      <c r="G659" s="37">
        <v>11742</v>
      </c>
      <c r="H659" s="37">
        <v>12000</v>
      </c>
      <c r="I659" s="37">
        <v>1</v>
      </c>
      <c r="J659" s="37">
        <v>244</v>
      </c>
      <c r="K659" s="63">
        <v>4.61E-71</v>
      </c>
    </row>
    <row r="660" spans="1:11" ht="15.75" thickBot="1">
      <c r="A660" s="38" t="s">
        <v>2137</v>
      </c>
      <c r="B660" s="37" t="s">
        <v>1760</v>
      </c>
      <c r="C660" s="37">
        <v>100</v>
      </c>
      <c r="D660" s="37">
        <v>284</v>
      </c>
      <c r="E660" s="37">
        <v>0</v>
      </c>
      <c r="F660" s="37">
        <v>0</v>
      </c>
      <c r="G660" s="37">
        <v>80252</v>
      </c>
      <c r="H660" s="37">
        <v>80535</v>
      </c>
      <c r="I660" s="37">
        <v>1</v>
      </c>
      <c r="J660" s="37">
        <v>284</v>
      </c>
      <c r="K660" s="63">
        <v>4.1399999999999998E-146</v>
      </c>
    </row>
    <row r="661" spans="1:11" ht="15.75" thickBot="1">
      <c r="A661" s="38" t="s">
        <v>2137</v>
      </c>
      <c r="B661" s="37" t="s">
        <v>1761</v>
      </c>
      <c r="C661" s="37">
        <v>88.590999999999994</v>
      </c>
      <c r="D661" s="37">
        <v>298</v>
      </c>
      <c r="E661" s="37">
        <v>28</v>
      </c>
      <c r="F661" s="37">
        <v>2</v>
      </c>
      <c r="G661" s="37">
        <v>23107</v>
      </c>
      <c r="H661" s="37">
        <v>23404</v>
      </c>
      <c r="I661" s="37">
        <v>447</v>
      </c>
      <c r="J661" s="37">
        <v>156</v>
      </c>
      <c r="K661" s="63">
        <v>1.5999999999999999E-95</v>
      </c>
    </row>
    <row r="662" spans="1:11" ht="15.75" thickBot="1">
      <c r="A662" s="38" t="s">
        <v>2137</v>
      </c>
      <c r="B662" s="37" t="s">
        <v>1755</v>
      </c>
      <c r="C662" s="37">
        <v>100</v>
      </c>
      <c r="D662" s="37">
        <v>332</v>
      </c>
      <c r="E662" s="37">
        <v>0</v>
      </c>
      <c r="F662" s="37">
        <v>0</v>
      </c>
      <c r="G662" s="37">
        <v>79920</v>
      </c>
      <c r="H662" s="37">
        <v>80251</v>
      </c>
      <c r="I662" s="37">
        <v>1</v>
      </c>
      <c r="J662" s="37">
        <v>332</v>
      </c>
      <c r="K662" s="63">
        <v>8.5900000000000005E-173</v>
      </c>
    </row>
    <row r="663" spans="1:11" ht="15.75" thickBot="1">
      <c r="A663" s="38" t="s">
        <v>2137</v>
      </c>
      <c r="B663" s="37" t="s">
        <v>1754</v>
      </c>
      <c r="C663" s="37">
        <v>100</v>
      </c>
      <c r="D663" s="37">
        <v>335</v>
      </c>
      <c r="E663" s="37">
        <v>0</v>
      </c>
      <c r="F663" s="37">
        <v>0</v>
      </c>
      <c r="G663" s="37">
        <v>77548</v>
      </c>
      <c r="H663" s="37">
        <v>77882</v>
      </c>
      <c r="I663" s="37">
        <v>335</v>
      </c>
      <c r="J663" s="37">
        <v>1</v>
      </c>
      <c r="K663" s="63">
        <v>1.85E-174</v>
      </c>
    </row>
    <row r="664" spans="1:11" ht="15.75" thickBot="1">
      <c r="A664" s="38" t="s">
        <v>2137</v>
      </c>
      <c r="B664" s="37" t="s">
        <v>1756</v>
      </c>
      <c r="C664" s="37">
        <v>98.840999999999994</v>
      </c>
      <c r="D664" s="37">
        <v>345</v>
      </c>
      <c r="E664" s="37">
        <v>3</v>
      </c>
      <c r="F664" s="37">
        <v>1</v>
      </c>
      <c r="G664" s="37">
        <v>37259</v>
      </c>
      <c r="H664" s="37">
        <v>37603</v>
      </c>
      <c r="I664" s="37">
        <v>1428</v>
      </c>
      <c r="J664" s="37">
        <v>1085</v>
      </c>
      <c r="K664" s="63">
        <v>8.5900000000000005E-173</v>
      </c>
    </row>
    <row r="665" spans="1:11" ht="15.75" thickBot="1">
      <c r="A665" s="38" t="s">
        <v>2137</v>
      </c>
      <c r="B665" s="37" t="s">
        <v>1759</v>
      </c>
      <c r="C665" s="37">
        <v>96.811999999999998</v>
      </c>
      <c r="D665" s="37">
        <v>345</v>
      </c>
      <c r="E665" s="37">
        <v>10</v>
      </c>
      <c r="F665" s="37">
        <v>1</v>
      </c>
      <c r="G665" s="37">
        <v>37259</v>
      </c>
      <c r="H665" s="37">
        <v>37603</v>
      </c>
      <c r="I665" s="37">
        <v>1334</v>
      </c>
      <c r="J665" s="37">
        <v>991</v>
      </c>
      <c r="K665" s="63">
        <v>4.0600000000000003E-161</v>
      </c>
    </row>
    <row r="666" spans="1:11" ht="15.75" thickBot="1">
      <c r="A666" s="38" t="s">
        <v>2137</v>
      </c>
      <c r="B666" s="37" t="s">
        <v>1757</v>
      </c>
      <c r="C666" s="37">
        <v>97.983000000000004</v>
      </c>
      <c r="D666" s="37">
        <v>347</v>
      </c>
      <c r="E666" s="37">
        <v>6</v>
      </c>
      <c r="F666" s="37">
        <v>1</v>
      </c>
      <c r="G666" s="37">
        <v>37257</v>
      </c>
      <c r="H666" s="37">
        <v>37603</v>
      </c>
      <c r="I666" s="37">
        <v>189</v>
      </c>
      <c r="J666" s="37">
        <v>534</v>
      </c>
      <c r="K666" s="63">
        <v>6.69E-169</v>
      </c>
    </row>
    <row r="667" spans="1:11" ht="15.75" thickBot="1">
      <c r="A667" s="38" t="s">
        <v>2137</v>
      </c>
      <c r="B667" s="37" t="s">
        <v>1753</v>
      </c>
      <c r="C667" s="37">
        <v>100</v>
      </c>
      <c r="D667" s="37">
        <v>349</v>
      </c>
      <c r="E667" s="37">
        <v>0</v>
      </c>
      <c r="F667" s="37">
        <v>0</v>
      </c>
      <c r="G667" s="37">
        <v>33865</v>
      </c>
      <c r="H667" s="37">
        <v>34213</v>
      </c>
      <c r="I667" s="37">
        <v>349</v>
      </c>
      <c r="J667" s="37">
        <v>1</v>
      </c>
      <c r="K667" s="37">
        <v>0</v>
      </c>
    </row>
    <row r="668" spans="1:11" ht="15.75" thickBot="1">
      <c r="A668" s="38" t="s">
        <v>2137</v>
      </c>
      <c r="B668" s="37" t="s">
        <v>1764</v>
      </c>
      <c r="C668" s="37">
        <v>80.856999999999999</v>
      </c>
      <c r="D668" s="37">
        <v>350</v>
      </c>
      <c r="E668" s="37">
        <v>46</v>
      </c>
      <c r="F668" s="37">
        <v>18</v>
      </c>
      <c r="G668" s="37">
        <v>66480</v>
      </c>
      <c r="H668" s="37">
        <v>66829</v>
      </c>
      <c r="I668" s="37">
        <v>619</v>
      </c>
      <c r="J668" s="37">
        <v>291</v>
      </c>
      <c r="K668" s="63">
        <v>6E-65</v>
      </c>
    </row>
    <row r="669" spans="1:11" ht="15.75" thickBot="1">
      <c r="A669" s="38" t="s">
        <v>2137</v>
      </c>
      <c r="B669" s="37" t="s">
        <v>1752</v>
      </c>
      <c r="C669" s="37">
        <v>100</v>
      </c>
      <c r="D669" s="37">
        <v>401</v>
      </c>
      <c r="E669" s="37">
        <v>0</v>
      </c>
      <c r="F669" s="37">
        <v>0</v>
      </c>
      <c r="G669" s="37">
        <v>13356</v>
      </c>
      <c r="H669" s="37">
        <v>13756</v>
      </c>
      <c r="I669" s="37">
        <v>401</v>
      </c>
      <c r="J669" s="37">
        <v>1</v>
      </c>
      <c r="K669" s="37">
        <v>0</v>
      </c>
    </row>
    <row r="670" spans="1:11" ht="15.75" thickBot="1">
      <c r="A670" s="38" t="s">
        <v>2137</v>
      </c>
      <c r="B670" s="37" t="s">
        <v>1751</v>
      </c>
      <c r="C670" s="37">
        <v>99.766999999999996</v>
      </c>
      <c r="D670" s="37">
        <v>430</v>
      </c>
      <c r="E670" s="37">
        <v>0</v>
      </c>
      <c r="F670" s="37">
        <v>1</v>
      </c>
      <c r="G670" s="37">
        <v>37490</v>
      </c>
      <c r="H670" s="37">
        <v>37918</v>
      </c>
      <c r="I670" s="37">
        <v>22244</v>
      </c>
      <c r="J670" s="37">
        <v>22673</v>
      </c>
      <c r="K670" s="37">
        <v>0</v>
      </c>
    </row>
    <row r="671" spans="1:11" ht="15.75" thickBot="1">
      <c r="A671" s="38" t="s">
        <v>2137</v>
      </c>
      <c r="B671" s="37" t="s">
        <v>1740</v>
      </c>
      <c r="C671" s="37">
        <v>76.210999999999999</v>
      </c>
      <c r="D671" s="37">
        <v>454</v>
      </c>
      <c r="E671" s="37">
        <v>101</v>
      </c>
      <c r="F671" s="37">
        <v>6</v>
      </c>
      <c r="G671" s="37">
        <v>23181</v>
      </c>
      <c r="H671" s="37">
        <v>23629</v>
      </c>
      <c r="I671" s="37">
        <v>971</v>
      </c>
      <c r="J671" s="37">
        <v>520</v>
      </c>
      <c r="K671" s="63">
        <v>2.81E-58</v>
      </c>
    </row>
    <row r="672" spans="1:11" ht="15.75" thickBot="1">
      <c r="A672" s="38" t="s">
        <v>2137</v>
      </c>
      <c r="B672" s="37" t="s">
        <v>1751</v>
      </c>
      <c r="C672" s="37">
        <v>94.335999999999999</v>
      </c>
      <c r="D672" s="37">
        <v>459</v>
      </c>
      <c r="E672" s="37">
        <v>4</v>
      </c>
      <c r="F672" s="37">
        <v>3</v>
      </c>
      <c r="G672" s="37">
        <v>27480</v>
      </c>
      <c r="H672" s="37">
        <v>27937</v>
      </c>
      <c r="I672" s="37">
        <v>22476</v>
      </c>
      <c r="J672" s="37">
        <v>22913</v>
      </c>
      <c r="K672" s="37">
        <v>0</v>
      </c>
    </row>
    <row r="673" spans="1:11" ht="15.75" thickBot="1">
      <c r="A673" s="38" t="s">
        <v>2137</v>
      </c>
      <c r="B673" s="37" t="s">
        <v>1727</v>
      </c>
      <c r="C673" s="37">
        <v>79.316999999999993</v>
      </c>
      <c r="D673" s="37">
        <v>527</v>
      </c>
      <c r="E673" s="37">
        <v>99</v>
      </c>
      <c r="F673" s="37">
        <v>7</v>
      </c>
      <c r="G673" s="37">
        <v>23107</v>
      </c>
      <c r="H673" s="37">
        <v>23629</v>
      </c>
      <c r="I673" s="37">
        <v>4987</v>
      </c>
      <c r="J673" s="37">
        <v>4467</v>
      </c>
      <c r="K673" s="63">
        <v>1.24E-96</v>
      </c>
    </row>
    <row r="674" spans="1:11" ht="15.75" thickBot="1">
      <c r="A674" s="38" t="s">
        <v>2137</v>
      </c>
      <c r="B674" s="37" t="s">
        <v>1750</v>
      </c>
      <c r="C674" s="37">
        <v>100</v>
      </c>
      <c r="D674" s="37">
        <v>591</v>
      </c>
      <c r="E674" s="37">
        <v>0</v>
      </c>
      <c r="F674" s="37">
        <v>0</v>
      </c>
      <c r="G674" s="37">
        <v>60020</v>
      </c>
      <c r="H674" s="37">
        <v>60610</v>
      </c>
      <c r="I674" s="37">
        <v>1</v>
      </c>
      <c r="J674" s="37">
        <v>591</v>
      </c>
      <c r="K674" s="37">
        <v>0</v>
      </c>
    </row>
    <row r="675" spans="1:11" ht="15.75" thickBot="1">
      <c r="A675" s="38" t="s">
        <v>2137</v>
      </c>
      <c r="B675" s="37" t="s">
        <v>1749</v>
      </c>
      <c r="C675" s="37">
        <v>100</v>
      </c>
      <c r="D675" s="37">
        <v>601</v>
      </c>
      <c r="E675" s="37">
        <v>0</v>
      </c>
      <c r="F675" s="37">
        <v>0</v>
      </c>
      <c r="G675" s="37">
        <v>26993</v>
      </c>
      <c r="H675" s="37">
        <v>27593</v>
      </c>
      <c r="I675" s="37">
        <v>1</v>
      </c>
      <c r="J675" s="37">
        <v>601</v>
      </c>
      <c r="K675" s="37">
        <v>0</v>
      </c>
    </row>
    <row r="676" spans="1:11" ht="15.75" thickBot="1">
      <c r="A676" s="38" t="s">
        <v>2137</v>
      </c>
      <c r="B676" s="37" t="s">
        <v>1748</v>
      </c>
      <c r="C676" s="37">
        <v>100</v>
      </c>
      <c r="D676" s="37">
        <v>688</v>
      </c>
      <c r="E676" s="37">
        <v>0</v>
      </c>
      <c r="F676" s="37">
        <v>0</v>
      </c>
      <c r="G676" s="37">
        <v>16341</v>
      </c>
      <c r="H676" s="37">
        <v>17028</v>
      </c>
      <c r="I676" s="37">
        <v>688</v>
      </c>
      <c r="J676" s="37">
        <v>1</v>
      </c>
      <c r="K676" s="37">
        <v>0</v>
      </c>
    </row>
    <row r="677" spans="1:11" ht="15.75" thickBot="1">
      <c r="A677" s="38" t="s">
        <v>2137</v>
      </c>
      <c r="B677" s="37" t="s">
        <v>1732</v>
      </c>
      <c r="C677" s="37">
        <v>100</v>
      </c>
      <c r="D677" s="37">
        <v>694</v>
      </c>
      <c r="E677" s="37">
        <v>0</v>
      </c>
      <c r="F677" s="37">
        <v>0</v>
      </c>
      <c r="G677" s="37">
        <v>5562</v>
      </c>
      <c r="H677" s="37">
        <v>6255</v>
      </c>
      <c r="I677" s="37">
        <v>63</v>
      </c>
      <c r="J677" s="37">
        <v>756</v>
      </c>
      <c r="K677" s="37">
        <v>0</v>
      </c>
    </row>
    <row r="678" spans="1:11" ht="15.75" thickBot="1">
      <c r="A678" s="38" t="s">
        <v>2137</v>
      </c>
      <c r="B678" s="37" t="s">
        <v>1758</v>
      </c>
      <c r="C678" s="37">
        <v>80.25</v>
      </c>
      <c r="D678" s="37">
        <v>800</v>
      </c>
      <c r="E678" s="37">
        <v>150</v>
      </c>
      <c r="F678" s="37">
        <v>7</v>
      </c>
      <c r="G678" s="37">
        <v>32369</v>
      </c>
      <c r="H678" s="37">
        <v>33164</v>
      </c>
      <c r="I678" s="37">
        <v>4</v>
      </c>
      <c r="J678" s="37">
        <v>799</v>
      </c>
      <c r="K678" s="63">
        <v>3.1099999999999999E-167</v>
      </c>
    </row>
    <row r="679" spans="1:11" ht="15.75" thickBot="1">
      <c r="A679" s="38" t="s">
        <v>2137</v>
      </c>
      <c r="B679" s="37" t="s">
        <v>1747</v>
      </c>
      <c r="C679" s="37">
        <v>100</v>
      </c>
      <c r="D679" s="37">
        <v>803</v>
      </c>
      <c r="E679" s="37">
        <v>0</v>
      </c>
      <c r="F679" s="37">
        <v>0</v>
      </c>
      <c r="G679" s="37">
        <v>60611</v>
      </c>
      <c r="H679" s="37">
        <v>61413</v>
      </c>
      <c r="I679" s="37">
        <v>1</v>
      </c>
      <c r="J679" s="37">
        <v>803</v>
      </c>
      <c r="K679" s="37">
        <v>0</v>
      </c>
    </row>
    <row r="680" spans="1:11" ht="15.75" thickBot="1">
      <c r="A680" s="38" t="s">
        <v>2137</v>
      </c>
      <c r="B680" s="37" t="s">
        <v>1727</v>
      </c>
      <c r="C680" s="37">
        <v>82.54</v>
      </c>
      <c r="D680" s="37">
        <v>882</v>
      </c>
      <c r="E680" s="37">
        <v>129</v>
      </c>
      <c r="F680" s="37">
        <v>18</v>
      </c>
      <c r="G680" s="37">
        <v>38352</v>
      </c>
      <c r="H680" s="37">
        <v>39220</v>
      </c>
      <c r="I680" s="37">
        <v>4466</v>
      </c>
      <c r="J680" s="37">
        <v>5335</v>
      </c>
      <c r="K680" s="37">
        <v>0</v>
      </c>
    </row>
    <row r="681" spans="1:11" ht="15.75" thickBot="1">
      <c r="A681" s="38" t="s">
        <v>2137</v>
      </c>
      <c r="B681" s="37" t="s">
        <v>1746</v>
      </c>
      <c r="C681" s="37">
        <v>100</v>
      </c>
      <c r="D681" s="37">
        <v>1026</v>
      </c>
      <c r="E681" s="37">
        <v>0</v>
      </c>
      <c r="F681" s="37">
        <v>0</v>
      </c>
      <c r="G681" s="37">
        <v>74544</v>
      </c>
      <c r="H681" s="37">
        <v>75569</v>
      </c>
      <c r="I681" s="37">
        <v>1</v>
      </c>
      <c r="J681" s="37">
        <v>1026</v>
      </c>
      <c r="K681" s="37">
        <v>0</v>
      </c>
    </row>
    <row r="682" spans="1:11" ht="15.75" thickBot="1">
      <c r="A682" s="38" t="s">
        <v>2137</v>
      </c>
      <c r="B682" s="37" t="s">
        <v>1745</v>
      </c>
      <c r="C682" s="37">
        <v>100</v>
      </c>
      <c r="D682" s="37">
        <v>1089</v>
      </c>
      <c r="E682" s="37">
        <v>0</v>
      </c>
      <c r="F682" s="37">
        <v>0</v>
      </c>
      <c r="G682" s="37">
        <v>67617</v>
      </c>
      <c r="H682" s="37">
        <v>68705</v>
      </c>
      <c r="I682" s="37">
        <v>1</v>
      </c>
      <c r="J682" s="37">
        <v>1089</v>
      </c>
      <c r="K682" s="37">
        <v>0</v>
      </c>
    </row>
    <row r="683" spans="1:11" ht="15.75" thickBot="1">
      <c r="A683" s="38" t="s">
        <v>2137</v>
      </c>
      <c r="B683" s="37" t="s">
        <v>1744</v>
      </c>
      <c r="C683" s="37">
        <v>100</v>
      </c>
      <c r="D683" s="37">
        <v>1369</v>
      </c>
      <c r="E683" s="37">
        <v>0</v>
      </c>
      <c r="F683" s="37">
        <v>0</v>
      </c>
      <c r="G683" s="37">
        <v>1</v>
      </c>
      <c r="H683" s="37">
        <v>1369</v>
      </c>
      <c r="I683" s="37">
        <v>133</v>
      </c>
      <c r="J683" s="37">
        <v>1501</v>
      </c>
      <c r="K683" s="37">
        <v>0</v>
      </c>
    </row>
    <row r="684" spans="1:11" ht="15.75" thickBot="1">
      <c r="A684" s="38" t="s">
        <v>2137</v>
      </c>
      <c r="B684" s="37" t="s">
        <v>1743</v>
      </c>
      <c r="C684" s="37">
        <v>100</v>
      </c>
      <c r="D684" s="37">
        <v>1451</v>
      </c>
      <c r="E684" s="37">
        <v>0</v>
      </c>
      <c r="F684" s="37">
        <v>0</v>
      </c>
      <c r="G684" s="37">
        <v>58569</v>
      </c>
      <c r="H684" s="37">
        <v>60019</v>
      </c>
      <c r="I684" s="37">
        <v>1451</v>
      </c>
      <c r="J684" s="37">
        <v>1</v>
      </c>
      <c r="K684" s="37">
        <v>0</v>
      </c>
    </row>
    <row r="685" spans="1:11" ht="15.75" thickBot="1">
      <c r="A685" s="38" t="s">
        <v>2137</v>
      </c>
      <c r="B685" s="37" t="s">
        <v>1742</v>
      </c>
      <c r="C685" s="37">
        <v>100</v>
      </c>
      <c r="D685" s="37">
        <v>1635</v>
      </c>
      <c r="E685" s="37">
        <v>0</v>
      </c>
      <c r="F685" s="37">
        <v>0</v>
      </c>
      <c r="G685" s="37">
        <v>75710</v>
      </c>
      <c r="H685" s="37">
        <v>77344</v>
      </c>
      <c r="I685" s="37">
        <v>1635</v>
      </c>
      <c r="J685" s="37">
        <v>1</v>
      </c>
      <c r="K685" s="37">
        <v>0</v>
      </c>
    </row>
    <row r="686" spans="1:11" ht="15.75" thickBot="1">
      <c r="A686" s="38" t="s">
        <v>2137</v>
      </c>
      <c r="B686" s="37" t="s">
        <v>1741</v>
      </c>
      <c r="C686" s="37">
        <v>100</v>
      </c>
      <c r="D686" s="37">
        <v>1709</v>
      </c>
      <c r="E686" s="37">
        <v>0</v>
      </c>
      <c r="F686" s="37">
        <v>0</v>
      </c>
      <c r="G686" s="37">
        <v>30122</v>
      </c>
      <c r="H686" s="37">
        <v>31830</v>
      </c>
      <c r="I686" s="37">
        <v>1709</v>
      </c>
      <c r="J686" s="37">
        <v>1</v>
      </c>
      <c r="K686" s="37">
        <v>0</v>
      </c>
    </row>
    <row r="687" spans="1:11" ht="15.75" thickBot="1">
      <c r="A687" s="38" t="s">
        <v>2137</v>
      </c>
      <c r="B687" s="37" t="s">
        <v>1740</v>
      </c>
      <c r="C687" s="37">
        <v>100</v>
      </c>
      <c r="D687" s="37">
        <v>1711</v>
      </c>
      <c r="E687" s="37">
        <v>0</v>
      </c>
      <c r="F687" s="37">
        <v>0</v>
      </c>
      <c r="G687" s="37">
        <v>37834</v>
      </c>
      <c r="H687" s="37">
        <v>39544</v>
      </c>
      <c r="I687" s="37">
        <v>1</v>
      </c>
      <c r="J687" s="37">
        <v>1711</v>
      </c>
      <c r="K687" s="37">
        <v>0</v>
      </c>
    </row>
    <row r="688" spans="1:11" ht="15.75" thickBot="1">
      <c r="A688" s="38" t="s">
        <v>2137</v>
      </c>
      <c r="B688" s="37" t="s">
        <v>1739</v>
      </c>
      <c r="C688" s="37">
        <v>100</v>
      </c>
      <c r="D688" s="37">
        <v>1729</v>
      </c>
      <c r="E688" s="37">
        <v>0</v>
      </c>
      <c r="F688" s="37">
        <v>0</v>
      </c>
      <c r="G688" s="37">
        <v>61491</v>
      </c>
      <c r="H688" s="37">
        <v>63219</v>
      </c>
      <c r="I688" s="37">
        <v>1729</v>
      </c>
      <c r="J688" s="37">
        <v>1</v>
      </c>
      <c r="K688" s="37">
        <v>0</v>
      </c>
    </row>
    <row r="689" spans="1:11" ht="15.75" thickBot="1">
      <c r="A689" s="38" t="s">
        <v>2137</v>
      </c>
      <c r="B689" s="37" t="s">
        <v>1738</v>
      </c>
      <c r="C689" s="37">
        <v>100</v>
      </c>
      <c r="D689" s="37">
        <v>1945</v>
      </c>
      <c r="E689" s="37">
        <v>0</v>
      </c>
      <c r="F689" s="37">
        <v>0</v>
      </c>
      <c r="G689" s="37">
        <v>31830</v>
      </c>
      <c r="H689" s="37">
        <v>33774</v>
      </c>
      <c r="I689" s="37">
        <v>1</v>
      </c>
      <c r="J689" s="37">
        <v>1945</v>
      </c>
      <c r="K689" s="37">
        <v>0</v>
      </c>
    </row>
    <row r="690" spans="1:11" ht="15.75" thickBot="1">
      <c r="A690" s="38" t="s">
        <v>2137</v>
      </c>
      <c r="B690" s="37" t="s">
        <v>1737</v>
      </c>
      <c r="C690" s="37">
        <v>100</v>
      </c>
      <c r="D690" s="37">
        <v>2010</v>
      </c>
      <c r="E690" s="37">
        <v>0</v>
      </c>
      <c r="F690" s="37">
        <v>0</v>
      </c>
      <c r="G690" s="37">
        <v>39520</v>
      </c>
      <c r="H690" s="37">
        <v>41529</v>
      </c>
      <c r="I690" s="37">
        <v>2010</v>
      </c>
      <c r="J690" s="37">
        <v>1</v>
      </c>
      <c r="K690" s="37">
        <v>0</v>
      </c>
    </row>
    <row r="691" spans="1:11" ht="15.75" thickBot="1">
      <c r="A691" s="38" t="s">
        <v>2137</v>
      </c>
      <c r="B691" s="37" t="s">
        <v>1736</v>
      </c>
      <c r="C691" s="37">
        <v>100</v>
      </c>
      <c r="D691" s="37">
        <v>2064</v>
      </c>
      <c r="E691" s="37">
        <v>0</v>
      </c>
      <c r="F691" s="37">
        <v>0</v>
      </c>
      <c r="G691" s="37">
        <v>77882</v>
      </c>
      <c r="H691" s="37">
        <v>79945</v>
      </c>
      <c r="I691" s="37">
        <v>1</v>
      </c>
      <c r="J691" s="37">
        <v>2064</v>
      </c>
      <c r="K691" s="37">
        <v>0</v>
      </c>
    </row>
    <row r="692" spans="1:11" ht="15.75" thickBot="1">
      <c r="A692" s="38" t="s">
        <v>2137</v>
      </c>
      <c r="B692" s="37" t="s">
        <v>1735</v>
      </c>
      <c r="C692" s="37">
        <v>100</v>
      </c>
      <c r="D692" s="37">
        <v>2100</v>
      </c>
      <c r="E692" s="37">
        <v>0</v>
      </c>
      <c r="F692" s="37">
        <v>0</v>
      </c>
      <c r="G692" s="37">
        <v>11265</v>
      </c>
      <c r="H692" s="37">
        <v>13364</v>
      </c>
      <c r="I692" s="37">
        <v>1</v>
      </c>
      <c r="J692" s="37">
        <v>2100</v>
      </c>
      <c r="K692" s="37">
        <v>0</v>
      </c>
    </row>
    <row r="693" spans="1:11" ht="15.75" thickBot="1">
      <c r="A693" s="38" t="s">
        <v>2137</v>
      </c>
      <c r="B693" s="37" t="s">
        <v>1727</v>
      </c>
      <c r="C693" s="37">
        <v>99.87</v>
      </c>
      <c r="D693" s="37">
        <v>2302</v>
      </c>
      <c r="E693" s="37">
        <v>2</v>
      </c>
      <c r="F693" s="37">
        <v>1</v>
      </c>
      <c r="G693" s="37">
        <v>27821</v>
      </c>
      <c r="H693" s="37">
        <v>30122</v>
      </c>
      <c r="I693" s="37">
        <v>2301</v>
      </c>
      <c r="J693" s="37">
        <v>1</v>
      </c>
      <c r="K693" s="37">
        <v>0</v>
      </c>
    </row>
    <row r="694" spans="1:11" ht="15.75" thickBot="1">
      <c r="A694" s="38" t="s">
        <v>2137</v>
      </c>
      <c r="B694" s="37" t="s">
        <v>1734</v>
      </c>
      <c r="C694" s="37">
        <v>100</v>
      </c>
      <c r="D694" s="37">
        <v>2541</v>
      </c>
      <c r="E694" s="37">
        <v>0</v>
      </c>
      <c r="F694" s="37">
        <v>0</v>
      </c>
      <c r="G694" s="37">
        <v>13756</v>
      </c>
      <c r="H694" s="37">
        <v>16296</v>
      </c>
      <c r="I694" s="37">
        <v>1</v>
      </c>
      <c r="J694" s="37">
        <v>2541</v>
      </c>
      <c r="K694" s="37">
        <v>0</v>
      </c>
    </row>
    <row r="695" spans="1:11" ht="15.75" thickBot="1">
      <c r="A695" s="38" t="s">
        <v>2137</v>
      </c>
      <c r="B695" s="37" t="s">
        <v>1733</v>
      </c>
      <c r="C695" s="37">
        <v>100</v>
      </c>
      <c r="D695" s="37">
        <v>2691</v>
      </c>
      <c r="E695" s="37">
        <v>0</v>
      </c>
      <c r="F695" s="37">
        <v>0</v>
      </c>
      <c r="G695" s="37">
        <v>68822</v>
      </c>
      <c r="H695" s="37">
        <v>71512</v>
      </c>
      <c r="I695" s="37">
        <v>1</v>
      </c>
      <c r="J695" s="37">
        <v>2691</v>
      </c>
      <c r="K695" s="37">
        <v>0</v>
      </c>
    </row>
    <row r="696" spans="1:11" ht="15.75" thickBot="1">
      <c r="A696" s="38" t="s">
        <v>2137</v>
      </c>
      <c r="B696" s="37" t="s">
        <v>1732</v>
      </c>
      <c r="C696" s="37">
        <v>100</v>
      </c>
      <c r="D696" s="37">
        <v>2887</v>
      </c>
      <c r="E696" s="37">
        <v>0</v>
      </c>
      <c r="F696" s="37">
        <v>0</v>
      </c>
      <c r="G696" s="37">
        <v>34244</v>
      </c>
      <c r="H696" s="37">
        <v>37130</v>
      </c>
      <c r="I696" s="37">
        <v>3642</v>
      </c>
      <c r="J696" s="37">
        <v>756</v>
      </c>
      <c r="K696" s="37">
        <v>0</v>
      </c>
    </row>
    <row r="697" spans="1:11" ht="15.75" thickBot="1">
      <c r="A697" s="38" t="s">
        <v>2137</v>
      </c>
      <c r="B697" s="37" t="s">
        <v>1731</v>
      </c>
      <c r="C697" s="37">
        <v>100</v>
      </c>
      <c r="D697" s="37">
        <v>2906</v>
      </c>
      <c r="E697" s="37">
        <v>0</v>
      </c>
      <c r="F697" s="37">
        <v>0</v>
      </c>
      <c r="G697" s="37">
        <v>71639</v>
      </c>
      <c r="H697" s="37">
        <v>74544</v>
      </c>
      <c r="I697" s="37">
        <v>1</v>
      </c>
      <c r="J697" s="37">
        <v>2906</v>
      </c>
      <c r="K697" s="37">
        <v>0</v>
      </c>
    </row>
    <row r="698" spans="1:11" ht="15.75" thickBot="1">
      <c r="A698" s="38" t="s">
        <v>2137</v>
      </c>
      <c r="B698" s="37" t="s">
        <v>1730</v>
      </c>
      <c r="C698" s="37">
        <v>100</v>
      </c>
      <c r="D698" s="37">
        <v>3464</v>
      </c>
      <c r="E698" s="37">
        <v>0</v>
      </c>
      <c r="F698" s="37">
        <v>0</v>
      </c>
      <c r="G698" s="37">
        <v>47610</v>
      </c>
      <c r="H698" s="37">
        <v>51073</v>
      </c>
      <c r="I698" s="37">
        <v>3464</v>
      </c>
      <c r="J698" s="37">
        <v>1</v>
      </c>
      <c r="K698" s="37">
        <v>0</v>
      </c>
    </row>
    <row r="699" spans="1:11" ht="15.75" thickBot="1">
      <c r="A699" s="38" t="s">
        <v>2137</v>
      </c>
      <c r="B699" s="37" t="s">
        <v>1729</v>
      </c>
      <c r="C699" s="37">
        <v>100</v>
      </c>
      <c r="D699" s="37">
        <v>4165</v>
      </c>
      <c r="E699" s="37">
        <v>0</v>
      </c>
      <c r="F699" s="37">
        <v>0</v>
      </c>
      <c r="G699" s="37">
        <v>1397</v>
      </c>
      <c r="H699" s="37">
        <v>5561</v>
      </c>
      <c r="I699" s="37">
        <v>1</v>
      </c>
      <c r="J699" s="37">
        <v>4165</v>
      </c>
      <c r="K699" s="37">
        <v>0</v>
      </c>
    </row>
    <row r="700" spans="1:11" ht="15.75" thickBot="1">
      <c r="A700" s="38" t="s">
        <v>2137</v>
      </c>
      <c r="B700" s="37" t="s">
        <v>1728</v>
      </c>
      <c r="C700" s="37">
        <v>100</v>
      </c>
      <c r="D700" s="37">
        <v>4297</v>
      </c>
      <c r="E700" s="37">
        <v>0</v>
      </c>
      <c r="F700" s="37">
        <v>0</v>
      </c>
      <c r="G700" s="37">
        <v>63308</v>
      </c>
      <c r="H700" s="37">
        <v>67604</v>
      </c>
      <c r="I700" s="37">
        <v>1</v>
      </c>
      <c r="J700" s="37">
        <v>4297</v>
      </c>
      <c r="K700" s="37">
        <v>0</v>
      </c>
    </row>
    <row r="701" spans="1:11" ht="15.75" thickBot="1">
      <c r="A701" s="38" t="s">
        <v>2137</v>
      </c>
      <c r="B701" s="37" t="s">
        <v>1727</v>
      </c>
      <c r="C701" s="37">
        <v>100</v>
      </c>
      <c r="D701" s="37">
        <v>4851</v>
      </c>
      <c r="E701" s="37">
        <v>0</v>
      </c>
      <c r="F701" s="37">
        <v>0</v>
      </c>
      <c r="G701" s="37">
        <v>6414</v>
      </c>
      <c r="H701" s="37">
        <v>11264</v>
      </c>
      <c r="I701" s="37">
        <v>6961</v>
      </c>
      <c r="J701" s="37">
        <v>11811</v>
      </c>
      <c r="K701" s="37">
        <v>0</v>
      </c>
    </row>
    <row r="702" spans="1:11" ht="15.75" thickBot="1">
      <c r="A702" s="38" t="s">
        <v>2137</v>
      </c>
      <c r="B702" s="37" t="s">
        <v>1726</v>
      </c>
      <c r="C702" s="37">
        <v>100</v>
      </c>
      <c r="D702" s="37">
        <v>5963</v>
      </c>
      <c r="E702" s="37">
        <v>0</v>
      </c>
      <c r="F702" s="37">
        <v>0</v>
      </c>
      <c r="G702" s="37">
        <v>41529</v>
      </c>
      <c r="H702" s="37">
        <v>47491</v>
      </c>
      <c r="I702" s="37">
        <v>5963</v>
      </c>
      <c r="J702" s="37">
        <v>1</v>
      </c>
      <c r="K702" s="37">
        <v>0</v>
      </c>
    </row>
    <row r="703" spans="1:11" ht="15.75" thickBot="1">
      <c r="A703" s="38" t="s">
        <v>2137</v>
      </c>
      <c r="B703" s="37" t="s">
        <v>1725</v>
      </c>
      <c r="C703" s="37">
        <v>100</v>
      </c>
      <c r="D703" s="37">
        <v>7391</v>
      </c>
      <c r="E703" s="37">
        <v>0</v>
      </c>
      <c r="F703" s="37">
        <v>0</v>
      </c>
      <c r="G703" s="37">
        <v>51189</v>
      </c>
      <c r="H703" s="37">
        <v>58579</v>
      </c>
      <c r="I703" s="37">
        <v>7391</v>
      </c>
      <c r="J703" s="37">
        <v>1</v>
      </c>
      <c r="K703" s="37">
        <v>0</v>
      </c>
    </row>
    <row r="704" spans="1:11" ht="15.75" thickBot="1">
      <c r="A704" s="38" t="s">
        <v>2137</v>
      </c>
      <c r="B704" s="37" t="s">
        <v>1724</v>
      </c>
      <c r="C704" s="37">
        <v>100</v>
      </c>
      <c r="D704" s="37">
        <v>9941</v>
      </c>
      <c r="E704" s="37">
        <v>0</v>
      </c>
      <c r="F704" s="37">
        <v>0</v>
      </c>
      <c r="G704" s="37">
        <v>17016</v>
      </c>
      <c r="H704" s="37">
        <v>26956</v>
      </c>
      <c r="I704" s="37">
        <v>1</v>
      </c>
      <c r="J704" s="37">
        <v>9941</v>
      </c>
      <c r="K704" s="37">
        <v>0</v>
      </c>
    </row>
  </sheetData>
  <sortState ref="A1:K704">
    <sortCondition ref="D1"/>
  </sortState>
  <mergeCells count="10">
    <mergeCell ref="K2:K3"/>
    <mergeCell ref="A2:A3"/>
    <mergeCell ref="B2:B3"/>
    <mergeCell ref="A1:K1"/>
    <mergeCell ref="C2:C3"/>
    <mergeCell ref="D2:D3"/>
    <mergeCell ref="E2:E3"/>
    <mergeCell ref="F2:F3"/>
    <mergeCell ref="G2:H2"/>
    <mergeCell ref="I2:J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2"/>
  <sheetViews>
    <sheetView tabSelected="1" topLeftCell="A37" workbookViewId="0">
      <selection activeCell="C55" sqref="C55"/>
    </sheetView>
  </sheetViews>
  <sheetFormatPr defaultRowHeight="13.5"/>
  <cols>
    <col min="1" max="1" width="6.5" customWidth="1"/>
    <col min="2" max="4" width="26.875" customWidth="1"/>
  </cols>
  <sheetData>
    <row r="1" spans="1:4" ht="15.75" thickBot="1">
      <c r="A1" s="16" t="s">
        <v>2105</v>
      </c>
      <c r="B1" s="34"/>
      <c r="C1" s="17"/>
      <c r="D1" s="17"/>
    </row>
    <row r="2" spans="1:4" ht="15" thickBot="1">
      <c r="A2" s="35" t="s">
        <v>1907</v>
      </c>
      <c r="B2" s="18" t="s">
        <v>269</v>
      </c>
      <c r="C2" s="18" t="s">
        <v>1931</v>
      </c>
      <c r="D2" s="18" t="s">
        <v>1932</v>
      </c>
    </row>
    <row r="3" spans="1:4" ht="15.75" thickBot="1">
      <c r="A3" s="36" t="s">
        <v>2066</v>
      </c>
      <c r="B3" s="33" t="s">
        <v>1933</v>
      </c>
      <c r="C3" s="19" t="s">
        <v>1934</v>
      </c>
      <c r="D3" s="32" t="s">
        <v>1935</v>
      </c>
    </row>
    <row r="4" spans="1:4" ht="15.75" thickBot="1">
      <c r="A4" s="36" t="s">
        <v>2067</v>
      </c>
      <c r="B4" s="20" t="s">
        <v>1936</v>
      </c>
      <c r="C4" s="21" t="s">
        <v>1937</v>
      </c>
      <c r="D4" s="52" t="s">
        <v>1938</v>
      </c>
    </row>
    <row r="5" spans="1:4" ht="15.75" thickBot="1">
      <c r="A5" s="36" t="s">
        <v>2068</v>
      </c>
      <c r="B5" s="20" t="s">
        <v>1939</v>
      </c>
      <c r="C5" s="21" t="s">
        <v>1940</v>
      </c>
      <c r="D5" s="52"/>
    </row>
    <row r="6" spans="1:4" ht="15.75" thickBot="1">
      <c r="A6" s="36" t="s">
        <v>2069</v>
      </c>
      <c r="B6" s="20" t="s">
        <v>1941</v>
      </c>
      <c r="C6" s="21" t="s">
        <v>1942</v>
      </c>
      <c r="D6" s="52"/>
    </row>
    <row r="7" spans="1:4" ht="15.75" thickBot="1">
      <c r="A7" s="36" t="s">
        <v>2070</v>
      </c>
      <c r="B7" s="20" t="s">
        <v>1943</v>
      </c>
      <c r="C7" s="21" t="s">
        <v>1944</v>
      </c>
      <c r="D7" s="31" t="s">
        <v>1945</v>
      </c>
    </row>
    <row r="8" spans="1:4" ht="15.75" thickBot="1">
      <c r="A8" s="36" t="s">
        <v>2071</v>
      </c>
      <c r="B8" s="20" t="s">
        <v>1946</v>
      </c>
      <c r="C8" s="21" t="s">
        <v>1947</v>
      </c>
      <c r="D8" s="31" t="s">
        <v>1948</v>
      </c>
    </row>
    <row r="9" spans="1:4" ht="15.75" thickBot="1">
      <c r="A9" s="36" t="s">
        <v>2072</v>
      </c>
      <c r="B9" s="20" t="s">
        <v>1949</v>
      </c>
      <c r="C9" s="21" t="s">
        <v>1950</v>
      </c>
      <c r="D9" s="31" t="s">
        <v>1951</v>
      </c>
    </row>
    <row r="10" spans="1:4" ht="15.75" thickBot="1">
      <c r="A10" s="36" t="s">
        <v>2073</v>
      </c>
      <c r="B10" s="20" t="s">
        <v>1952</v>
      </c>
      <c r="C10" s="21" t="s">
        <v>1953</v>
      </c>
      <c r="D10" s="52" t="s">
        <v>1954</v>
      </c>
    </row>
    <row r="11" spans="1:4" ht="15.75" thickBot="1">
      <c r="A11" s="36" t="s">
        <v>2074</v>
      </c>
      <c r="B11" s="20" t="s">
        <v>1955</v>
      </c>
      <c r="C11" s="21" t="s">
        <v>1956</v>
      </c>
      <c r="D11" s="52"/>
    </row>
    <row r="12" spans="1:4" ht="15.75" thickBot="1">
      <c r="A12" s="36" t="s">
        <v>2075</v>
      </c>
      <c r="B12" s="20" t="s">
        <v>2060</v>
      </c>
      <c r="C12" s="21" t="s">
        <v>1957</v>
      </c>
      <c r="D12" s="52" t="s">
        <v>1958</v>
      </c>
    </row>
    <row r="13" spans="1:4" ht="15.75" thickBot="1">
      <c r="A13" s="36" t="s">
        <v>2076</v>
      </c>
      <c r="B13" s="20" t="s">
        <v>1959</v>
      </c>
      <c r="C13" s="21" t="s">
        <v>1960</v>
      </c>
      <c r="D13" s="52"/>
    </row>
    <row r="14" spans="1:4" ht="15.75" thickBot="1">
      <c r="A14" s="36" t="s">
        <v>2077</v>
      </c>
      <c r="B14" s="20" t="s">
        <v>1961</v>
      </c>
      <c r="C14" s="21" t="s">
        <v>1962</v>
      </c>
      <c r="D14" s="31" t="s">
        <v>1963</v>
      </c>
    </row>
    <row r="15" spans="1:4" ht="15.75" thickBot="1">
      <c r="A15" s="36" t="s">
        <v>2078</v>
      </c>
      <c r="B15" s="20" t="s">
        <v>1964</v>
      </c>
      <c r="C15" s="21" t="s">
        <v>1965</v>
      </c>
      <c r="D15" s="52" t="s">
        <v>1966</v>
      </c>
    </row>
    <row r="16" spans="1:4" ht="15.75" thickBot="1">
      <c r="A16" s="36" t="s">
        <v>2079</v>
      </c>
      <c r="B16" s="20" t="s">
        <v>1967</v>
      </c>
      <c r="C16" s="21" t="s">
        <v>1968</v>
      </c>
      <c r="D16" s="52"/>
    </row>
    <row r="17" spans="1:4" ht="15.75" thickBot="1">
      <c r="A17" s="36" t="s">
        <v>1908</v>
      </c>
      <c r="B17" s="20" t="s">
        <v>1969</v>
      </c>
      <c r="C17" s="21" t="s">
        <v>1970</v>
      </c>
      <c r="D17" s="52" t="s">
        <v>1971</v>
      </c>
    </row>
    <row r="18" spans="1:4" ht="15.75" thickBot="1">
      <c r="A18" s="36" t="s">
        <v>1909</v>
      </c>
      <c r="B18" s="20" t="s">
        <v>275</v>
      </c>
      <c r="C18" s="21" t="s">
        <v>1972</v>
      </c>
      <c r="D18" s="52"/>
    </row>
    <row r="19" spans="1:4" ht="15.75" thickBot="1">
      <c r="A19" s="36" t="s">
        <v>1910</v>
      </c>
      <c r="B19" s="20" t="s">
        <v>289</v>
      </c>
      <c r="C19" s="19" t="s">
        <v>1973</v>
      </c>
      <c r="D19" s="52"/>
    </row>
    <row r="20" spans="1:4" ht="15.75" thickBot="1">
      <c r="A20" s="36" t="s">
        <v>1911</v>
      </c>
      <c r="B20" s="20" t="s">
        <v>290</v>
      </c>
      <c r="C20" s="19" t="s">
        <v>1974</v>
      </c>
      <c r="D20" s="52"/>
    </row>
    <row r="21" spans="1:4" ht="15.75" thickBot="1">
      <c r="A21" s="36" t="s">
        <v>1912</v>
      </c>
      <c r="B21" s="22" t="s">
        <v>291</v>
      </c>
      <c r="C21" s="23" t="s">
        <v>1975</v>
      </c>
      <c r="D21" s="52"/>
    </row>
    <row r="22" spans="1:4" ht="15.75" thickBot="1">
      <c r="A22" s="36" t="s">
        <v>1913</v>
      </c>
      <c r="B22" s="22" t="s">
        <v>292</v>
      </c>
      <c r="C22" s="23" t="s">
        <v>1976</v>
      </c>
      <c r="D22" s="52"/>
    </row>
    <row r="23" spans="1:4" ht="15.75" thickBot="1">
      <c r="A23" s="36" t="s">
        <v>1906</v>
      </c>
      <c r="B23" s="71" t="s">
        <v>2177</v>
      </c>
      <c r="C23" s="23" t="s">
        <v>2133</v>
      </c>
      <c r="D23" s="52"/>
    </row>
    <row r="24" spans="1:4" ht="15.75" thickBot="1">
      <c r="A24" s="36" t="s">
        <v>1914</v>
      </c>
      <c r="B24" s="20" t="s">
        <v>2179</v>
      </c>
      <c r="C24" s="21" t="s">
        <v>1977</v>
      </c>
      <c r="D24" s="52"/>
    </row>
    <row r="25" spans="1:4" ht="15.75" thickBot="1">
      <c r="A25" s="36" t="s">
        <v>1929</v>
      </c>
      <c r="B25" s="20" t="s">
        <v>2178</v>
      </c>
      <c r="C25" s="23" t="s">
        <v>2176</v>
      </c>
      <c r="D25" s="52"/>
    </row>
    <row r="26" spans="1:4" ht="15.75" thickBot="1">
      <c r="A26" s="36" t="s">
        <v>1925</v>
      </c>
      <c r="B26" s="72" t="s">
        <v>2055</v>
      </c>
      <c r="C26" s="23" t="s">
        <v>2062</v>
      </c>
      <c r="D26" s="52"/>
    </row>
    <row r="27" spans="1:4" ht="15.75" thickBot="1">
      <c r="A27" s="36" t="s">
        <v>1927</v>
      </c>
      <c r="B27" s="72" t="s">
        <v>2057</v>
      </c>
      <c r="C27" s="23" t="s">
        <v>2064</v>
      </c>
      <c r="D27" s="52"/>
    </row>
    <row r="28" spans="1:4" ht="15.75" thickBot="1">
      <c r="A28" s="36" t="s">
        <v>1928</v>
      </c>
      <c r="B28" s="72" t="s">
        <v>2058</v>
      </c>
      <c r="C28" s="53" t="s">
        <v>2065</v>
      </c>
      <c r="D28" s="52"/>
    </row>
    <row r="29" spans="1:4" ht="15.75" thickBot="1">
      <c r="A29" s="36" t="s">
        <v>1926</v>
      </c>
      <c r="B29" s="72" t="s">
        <v>2056</v>
      </c>
      <c r="C29" s="23" t="s">
        <v>2063</v>
      </c>
      <c r="D29" s="52"/>
    </row>
    <row r="30" spans="1:4" ht="15.75" thickBot="1">
      <c r="A30" s="36" t="s">
        <v>1338</v>
      </c>
      <c r="B30" s="20" t="s">
        <v>2047</v>
      </c>
      <c r="C30" s="21" t="s">
        <v>2048</v>
      </c>
      <c r="D30" s="52"/>
    </row>
    <row r="31" spans="1:4" ht="15.75" thickBot="1">
      <c r="A31" s="36" t="s">
        <v>1341</v>
      </c>
      <c r="B31" s="20" t="s">
        <v>2051</v>
      </c>
      <c r="C31" s="21" t="s">
        <v>2052</v>
      </c>
      <c r="D31" s="52"/>
    </row>
    <row r="32" spans="1:4" ht="15.75" thickBot="1">
      <c r="A32" s="36" t="s">
        <v>1340</v>
      </c>
      <c r="B32" s="20" t="s">
        <v>2053</v>
      </c>
      <c r="C32" s="21" t="s">
        <v>2054</v>
      </c>
      <c r="D32" s="52"/>
    </row>
    <row r="33" spans="1:5" ht="15.75" thickBot="1">
      <c r="A33" s="36" t="s">
        <v>1339</v>
      </c>
      <c r="B33" s="20" t="s">
        <v>2049</v>
      </c>
      <c r="C33" s="21" t="s">
        <v>2050</v>
      </c>
      <c r="D33" s="52"/>
    </row>
    <row r="34" spans="1:5" ht="15.75" thickBot="1">
      <c r="A34" s="36" t="s">
        <v>1915</v>
      </c>
      <c r="B34" s="20" t="s">
        <v>277</v>
      </c>
      <c r="C34" s="21" t="s">
        <v>1978</v>
      </c>
      <c r="D34" s="52"/>
      <c r="E34" s="30"/>
    </row>
    <row r="35" spans="1:5" ht="15.75" thickBot="1">
      <c r="A35" s="36" t="s">
        <v>1916</v>
      </c>
      <c r="B35" s="20" t="s">
        <v>1979</v>
      </c>
      <c r="C35" s="21" t="s">
        <v>1980</v>
      </c>
      <c r="D35" s="52"/>
    </row>
    <row r="36" spans="1:5" ht="15.75" thickBot="1">
      <c r="A36" s="36" t="s">
        <v>1917</v>
      </c>
      <c r="B36" s="20" t="s">
        <v>279</v>
      </c>
      <c r="C36" s="21" t="s">
        <v>1981</v>
      </c>
      <c r="D36" s="52"/>
    </row>
    <row r="37" spans="1:5" ht="15.75" thickBot="1">
      <c r="A37" s="36" t="s">
        <v>1918</v>
      </c>
      <c r="B37" s="20" t="s">
        <v>280</v>
      </c>
      <c r="C37" s="21" t="s">
        <v>1982</v>
      </c>
      <c r="D37" s="52"/>
    </row>
    <row r="38" spans="1:5" ht="15.75" thickBot="1">
      <c r="A38" s="36" t="s">
        <v>1919</v>
      </c>
      <c r="B38" s="20" t="s">
        <v>281</v>
      </c>
      <c r="C38" s="21" t="s">
        <v>1983</v>
      </c>
      <c r="D38" s="52"/>
      <c r="E38" s="30"/>
    </row>
    <row r="39" spans="1:5" ht="15.75" thickBot="1">
      <c r="A39" s="36" t="s">
        <v>1920</v>
      </c>
      <c r="B39" s="20" t="s">
        <v>282</v>
      </c>
      <c r="C39" s="21" t="s">
        <v>1984</v>
      </c>
      <c r="D39" s="52"/>
    </row>
    <row r="40" spans="1:5" ht="15.75" thickBot="1">
      <c r="A40" s="36" t="s">
        <v>1921</v>
      </c>
      <c r="B40" s="20" t="s">
        <v>285</v>
      </c>
      <c r="C40" s="21" t="s">
        <v>1985</v>
      </c>
      <c r="D40" s="52"/>
    </row>
    <row r="41" spans="1:5" ht="15.75" thickBot="1">
      <c r="A41" s="36" t="s">
        <v>1922</v>
      </c>
      <c r="B41" s="20" t="s">
        <v>284</v>
      </c>
      <c r="C41" s="21" t="s">
        <v>1986</v>
      </c>
      <c r="D41" s="52"/>
    </row>
    <row r="42" spans="1:5" ht="15.75" thickBot="1">
      <c r="A42" s="36" t="s">
        <v>1923</v>
      </c>
      <c r="B42" s="20" t="s">
        <v>283</v>
      </c>
      <c r="C42" s="21" t="s">
        <v>1987</v>
      </c>
      <c r="D42" s="52"/>
    </row>
    <row r="43" spans="1:5" ht="15.75" thickBot="1">
      <c r="A43" s="36" t="s">
        <v>1924</v>
      </c>
      <c r="B43" s="20" t="s">
        <v>293</v>
      </c>
      <c r="C43" s="21" t="s">
        <v>1988</v>
      </c>
      <c r="D43" s="52"/>
    </row>
    <row r="44" spans="1:5" ht="15.75" thickBot="1">
      <c r="A44" s="36" t="s">
        <v>2080</v>
      </c>
      <c r="B44" s="20" t="s">
        <v>1989</v>
      </c>
      <c r="C44" s="21" t="s">
        <v>1990</v>
      </c>
      <c r="D44" s="52" t="s">
        <v>1991</v>
      </c>
    </row>
    <row r="45" spans="1:5" ht="15.75" thickBot="1">
      <c r="A45" s="36" t="s">
        <v>2081</v>
      </c>
      <c r="B45" s="20" t="s">
        <v>1992</v>
      </c>
      <c r="C45" s="21" t="s">
        <v>1993</v>
      </c>
      <c r="D45" s="52"/>
    </row>
    <row r="46" spans="1:5" ht="15.75" thickBot="1">
      <c r="A46" s="36" t="s">
        <v>2082</v>
      </c>
      <c r="B46" s="20" t="s">
        <v>1994</v>
      </c>
      <c r="C46" s="21" t="s">
        <v>1995</v>
      </c>
      <c r="D46" s="52"/>
    </row>
    <row r="47" spans="1:5" ht="15.75" thickBot="1">
      <c r="A47" s="36" t="s">
        <v>2083</v>
      </c>
      <c r="B47" s="20" t="s">
        <v>1996</v>
      </c>
      <c r="C47" s="21" t="s">
        <v>1997</v>
      </c>
      <c r="D47" s="52"/>
    </row>
    <row r="48" spans="1:5" ht="15.75" thickBot="1">
      <c r="A48" s="36" t="s">
        <v>2084</v>
      </c>
      <c r="B48" s="20" t="s">
        <v>1998</v>
      </c>
      <c r="C48" s="21" t="s">
        <v>1999</v>
      </c>
      <c r="D48" s="52"/>
    </row>
    <row r="49" spans="1:4" ht="15.75" thickBot="1">
      <c r="A49" s="36" t="s">
        <v>2085</v>
      </c>
      <c r="B49" s="20" t="s">
        <v>2000</v>
      </c>
      <c r="C49" s="21" t="s">
        <v>2001</v>
      </c>
      <c r="D49" s="52"/>
    </row>
    <row r="50" spans="1:4" ht="15.75" thickBot="1">
      <c r="A50" s="36" t="s">
        <v>2086</v>
      </c>
      <c r="B50" s="20" t="s">
        <v>2002</v>
      </c>
      <c r="C50" s="23" t="s">
        <v>2003</v>
      </c>
      <c r="D50" s="52"/>
    </row>
    <row r="51" spans="1:4" ht="15.75" thickBot="1">
      <c r="A51" s="36" t="s">
        <v>2087</v>
      </c>
      <c r="B51" s="20" t="s">
        <v>2004</v>
      </c>
      <c r="C51" s="23" t="s">
        <v>2005</v>
      </c>
      <c r="D51" s="52"/>
    </row>
    <row r="52" spans="1:4" ht="15.75" thickBot="1">
      <c r="A52" s="36" t="s">
        <v>2088</v>
      </c>
      <c r="B52" s="20" t="s">
        <v>2006</v>
      </c>
      <c r="C52" s="23" t="s">
        <v>2007</v>
      </c>
      <c r="D52" s="52"/>
    </row>
    <row r="53" spans="1:4" ht="15.75" thickBot="1">
      <c r="A53" s="36" t="s">
        <v>2089</v>
      </c>
      <c r="B53" s="20" t="s">
        <v>2008</v>
      </c>
      <c r="C53" s="23" t="s">
        <v>2009</v>
      </c>
      <c r="D53" s="52"/>
    </row>
    <row r="54" spans="1:4" ht="15.75" thickBot="1">
      <c r="A54" s="36" t="s">
        <v>2010</v>
      </c>
      <c r="B54" s="20" t="s">
        <v>2011</v>
      </c>
      <c r="C54" s="23" t="s">
        <v>2012</v>
      </c>
      <c r="D54" s="52"/>
    </row>
    <row r="55" spans="1:4" ht="15.75" thickBot="1">
      <c r="A55" s="36" t="s">
        <v>2090</v>
      </c>
      <c r="B55" s="20" t="s">
        <v>2013</v>
      </c>
      <c r="C55" s="21" t="s">
        <v>2014</v>
      </c>
      <c r="D55" s="52"/>
    </row>
    <row r="56" spans="1:4" ht="15.75" thickBot="1">
      <c r="A56" s="36" t="s">
        <v>2091</v>
      </c>
      <c r="B56" s="20" t="s">
        <v>2015</v>
      </c>
      <c r="C56" s="21" t="s">
        <v>2016</v>
      </c>
      <c r="D56" s="52" t="s">
        <v>2017</v>
      </c>
    </row>
    <row r="57" spans="1:4" ht="15.75" thickBot="1">
      <c r="A57" s="36" t="s">
        <v>2092</v>
      </c>
      <c r="B57" s="20" t="s">
        <v>2018</v>
      </c>
      <c r="C57" s="21" t="s">
        <v>2019</v>
      </c>
      <c r="D57" s="52"/>
    </row>
    <row r="58" spans="1:4" ht="15.75" thickBot="1">
      <c r="A58" s="36" t="s">
        <v>2020</v>
      </c>
      <c r="B58" s="22" t="s">
        <v>2021</v>
      </c>
      <c r="C58" s="17" t="s">
        <v>2022</v>
      </c>
      <c r="D58" s="52"/>
    </row>
    <row r="59" spans="1:4" ht="15.75" thickBot="1">
      <c r="A59" s="36" t="s">
        <v>2093</v>
      </c>
      <c r="B59" s="22" t="s">
        <v>2023</v>
      </c>
      <c r="C59" s="17" t="s">
        <v>2024</v>
      </c>
      <c r="D59" s="52"/>
    </row>
    <row r="60" spans="1:4" ht="15.75" thickBot="1">
      <c r="A60" s="36" t="s">
        <v>2094</v>
      </c>
      <c r="B60" s="22" t="s">
        <v>2025</v>
      </c>
      <c r="C60" s="17" t="s">
        <v>2026</v>
      </c>
      <c r="D60" s="52"/>
    </row>
    <row r="61" spans="1:4" ht="15.75" thickBot="1">
      <c r="A61" s="36" t="s">
        <v>2095</v>
      </c>
      <c r="B61" s="20" t="s">
        <v>2027</v>
      </c>
      <c r="C61" s="21" t="s">
        <v>2028</v>
      </c>
      <c r="D61" s="52"/>
    </row>
    <row r="62" spans="1:4" ht="15.75" thickBot="1">
      <c r="A62" s="36" t="s">
        <v>2096</v>
      </c>
      <c r="B62" s="20" t="s">
        <v>2029</v>
      </c>
      <c r="C62" s="21" t="s">
        <v>2030</v>
      </c>
      <c r="D62" s="52"/>
    </row>
    <row r="63" spans="1:4" ht="15.75" thickBot="1">
      <c r="A63" s="36" t="s">
        <v>2097</v>
      </c>
      <c r="B63" s="20" t="s">
        <v>2031</v>
      </c>
      <c r="C63" s="21" t="s">
        <v>2032</v>
      </c>
      <c r="D63" s="52"/>
    </row>
    <row r="64" spans="1:4" ht="15.75" thickBot="1">
      <c r="A64" s="36" t="s">
        <v>2098</v>
      </c>
      <c r="B64" s="20" t="s">
        <v>2033</v>
      </c>
      <c r="C64" s="21" t="s">
        <v>2034</v>
      </c>
      <c r="D64" s="52"/>
    </row>
    <row r="65" spans="1:4" ht="15.75" thickBot="1">
      <c r="A65" s="36" t="s">
        <v>2099</v>
      </c>
      <c r="B65" s="20" t="s">
        <v>2035</v>
      </c>
      <c r="C65" s="21" t="s">
        <v>2036</v>
      </c>
      <c r="D65" s="52"/>
    </row>
    <row r="66" spans="1:4" ht="15.75" thickBot="1">
      <c r="A66" s="36" t="s">
        <v>2100</v>
      </c>
      <c r="B66" s="20" t="s">
        <v>2037</v>
      </c>
      <c r="C66" s="21" t="s">
        <v>2038</v>
      </c>
      <c r="D66" s="52"/>
    </row>
    <row r="67" spans="1:4" ht="15.75" thickBot="1">
      <c r="A67" s="36" t="s">
        <v>2101</v>
      </c>
      <c r="B67" s="20" t="s">
        <v>2039</v>
      </c>
      <c r="C67" s="23" t="s">
        <v>2040</v>
      </c>
      <c r="D67" s="52" t="s">
        <v>2059</v>
      </c>
    </row>
    <row r="68" spans="1:4" ht="15.75" thickBot="1">
      <c r="A68" s="36" t="s">
        <v>2102</v>
      </c>
      <c r="B68" s="24" t="s">
        <v>2041</v>
      </c>
      <c r="C68" s="23" t="s">
        <v>2042</v>
      </c>
      <c r="D68" s="52"/>
    </row>
    <row r="69" spans="1:4" ht="15.75" thickBot="1">
      <c r="A69" s="36" t="s">
        <v>2103</v>
      </c>
      <c r="B69" s="20" t="s">
        <v>2043</v>
      </c>
      <c r="C69" s="21" t="s">
        <v>2044</v>
      </c>
      <c r="D69" s="52"/>
    </row>
    <row r="70" spans="1:4" ht="15.75" thickBot="1">
      <c r="A70" s="34" t="s">
        <v>2104</v>
      </c>
      <c r="B70" s="20" t="s">
        <v>2045</v>
      </c>
      <c r="C70" s="21" t="s">
        <v>2046</v>
      </c>
      <c r="D70" s="52"/>
    </row>
    <row r="71" spans="1:4" ht="15">
      <c r="A71" s="25"/>
      <c r="D71" s="28"/>
    </row>
    <row r="72" spans="1:4" ht="15">
      <c r="A72" s="25"/>
      <c r="D72" s="28"/>
    </row>
    <row r="73" spans="1:4" ht="15">
      <c r="A73" s="25"/>
      <c r="D73" s="28"/>
    </row>
    <row r="74" spans="1:4" ht="15">
      <c r="A74" s="25"/>
      <c r="B74" s="26"/>
      <c r="C74" s="15"/>
      <c r="D74" s="29"/>
    </row>
    <row r="75" spans="1:4" ht="15">
      <c r="A75" s="25"/>
      <c r="B75" s="26"/>
      <c r="C75" s="27"/>
      <c r="D75" s="28"/>
    </row>
    <row r="76" spans="1:4" ht="15">
      <c r="A76" s="25"/>
      <c r="D76" s="28"/>
    </row>
    <row r="77" spans="1:4" ht="15">
      <c r="A77" s="25"/>
      <c r="B77" s="26"/>
      <c r="C77" s="27"/>
      <c r="D77" s="28"/>
    </row>
    <row r="78" spans="1:4" ht="15">
      <c r="A78" s="25"/>
      <c r="B78" s="26"/>
      <c r="C78" s="27"/>
      <c r="D78" s="28"/>
    </row>
    <row r="79" spans="1:4" ht="15">
      <c r="A79" s="25"/>
      <c r="B79" s="26"/>
      <c r="C79" s="27"/>
      <c r="D79" s="28"/>
    </row>
    <row r="80" spans="1:4" ht="15">
      <c r="A80" s="25"/>
      <c r="B80" s="26"/>
      <c r="C80" s="27"/>
      <c r="D80" s="28"/>
    </row>
    <row r="81" spans="1:4" ht="15">
      <c r="A81" s="25"/>
      <c r="B81" s="26"/>
      <c r="C81" s="27"/>
      <c r="D81" s="28"/>
    </row>
    <row r="82" spans="1:4" ht="15">
      <c r="A82" s="25"/>
      <c r="B82" s="26"/>
      <c r="C82" s="27"/>
      <c r="D82" s="28"/>
    </row>
  </sheetData>
  <mergeCells count="8">
    <mergeCell ref="D44:D55"/>
    <mergeCell ref="D56:D66"/>
    <mergeCell ref="D67:D70"/>
    <mergeCell ref="D4:D6"/>
    <mergeCell ref="D10:D11"/>
    <mergeCell ref="D12:D13"/>
    <mergeCell ref="D15:D16"/>
    <mergeCell ref="D17:D4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2020-01-14T06:11:46Z</dcterms:modified>
</cp:coreProperties>
</file>