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velantbruksuniversitet-my.sharepoint.com/personal/ewa_mellerowicz_slu_se/Documents/manuscripts accepted/2020/Field testing of acetylation defficient plants/"/>
    </mc:Choice>
  </mc:AlternateContent>
  <xr:revisionPtr revIDLastSave="21" documentId="8_{0F1650AE-A2B8-491D-B7CB-40CE68371FEC}" xr6:coauthVersionLast="44" xr6:coauthVersionMax="45" xr10:uidLastSave="{25B7667F-DA9E-419D-81E6-635E015D74CB}"/>
  <bookViews>
    <workbookView xWindow="380" yWindow="380" windowWidth="12660" windowHeight="9490" tabRatio="866" firstSheet="4" activeTab="6" xr2:uid="{00000000-000D-0000-FFFF-FFFF00000000}"/>
  </bookViews>
  <sheets>
    <sheet name="Tab S1 all lines means" sheetId="16" r:id="rId1"/>
    <sheet name="TabS2 wo abberant lines means" sheetId="25" r:id="rId2"/>
    <sheet name="Tab S3 Construct effects 1" sheetId="27" r:id="rId3"/>
    <sheet name="Tab S4 Construct effects 2" sheetId="30" r:id="rId4"/>
    <sheet name="Tab S5 Construct effects 3" sheetId="29" r:id="rId5"/>
    <sheet name="Tab S6 Promoter effect" sheetId="26" r:id="rId6"/>
    <sheet name="Tab S7 Strategy effect" sheetId="28" r:id="rId7"/>
    <sheet name="Sheet1" sheetId="31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F151" i="25" l="1"/>
  <c r="Z151" i="25"/>
  <c r="T151" i="25"/>
  <c r="N151" i="25"/>
  <c r="H151" i="25"/>
  <c r="AF150" i="25"/>
  <c r="Z150" i="25"/>
  <c r="T150" i="25"/>
  <c r="N150" i="25"/>
  <c r="H150" i="25"/>
  <c r="AF149" i="25"/>
  <c r="Z149" i="25"/>
  <c r="T149" i="25"/>
  <c r="N149" i="25"/>
  <c r="H149" i="25"/>
  <c r="AF148" i="25"/>
  <c r="Z148" i="25"/>
  <c r="T148" i="25"/>
  <c r="N148" i="25"/>
  <c r="H148" i="25"/>
  <c r="AF147" i="25"/>
  <c r="Z147" i="25"/>
  <c r="T147" i="25"/>
  <c r="N147" i="25"/>
  <c r="H147" i="25"/>
  <c r="AF146" i="25"/>
  <c r="Z146" i="25"/>
  <c r="T146" i="25"/>
  <c r="N146" i="25"/>
  <c r="H146" i="25"/>
  <c r="AF145" i="25"/>
  <c r="Z145" i="25"/>
  <c r="T145" i="25"/>
  <c r="N145" i="25"/>
  <c r="H145" i="25"/>
  <c r="AF144" i="25"/>
  <c r="Z144" i="25"/>
  <c r="T144" i="25"/>
  <c r="N144" i="25"/>
  <c r="H144" i="25"/>
  <c r="AF143" i="25"/>
  <c r="Z143" i="25"/>
  <c r="T143" i="25"/>
  <c r="N143" i="25"/>
  <c r="H143" i="25"/>
  <c r="AF142" i="25"/>
  <c r="Z142" i="25"/>
  <c r="T142" i="25"/>
  <c r="N142" i="25"/>
  <c r="H142" i="25"/>
  <c r="AF141" i="25"/>
  <c r="Z141" i="25"/>
  <c r="T141" i="25"/>
  <c r="N141" i="25"/>
  <c r="H141" i="25"/>
  <c r="AF140" i="25"/>
  <c r="Z140" i="25"/>
  <c r="T140" i="25"/>
  <c r="N140" i="25"/>
  <c r="H140" i="25"/>
  <c r="AF139" i="25"/>
  <c r="Z139" i="25"/>
  <c r="T139" i="25"/>
  <c r="N139" i="25"/>
  <c r="H139" i="25"/>
  <c r="AF138" i="25"/>
  <c r="Z138" i="25"/>
  <c r="T138" i="25"/>
  <c r="N138" i="25"/>
  <c r="H138" i="25"/>
  <c r="AF137" i="25"/>
  <c r="Z137" i="25"/>
  <c r="T137" i="25"/>
  <c r="N137" i="25"/>
  <c r="H137" i="25"/>
  <c r="AF136" i="25"/>
  <c r="Z136" i="25"/>
  <c r="T136" i="25"/>
  <c r="N136" i="25"/>
  <c r="H136" i="25"/>
  <c r="AF135" i="25"/>
  <c r="Z135" i="25"/>
  <c r="T135" i="25"/>
  <c r="N135" i="25"/>
  <c r="H135" i="25"/>
  <c r="Z130" i="25"/>
  <c r="T130" i="25"/>
  <c r="N130" i="25"/>
  <c r="Z129" i="25"/>
  <c r="T129" i="25"/>
  <c r="N129" i="25"/>
  <c r="Z128" i="25"/>
  <c r="T128" i="25"/>
  <c r="N128" i="25"/>
  <c r="Z127" i="25"/>
  <c r="T127" i="25"/>
  <c r="N127" i="25"/>
  <c r="Z126" i="25"/>
  <c r="T126" i="25"/>
  <c r="N126" i="25"/>
  <c r="Z125" i="25"/>
  <c r="T125" i="25"/>
  <c r="N125" i="25"/>
  <c r="Z124" i="25"/>
  <c r="T124" i="25"/>
  <c r="N124" i="25"/>
  <c r="Z123" i="25"/>
  <c r="T123" i="25"/>
  <c r="N123" i="25"/>
  <c r="Z122" i="25"/>
  <c r="T122" i="25"/>
  <c r="N122" i="25"/>
  <c r="Z121" i="25"/>
  <c r="T121" i="25"/>
  <c r="N121" i="25"/>
  <c r="Z120" i="25"/>
  <c r="T120" i="25"/>
  <c r="N120" i="25"/>
  <c r="Z119" i="25"/>
  <c r="T119" i="25"/>
  <c r="N119" i="25"/>
  <c r="Z118" i="25"/>
  <c r="T118" i="25"/>
  <c r="N118" i="25"/>
  <c r="Z117" i="25"/>
  <c r="T117" i="25"/>
  <c r="N117" i="25"/>
  <c r="Z116" i="25"/>
  <c r="T116" i="25"/>
  <c r="N116" i="25"/>
  <c r="Z115" i="25"/>
  <c r="T115" i="25"/>
  <c r="N115" i="25"/>
  <c r="Z114" i="25"/>
  <c r="T114" i="25"/>
  <c r="N114" i="25"/>
  <c r="AF109" i="25"/>
  <c r="Z109" i="25"/>
  <c r="T109" i="25"/>
  <c r="N109" i="25"/>
  <c r="H109" i="25"/>
  <c r="AF108" i="25"/>
  <c r="Z108" i="25"/>
  <c r="T108" i="25"/>
  <c r="N108" i="25"/>
  <c r="H108" i="25"/>
  <c r="AF107" i="25"/>
  <c r="Z107" i="25"/>
  <c r="T107" i="25"/>
  <c r="N107" i="25"/>
  <c r="H107" i="25"/>
  <c r="AF106" i="25"/>
  <c r="Z106" i="25"/>
  <c r="T106" i="25"/>
  <c r="N106" i="25"/>
  <c r="H106" i="25"/>
  <c r="AF105" i="25"/>
  <c r="Z105" i="25"/>
  <c r="T105" i="25"/>
  <c r="N105" i="25"/>
  <c r="H105" i="25"/>
  <c r="AF104" i="25"/>
  <c r="Z104" i="25"/>
  <c r="T104" i="25"/>
  <c r="N104" i="25"/>
  <c r="H104" i="25"/>
  <c r="AF103" i="25"/>
  <c r="Z103" i="25"/>
  <c r="T103" i="25"/>
  <c r="N103" i="25"/>
  <c r="H103" i="25"/>
  <c r="AF102" i="25"/>
  <c r="Z102" i="25"/>
  <c r="T102" i="25"/>
  <c r="N102" i="25"/>
  <c r="H102" i="25"/>
  <c r="AF101" i="25"/>
  <c r="Z101" i="25"/>
  <c r="T101" i="25"/>
  <c r="N101" i="25"/>
  <c r="H101" i="25"/>
  <c r="AF100" i="25"/>
  <c r="Z100" i="25"/>
  <c r="T100" i="25"/>
  <c r="N100" i="25"/>
  <c r="H100" i="25"/>
  <c r="AF99" i="25"/>
  <c r="Z99" i="25"/>
  <c r="T99" i="25"/>
  <c r="N99" i="25"/>
  <c r="H99" i="25"/>
  <c r="AF98" i="25"/>
  <c r="Z98" i="25"/>
  <c r="T98" i="25"/>
  <c r="N98" i="25"/>
  <c r="H98" i="25"/>
  <c r="AF97" i="25"/>
  <c r="Z97" i="25"/>
  <c r="T97" i="25"/>
  <c r="N97" i="25"/>
  <c r="H97" i="25"/>
  <c r="AF96" i="25"/>
  <c r="Z96" i="25"/>
  <c r="T96" i="25"/>
  <c r="N96" i="25"/>
  <c r="H96" i="25"/>
  <c r="AF95" i="25"/>
  <c r="Z95" i="25"/>
  <c r="T95" i="25"/>
  <c r="N95" i="25"/>
  <c r="H95" i="25"/>
  <c r="AF94" i="25"/>
  <c r="Z94" i="25"/>
  <c r="T94" i="25"/>
  <c r="N94" i="25"/>
  <c r="H94" i="25"/>
  <c r="AF93" i="25"/>
  <c r="Z93" i="25"/>
  <c r="T93" i="25"/>
  <c r="N93" i="25"/>
  <c r="H93" i="25"/>
  <c r="Z145" i="16" l="1"/>
  <c r="Z144" i="16"/>
  <c r="Z154" i="16"/>
  <c r="Z153" i="16"/>
  <c r="Z152" i="16"/>
  <c r="Z142" i="16"/>
  <c r="Z141" i="16"/>
  <c r="Z140" i="16"/>
  <c r="Z151" i="16"/>
  <c r="Z150" i="16"/>
  <c r="Z149" i="16"/>
  <c r="Z148" i="16"/>
  <c r="Z139" i="16"/>
  <c r="Z138" i="16"/>
  <c r="Z137" i="16"/>
  <c r="Z136" i="16"/>
  <c r="Z135" i="16"/>
  <c r="Z134" i="16"/>
  <c r="Z147" i="16"/>
  <c r="Z146" i="16"/>
  <c r="Z143" i="16"/>
  <c r="Z170" i="16"/>
  <c r="Z169" i="16"/>
  <c r="Z179" i="16"/>
  <c r="Z178" i="16"/>
  <c r="Z177" i="16"/>
  <c r="Z167" i="16"/>
  <c r="Z166" i="16"/>
  <c r="Z165" i="16"/>
  <c r="Z176" i="16"/>
  <c r="Z175" i="16"/>
  <c r="Z174" i="16"/>
  <c r="Z173" i="16"/>
  <c r="Z164" i="16"/>
  <c r="Z163" i="16"/>
  <c r="Z162" i="16"/>
  <c r="Z161" i="16"/>
  <c r="Z160" i="16"/>
  <c r="Z159" i="16"/>
  <c r="Z172" i="16"/>
  <c r="Z171" i="16"/>
  <c r="Z168" i="16"/>
  <c r="T170" i="16"/>
  <c r="T169" i="16"/>
  <c r="T179" i="16"/>
  <c r="T178" i="16"/>
  <c r="T177" i="16"/>
  <c r="T167" i="16"/>
  <c r="T166" i="16"/>
  <c r="T165" i="16"/>
  <c r="T176" i="16"/>
  <c r="T175" i="16"/>
  <c r="T174" i="16"/>
  <c r="T173" i="16"/>
  <c r="T164" i="16"/>
  <c r="T163" i="16"/>
  <c r="T162" i="16"/>
  <c r="T161" i="16"/>
  <c r="T160" i="16"/>
  <c r="T159" i="16"/>
  <c r="T172" i="16"/>
  <c r="T171" i="16"/>
  <c r="T168" i="16"/>
  <c r="N170" i="16"/>
  <c r="N169" i="16"/>
  <c r="N179" i="16"/>
  <c r="N178" i="16"/>
  <c r="N177" i="16"/>
  <c r="N167" i="16"/>
  <c r="N166" i="16"/>
  <c r="N165" i="16"/>
  <c r="N176" i="16"/>
  <c r="N175" i="16"/>
  <c r="N174" i="16"/>
  <c r="N173" i="16"/>
  <c r="N164" i="16"/>
  <c r="N163" i="16"/>
  <c r="N162" i="16"/>
  <c r="N161" i="16"/>
  <c r="N160" i="16"/>
  <c r="N159" i="16"/>
  <c r="N172" i="16"/>
  <c r="N171" i="16"/>
  <c r="N168" i="16"/>
  <c r="T145" i="16"/>
  <c r="T144" i="16"/>
  <c r="T154" i="16"/>
  <c r="T153" i="16"/>
  <c r="T152" i="16"/>
  <c r="T142" i="16"/>
  <c r="T141" i="16"/>
  <c r="T140" i="16"/>
  <c r="T151" i="16"/>
  <c r="T150" i="16"/>
  <c r="T149" i="16"/>
  <c r="T148" i="16"/>
  <c r="T139" i="16"/>
  <c r="T138" i="16"/>
  <c r="T137" i="16"/>
  <c r="T136" i="16"/>
  <c r="T135" i="16"/>
  <c r="T134" i="16"/>
  <c r="T147" i="16"/>
  <c r="T146" i="16"/>
  <c r="T143" i="16"/>
  <c r="N145" i="16"/>
  <c r="N144" i="16"/>
  <c r="N154" i="16"/>
  <c r="N153" i="16"/>
  <c r="N152" i="16"/>
  <c r="N142" i="16"/>
  <c r="N141" i="16"/>
  <c r="N140" i="16"/>
  <c r="N151" i="16"/>
  <c r="N150" i="16"/>
  <c r="N149" i="16"/>
  <c r="N148" i="16"/>
  <c r="N139" i="16"/>
  <c r="N138" i="16"/>
  <c r="N137" i="16"/>
  <c r="N136" i="16"/>
  <c r="N135" i="16"/>
  <c r="N134" i="16"/>
  <c r="N147" i="16"/>
  <c r="N146" i="16"/>
  <c r="N143" i="16"/>
  <c r="H171" i="16"/>
  <c r="H172" i="16"/>
  <c r="H159" i="16"/>
  <c r="H160" i="16"/>
  <c r="H161" i="16"/>
  <c r="H162" i="16"/>
  <c r="H163" i="16"/>
  <c r="H164" i="16"/>
  <c r="H173" i="16"/>
  <c r="H174" i="16"/>
  <c r="H175" i="16"/>
  <c r="H176" i="16"/>
  <c r="H165" i="16"/>
  <c r="H166" i="16"/>
  <c r="H167" i="16"/>
  <c r="H177" i="16"/>
  <c r="H178" i="16"/>
  <c r="H179" i="16"/>
  <c r="H169" i="16"/>
  <c r="H170" i="16"/>
  <c r="AF173" i="16"/>
  <c r="AF120" i="16"/>
  <c r="Z120" i="16"/>
  <c r="N120" i="16"/>
  <c r="H120" i="16"/>
  <c r="AF119" i="16"/>
  <c r="Z119" i="16"/>
  <c r="N119" i="16"/>
  <c r="H119" i="16"/>
  <c r="AF129" i="16"/>
  <c r="Z129" i="16"/>
  <c r="N129" i="16"/>
  <c r="H129" i="16"/>
  <c r="AF128" i="16"/>
  <c r="Z128" i="16"/>
  <c r="N128" i="16"/>
  <c r="H128" i="16"/>
  <c r="AF127" i="16"/>
  <c r="Z127" i="16"/>
  <c r="N127" i="16"/>
  <c r="H127" i="16"/>
  <c r="AF117" i="16"/>
  <c r="Z117" i="16"/>
  <c r="N117" i="16"/>
  <c r="H117" i="16"/>
  <c r="AF116" i="16"/>
  <c r="Z116" i="16"/>
  <c r="N116" i="16"/>
  <c r="H116" i="16"/>
  <c r="AF115" i="16"/>
  <c r="Z115" i="16"/>
  <c r="N115" i="16"/>
  <c r="H115" i="16"/>
  <c r="AF126" i="16"/>
  <c r="Z126" i="16"/>
  <c r="N126" i="16"/>
  <c r="H126" i="16"/>
  <c r="AF125" i="16"/>
  <c r="Z125" i="16"/>
  <c r="N125" i="16"/>
  <c r="H125" i="16"/>
  <c r="AF124" i="16"/>
  <c r="Z124" i="16"/>
  <c r="N124" i="16"/>
  <c r="H124" i="16"/>
  <c r="AF123" i="16"/>
  <c r="Z123" i="16"/>
  <c r="N123" i="16"/>
  <c r="H123" i="16"/>
  <c r="AF114" i="16"/>
  <c r="Z114" i="16"/>
  <c r="N114" i="16"/>
  <c r="H114" i="16"/>
  <c r="AF113" i="16"/>
  <c r="Z113" i="16"/>
  <c r="N113" i="16"/>
  <c r="H113" i="16"/>
  <c r="AF112" i="16"/>
  <c r="Z112" i="16"/>
  <c r="N112" i="16"/>
  <c r="H112" i="16"/>
  <c r="AF111" i="16"/>
  <c r="Z111" i="16"/>
  <c r="N111" i="16"/>
  <c r="H111" i="16"/>
  <c r="AF110" i="16"/>
  <c r="Z110" i="16"/>
  <c r="N110" i="16"/>
  <c r="H110" i="16"/>
  <c r="AF109" i="16"/>
  <c r="Z109" i="16"/>
  <c r="N109" i="16"/>
  <c r="H109" i="16"/>
  <c r="AF122" i="16"/>
  <c r="Z122" i="16"/>
  <c r="N122" i="16"/>
  <c r="H122" i="16"/>
  <c r="AF121" i="16"/>
  <c r="Z121" i="16"/>
  <c r="N121" i="16"/>
  <c r="H121" i="16"/>
  <c r="AF118" i="16"/>
  <c r="Z118" i="16"/>
  <c r="N118" i="16"/>
  <c r="H118" i="16"/>
  <c r="H168" i="16"/>
  <c r="A49" i="25"/>
  <c r="A49" i="25" a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<sst xmlns="http://schemas.openxmlformats.org/spreadsheetml/2006/main" count="3946" uniqueCount="353">
  <si>
    <t>N</t>
  </si>
  <si>
    <t>Line</t>
  </si>
  <si>
    <t>35S</t>
  </si>
  <si>
    <t>WT</t>
  </si>
  <si>
    <t>GUS</t>
  </si>
  <si>
    <t>Promoter</t>
  </si>
  <si>
    <t>none</t>
  </si>
  <si>
    <t>Construct</t>
  </si>
  <si>
    <t>s.e.</t>
  </si>
  <si>
    <t>WP</t>
  </si>
  <si>
    <t>Phenylalanine (p.a.)</t>
  </si>
  <si>
    <t>mean</t>
  </si>
  <si>
    <t>p</t>
  </si>
  <si>
    <t>Salicortin (p.a.)</t>
  </si>
  <si>
    <t>Tremulacin (p.a.)</t>
  </si>
  <si>
    <t>Benzoic acid (p.a.)</t>
  </si>
  <si>
    <t>Acetyl-salicin (p.a.)</t>
  </si>
  <si>
    <t>Tremuloidin (p.a.)</t>
  </si>
  <si>
    <t>Acetyl-salicortin (p.a.)</t>
  </si>
  <si>
    <t>Salicoyl-tremuloidin (p.a.)</t>
  </si>
  <si>
    <t>HCH-Tremulacin (p.a.)</t>
  </si>
  <si>
    <t>Supplementary material: "Modification of cell wall acetylation affects field performance, phenolic composition of foliage and resistance to biotic stress factors in aspen in a construct-dependent fashion"</t>
  </si>
  <si>
    <t>WP:GUS</t>
  </si>
  <si>
    <t>Y</t>
  </si>
  <si>
    <t>Model</t>
  </si>
  <si>
    <t>Mean of Response</t>
  </si>
  <si>
    <t>*</t>
  </si>
  <si>
    <t>Root Mean Square Error</t>
  </si>
  <si>
    <t>Var Ratio</t>
  </si>
  <si>
    <t>Random effects</t>
  </si>
  <si>
    <t>P</t>
  </si>
  <si>
    <t>c1</t>
  </si>
  <si>
    <t>Miners (0/1)</t>
  </si>
  <si>
    <t>HR (0/1)</t>
  </si>
  <si>
    <t>Rust (0/1)</t>
  </si>
  <si>
    <t>Abs(Dif)-LSD</t>
  </si>
  <si>
    <r>
      <t>N</t>
    </r>
    <r>
      <rPr>
        <vertAlign val="subscript"/>
        <sz val="11"/>
        <color theme="1"/>
        <rFont val="Calibri"/>
        <family val="2"/>
        <scheme val="minor"/>
      </rPr>
      <t>(yes)</t>
    </r>
  </si>
  <si>
    <r>
      <t>N</t>
    </r>
    <r>
      <rPr>
        <vertAlign val="subscript"/>
        <sz val="11"/>
        <color theme="1"/>
        <rFont val="Calibri"/>
        <family val="2"/>
        <scheme val="minor"/>
      </rPr>
      <t>(no)</t>
    </r>
  </si>
  <si>
    <r>
      <t>F</t>
    </r>
    <r>
      <rPr>
        <vertAlign val="subscript"/>
        <sz val="11"/>
        <color theme="1"/>
        <rFont val="Calibri"/>
        <family val="2"/>
        <scheme val="minor"/>
      </rPr>
      <t>(All)</t>
    </r>
    <r>
      <rPr>
        <sz val="11"/>
        <color theme="1"/>
        <rFont val="Calibri"/>
        <family val="2"/>
        <scheme val="minor"/>
      </rPr>
      <t>: 0,92</t>
    </r>
  </si>
  <si>
    <r>
      <t>F</t>
    </r>
    <r>
      <rPr>
        <vertAlign val="subscript"/>
        <sz val="11"/>
        <color theme="1"/>
        <rFont val="Calibri"/>
        <family val="2"/>
        <scheme val="minor"/>
      </rPr>
      <t>(All)</t>
    </r>
    <r>
      <rPr>
        <sz val="11"/>
        <color theme="1"/>
        <rFont val="Calibri"/>
        <family val="2"/>
        <scheme val="minor"/>
      </rPr>
      <t>: 0,62</t>
    </r>
  </si>
  <si>
    <r>
      <t>F</t>
    </r>
    <r>
      <rPr>
        <vertAlign val="subscript"/>
        <sz val="11"/>
        <color theme="1"/>
        <rFont val="Calibri"/>
        <family val="2"/>
        <scheme val="minor"/>
      </rPr>
      <t>(All)</t>
    </r>
    <r>
      <rPr>
        <sz val="11"/>
        <color theme="1"/>
        <rFont val="Calibri"/>
        <family val="2"/>
        <scheme val="minor"/>
      </rPr>
      <t>: 0,04</t>
    </r>
  </si>
  <si>
    <r>
      <t>F</t>
    </r>
    <r>
      <rPr>
        <vertAlign val="subscript"/>
        <sz val="11"/>
        <color theme="1"/>
        <rFont val="Calibri"/>
        <family val="2"/>
        <scheme val="minor"/>
      </rPr>
      <t>(All)</t>
    </r>
    <r>
      <rPr>
        <sz val="11"/>
        <color theme="1"/>
        <rFont val="Calibri"/>
        <family val="2"/>
        <scheme val="minor"/>
      </rPr>
      <t>: 0,93</t>
    </r>
  </si>
  <si>
    <t>OH-tremuloidin (p.a.)</t>
  </si>
  <si>
    <t>p-coumaric acid (p.a.)</t>
  </si>
  <si>
    <t>Salicin (p.a.)</t>
  </si>
  <si>
    <t>Caffeic acid (p.a.)</t>
  </si>
  <si>
    <t>Cholic acid (p.a)</t>
  </si>
  <si>
    <t>Cinnamoyl-salicin  (p.a.)</t>
  </si>
  <si>
    <t>Cinnamoyl-salicortin  (p.a.)</t>
  </si>
  <si>
    <t>HCH-Ac-salicortin (p.a.)</t>
  </si>
  <si>
    <t>HCH-salicortin (p.a.)</t>
  </si>
  <si>
    <t>Arachidonic acid (p.a.)</t>
  </si>
  <si>
    <t>Acetyl-tremulacin  (p.a.)</t>
  </si>
  <si>
    <t>Salicylic acid (p.a.)</t>
  </si>
  <si>
    <t>Transgene</t>
  </si>
  <si>
    <t>p&lt;0,05</t>
  </si>
  <si>
    <r>
      <t>Model χ</t>
    </r>
    <r>
      <rPr>
        <b/>
        <sz val="9.15"/>
        <color theme="1"/>
        <rFont val="Calibri"/>
        <family val="2"/>
      </rPr>
      <t>2=</t>
    </r>
    <r>
      <rPr>
        <b/>
        <sz val="9"/>
        <color theme="1"/>
        <rFont val="Calibri"/>
        <family val="2"/>
      </rPr>
      <t>113,98</t>
    </r>
    <r>
      <rPr>
        <b/>
        <sz val="11"/>
        <color theme="1"/>
        <rFont val="Calibri"/>
        <family val="2"/>
      </rPr>
      <t xml:space="preserve"> ***</t>
    </r>
  </si>
  <si>
    <t xml:space="preserve">Fixed effect </t>
  </si>
  <si>
    <t xml:space="preserve">Construct Means and s.e. </t>
  </si>
  <si>
    <r>
      <t>R</t>
    </r>
    <r>
      <rPr>
        <vertAlign val="superscript"/>
        <sz val="11"/>
        <color theme="1"/>
        <rFont val="Calibri"/>
        <family val="2"/>
        <scheme val="minor"/>
      </rPr>
      <t>2</t>
    </r>
  </si>
  <si>
    <t>F</t>
  </si>
  <si>
    <t>Factor</t>
  </si>
  <si>
    <t>Block</t>
  </si>
  <si>
    <t>Residual</t>
  </si>
  <si>
    <t>Total</t>
  </si>
  <si>
    <t>B</t>
  </si>
  <si>
    <t>A</t>
  </si>
  <si>
    <t>CT (mg/g DW)</t>
  </si>
  <si>
    <t>Material behind table and graphs: "Modification of cell wall acetylation affects field performance, phenolic composition of foliage and resistance to biotic stress factors in aspen in a construct-dependent fashion"</t>
  </si>
  <si>
    <t>AnAXE1</t>
  </si>
  <si>
    <t>contrast</t>
  </si>
  <si>
    <t>&lt;.0001</t>
  </si>
  <si>
    <t>Catechin (p.a.)</t>
  </si>
  <si>
    <t>Number</t>
  </si>
  <si>
    <t>weight of 1 leaf (g)</t>
  </si>
  <si>
    <t>Injury  (0/1)</t>
  </si>
  <si>
    <t>Multiple injury  (0/1)</t>
  </si>
  <si>
    <t>Gallers  (0/1)</t>
  </si>
  <si>
    <t>Chlorosis  (0/1)</t>
  </si>
  <si>
    <t>Necrosis  (0/1)</t>
  </si>
  <si>
    <t>Aphids  (0/1)</t>
  </si>
  <si>
    <t>Venturia (0/1)</t>
  </si>
  <si>
    <t>Chlorophyll  2017</t>
  </si>
  <si>
    <t>Branching  2017</t>
  </si>
  <si>
    <t>Condensed tannins (mg/g DW)</t>
  </si>
  <si>
    <t>Chewing 2017 (damage%)</t>
  </si>
  <si>
    <t>Height-2014 (cm)</t>
  </si>
  <si>
    <t>Height-2015 (cm)</t>
  </si>
  <si>
    <t>Height-2016 (cm)</t>
  </si>
  <si>
    <t>Height-2017 (cm)</t>
  </si>
  <si>
    <t>Diameter-final 2018 (mm)</t>
  </si>
  <si>
    <t>Height- final 2018 (cm)</t>
  </si>
  <si>
    <t>Hare (0/1)</t>
  </si>
  <si>
    <r>
      <t>Model χ</t>
    </r>
    <r>
      <rPr>
        <b/>
        <sz val="9.15"/>
        <color theme="1"/>
        <rFont val="Calibri"/>
        <family val="2"/>
      </rPr>
      <t>2=</t>
    </r>
    <r>
      <rPr>
        <b/>
        <sz val="11"/>
        <color theme="1"/>
        <rFont val="Calibri"/>
        <family val="2"/>
      </rPr>
      <t>20.289 n.s.</t>
    </r>
  </si>
  <si>
    <r>
      <t>F</t>
    </r>
    <r>
      <rPr>
        <vertAlign val="subscript"/>
        <sz val="11"/>
        <color theme="1"/>
        <rFont val="Calibri"/>
        <family val="2"/>
        <scheme val="minor"/>
      </rPr>
      <t>(All)</t>
    </r>
    <r>
      <rPr>
        <sz val="11"/>
        <color theme="1"/>
        <rFont val="Calibri"/>
        <family val="2"/>
        <scheme val="minor"/>
      </rPr>
      <t>: 0.872</t>
    </r>
  </si>
  <si>
    <r>
      <t>Model χ</t>
    </r>
    <r>
      <rPr>
        <b/>
        <sz val="9.15"/>
        <color theme="1"/>
        <rFont val="Calibri"/>
        <family val="2"/>
      </rPr>
      <t>2=21.19 n.s.</t>
    </r>
  </si>
  <si>
    <r>
      <t>Model χ</t>
    </r>
    <r>
      <rPr>
        <b/>
        <sz val="9.15"/>
        <color theme="1"/>
        <rFont val="Calibri"/>
        <family val="2"/>
      </rPr>
      <t>2=65.509 ***</t>
    </r>
  </si>
  <si>
    <r>
      <t>F</t>
    </r>
    <r>
      <rPr>
        <vertAlign val="subscript"/>
        <sz val="11"/>
        <color theme="1"/>
        <rFont val="Calibri"/>
        <family val="2"/>
        <scheme val="minor"/>
      </rPr>
      <t>(All)</t>
    </r>
    <r>
      <rPr>
        <sz val="11"/>
        <color theme="1"/>
        <rFont val="Calibri"/>
        <family val="2"/>
        <scheme val="minor"/>
      </rPr>
      <t>: 0.948</t>
    </r>
  </si>
  <si>
    <r>
      <t>Model χ</t>
    </r>
    <r>
      <rPr>
        <b/>
        <sz val="9.15"/>
        <color theme="1"/>
        <rFont val="Calibri"/>
        <family val="2"/>
      </rPr>
      <t>2=223.241***</t>
    </r>
  </si>
  <si>
    <r>
      <t>F</t>
    </r>
    <r>
      <rPr>
        <vertAlign val="subscript"/>
        <sz val="11"/>
        <color theme="1"/>
        <rFont val="Calibri"/>
        <family val="2"/>
        <scheme val="minor"/>
      </rPr>
      <t>(All)</t>
    </r>
    <r>
      <rPr>
        <sz val="11"/>
        <color theme="1"/>
        <rFont val="Calibri"/>
        <family val="2"/>
        <scheme val="minor"/>
      </rPr>
      <t>: 0.926</t>
    </r>
  </si>
  <si>
    <r>
      <t>Model χ</t>
    </r>
    <r>
      <rPr>
        <b/>
        <sz val="9.15"/>
        <color theme="1"/>
        <rFont val="Calibri"/>
        <family val="2"/>
      </rPr>
      <t>2=36.288*</t>
    </r>
  </si>
  <si>
    <r>
      <t>F</t>
    </r>
    <r>
      <rPr>
        <vertAlign val="subscript"/>
        <sz val="11"/>
        <color theme="1"/>
        <rFont val="Calibri"/>
        <family val="2"/>
        <scheme val="minor"/>
      </rPr>
      <t>(All)</t>
    </r>
    <r>
      <rPr>
        <sz val="11"/>
        <color theme="1"/>
        <rFont val="Calibri"/>
        <family val="2"/>
        <scheme val="minor"/>
      </rPr>
      <t>: 0.673</t>
    </r>
  </si>
  <si>
    <r>
      <t>F</t>
    </r>
    <r>
      <rPr>
        <vertAlign val="subscript"/>
        <sz val="11"/>
        <color theme="1"/>
        <rFont val="Calibri"/>
        <family val="2"/>
        <scheme val="minor"/>
      </rPr>
      <t>(All)</t>
    </r>
    <r>
      <rPr>
        <sz val="11"/>
        <color theme="1"/>
        <rFont val="Calibri"/>
        <family val="2"/>
        <scheme val="minor"/>
      </rPr>
      <t>: 0.191</t>
    </r>
  </si>
  <si>
    <r>
      <t>Model χ</t>
    </r>
    <r>
      <rPr>
        <b/>
        <sz val="9.15"/>
        <color theme="1"/>
        <rFont val="Calibri"/>
        <family val="2"/>
      </rPr>
      <t>2=50.542***</t>
    </r>
  </si>
  <si>
    <r>
      <t>Model χ</t>
    </r>
    <r>
      <rPr>
        <b/>
        <sz val="9.15"/>
        <color theme="1"/>
        <rFont val="Calibri"/>
        <family val="2"/>
      </rPr>
      <t>2= n.s.</t>
    </r>
  </si>
  <si>
    <r>
      <t>F</t>
    </r>
    <r>
      <rPr>
        <vertAlign val="subscript"/>
        <sz val="11"/>
        <color theme="1"/>
        <rFont val="Calibri"/>
        <family val="2"/>
        <scheme val="minor"/>
      </rPr>
      <t>(All)</t>
    </r>
    <r>
      <rPr>
        <sz val="11"/>
        <color theme="1"/>
        <rFont val="Calibri"/>
        <family val="2"/>
        <scheme val="minor"/>
      </rPr>
      <t>: 0.959</t>
    </r>
  </si>
  <si>
    <r>
      <t>F</t>
    </r>
    <r>
      <rPr>
        <vertAlign val="subscript"/>
        <sz val="11"/>
        <color theme="1"/>
        <rFont val="Calibri"/>
        <family val="2"/>
        <scheme val="minor"/>
      </rPr>
      <t>(All)</t>
    </r>
    <r>
      <rPr>
        <sz val="11"/>
        <color theme="1"/>
        <rFont val="Calibri"/>
        <family val="2"/>
        <scheme val="minor"/>
      </rPr>
      <t>: 0.824</t>
    </r>
  </si>
  <si>
    <r>
      <t>Model χ</t>
    </r>
    <r>
      <rPr>
        <b/>
        <sz val="9.15"/>
        <color theme="1"/>
        <rFont val="Calibri"/>
        <family val="2"/>
      </rPr>
      <t>2=31.201*</t>
    </r>
  </si>
  <si>
    <r>
      <t>Model χ</t>
    </r>
    <r>
      <rPr>
        <b/>
        <sz val="9.15"/>
        <color theme="1"/>
        <rFont val="Calibri"/>
        <family val="2"/>
      </rPr>
      <t>2=</t>
    </r>
    <r>
      <rPr>
        <b/>
        <sz val="11"/>
        <color theme="1"/>
        <rFont val="Calibri"/>
        <family val="2"/>
      </rPr>
      <t>55.048 ***</t>
    </r>
  </si>
  <si>
    <r>
      <t>F</t>
    </r>
    <r>
      <rPr>
        <vertAlign val="subscript"/>
        <sz val="11"/>
        <color theme="1"/>
        <rFont val="Calibri"/>
        <family val="2"/>
        <scheme val="minor"/>
      </rPr>
      <t>(All)</t>
    </r>
    <r>
      <rPr>
        <sz val="11"/>
        <color theme="1"/>
        <rFont val="Calibri"/>
        <family val="2"/>
        <scheme val="minor"/>
      </rPr>
      <t>: 0,898</t>
    </r>
  </si>
  <si>
    <r>
      <t>Model χ</t>
    </r>
    <r>
      <rPr>
        <b/>
        <sz val="9.15"/>
        <color theme="1"/>
        <rFont val="Calibri"/>
        <family val="2"/>
      </rPr>
      <t>2=</t>
    </r>
    <r>
      <rPr>
        <sz val="9"/>
        <color theme="1"/>
        <rFont val="Calibri"/>
        <family val="2"/>
      </rPr>
      <t>49.243</t>
    </r>
    <r>
      <rPr>
        <b/>
        <sz val="11"/>
        <color theme="1"/>
        <rFont val="Calibri"/>
        <family val="2"/>
      </rPr>
      <t>***</t>
    </r>
  </si>
  <si>
    <r>
      <t>F</t>
    </r>
    <r>
      <rPr>
        <vertAlign val="subscript"/>
        <sz val="11"/>
        <color theme="1"/>
        <rFont val="Calibri"/>
        <family val="2"/>
        <scheme val="minor"/>
      </rPr>
      <t>(All)</t>
    </r>
    <r>
      <rPr>
        <sz val="11"/>
        <color theme="1"/>
        <rFont val="Calibri"/>
        <family val="2"/>
        <scheme val="minor"/>
      </rPr>
      <t>: 0,659</t>
    </r>
  </si>
  <si>
    <r>
      <t>Model χ</t>
    </r>
    <r>
      <rPr>
        <b/>
        <sz val="9.15"/>
        <color theme="1"/>
        <rFont val="Calibri"/>
        <family val="2"/>
      </rPr>
      <t>2=</t>
    </r>
    <r>
      <rPr>
        <b/>
        <sz val="9"/>
        <color theme="1"/>
        <rFont val="Calibri"/>
        <family val="2"/>
      </rPr>
      <t>107.363</t>
    </r>
    <r>
      <rPr>
        <b/>
        <sz val="11"/>
        <color theme="1"/>
        <rFont val="Calibri"/>
        <family val="2"/>
      </rPr>
      <t xml:space="preserve"> ***</t>
    </r>
  </si>
  <si>
    <r>
      <t>F</t>
    </r>
    <r>
      <rPr>
        <vertAlign val="subscript"/>
        <sz val="11"/>
        <color theme="1"/>
        <rFont val="Calibri"/>
        <family val="2"/>
        <scheme val="minor"/>
      </rPr>
      <t>(All)</t>
    </r>
    <r>
      <rPr>
        <sz val="11"/>
        <color theme="1"/>
        <rFont val="Calibri"/>
        <family val="2"/>
        <scheme val="minor"/>
      </rPr>
      <t>: 0,865</t>
    </r>
  </si>
  <si>
    <r>
      <rPr>
        <b/>
        <sz val="11"/>
        <color theme="1"/>
        <rFont val="Calibri"/>
        <family val="2"/>
      </rPr>
      <t xml:space="preserve">    </t>
    </r>
    <r>
      <rPr>
        <b/>
        <sz val="11"/>
        <color theme="0" tint="-4.9989318521683403E-2"/>
        <rFont val="Calibri"/>
        <family val="2"/>
      </rPr>
      <t xml:space="preserve"> .</t>
    </r>
    <r>
      <rPr>
        <b/>
        <sz val="11"/>
        <color theme="1"/>
        <rFont val="Calibri"/>
        <family val="2"/>
      </rPr>
      <t xml:space="preserve">    Model χ2=</t>
    </r>
    <r>
      <rPr>
        <b/>
        <sz val="9"/>
        <color theme="1"/>
        <rFont val="Calibri"/>
        <family val="2"/>
      </rPr>
      <t>176.408</t>
    </r>
    <r>
      <rPr>
        <b/>
        <sz val="11"/>
        <color theme="1"/>
        <rFont val="Calibri"/>
        <family val="2"/>
      </rPr>
      <t>***</t>
    </r>
  </si>
  <si>
    <t>Apical Dominance 2017</t>
  </si>
  <si>
    <r>
      <t>F</t>
    </r>
    <r>
      <rPr>
        <vertAlign val="subscript"/>
        <sz val="11"/>
        <color theme="1"/>
        <rFont val="Calibri"/>
        <family val="2"/>
        <scheme val="minor"/>
      </rPr>
      <t>(All)</t>
    </r>
    <r>
      <rPr>
        <sz val="11"/>
        <color theme="1"/>
        <rFont val="Calibri"/>
        <family val="2"/>
        <scheme val="minor"/>
      </rPr>
      <t>: 0,02</t>
    </r>
  </si>
  <si>
    <t>Survival Rate (0/1)</t>
  </si>
  <si>
    <r>
      <t>Volume-2015 (cm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</si>
  <si>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r>
      <t>Volume-final 2018 (cm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</si>
  <si>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r>
      <t>Volume-2017 (cm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</si>
  <si>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r>
      <t>Volume-2014 (cm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</si>
  <si>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r>
      <t>Volume- 2016 (cm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</si>
  <si>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r>
      <t>F</t>
    </r>
    <r>
      <rPr>
        <vertAlign val="subscript"/>
        <sz val="11"/>
        <color theme="1"/>
        <rFont val="Calibri"/>
        <family val="2"/>
        <scheme val="minor"/>
      </rPr>
      <t>(All)</t>
    </r>
    <r>
      <rPr>
        <sz val="11"/>
        <color theme="1"/>
        <rFont val="Calibri"/>
        <family val="2"/>
        <scheme val="minor"/>
      </rPr>
      <t>: 0,663</t>
    </r>
  </si>
  <si>
    <r>
      <t>Model χ</t>
    </r>
    <r>
      <rPr>
        <b/>
        <sz val="9.15"/>
        <color theme="1"/>
        <rFont val="Calibri"/>
        <family val="2"/>
      </rPr>
      <t>2=</t>
    </r>
    <r>
      <rPr>
        <b/>
        <sz val="11"/>
        <color theme="1"/>
        <rFont val="Calibri"/>
        <family val="2"/>
      </rPr>
      <t>20.203 n.s.</t>
    </r>
  </si>
  <si>
    <r>
      <t>F</t>
    </r>
    <r>
      <rPr>
        <vertAlign val="subscript"/>
        <sz val="11"/>
        <color theme="1"/>
        <rFont val="Calibri"/>
        <family val="2"/>
        <scheme val="minor"/>
      </rPr>
      <t>(All)</t>
    </r>
    <r>
      <rPr>
        <sz val="11"/>
        <color theme="1"/>
        <rFont val="Calibri"/>
        <family val="2"/>
        <scheme val="minor"/>
      </rPr>
      <t>: 0,925</t>
    </r>
  </si>
  <si>
    <r>
      <t>F</t>
    </r>
    <r>
      <rPr>
        <vertAlign val="subscript"/>
        <sz val="11"/>
        <color theme="1"/>
        <rFont val="Calibri"/>
        <family val="2"/>
        <scheme val="minor"/>
      </rPr>
      <t>(All)</t>
    </r>
    <r>
      <rPr>
        <sz val="11"/>
        <color theme="1"/>
        <rFont val="Calibri"/>
        <family val="2"/>
        <scheme val="minor"/>
      </rPr>
      <t>: 0,732</t>
    </r>
  </si>
  <si>
    <r>
      <t>Model χ</t>
    </r>
    <r>
      <rPr>
        <b/>
        <sz val="9.15"/>
        <color theme="1"/>
        <rFont val="Calibri"/>
        <family val="2"/>
      </rPr>
      <t>2=</t>
    </r>
    <r>
      <rPr>
        <b/>
        <sz val="9"/>
        <color theme="1"/>
        <rFont val="Calibri"/>
        <family val="2"/>
      </rPr>
      <t>14,296 n.s.</t>
    </r>
  </si>
  <si>
    <r>
      <t>Model χ</t>
    </r>
    <r>
      <rPr>
        <b/>
        <sz val="9.15"/>
        <color theme="1"/>
        <rFont val="Calibri"/>
        <family val="2"/>
      </rPr>
      <t>2=</t>
    </r>
    <r>
      <rPr>
        <b/>
        <sz val="9"/>
        <color theme="1"/>
        <rFont val="Calibri"/>
        <family val="2"/>
      </rPr>
      <t>14,231 n.s.</t>
    </r>
  </si>
  <si>
    <r>
      <t>Model χ</t>
    </r>
    <r>
      <rPr>
        <b/>
        <sz val="9.15"/>
        <color theme="1"/>
        <rFont val="Calibri"/>
        <family val="2"/>
      </rPr>
      <t>2=</t>
    </r>
    <r>
      <rPr>
        <b/>
        <sz val="9"/>
        <color theme="1"/>
        <rFont val="Calibri"/>
        <family val="2"/>
      </rPr>
      <t>30.199</t>
    </r>
    <r>
      <rPr>
        <b/>
        <sz val="11"/>
        <color theme="1"/>
        <rFont val="Calibri"/>
        <family val="2"/>
      </rPr>
      <t xml:space="preserve"> *</t>
    </r>
  </si>
  <si>
    <r>
      <t>Model χ</t>
    </r>
    <r>
      <rPr>
        <b/>
        <sz val="9.15"/>
        <color theme="1"/>
        <rFont val="Calibri"/>
        <family val="2"/>
      </rPr>
      <t>2=25.53 n.s.</t>
    </r>
  </si>
  <si>
    <r>
      <t>F</t>
    </r>
    <r>
      <rPr>
        <vertAlign val="subscript"/>
        <sz val="11"/>
        <color theme="1"/>
        <rFont val="Calibri"/>
        <family val="2"/>
        <scheme val="minor"/>
      </rPr>
      <t>(All)</t>
    </r>
    <r>
      <rPr>
        <sz val="11"/>
        <color theme="1"/>
        <rFont val="Calibri"/>
        <family val="2"/>
        <scheme val="minor"/>
      </rPr>
      <t>: 0.954</t>
    </r>
  </si>
  <si>
    <r>
      <t>Model χ</t>
    </r>
    <r>
      <rPr>
        <b/>
        <sz val="9.15"/>
        <color theme="1"/>
        <rFont val="Calibri"/>
        <family val="2"/>
      </rPr>
      <t>2=195.269 ***</t>
    </r>
  </si>
  <si>
    <r>
      <t>F</t>
    </r>
    <r>
      <rPr>
        <vertAlign val="subscript"/>
        <sz val="11"/>
        <color theme="1"/>
        <rFont val="Calibri"/>
        <family val="2"/>
        <scheme val="minor"/>
      </rPr>
      <t>(All)</t>
    </r>
    <r>
      <rPr>
        <sz val="11"/>
        <color theme="1"/>
        <rFont val="Calibri"/>
        <family val="2"/>
        <scheme val="minor"/>
      </rPr>
      <t>: 0.92</t>
    </r>
  </si>
  <si>
    <r>
      <t>Model χ</t>
    </r>
    <r>
      <rPr>
        <b/>
        <sz val="9.15"/>
        <color theme="1"/>
        <rFont val="Calibri"/>
        <family val="2"/>
      </rPr>
      <t>2=24.295 n.s.</t>
    </r>
  </si>
  <si>
    <r>
      <t>F</t>
    </r>
    <r>
      <rPr>
        <vertAlign val="subscript"/>
        <sz val="11"/>
        <color theme="1"/>
        <rFont val="Calibri"/>
        <family val="2"/>
        <scheme val="minor"/>
      </rPr>
      <t>(All)</t>
    </r>
    <r>
      <rPr>
        <sz val="11"/>
        <color theme="1"/>
        <rFont val="Calibri"/>
        <family val="2"/>
        <scheme val="minor"/>
      </rPr>
      <t>: 0.834</t>
    </r>
  </si>
  <si>
    <r>
      <t>F</t>
    </r>
    <r>
      <rPr>
        <vertAlign val="subscript"/>
        <sz val="11"/>
        <color theme="1"/>
        <rFont val="Calibri"/>
        <family val="2"/>
        <scheme val="minor"/>
      </rPr>
      <t>(All)</t>
    </r>
    <r>
      <rPr>
        <sz val="11"/>
        <color theme="1"/>
        <rFont val="Calibri"/>
        <family val="2"/>
        <scheme val="minor"/>
      </rPr>
      <t>: 0.867</t>
    </r>
  </si>
  <si>
    <r>
      <t>Model χ</t>
    </r>
    <r>
      <rPr>
        <b/>
        <sz val="9.15"/>
        <color theme="1"/>
        <rFont val="Calibri"/>
        <family val="2"/>
      </rPr>
      <t>2=18.173 n.s.</t>
    </r>
  </si>
  <si>
    <r>
      <t>F</t>
    </r>
    <r>
      <rPr>
        <vertAlign val="subscript"/>
        <sz val="11"/>
        <color theme="1"/>
        <rFont val="Calibri"/>
        <family val="2"/>
        <scheme val="minor"/>
      </rPr>
      <t>(All)</t>
    </r>
    <r>
      <rPr>
        <sz val="11"/>
        <color theme="1"/>
        <rFont val="Calibri"/>
        <family val="2"/>
        <scheme val="minor"/>
      </rPr>
      <t>: 0.648</t>
    </r>
  </si>
  <si>
    <r>
      <t>Model χ</t>
    </r>
    <r>
      <rPr>
        <b/>
        <sz val="9.15"/>
        <color theme="1"/>
        <rFont val="Calibri"/>
        <family val="2"/>
      </rPr>
      <t>2= 21.83 n.s.</t>
    </r>
  </si>
  <si>
    <t xml:space="preserve"> </t>
  </si>
  <si>
    <r>
      <t>Model χ</t>
    </r>
    <r>
      <rPr>
        <b/>
        <sz val="9.15"/>
        <color theme="1"/>
        <rFont val="Calibri"/>
        <family val="2"/>
      </rPr>
      <t>2=35.598 **</t>
    </r>
  </si>
  <si>
    <r>
      <t>F</t>
    </r>
    <r>
      <rPr>
        <vertAlign val="subscript"/>
        <sz val="11"/>
        <color theme="1"/>
        <rFont val="Calibri"/>
        <family val="2"/>
        <scheme val="minor"/>
      </rPr>
      <t>(All)</t>
    </r>
    <r>
      <rPr>
        <sz val="11"/>
        <color theme="1"/>
        <rFont val="Calibri"/>
        <family val="2"/>
        <scheme val="minor"/>
      </rPr>
      <t>: 0.179</t>
    </r>
  </si>
  <si>
    <r>
      <t>Model χ</t>
    </r>
    <r>
      <rPr>
        <b/>
        <sz val="9.15"/>
        <color theme="1"/>
        <rFont val="Calibri"/>
        <family val="2"/>
      </rPr>
      <t>2= 15.5 n.s.</t>
    </r>
  </si>
  <si>
    <r>
      <t>F</t>
    </r>
    <r>
      <rPr>
        <vertAlign val="subscript"/>
        <sz val="11"/>
        <color theme="1"/>
        <rFont val="Calibri"/>
        <family val="2"/>
        <scheme val="minor"/>
      </rPr>
      <t>(All)</t>
    </r>
    <r>
      <rPr>
        <sz val="11"/>
        <color theme="1"/>
        <rFont val="Calibri"/>
        <family val="2"/>
        <scheme val="minor"/>
      </rPr>
      <t>: 0.958</t>
    </r>
  </si>
  <si>
    <r>
      <t>Model χ</t>
    </r>
    <r>
      <rPr>
        <b/>
        <sz val="9.15"/>
        <color theme="1"/>
        <rFont val="Calibri"/>
        <family val="2"/>
      </rPr>
      <t>2=</t>
    </r>
    <r>
      <rPr>
        <b/>
        <sz val="11"/>
        <color theme="1"/>
        <rFont val="Calibri"/>
        <family val="2"/>
      </rPr>
      <t xml:space="preserve"> 18.98 n.s.</t>
    </r>
  </si>
  <si>
    <r>
      <rPr>
        <b/>
        <sz val="11"/>
        <color theme="1"/>
        <rFont val="Calibri"/>
        <family val="2"/>
      </rPr>
      <t xml:space="preserve">    </t>
    </r>
    <r>
      <rPr>
        <b/>
        <sz val="11"/>
        <color theme="0" tint="-4.9989318521683403E-2"/>
        <rFont val="Calibri"/>
        <family val="2"/>
      </rPr>
      <t xml:space="preserve"> .</t>
    </r>
    <r>
      <rPr>
        <b/>
        <sz val="11"/>
        <color theme="1"/>
        <rFont val="Calibri"/>
        <family val="2"/>
      </rPr>
      <t xml:space="preserve">    Model χ2=</t>
    </r>
    <r>
      <rPr>
        <b/>
        <sz val="9"/>
        <color theme="1"/>
        <rFont val="Calibri"/>
        <family val="2"/>
      </rPr>
      <t>12.047 n.s.</t>
    </r>
  </si>
  <si>
    <t xml:space="preserve">* </t>
  </si>
  <si>
    <t>Means and s.e.</t>
  </si>
  <si>
    <t>Source</t>
  </si>
  <si>
    <t>DF</t>
  </si>
  <si>
    <t>Sum of Squares</t>
  </si>
  <si>
    <t>Mean Square</t>
  </si>
  <si>
    <t>F ratio</t>
  </si>
  <si>
    <t>Prob&gt;F</t>
  </si>
  <si>
    <t>HjAXE</t>
  </si>
  <si>
    <t>35S:AnAXE1</t>
  </si>
  <si>
    <t>35S:HjAXE</t>
  </si>
  <si>
    <t>WP:AnAXE1</t>
  </si>
  <si>
    <t>WP:HjAXE</t>
  </si>
  <si>
    <t>Height-2014</t>
  </si>
  <si>
    <t>0.0457*</t>
  </si>
  <si>
    <t>0.0132*</t>
  </si>
  <si>
    <t>(cm)</t>
  </si>
  <si>
    <t>Error</t>
  </si>
  <si>
    <t>Transgene*Promoter</t>
  </si>
  <si>
    <t>AB</t>
  </si>
  <si>
    <t>Height-2015</t>
  </si>
  <si>
    <t>0.0425*</t>
  </si>
  <si>
    <t>0.0144*</t>
  </si>
  <si>
    <t>Height-2016</t>
  </si>
  <si>
    <t>0.0158*</t>
  </si>
  <si>
    <t>0.0027*</t>
  </si>
  <si>
    <t>Height-2017</t>
  </si>
  <si>
    <t>&lt;.0001*</t>
  </si>
  <si>
    <t>Diamater-2014</t>
  </si>
  <si>
    <t>0.0192*</t>
  </si>
  <si>
    <t>0.0037*</t>
  </si>
  <si>
    <t>(mm)</t>
  </si>
  <si>
    <t>Diameter-2015</t>
  </si>
  <si>
    <t>0.0395*</t>
  </si>
  <si>
    <t>Diameter -2016</t>
  </si>
  <si>
    <t>0.0080*</t>
  </si>
  <si>
    <t>Diameter-2017</t>
  </si>
  <si>
    <t>BC</t>
  </si>
  <si>
    <t>C</t>
  </si>
  <si>
    <t>Volume-2014</t>
  </si>
  <si>
    <t>0.0057*</t>
  </si>
  <si>
    <t>0.0025*</t>
  </si>
  <si>
    <t>(cm3)</t>
  </si>
  <si>
    <t>0.0267*</t>
  </si>
  <si>
    <t>Volume-2015</t>
  </si>
  <si>
    <t>0.0182*</t>
  </si>
  <si>
    <t>Volume-2016</t>
  </si>
  <si>
    <t>0.0108*</t>
  </si>
  <si>
    <t>Volume-2017</t>
  </si>
  <si>
    <t>0.0009*</t>
  </si>
  <si>
    <t>0.0005*</t>
  </si>
  <si>
    <t>Chewing</t>
  </si>
  <si>
    <t>(% damage)</t>
  </si>
  <si>
    <t>0.0002*</t>
  </si>
  <si>
    <t>0.0061*</t>
  </si>
  <si>
    <t>Leaf weight</t>
  </si>
  <si>
    <t>0.0007*</t>
  </si>
  <si>
    <t>0.0041*</t>
  </si>
  <si>
    <t>(g)</t>
  </si>
  <si>
    <t>0.0148*</t>
  </si>
  <si>
    <t>Phenylalanine</t>
  </si>
  <si>
    <t>Caffeic Acid</t>
  </si>
  <si>
    <t>0.0087*</t>
  </si>
  <si>
    <t>0.0047*</t>
  </si>
  <si>
    <t>Cholic Acid</t>
  </si>
  <si>
    <t>Arachidonic Acid</t>
  </si>
  <si>
    <t>Salicilic Acid</t>
  </si>
  <si>
    <t>0.0035*</t>
  </si>
  <si>
    <t>0.0149*</t>
  </si>
  <si>
    <t>0.0301*</t>
  </si>
  <si>
    <t>Salicin</t>
  </si>
  <si>
    <t>Salicortin</t>
  </si>
  <si>
    <t>Tremulacin</t>
  </si>
  <si>
    <t>HCH-salicortin</t>
  </si>
  <si>
    <t>Cinnamoyl-salicortin</t>
  </si>
  <si>
    <t>Catechin</t>
  </si>
  <si>
    <t>0.0252*</t>
  </si>
  <si>
    <t>0.0409*</t>
  </si>
  <si>
    <t>0.0093*</t>
  </si>
  <si>
    <t>p-coumaric Acid</t>
  </si>
  <si>
    <t>0.0284*</t>
  </si>
  <si>
    <t>Benzoic Acid</t>
  </si>
  <si>
    <t>0.0190*</t>
  </si>
  <si>
    <t>Acetyl-salicilin</t>
  </si>
  <si>
    <t>Tremuloidin</t>
  </si>
  <si>
    <t>OH-tremuloidin</t>
  </si>
  <si>
    <t>0.0006*</t>
  </si>
  <si>
    <t>Cinnamoyl-salicin</t>
  </si>
  <si>
    <t>0.0302*</t>
  </si>
  <si>
    <t>0.0078*</t>
  </si>
  <si>
    <t>Acetyl-salicortin</t>
  </si>
  <si>
    <t>0.0335*</t>
  </si>
  <si>
    <t>0.0324*</t>
  </si>
  <si>
    <t>0.0467*</t>
  </si>
  <si>
    <t>Salicoyl-tremuloidin</t>
  </si>
  <si>
    <t>0.0015*</t>
  </si>
  <si>
    <t>0.0102*</t>
  </si>
  <si>
    <t>0.0094*</t>
  </si>
  <si>
    <t>Acetyl-tremulacin</t>
  </si>
  <si>
    <t>0.0008*</t>
  </si>
  <si>
    <t>HCH-Ac-salicortin</t>
  </si>
  <si>
    <t>0.0095*</t>
  </si>
  <si>
    <t>0.0107*</t>
  </si>
  <si>
    <t>HCH-tremulacin</t>
  </si>
  <si>
    <t>0.0288*</t>
  </si>
  <si>
    <t>R2Adj</t>
  </si>
  <si>
    <t>Nparm</t>
  </si>
  <si>
    <t>DFDen</t>
  </si>
  <si>
    <t>F Ratio</t>
  </si>
  <si>
    <t>Prob &gt; F</t>
  </si>
  <si>
    <t>Random Effect</t>
  </si>
  <si>
    <t>Var Component</t>
  </si>
  <si>
    <t>Std Error</t>
  </si>
  <si>
    <t>95% Lower</t>
  </si>
  <si>
    <t>95% Upper</t>
  </si>
  <si>
    <t>Wald p-Value</t>
  </si>
  <si>
    <t>Pct of Total</t>
  </si>
  <si>
    <t>35S:RWA-C RNAi</t>
  </si>
  <si>
    <t>T89</t>
  </si>
  <si>
    <t>line[Construct]</t>
  </si>
  <si>
    <t>Tukey</t>
  </si>
  <si>
    <t>ABC</t>
  </si>
  <si>
    <t>Height-final 2018 (cm)</t>
  </si>
  <si>
    <t>RSquare</t>
  </si>
  <si>
    <t>RSquare Adj</t>
  </si>
  <si>
    <t>Observations (or Sum Wgts)</t>
  </si>
  <si>
    <t>C. Total</t>
  </si>
  <si>
    <t>14B</t>
  </si>
  <si>
    <t>14C</t>
  </si>
  <si>
    <t>Genotype ID</t>
  </si>
  <si>
    <t>Analysis of Variance</t>
  </si>
  <si>
    <t>ChiSquare</t>
  </si>
  <si>
    <t>Prob&gt;ChiSq</t>
  </si>
  <si>
    <r>
      <t>N</t>
    </r>
    <r>
      <rPr>
        <vertAlign val="subscript"/>
        <sz val="11"/>
        <color theme="1"/>
        <rFont val="Calibri"/>
        <family val="2"/>
        <scheme val="minor"/>
      </rPr>
      <t xml:space="preserve"> (total)</t>
    </r>
  </si>
  <si>
    <t>Likelihood Ratio</t>
  </si>
  <si>
    <t>Pearson</t>
  </si>
  <si>
    <t>P&lt;0.05</t>
  </si>
  <si>
    <t>Multiple Hare (0/1)</t>
  </si>
  <si>
    <t>Test</t>
  </si>
  <si>
    <t xml:space="preserve"> -LogLike</t>
  </si>
  <si>
    <t>RSquare (U)</t>
  </si>
  <si>
    <t>Contingency Table</t>
  </si>
  <si>
    <t>Tests</t>
  </si>
  <si>
    <t>35S:RWA-CD</t>
  </si>
  <si>
    <t>[post]35S:AnAXE1</t>
  </si>
  <si>
    <t>[post]35S:HjAXE</t>
  </si>
  <si>
    <r>
      <rPr>
        <b/>
        <sz val="24"/>
        <color theme="1"/>
        <rFont val="Calibri"/>
        <family val="2"/>
        <scheme val="minor"/>
      </rPr>
      <t xml:space="preserve">Table S1. </t>
    </r>
    <r>
      <rPr>
        <sz val="24"/>
        <color theme="1"/>
        <rFont val="Calibri"/>
        <family val="2"/>
        <scheme val="minor"/>
      </rPr>
      <t>Overview of line means and s.e. after response trait</t>
    </r>
  </si>
  <si>
    <t>Weight of 1 leaf (g)</t>
  </si>
  <si>
    <t>Chlorophyll</t>
  </si>
  <si>
    <t xml:space="preserve"> index</t>
  </si>
  <si>
    <t>Tukey p ≤ 0.05</t>
  </si>
  <si>
    <t>Multiple hare (0/1)</t>
  </si>
  <si>
    <t>Fixed effect (transgene)</t>
  </si>
  <si>
    <t>Fixed effect (interaction)</t>
  </si>
  <si>
    <t>Fixed effect (promoter)</t>
  </si>
  <si>
    <t>RWA-CD</t>
  </si>
  <si>
    <t>RWA-ABCD</t>
  </si>
  <si>
    <t>By:  M. Derba-Maceluch, F. Amini, E.N. Donev, P. M.-A. Pawar, L. Michaud, U. Johansson,  B.R. Albrectsen, E. J. Mellerowicz</t>
  </si>
  <si>
    <t>Strategy</t>
  </si>
  <si>
    <t>Construct(strategy)</t>
  </si>
  <si>
    <t>Line[Construct(strategy)]</t>
  </si>
  <si>
    <r>
      <rPr>
        <b/>
        <sz val="14"/>
        <color theme="1"/>
        <rFont val="Calibri"/>
        <family val="2"/>
        <scheme val="minor"/>
      </rPr>
      <t>synthetic</t>
    </r>
    <r>
      <rPr>
        <sz val="11"/>
        <color theme="1"/>
        <rFont val="Calibri"/>
        <family val="2"/>
        <scheme val="minor"/>
      </rPr>
      <t xml:space="preserve"> </t>
    </r>
  </si>
  <si>
    <t>postsynthetic</t>
  </si>
  <si>
    <t>[synthetic]35S:RWA-CD</t>
  </si>
  <si>
    <t>Diameter-2015 (mm)</t>
  </si>
  <si>
    <t>Gall organisms  (0/1)</t>
  </si>
  <si>
    <t>Test effect</t>
  </si>
  <si>
    <r>
      <rPr>
        <b/>
        <sz val="24"/>
        <color theme="1"/>
        <rFont val="Calibri"/>
        <family val="2"/>
        <scheme val="minor"/>
      </rPr>
      <t>Table S2</t>
    </r>
    <r>
      <rPr>
        <sz val="24"/>
        <color theme="1"/>
        <rFont val="Calibri"/>
        <family val="2"/>
        <scheme val="minor"/>
      </rPr>
      <t xml:space="preserve">. Overview of line means and s.e. after response trait for selected lines (omitting lines with abnormalities and construct </t>
    </r>
    <r>
      <rPr>
        <i/>
        <sz val="24"/>
        <color theme="1"/>
        <rFont val="Calibri"/>
        <family val="2"/>
        <scheme val="minor"/>
      </rPr>
      <t>WP:RWA-ABCD</t>
    </r>
    <r>
      <rPr>
        <sz val="24"/>
        <color theme="1"/>
        <rFont val="Calibri"/>
        <family val="2"/>
        <scheme val="minor"/>
      </rPr>
      <t>).</t>
    </r>
  </si>
  <si>
    <t>Diameter-2014 (mm)</t>
  </si>
  <si>
    <t>Diameter-2016 (mm)</t>
  </si>
  <si>
    <t>Diameter-2017 (mm)</t>
  </si>
  <si>
    <t xml:space="preserve">Fixed effects </t>
  </si>
  <si>
    <t xml:space="preserve">For continuous data, a one-way ANOVA with "line" as fixed effect was performed. Mean of each "line" was compared with WT-mean using Dunnets test (P) and Abs(Dif)-LSD) (fit y by x, means and sd, compare means with Dunnett's).  Contrast was used to compare all lines with a given construct to WT.  For discrete data, counts are provided and evaluated across all lines and the Persson χ2 provided for the overall ratio; Correspondence analyses was used to compare each line mean with the WT mean and the significance based on c1 the first correspondence axis. (JMP: fit y by x,  analysis of means of proportions (significance), correspondence analysis (c1)). A significant p value means that the line is unlikely to be equal to the WT. Significant values ( p≤0.05) are in red font. Downregulation is shown in red shading, upregulation in green shading.																													</t>
  </si>
  <si>
    <r>
      <t xml:space="preserve">Counts are provided and evaluated across all except the dwarf lines, and the Persson χ2 and Likelihood Ratio provided for the overall ratio (JMP: fit y by x,  analysis of means of proportions (significance). Significant values ( p≤0.05) are in red font. Downregulation of the </t>
    </r>
    <r>
      <rPr>
        <sz val="11"/>
        <color theme="1"/>
        <rFont val="Calibri"/>
        <family val="2"/>
        <scheme val="minor"/>
      </rPr>
      <t xml:space="preserve">occurrence of a trait compared to overall distribution is shown in red shading, upregulation in green shading.																													</t>
    </r>
  </si>
  <si>
    <t>Dwarf lines were excluded from analyses. Significant effects ( p≤0.05) are in red  font. Downregulation is shown in red shading, upregulation  in green shading. Data with dwarf lines excluded</t>
  </si>
  <si>
    <r>
      <rPr>
        <b/>
        <sz val="24"/>
        <color theme="1"/>
        <rFont val="Calibri"/>
        <family val="2"/>
        <scheme val="minor"/>
      </rPr>
      <t>Table S3</t>
    </r>
    <r>
      <rPr>
        <sz val="24"/>
        <color theme="1"/>
        <rFont val="Calibri"/>
        <family val="2"/>
        <scheme val="minor"/>
      </rPr>
      <t>. Overview of construct effects on continuous data related to growth traits, summary of ANOVA nested models</t>
    </r>
  </si>
  <si>
    <r>
      <rPr>
        <b/>
        <sz val="24"/>
        <color theme="1"/>
        <rFont val="Calibri"/>
        <family val="2"/>
        <scheme val="minor"/>
      </rPr>
      <t>Table S4</t>
    </r>
    <r>
      <rPr>
        <sz val="24"/>
        <color theme="1"/>
        <rFont val="Calibri"/>
        <family val="2"/>
        <scheme val="minor"/>
      </rPr>
      <t>. Overview of construct effects on metabolomics data, summary of ANOVA nested models</t>
    </r>
  </si>
  <si>
    <r>
      <rPr>
        <b/>
        <sz val="24"/>
        <color theme="1"/>
        <rFont val="Calibri"/>
        <family val="2"/>
        <scheme val="minor"/>
      </rPr>
      <t>Table S5</t>
    </r>
    <r>
      <rPr>
        <sz val="24"/>
        <color theme="1"/>
        <rFont val="Calibri"/>
        <family val="2"/>
        <scheme val="minor"/>
      </rPr>
      <t>. Overview of construct effects on discrete data related to biotic stress, summary of Persson ChiSq test.</t>
    </r>
  </si>
  <si>
    <r>
      <rPr>
        <b/>
        <sz val="22"/>
        <color theme="1"/>
        <rFont val="Calibri (Body)_x0000_"/>
      </rPr>
      <t xml:space="preserve">Table S6. </t>
    </r>
    <r>
      <rPr>
        <sz val="22"/>
        <color theme="1"/>
        <rFont val="Calibri (Body)_x0000_"/>
      </rPr>
      <t xml:space="preserve">Effects of promoter and transgene analyzed by a 2-way ANOVA  model including the effects of promoter (fixed), transgene (fixed) and their interaction. </t>
    </r>
  </si>
  <si>
    <r>
      <rPr>
        <b/>
        <sz val="24"/>
        <color theme="1"/>
        <rFont val="Calibri"/>
        <family val="2"/>
        <scheme val="minor"/>
      </rPr>
      <t>Table S7</t>
    </r>
    <r>
      <rPr>
        <sz val="24"/>
        <color theme="1"/>
        <rFont val="Calibri"/>
        <family val="2"/>
        <scheme val="minor"/>
      </rPr>
      <t xml:space="preserve">. Effects of of synthetic versus post-synthetic acetylation reduction strategy analyzed by a nested ANOVA model. </t>
    </r>
  </si>
  <si>
    <t> -1.76</t>
  </si>
  <si>
    <t> -1.09</t>
  </si>
  <si>
    <t> -1.45</t>
  </si>
  <si>
    <t> -0.92</t>
  </si>
  <si>
    <t> -1.39</t>
  </si>
  <si>
    <t> -0.5</t>
  </si>
  <si>
    <t> -1.65</t>
  </si>
  <si>
    <t> -1.22</t>
  </si>
  <si>
    <t> -1.49</t>
  </si>
  <si>
    <t> -0.94</t>
  </si>
  <si>
    <t> -1.36</t>
  </si>
  <si>
    <t> -1</t>
  </si>
  <si>
    <t> -1.58</t>
  </si>
  <si>
    <t> -1.41</t>
  </si>
  <si>
    <t> -0.19</t>
  </si>
  <si>
    <t> -0.81</t>
  </si>
  <si>
    <t> -1.72</t>
  </si>
  <si>
    <t> -0.34</t>
  </si>
  <si>
    <t>&lt;0.0001</t>
  </si>
  <si>
    <t>&lt;0.0058</t>
  </si>
  <si>
    <t> -0.53921</t>
  </si>
  <si>
    <t> -23.62406</t>
  </si>
  <si>
    <t xml:space="preserve">For continuous data, a one-way ANOVA with "genotype ID" as fixed effect was performed. Mean of each "genotype ID" was compared with WT-mean using Dunnets test (P) and Abs(Dif)-LSD) (fit y by x, means and sd, compare means with Dunnet's).  For discrete data, counts are provided and evaluated across all lines and the Persson χ2 provided for the overall ratio; Correspondence analyses were used to compare each line mean with the WT mean and the significance based on c1 the first correspondence axis. (JMP: fit y by x,  analysis of means of proportions (significance), correspondence analysis (c1)). A significant p value means that the line is unlikely to be equal to the WT. Significant values ( p≤0.05) are in red font. Downregulation is shown in red shading, upregulation in green shading.																													</t>
  </si>
  <si>
    <r>
      <t xml:space="preserve">For growth and leaf trait data, ANOVA nested model including the effect of </t>
    </r>
    <r>
      <rPr>
        <i/>
        <sz val="11"/>
        <color theme="1"/>
        <rFont val="Calibri"/>
        <family val="2"/>
        <scheme val="minor"/>
      </rPr>
      <t>construct, line nested within construct, and block (random) for data with dwarf lines excluded</t>
    </r>
    <r>
      <rPr>
        <sz val="11"/>
        <color theme="1"/>
        <rFont val="Calibri"/>
        <family val="2"/>
        <scheme val="minor"/>
      </rPr>
      <t>. Construct Means and s.e. in column AB to AH; Tukey tests letters provided when there were significant construct effects. P values are marked by red font when a significant (p≤0.05) difference from WT is observed. Downregulation is shown in red shading, upregulation in green shading.</t>
    </r>
  </si>
  <si>
    <r>
      <t xml:space="preserve"> For chemical compounds data ANOVA Nested model:</t>
    </r>
    <r>
      <rPr>
        <i/>
        <sz val="11"/>
        <color theme="1"/>
        <rFont val="Calibri"/>
        <family val="2"/>
        <scheme val="minor"/>
      </rPr>
      <t xml:space="preserve"> construct, line nested with construct</t>
    </r>
    <r>
      <rPr>
        <sz val="11"/>
        <color theme="1"/>
        <rFont val="Calibri"/>
        <family val="2"/>
        <scheme val="minor"/>
      </rPr>
      <t>; data with dwarf lines excluded. Construct Means and s.e. in column Y to AE; Tukey tests letters provided when construct effects were significant and are marked by red font when a significant (p≤0.05) difference from WT is observed. Downregulation is shown in red shading, upregulation in green shading.</t>
    </r>
  </si>
  <si>
    <r>
      <t xml:space="preserve">ANOVA nested model including the effect of </t>
    </r>
    <r>
      <rPr>
        <i/>
        <sz val="14"/>
        <color theme="1"/>
        <rFont val="Calibri"/>
        <family val="2"/>
        <scheme val="minor"/>
      </rPr>
      <t>synthetic/postsynthetic strategy (fixed), construct nested within strategy (fixed), line nested within construct and strategy (fixed)</t>
    </r>
    <r>
      <rPr>
        <sz val="14"/>
        <color theme="1"/>
        <rFont val="Calibri"/>
        <family val="2"/>
        <scheme val="minor"/>
      </rPr>
      <t>; Dwarf lines excluded. Significant effects (P≤0.05) in red  font. Construct Means and s.e.; Tukey tests letters provided for significant construct effects. Downregulation is shown in red shading, upregulation in green shading.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</si>
</sst>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0.0000"/>
    <numFmt numFmtId="166" formatCode="0.0"/>
    <numFmt numFmtId="167" formatCode="0.0E+00"/>
    <numFmt numFmtId="168" formatCode="0E+00"/>
  </numFmts>
  <fonts count="3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9"/>
      <color theme="1"/>
      <name val="Calibri"/>
      <family val="2"/>
    </font>
    <font>
      <b/>
      <sz val="11"/>
      <color theme="1"/>
      <name val="Calibri"/>
      <family val="2"/>
    </font>
    <font>
      <b/>
      <sz val="9.15"/>
      <color theme="1"/>
      <name val="Calibri"/>
      <family val="2"/>
    </font>
    <font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theme="1"/>
      <name val="Calibri"/>
      <family val="2"/>
    </font>
    <font>
      <b/>
      <sz val="11"/>
      <color theme="0" tint="-4.9989318521683403E-2"/>
      <name val="Calibri"/>
      <family val="2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0"/>
      <color theme="1"/>
      <name val="Helvetica Neue"/>
      <family val="2"/>
    </font>
    <font>
      <sz val="10"/>
      <color theme="1"/>
      <name val="Helvetica Neue"/>
      <family val="2"/>
    </font>
    <font>
      <b/>
      <sz val="2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rgb="FF000000"/>
      <name val="Calibri"/>
      <family val="2"/>
      <charset val="238"/>
      <scheme val="minor"/>
    </font>
    <font>
      <sz val="18"/>
      <color theme="1"/>
      <name val="Calibri"/>
      <family val="2"/>
      <scheme val="minor"/>
    </font>
    <font>
      <sz val="11"/>
      <color rgb="FFFF6600"/>
      <name val="Calibri"/>
      <family val="2"/>
      <scheme val="minor"/>
    </font>
    <font>
      <sz val="10"/>
      <color theme="1"/>
      <name val="Arial"/>
      <family val="2"/>
    </font>
    <font>
      <i/>
      <sz val="11"/>
      <color theme="0"/>
      <name val="Calibri"/>
      <family val="2"/>
      <scheme val="minor"/>
    </font>
    <font>
      <b/>
      <sz val="22"/>
      <color theme="1"/>
      <name val="Calibri (Body)_x0000_"/>
    </font>
    <font>
      <sz val="22"/>
      <color theme="1"/>
      <name val="Calibri (Body)_x0000_"/>
    </font>
    <font>
      <sz val="11"/>
      <color rgb="FFF64B57"/>
      <name val="Calibri"/>
      <family val="2"/>
      <scheme val="minor"/>
    </font>
    <font>
      <i/>
      <sz val="2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/>
      <top/>
      <bottom style="thin">
        <color theme="1"/>
      </bottom>
      <diagonal/>
    </border>
  </borders>
  <cellStyleXfs count="1">
    <xf numFmtId="0" fontId="0" fillId="0" borderId="0"/>
  </cellStyleXfs>
  <cellXfs count="1020">
    <xf numFmtId="0" fontId="0" fillId="0" borderId="0" xfId="0"/>
    <xf numFmtId="0" fontId="0" fillId="0" borderId="7" xfId="0" applyBorder="1"/>
    <xf numFmtId="0" fontId="0" fillId="0" borderId="0" xfId="0" applyBorder="1"/>
    <xf numFmtId="2" fontId="0" fillId="0" borderId="0" xfId="0" applyNumberFormat="1" applyBorder="1"/>
    <xf numFmtId="0" fontId="0" fillId="0" borderId="0" xfId="0" applyFill="1"/>
    <xf numFmtId="0" fontId="0" fillId="0" borderId="0" xfId="0" applyFill="1" applyBorder="1"/>
    <xf numFmtId="0" fontId="0" fillId="4" borderId="0" xfId="0" applyFill="1" applyBorder="1"/>
    <xf numFmtId="2" fontId="0" fillId="0" borderId="0" xfId="0" applyNumberFormat="1" applyFill="1" applyBorder="1"/>
    <xf numFmtId="0" fontId="0" fillId="4" borderId="14" xfId="0" applyFill="1" applyBorder="1"/>
    <xf numFmtId="0" fontId="1" fillId="0" borderId="0" xfId="0" applyFont="1" applyBorder="1"/>
    <xf numFmtId="0" fontId="0" fillId="4" borderId="10" xfId="0" applyFill="1" applyBorder="1"/>
    <xf numFmtId="0" fontId="0" fillId="4" borderId="13" xfId="0" applyFill="1" applyBorder="1"/>
    <xf numFmtId="0" fontId="0" fillId="4" borderId="9" xfId="0" applyFill="1" applyBorder="1"/>
    <xf numFmtId="0" fontId="0" fillId="4" borderId="11" xfId="0" applyFill="1" applyBorder="1"/>
    <xf numFmtId="0" fontId="0" fillId="4" borderId="6" xfId="0" applyFill="1" applyBorder="1"/>
    <xf numFmtId="0" fontId="1" fillId="4" borderId="7" xfId="0" applyFont="1" applyFill="1" applyBorder="1"/>
    <xf numFmtId="0" fontId="1" fillId="4" borderId="1" xfId="0" applyFont="1" applyFill="1" applyBorder="1"/>
    <xf numFmtId="2" fontId="0" fillId="4" borderId="12" xfId="0" applyNumberFormat="1" applyFill="1" applyBorder="1"/>
    <xf numFmtId="2" fontId="0" fillId="4" borderId="15" xfId="0" applyNumberFormat="1" applyFill="1" applyBorder="1"/>
    <xf numFmtId="0" fontId="0" fillId="4" borderId="15" xfId="0" quotePrefix="1" applyFill="1" applyBorder="1" applyAlignment="1">
      <alignment horizontal="right"/>
    </xf>
    <xf numFmtId="0" fontId="0" fillId="4" borderId="4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1" xfId="0" applyFill="1" applyBorder="1"/>
    <xf numFmtId="0" fontId="0" fillId="4" borderId="3" xfId="0" applyFill="1" applyBorder="1"/>
    <xf numFmtId="0" fontId="0" fillId="0" borderId="0" xfId="0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2" fillId="11" borderId="12" xfId="0" applyFont="1" applyFill="1" applyBorder="1" applyAlignment="1">
      <alignment horizontal="center"/>
    </xf>
    <xf numFmtId="0" fontId="2" fillId="10" borderId="13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6" borderId="10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0" fontId="0" fillId="7" borderId="10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8" borderId="9" xfId="0" applyFill="1" applyBorder="1" applyAlignment="1">
      <alignment horizontal="center"/>
    </xf>
    <xf numFmtId="0" fontId="0" fillId="8" borderId="10" xfId="0" applyFill="1" applyBorder="1" applyAlignment="1">
      <alignment horizontal="center"/>
    </xf>
    <xf numFmtId="0" fontId="0" fillId="8" borderId="11" xfId="0" applyFill="1" applyBorder="1" applyAlignment="1">
      <alignment horizontal="center"/>
    </xf>
    <xf numFmtId="0" fontId="0" fillId="9" borderId="10" xfId="0" applyFill="1" applyBorder="1" applyAlignment="1">
      <alignment horizontal="center"/>
    </xf>
    <xf numFmtId="0" fontId="0" fillId="9" borderId="11" xfId="0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0" fillId="4" borderId="0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0" fillId="0" borderId="0" xfId="0" applyBorder="1" applyAlignment="1">
      <alignment horizontal="right"/>
    </xf>
    <xf numFmtId="0" fontId="0" fillId="4" borderId="12" xfId="0" applyFill="1" applyBorder="1"/>
    <xf numFmtId="1" fontId="4" fillId="0" borderId="0" xfId="0" applyNumberFormat="1" applyFont="1" applyBorder="1"/>
    <xf numFmtId="1" fontId="6" fillId="0" borderId="0" xfId="0" applyNumberFormat="1" applyFont="1" applyBorder="1"/>
    <xf numFmtId="1" fontId="4" fillId="0" borderId="0" xfId="0" applyNumberFormat="1" applyFont="1" applyFill="1" applyBorder="1"/>
    <xf numFmtId="0" fontId="0" fillId="0" borderId="0" xfId="0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0" fillId="4" borderId="7" xfId="0" applyFill="1" applyBorder="1"/>
    <xf numFmtId="0" fontId="0" fillId="0" borderId="3" xfId="0" applyFill="1" applyBorder="1"/>
    <xf numFmtId="0" fontId="0" fillId="13" borderId="0" xfId="0" applyFill="1" applyBorder="1"/>
    <xf numFmtId="0" fontId="0" fillId="13" borderId="3" xfId="0" applyFill="1" applyBorder="1" applyAlignment="1">
      <alignment horizontal="right"/>
    </xf>
    <xf numFmtId="0" fontId="0" fillId="13" borderId="0" xfId="0" applyFill="1" applyBorder="1" applyAlignment="1">
      <alignment horizontal="right"/>
    </xf>
    <xf numFmtId="0" fontId="0" fillId="13" borderId="3" xfId="0" applyFill="1" applyBorder="1"/>
    <xf numFmtId="0" fontId="0" fillId="4" borderId="9" xfId="0" applyFill="1" applyBorder="1" applyAlignment="1">
      <alignment horizontal="right"/>
    </xf>
    <xf numFmtId="0" fontId="0" fillId="4" borderId="11" xfId="0" applyFill="1" applyBorder="1" applyAlignment="1">
      <alignment horizontal="right"/>
    </xf>
    <xf numFmtId="0" fontId="0" fillId="4" borderId="10" xfId="0" applyFill="1" applyBorder="1" applyAlignment="1">
      <alignment horizontal="right"/>
    </xf>
    <xf numFmtId="1" fontId="6" fillId="0" borderId="0" xfId="0" applyNumberFormat="1" applyFont="1" applyFill="1" applyBorder="1"/>
    <xf numFmtId="1" fontId="5" fillId="0" borderId="0" xfId="0" applyNumberFormat="1" applyFont="1" applyFill="1" applyBorder="1"/>
    <xf numFmtId="1" fontId="0" fillId="0" borderId="0" xfId="0" applyNumberFormat="1" applyFill="1" applyBorder="1"/>
    <xf numFmtId="2" fontId="0" fillId="0" borderId="0" xfId="0" applyNumberFormat="1" applyFill="1" applyBorder="1" applyAlignment="1">
      <alignment horizontal="right"/>
    </xf>
    <xf numFmtId="0" fontId="2" fillId="11" borderId="1" xfId="0" applyFont="1" applyFill="1" applyBorder="1" applyAlignment="1">
      <alignment horizontal="center"/>
    </xf>
    <xf numFmtId="0" fontId="0" fillId="2" borderId="0" xfId="0" applyFill="1" applyBorder="1" applyAlignment="1">
      <alignment horizontal="right"/>
    </xf>
    <xf numFmtId="0" fontId="0" fillId="13" borderId="4" xfId="0" applyFill="1" applyBorder="1" applyAlignment="1">
      <alignment horizontal="right"/>
    </xf>
    <xf numFmtId="0" fontId="0" fillId="13" borderId="4" xfId="0" quotePrefix="1" applyFill="1" applyBorder="1" applyAlignment="1">
      <alignment horizontal="right"/>
    </xf>
    <xf numFmtId="0" fontId="0" fillId="13" borderId="5" xfId="0" applyFill="1" applyBorder="1" applyAlignment="1">
      <alignment horizontal="right"/>
    </xf>
    <xf numFmtId="0" fontId="0" fillId="13" borderId="8" xfId="0" applyFill="1" applyBorder="1" applyAlignment="1">
      <alignment horizontal="right"/>
    </xf>
    <xf numFmtId="0" fontId="0" fillId="13" borderId="6" xfId="0" applyFill="1" applyBorder="1" applyAlignment="1">
      <alignment horizontal="right"/>
    </xf>
    <xf numFmtId="0" fontId="0" fillId="4" borderId="8" xfId="0" applyFill="1" applyBorder="1" applyAlignment="1">
      <alignment horizontal="center"/>
    </xf>
    <xf numFmtId="0" fontId="11" fillId="4" borderId="7" xfId="0" applyFont="1" applyFill="1" applyBorder="1"/>
    <xf numFmtId="0" fontId="0" fillId="13" borderId="5" xfId="0" applyFill="1" applyBorder="1"/>
    <xf numFmtId="0" fontId="0" fillId="13" borderId="1" xfId="0" applyFill="1" applyBorder="1"/>
    <xf numFmtId="0" fontId="0" fillId="13" borderId="7" xfId="0" applyFill="1" applyBorder="1"/>
    <xf numFmtId="0" fontId="0" fillId="13" borderId="8" xfId="0" applyFill="1" applyBorder="1"/>
    <xf numFmtId="2" fontId="0" fillId="13" borderId="7" xfId="0" applyNumberFormat="1" applyFill="1" applyBorder="1"/>
    <xf numFmtId="2" fontId="0" fillId="13" borderId="0" xfId="0" applyNumberFormat="1" applyFill="1" applyBorder="1"/>
    <xf numFmtId="2" fontId="0" fillId="13" borderId="8" xfId="0" applyNumberFormat="1" applyFill="1" applyBorder="1"/>
    <xf numFmtId="2" fontId="0" fillId="13" borderId="7" xfId="0" applyNumberFormat="1" applyFill="1" applyBorder="1" applyAlignment="1">
      <alignment horizontal="right"/>
    </xf>
    <xf numFmtId="2" fontId="0" fillId="13" borderId="0" xfId="0" applyNumberFormat="1" applyFill="1" applyBorder="1" applyAlignment="1">
      <alignment horizontal="right"/>
    </xf>
    <xf numFmtId="2" fontId="0" fillId="13" borderId="8" xfId="0" applyNumberFormat="1" applyFill="1" applyBorder="1" applyAlignment="1">
      <alignment horizontal="right"/>
    </xf>
    <xf numFmtId="2" fontId="0" fillId="0" borderId="0" xfId="0" applyNumberFormat="1" applyFill="1" applyBorder="1" applyAlignment="1">
      <alignment horizontal="center"/>
    </xf>
    <xf numFmtId="2" fontId="0" fillId="4" borderId="15" xfId="0" applyNumberFormat="1" applyFill="1" applyBorder="1" applyAlignment="1">
      <alignment horizontal="center"/>
    </xf>
    <xf numFmtId="2" fontId="0" fillId="4" borderId="15" xfId="0" applyNumberFormat="1" applyFill="1" applyBorder="1" applyAlignment="1">
      <alignment horizontal="right"/>
    </xf>
    <xf numFmtId="2" fontId="0" fillId="13" borderId="1" xfId="0" applyNumberFormat="1" applyFill="1" applyBorder="1"/>
    <xf numFmtId="2" fontId="0" fillId="13" borderId="3" xfId="0" applyNumberFormat="1" applyFill="1" applyBorder="1"/>
    <xf numFmtId="2" fontId="0" fillId="13" borderId="5" xfId="0" applyNumberFormat="1" applyFill="1" applyBorder="1"/>
    <xf numFmtId="2" fontId="0" fillId="13" borderId="0" xfId="0" applyNumberFormat="1" applyFill="1"/>
    <xf numFmtId="1" fontId="0" fillId="13" borderId="2" xfId="0" applyNumberFormat="1" applyFill="1" applyBorder="1" applyAlignment="1">
      <alignment horizontal="right"/>
    </xf>
    <xf numFmtId="2" fontId="0" fillId="13" borderId="4" xfId="0" applyNumberFormat="1" applyFill="1" applyBorder="1" applyAlignment="1">
      <alignment horizontal="right"/>
    </xf>
    <xf numFmtId="2" fontId="0" fillId="13" borderId="6" xfId="0" applyNumberFormat="1" applyFill="1" applyBorder="1" applyAlignment="1">
      <alignment horizontal="right"/>
    </xf>
    <xf numFmtId="2" fontId="0" fillId="13" borderId="2" xfId="0" applyNumberFormat="1" applyFill="1" applyBorder="1" applyAlignment="1">
      <alignment horizontal="right"/>
    </xf>
    <xf numFmtId="1" fontId="0" fillId="13" borderId="4" xfId="0" applyNumberFormat="1" applyFill="1" applyBorder="1" applyAlignment="1">
      <alignment horizontal="right"/>
    </xf>
    <xf numFmtId="1" fontId="0" fillId="13" borderId="6" xfId="0" applyNumberFormat="1" applyFill="1" applyBorder="1" applyAlignment="1">
      <alignment horizontal="right"/>
    </xf>
    <xf numFmtId="1" fontId="0" fillId="13" borderId="0" xfId="0" applyNumberFormat="1" applyFill="1" applyBorder="1" applyAlignment="1">
      <alignment horizontal="right"/>
    </xf>
    <xf numFmtId="1" fontId="0" fillId="13" borderId="7" xfId="0" applyNumberFormat="1" applyFill="1" applyBorder="1" applyAlignment="1">
      <alignment horizontal="right"/>
    </xf>
    <xf numFmtId="1" fontId="0" fillId="13" borderId="8" xfId="0" applyNumberFormat="1" applyFill="1" applyBorder="1" applyAlignment="1">
      <alignment horizontal="right"/>
    </xf>
    <xf numFmtId="0" fontId="0" fillId="13" borderId="7" xfId="0" applyFill="1" applyBorder="1" applyAlignment="1">
      <alignment horizontal="right"/>
    </xf>
    <xf numFmtId="0" fontId="0" fillId="13" borderId="2" xfId="0" applyFill="1" applyBorder="1" applyAlignment="1">
      <alignment horizontal="right"/>
    </xf>
    <xf numFmtId="1" fontId="0" fillId="13" borderId="1" xfId="0" applyNumberFormat="1" applyFill="1" applyBorder="1"/>
    <xf numFmtId="1" fontId="0" fillId="13" borderId="5" xfId="0" applyNumberFormat="1" applyFill="1" applyBorder="1"/>
    <xf numFmtId="1" fontId="0" fillId="13" borderId="3" xfId="0" applyNumberFormat="1" applyFill="1" applyBorder="1"/>
    <xf numFmtId="1" fontId="0" fillId="0" borderId="0" xfId="0" applyNumberFormat="1" applyFill="1" applyBorder="1" applyAlignment="1">
      <alignment horizontal="center"/>
    </xf>
    <xf numFmtId="0" fontId="1" fillId="0" borderId="0" xfId="0" applyFont="1" applyFill="1" applyBorder="1"/>
    <xf numFmtId="0" fontId="11" fillId="0" borderId="0" xfId="0" applyFont="1" applyFill="1" applyBorder="1"/>
    <xf numFmtId="0" fontId="0" fillId="0" borderId="0" xfId="0" quotePrefix="1" applyFill="1" applyBorder="1" applyAlignment="1">
      <alignment horizontal="right"/>
    </xf>
    <xf numFmtId="1" fontId="0" fillId="4" borderId="0" xfId="0" applyNumberForma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0" fillId="4" borderId="8" xfId="0" applyFont="1" applyFill="1" applyBorder="1" applyAlignment="1">
      <alignment horizontal="center"/>
    </xf>
    <xf numFmtId="0" fontId="0" fillId="4" borderId="8" xfId="0" applyFont="1" applyFill="1" applyBorder="1"/>
    <xf numFmtId="0" fontId="0" fillId="0" borderId="0" xfId="0" applyAlignment="1">
      <alignment horizontal="right"/>
    </xf>
    <xf numFmtId="0" fontId="1" fillId="4" borderId="7" xfId="0" applyFont="1" applyFill="1" applyBorder="1" applyAlignment="1">
      <alignment horizontal="right"/>
    </xf>
    <xf numFmtId="0" fontId="0" fillId="4" borderId="0" xfId="0" applyFill="1" applyBorder="1" applyAlignment="1">
      <alignment horizontal="right"/>
    </xf>
    <xf numFmtId="2" fontId="0" fillId="13" borderId="0" xfId="0" applyNumberFormat="1" applyFill="1" applyAlignment="1">
      <alignment horizontal="right"/>
    </xf>
    <xf numFmtId="0" fontId="1" fillId="4" borderId="2" xfId="0" applyFont="1" applyFill="1" applyBorder="1" applyAlignment="1">
      <alignment horizontal="right"/>
    </xf>
    <xf numFmtId="0" fontId="4" fillId="4" borderId="6" xfId="0" applyFont="1" applyFill="1" applyBorder="1" applyAlignment="1">
      <alignment horizontal="right"/>
    </xf>
    <xf numFmtId="0" fontId="0" fillId="4" borderId="6" xfId="0" applyFill="1" applyBorder="1" applyAlignment="1">
      <alignment horizontal="right"/>
    </xf>
    <xf numFmtId="0" fontId="0" fillId="0" borderId="0" xfId="0" applyFill="1" applyAlignment="1">
      <alignment horizontal="right"/>
    </xf>
    <xf numFmtId="0" fontId="1" fillId="0" borderId="0" xfId="0" applyFont="1" applyFill="1" applyBorder="1" applyAlignment="1">
      <alignment horizontal="right"/>
    </xf>
    <xf numFmtId="0" fontId="0" fillId="4" borderId="14" xfId="0" applyFill="1" applyBorder="1" applyAlignment="1">
      <alignment horizontal="right"/>
    </xf>
    <xf numFmtId="0" fontId="13" fillId="4" borderId="7" xfId="0" applyFont="1" applyFill="1" applyBorder="1"/>
    <xf numFmtId="0" fontId="11" fillId="4" borderId="7" xfId="0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/>
    </xf>
    <xf numFmtId="0" fontId="18" fillId="0" borderId="0" xfId="0" applyFont="1"/>
    <xf numFmtId="2" fontId="18" fillId="13" borderId="7" xfId="0" applyNumberFormat="1" applyFont="1" applyFill="1" applyBorder="1"/>
    <xf numFmtId="0" fontId="18" fillId="13" borderId="7" xfId="0" applyFont="1" applyFill="1" applyBorder="1"/>
    <xf numFmtId="0" fontId="0" fillId="13" borderId="2" xfId="0" applyFill="1" applyBorder="1"/>
    <xf numFmtId="0" fontId="0" fillId="13" borderId="3" xfId="0" applyFill="1" applyBorder="1" applyAlignment="1">
      <alignment wrapText="1"/>
    </xf>
    <xf numFmtId="0" fontId="0" fillId="13" borderId="4" xfId="0" applyFill="1" applyBorder="1"/>
    <xf numFmtId="2" fontId="0" fillId="13" borderId="4" xfId="0" applyNumberFormat="1" applyFill="1" applyBorder="1"/>
    <xf numFmtId="0" fontId="0" fillId="13" borderId="5" xfId="0" applyFill="1" applyBorder="1" applyAlignment="1">
      <alignment wrapText="1"/>
    </xf>
    <xf numFmtId="0" fontId="0" fillId="13" borderId="6" xfId="0" applyFill="1" applyBorder="1"/>
    <xf numFmtId="0" fontId="0" fillId="4" borderId="8" xfId="0" quotePrefix="1" applyFill="1" applyBorder="1" applyAlignment="1">
      <alignment horizontal="right"/>
    </xf>
    <xf numFmtId="0" fontId="0" fillId="4" borderId="8" xfId="0" applyFill="1" applyBorder="1" applyAlignment="1">
      <alignment horizontal="right"/>
    </xf>
    <xf numFmtId="0" fontId="0" fillId="4" borderId="4" xfId="0" applyFill="1" applyBorder="1" applyAlignment="1">
      <alignment horizontal="right"/>
    </xf>
    <xf numFmtId="0" fontId="1" fillId="4" borderId="2" xfId="0" applyFont="1" applyFill="1" applyBorder="1"/>
    <xf numFmtId="0" fontId="0" fillId="4" borderId="6" xfId="0" applyFill="1" applyBorder="1" applyAlignment="1">
      <alignment horizontal="left"/>
    </xf>
    <xf numFmtId="0" fontId="0" fillId="4" borderId="15" xfId="0" quotePrefix="1" applyFill="1" applyBorder="1" applyAlignment="1">
      <alignment horizontal="right" vertical="center"/>
    </xf>
    <xf numFmtId="0" fontId="0" fillId="4" borderId="2" xfId="0" applyFill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2" fontId="0" fillId="0" borderId="0" xfId="0" applyNumberFormat="1" applyFill="1" applyBorder="1" applyAlignment="1"/>
    <xf numFmtId="1" fontId="0" fillId="0" borderId="0" xfId="0" applyNumberFormat="1" applyFill="1" applyBorder="1" applyAlignment="1"/>
    <xf numFmtId="0" fontId="0" fillId="0" borderId="0" xfId="0" applyFill="1" applyBorder="1" applyAlignment="1"/>
    <xf numFmtId="0" fontId="1" fillId="4" borderId="11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7" xfId="0" applyBorder="1" applyAlignment="1">
      <alignment horizontal="right"/>
    </xf>
    <xf numFmtId="0" fontId="11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4" fillId="0" borderId="0" xfId="0" applyFont="1" applyFill="1" applyBorder="1" applyAlignment="1">
      <alignment horizontal="right"/>
    </xf>
    <xf numFmtId="0" fontId="0" fillId="13" borderId="2" xfId="0" applyFill="1" applyBorder="1" applyAlignment="1"/>
    <xf numFmtId="0" fontId="0" fillId="13" borderId="4" xfId="0" applyFill="1" applyBorder="1" applyAlignment="1"/>
    <xf numFmtId="0" fontId="0" fillId="13" borderId="6" xfId="0" applyFill="1" applyBorder="1" applyAlignment="1"/>
    <xf numFmtId="0" fontId="0" fillId="3" borderId="0" xfId="0" applyFill="1" applyBorder="1"/>
    <xf numFmtId="0" fontId="4" fillId="4" borderId="8" xfId="0" applyFont="1" applyFill="1" applyBorder="1" applyAlignment="1">
      <alignment horizontal="right"/>
    </xf>
    <xf numFmtId="0" fontId="0" fillId="2" borderId="0" xfId="0" applyFill="1" applyBorder="1" applyAlignment="1">
      <alignment horizontal="center"/>
    </xf>
    <xf numFmtId="0" fontId="0" fillId="3" borderId="0" xfId="0" applyFill="1" applyBorder="1" applyAlignment="1">
      <alignment horizontal="right"/>
    </xf>
    <xf numFmtId="0" fontId="0" fillId="2" borderId="4" xfId="0" applyFill="1" applyBorder="1" applyAlignment="1">
      <alignment horizontal="center"/>
    </xf>
    <xf numFmtId="0" fontId="1" fillId="4" borderId="7" xfId="0" applyFont="1" applyFill="1" applyBorder="1" applyAlignment="1">
      <alignment horizontal="left"/>
    </xf>
    <xf numFmtId="0" fontId="1" fillId="4" borderId="5" xfId="0" applyFont="1" applyFill="1" applyBorder="1" applyAlignment="1">
      <alignment horizontal="center"/>
    </xf>
    <xf numFmtId="0" fontId="0" fillId="4" borderId="8" xfId="0" applyFill="1" applyBorder="1" applyAlignment="1">
      <alignment horizontal="left"/>
    </xf>
    <xf numFmtId="0" fontId="4" fillId="4" borderId="8" xfId="0" applyFont="1" applyFill="1" applyBorder="1" applyAlignment="1">
      <alignment horizontal="left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3" xfId="0" applyBorder="1"/>
    <xf numFmtId="0" fontId="0" fillId="4" borderId="1" xfId="0" applyFill="1" applyBorder="1" applyAlignment="1">
      <alignment horizontal="right"/>
    </xf>
    <xf numFmtId="0" fontId="0" fillId="4" borderId="7" xfId="0" applyFill="1" applyBorder="1" applyAlignment="1">
      <alignment horizontal="right"/>
    </xf>
    <xf numFmtId="0" fontId="0" fillId="4" borderId="13" xfId="0" applyFill="1" applyBorder="1" applyAlignment="1">
      <alignment horizontal="right"/>
    </xf>
    <xf numFmtId="0" fontId="0" fillId="4" borderId="15" xfId="0" applyFill="1" applyBorder="1" applyAlignment="1">
      <alignment horizontal="right"/>
    </xf>
    <xf numFmtId="0" fontId="0" fillId="13" borderId="15" xfId="0" applyFill="1" applyBorder="1" applyAlignment="1">
      <alignment horizontal="right"/>
    </xf>
    <xf numFmtId="0" fontId="0" fillId="13" borderId="7" xfId="0" applyFont="1" applyFill="1" applyBorder="1" applyAlignment="1">
      <alignment horizontal="right"/>
    </xf>
    <xf numFmtId="0" fontId="0" fillId="13" borderId="0" xfId="0" applyFont="1" applyFill="1" applyBorder="1" applyAlignment="1">
      <alignment horizontal="right"/>
    </xf>
    <xf numFmtId="0" fontId="0" fillId="13" borderId="8" xfId="0" applyFont="1" applyFill="1" applyBorder="1" applyAlignment="1">
      <alignment horizontal="right"/>
    </xf>
    <xf numFmtId="0" fontId="0" fillId="7" borderId="1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2" fillId="10" borderId="12" xfId="0" applyFont="1" applyFill="1" applyBorder="1" applyAlignment="1">
      <alignment horizontal="center"/>
    </xf>
    <xf numFmtId="0" fontId="0" fillId="9" borderId="3" xfId="0" applyFill="1" applyBorder="1" applyAlignment="1">
      <alignment horizontal="center"/>
    </xf>
    <xf numFmtId="0" fontId="0" fillId="9" borderId="5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4" borderId="14" xfId="0" quotePrefix="1" applyFill="1" applyBorder="1" applyAlignment="1">
      <alignment horizontal="right" vertical="center"/>
    </xf>
    <xf numFmtId="0" fontId="0" fillId="2" borderId="8" xfId="0" applyFill="1" applyBorder="1" applyAlignment="1">
      <alignment horizontal="center"/>
    </xf>
    <xf numFmtId="0" fontId="0" fillId="3" borderId="8" xfId="0" applyFill="1" applyBorder="1" applyAlignment="1">
      <alignment horizontal="right"/>
    </xf>
    <xf numFmtId="0" fontId="0" fillId="3" borderId="7" xfId="0" applyFill="1" applyBorder="1" applyAlignment="1">
      <alignment horizontal="right"/>
    </xf>
    <xf numFmtId="0" fontId="4" fillId="4" borderId="4" xfId="0" applyFont="1" applyFill="1" applyBorder="1" applyAlignment="1">
      <alignment horizontal="right"/>
    </xf>
    <xf numFmtId="0" fontId="0" fillId="13" borderId="15" xfId="0" applyFill="1" applyBorder="1"/>
    <xf numFmtId="0" fontId="0" fillId="13" borderId="8" xfId="0" applyFont="1" applyFill="1" applyBorder="1"/>
    <xf numFmtId="0" fontId="0" fillId="13" borderId="0" xfId="0" applyFont="1" applyFill="1" applyBorder="1"/>
    <xf numFmtId="0" fontId="0" fillId="4" borderId="15" xfId="0" applyFill="1" applyBorder="1"/>
    <xf numFmtId="0" fontId="1" fillId="0" borderId="0" xfId="0" applyFont="1"/>
    <xf numFmtId="1" fontId="0" fillId="13" borderId="6" xfId="0" applyNumberFormat="1" applyFill="1" applyBorder="1" applyAlignment="1">
      <alignment horizontal="center"/>
    </xf>
    <xf numFmtId="1" fontId="0" fillId="13" borderId="2" xfId="0" applyNumberFormat="1" applyFill="1" applyBorder="1" applyAlignment="1">
      <alignment horizontal="center" vertical="center"/>
    </xf>
    <xf numFmtId="1" fontId="0" fillId="13" borderId="4" xfId="0" applyNumberFormat="1" applyFill="1" applyBorder="1" applyAlignment="1">
      <alignment horizontal="center" vertical="center"/>
    </xf>
    <xf numFmtId="1" fontId="0" fillId="13" borderId="6" xfId="0" applyNumberFormat="1" applyFill="1" applyBorder="1" applyAlignment="1">
      <alignment horizontal="center" vertical="center"/>
    </xf>
    <xf numFmtId="0" fontId="0" fillId="13" borderId="6" xfId="0" applyNumberFormat="1" applyFill="1" applyBorder="1" applyAlignment="1">
      <alignment horizontal="left" vertical="center"/>
    </xf>
    <xf numFmtId="0" fontId="0" fillId="13" borderId="6" xfId="0" applyNumberFormat="1" applyFill="1" applyBorder="1" applyAlignment="1">
      <alignment horizontal="center" vertical="center"/>
    </xf>
    <xf numFmtId="0" fontId="0" fillId="13" borderId="8" xfId="0" applyNumberFormat="1" applyFill="1" applyBorder="1" applyAlignment="1">
      <alignment horizontal="center" vertical="center"/>
    </xf>
    <xf numFmtId="2" fontId="0" fillId="13" borderId="7" xfId="0" applyNumberFormat="1" applyFill="1" applyBorder="1" applyAlignment="1">
      <alignment horizontal="center"/>
    </xf>
    <xf numFmtId="2" fontId="0" fillId="13" borderId="0" xfId="0" applyNumberFormat="1" applyFill="1" applyBorder="1" applyAlignment="1">
      <alignment horizontal="center"/>
    </xf>
    <xf numFmtId="2" fontId="0" fillId="13" borderId="8" xfId="0" applyNumberFormat="1" applyFill="1" applyBorder="1" applyAlignment="1">
      <alignment horizontal="center"/>
    </xf>
    <xf numFmtId="1" fontId="0" fillId="13" borderId="7" xfId="0" applyNumberFormat="1" applyFill="1" applyBorder="1" applyAlignment="1">
      <alignment horizontal="center"/>
    </xf>
    <xf numFmtId="1" fontId="0" fillId="13" borderId="0" xfId="0" applyNumberFormat="1" applyFill="1" applyBorder="1" applyAlignment="1">
      <alignment horizontal="center"/>
    </xf>
    <xf numFmtId="1" fontId="0" fillId="13" borderId="8" xfId="0" applyNumberFormat="1" applyFill="1" applyBorder="1" applyAlignment="1">
      <alignment horizontal="center"/>
    </xf>
    <xf numFmtId="1" fontId="0" fillId="13" borderId="7" xfId="0" applyNumberFormat="1" applyFill="1" applyBorder="1" applyAlignment="1">
      <alignment horizontal="center" vertical="center"/>
    </xf>
    <xf numFmtId="1" fontId="0" fillId="13" borderId="0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13" borderId="7" xfId="0" applyFill="1" applyBorder="1" applyAlignment="1">
      <alignment horizontal="center"/>
    </xf>
    <xf numFmtId="0" fontId="0" fillId="13" borderId="0" xfId="0" applyFill="1" applyBorder="1" applyAlignment="1">
      <alignment horizontal="center"/>
    </xf>
    <xf numFmtId="0" fontId="0" fillId="13" borderId="8" xfId="0" applyFill="1" applyBorder="1" applyAlignment="1">
      <alignment horizontal="center"/>
    </xf>
    <xf numFmtId="0" fontId="0" fillId="13" borderId="7" xfId="0" applyNumberFormat="1" applyFill="1" applyBorder="1" applyAlignment="1">
      <alignment vertical="center"/>
    </xf>
    <xf numFmtId="0" fontId="0" fillId="13" borderId="2" xfId="0" applyNumberFormat="1" applyFill="1" applyBorder="1" applyAlignment="1">
      <alignment vertical="center"/>
    </xf>
    <xf numFmtId="2" fontId="0" fillId="13" borderId="2" xfId="0" applyNumberFormat="1" applyFill="1" applyBorder="1" applyAlignment="1">
      <alignment vertical="center"/>
    </xf>
    <xf numFmtId="0" fontId="0" fillId="13" borderId="0" xfId="0" applyNumberFormat="1" applyFill="1" applyBorder="1" applyAlignment="1">
      <alignment vertical="center"/>
    </xf>
    <xf numFmtId="0" fontId="0" fillId="13" borderId="4" xfId="0" applyNumberFormat="1" applyFill="1" applyBorder="1" applyAlignment="1">
      <alignment vertical="center"/>
    </xf>
    <xf numFmtId="2" fontId="0" fillId="13" borderId="4" xfId="0" applyNumberFormat="1" applyFill="1" applyBorder="1" applyAlignment="1">
      <alignment vertical="center"/>
    </xf>
    <xf numFmtId="0" fontId="0" fillId="13" borderId="6" xfId="0" applyNumberFormat="1" applyFill="1" applyBorder="1" applyAlignment="1">
      <alignment vertical="center"/>
    </xf>
    <xf numFmtId="2" fontId="0" fillId="13" borderId="6" xfId="0" applyNumberFormat="1" applyFill="1" applyBorder="1" applyAlignment="1">
      <alignment vertical="center"/>
    </xf>
    <xf numFmtId="2" fontId="0" fillId="13" borderId="2" xfId="0" applyNumberFormat="1" applyFill="1" applyBorder="1" applyAlignment="1"/>
    <xf numFmtId="2" fontId="0" fillId="13" borderId="6" xfId="0" applyNumberFormat="1" applyFill="1" applyBorder="1" applyAlignment="1"/>
    <xf numFmtId="1" fontId="0" fillId="13" borderId="2" xfId="0" applyNumberFormat="1" applyFill="1" applyBorder="1" applyAlignment="1">
      <alignment vertical="center"/>
    </xf>
    <xf numFmtId="1" fontId="0" fillId="13" borderId="6" xfId="0" applyNumberFormat="1" applyFill="1" applyBorder="1" applyAlignment="1">
      <alignment vertical="center"/>
    </xf>
    <xf numFmtId="1" fontId="0" fillId="13" borderId="2" xfId="0" applyNumberFormat="1" applyFill="1" applyBorder="1" applyAlignment="1"/>
    <xf numFmtId="1" fontId="0" fillId="13" borderId="4" xfId="0" applyNumberFormat="1" applyFill="1" applyBorder="1" applyAlignment="1"/>
    <xf numFmtId="1" fontId="0" fillId="13" borderId="4" xfId="0" applyNumberFormat="1" applyFill="1" applyBorder="1" applyAlignment="1">
      <alignment vertical="center"/>
    </xf>
    <xf numFmtId="1" fontId="0" fillId="13" borderId="6" xfId="0" applyNumberFormat="1" applyFill="1" applyBorder="1" applyAlignment="1"/>
    <xf numFmtId="0" fontId="0" fillId="13" borderId="4" xfId="0" applyFill="1" applyBorder="1" applyAlignment="1">
      <alignment vertical="center"/>
    </xf>
    <xf numFmtId="0" fontId="0" fillId="13" borderId="6" xfId="0" applyFill="1" applyBorder="1" applyAlignment="1">
      <alignment vertical="center"/>
    </xf>
    <xf numFmtId="2" fontId="0" fillId="13" borderId="7" xfId="0" applyNumberFormat="1" applyFill="1" applyBorder="1" applyAlignment="1"/>
    <xf numFmtId="2" fontId="0" fillId="13" borderId="7" xfId="0" applyNumberFormat="1" applyFill="1" applyBorder="1" applyAlignment="1">
      <alignment vertical="center"/>
    </xf>
    <xf numFmtId="2" fontId="0" fillId="13" borderId="0" xfId="0" applyNumberFormat="1" applyFill="1" applyBorder="1" applyAlignment="1"/>
    <xf numFmtId="2" fontId="0" fillId="13" borderId="0" xfId="0" applyNumberFormat="1" applyFill="1" applyBorder="1" applyAlignment="1">
      <alignment vertical="center"/>
    </xf>
    <xf numFmtId="1" fontId="0" fillId="13" borderId="7" xfId="0" applyNumberFormat="1" applyFill="1" applyBorder="1" applyAlignment="1"/>
    <xf numFmtId="1" fontId="0" fillId="13" borderId="7" xfId="0" applyNumberFormat="1" applyFill="1" applyBorder="1" applyAlignment="1">
      <alignment vertical="center"/>
    </xf>
    <xf numFmtId="1" fontId="0" fillId="13" borderId="0" xfId="0" applyNumberFormat="1" applyFill="1" applyBorder="1" applyAlignment="1"/>
    <xf numFmtId="1" fontId="0" fillId="13" borderId="8" xfId="0" applyNumberFormat="1" applyFill="1" applyBorder="1" applyAlignment="1"/>
    <xf numFmtId="1" fontId="0" fillId="13" borderId="8" xfId="0" applyNumberFormat="1" applyFill="1" applyBorder="1" applyAlignment="1">
      <alignment vertical="center"/>
    </xf>
    <xf numFmtId="2" fontId="0" fillId="13" borderId="8" xfId="0" applyNumberFormat="1" applyFill="1" applyBorder="1" applyAlignment="1"/>
    <xf numFmtId="2" fontId="0" fillId="13" borderId="8" xfId="0" applyNumberFormat="1" applyFill="1" applyBorder="1" applyAlignment="1">
      <alignment vertical="center"/>
    </xf>
    <xf numFmtId="0" fontId="0" fillId="13" borderId="0" xfId="0" applyFill="1" applyBorder="1" applyAlignment="1"/>
    <xf numFmtId="0" fontId="0" fillId="13" borderId="8" xfId="0" applyFill="1" applyBorder="1" applyAlignment="1"/>
    <xf numFmtId="0" fontId="0" fillId="13" borderId="0" xfId="0" applyFill="1"/>
    <xf numFmtId="0" fontId="13" fillId="13" borderId="0" xfId="0" applyFont="1" applyFill="1" applyBorder="1" applyAlignment="1">
      <alignment horizontal="right"/>
    </xf>
    <xf numFmtId="0" fontId="13" fillId="2" borderId="8" xfId="0" applyFont="1" applyFill="1" applyBorder="1" applyAlignment="1">
      <alignment horizontal="right"/>
    </xf>
    <xf numFmtId="0" fontId="13" fillId="2" borderId="7" xfId="0" applyFont="1" applyFill="1" applyBorder="1" applyAlignment="1">
      <alignment horizontal="right"/>
    </xf>
    <xf numFmtId="0" fontId="13" fillId="2" borderId="0" xfId="0" applyFont="1" applyFill="1" applyBorder="1" applyAlignment="1">
      <alignment horizontal="right"/>
    </xf>
    <xf numFmtId="0" fontId="0" fillId="5" borderId="11" xfId="0" applyFill="1" applyBorder="1" applyAlignment="1">
      <alignment horizontal="center"/>
    </xf>
    <xf numFmtId="0" fontId="0" fillId="13" borderId="0" xfId="0" applyFont="1" applyFill="1"/>
    <xf numFmtId="0" fontId="0" fillId="0" borderId="0" xfId="0" applyBorder="1" applyAlignment="1"/>
    <xf numFmtId="0" fontId="0" fillId="0" borderId="0" xfId="0" applyAlignment="1"/>
    <xf numFmtId="2" fontId="0" fillId="0" borderId="7" xfId="0" applyNumberFormat="1" applyFill="1" applyBorder="1"/>
    <xf numFmtId="0" fontId="0" fillId="0" borderId="7" xfId="0" applyFill="1" applyBorder="1" applyAlignment="1">
      <alignment horizontal="center"/>
    </xf>
    <xf numFmtId="0" fontId="0" fillId="0" borderId="7" xfId="0" applyFill="1" applyBorder="1"/>
    <xf numFmtId="2" fontId="0" fillId="0" borderId="7" xfId="0" applyNumberFormat="1" applyFill="1" applyBorder="1" applyAlignment="1">
      <alignment horizontal="right"/>
    </xf>
    <xf numFmtId="0" fontId="13" fillId="3" borderId="0" xfId="0" applyFont="1" applyFill="1" applyBorder="1" applyAlignment="1">
      <alignment horizontal="right"/>
    </xf>
    <xf numFmtId="0" fontId="13" fillId="2" borderId="0" xfId="0" applyFont="1" applyFill="1" applyBorder="1"/>
    <xf numFmtId="0" fontId="0" fillId="13" borderId="2" xfId="0" applyNumberFormat="1" applyFont="1" applyFill="1" applyBorder="1" applyAlignment="1">
      <alignment vertical="center"/>
    </xf>
    <xf numFmtId="0" fontId="0" fillId="13" borderId="4" xfId="0" applyNumberFormat="1" applyFont="1" applyFill="1" applyBorder="1" applyAlignment="1">
      <alignment vertical="center"/>
    </xf>
    <xf numFmtId="0" fontId="0" fillId="13" borderId="6" xfId="0" applyNumberFormat="1" applyFont="1" applyFill="1" applyBorder="1" applyAlignment="1">
      <alignment vertical="center"/>
    </xf>
    <xf numFmtId="1" fontId="0" fillId="13" borderId="4" xfId="0" applyNumberFormat="1" applyFont="1" applyFill="1" applyBorder="1" applyAlignment="1">
      <alignment vertical="center"/>
    </xf>
    <xf numFmtId="1" fontId="0" fillId="13" borderId="6" xfId="0" applyNumberFormat="1" applyFont="1" applyFill="1" applyBorder="1" applyAlignment="1">
      <alignment vertical="center"/>
    </xf>
    <xf numFmtId="0" fontId="0" fillId="13" borderId="4" xfId="0" applyFont="1" applyFill="1" applyBorder="1" applyAlignment="1">
      <alignment vertical="center"/>
    </xf>
    <xf numFmtId="0" fontId="0" fillId="13" borderId="6" xfId="0" applyFont="1" applyFill="1" applyBorder="1" applyAlignment="1">
      <alignment vertical="center"/>
    </xf>
    <xf numFmtId="0" fontId="0" fillId="13" borderId="0" xfId="0" applyFont="1" applyFill="1" applyBorder="1" applyAlignment="1"/>
    <xf numFmtId="2" fontId="0" fillId="13" borderId="0" xfId="0" applyNumberFormat="1" applyFont="1" applyFill="1" applyBorder="1" applyAlignment="1"/>
    <xf numFmtId="0" fontId="0" fillId="13" borderId="8" xfId="0" applyFont="1" applyFill="1" applyBorder="1" applyAlignment="1"/>
    <xf numFmtId="0" fontId="0" fillId="13" borderId="6" xfId="0" applyFont="1" applyFill="1" applyBorder="1" applyAlignment="1"/>
    <xf numFmtId="0" fontId="0" fillId="13" borderId="4" xfId="0" applyFont="1" applyFill="1" applyBorder="1" applyAlignment="1"/>
    <xf numFmtId="2" fontId="0" fillId="13" borderId="8" xfId="0" applyNumberFormat="1" applyFont="1" applyFill="1" applyBorder="1" applyAlignment="1"/>
    <xf numFmtId="0" fontId="0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2" fontId="0" fillId="0" borderId="0" xfId="0" applyNumberFormat="1" applyFont="1" applyFill="1" applyBorder="1" applyAlignment="1"/>
    <xf numFmtId="0" fontId="0" fillId="0" borderId="0" xfId="0" applyFont="1" applyFill="1" applyBorder="1" applyAlignment="1"/>
    <xf numFmtId="0" fontId="13" fillId="0" borderId="0" xfId="0" applyFont="1" applyFill="1" applyBorder="1" applyAlignment="1">
      <alignment horizontal="center" vertical="center"/>
    </xf>
    <xf numFmtId="0" fontId="19" fillId="3" borderId="0" xfId="0" applyFont="1" applyFill="1"/>
    <xf numFmtId="0" fontId="0" fillId="13" borderId="7" xfId="0" applyFill="1" applyBorder="1" applyAlignment="1"/>
    <xf numFmtId="0" fontId="0" fillId="13" borderId="8" xfId="0" applyNumberFormat="1" applyFill="1" applyBorder="1" applyAlignment="1">
      <alignment vertical="center"/>
    </xf>
    <xf numFmtId="2" fontId="0" fillId="13" borderId="0" xfId="0" applyNumberFormat="1" applyFill="1" applyBorder="1" applyAlignment="1">
      <alignment horizontal="right" vertical="center"/>
    </xf>
    <xf numFmtId="2" fontId="0" fillId="13" borderId="8" xfId="0" applyNumberFormat="1" applyFill="1" applyBorder="1" applyAlignment="1">
      <alignment horizontal="right" vertical="center"/>
    </xf>
    <xf numFmtId="2" fontId="0" fillId="13" borderId="6" xfId="0" applyNumberFormat="1" applyFill="1" applyBorder="1" applyAlignment="1">
      <alignment horizontal="right" vertical="center"/>
    </xf>
    <xf numFmtId="1" fontId="0" fillId="13" borderId="7" xfId="0" applyNumberFormat="1" applyFill="1" applyBorder="1" applyAlignment="1">
      <alignment horizontal="right" vertical="center"/>
    </xf>
    <xf numFmtId="1" fontId="0" fillId="13" borderId="0" xfId="0" applyNumberFormat="1" applyFill="1" applyBorder="1" applyAlignment="1">
      <alignment horizontal="right" vertical="center"/>
    </xf>
    <xf numFmtId="1" fontId="0" fillId="13" borderId="8" xfId="0" applyNumberFormat="1" applyFill="1" applyBorder="1" applyAlignment="1">
      <alignment horizontal="right" vertical="center"/>
    </xf>
    <xf numFmtId="2" fontId="0" fillId="13" borderId="7" xfId="0" applyNumberFormat="1" applyFill="1" applyBorder="1" applyAlignment="1">
      <alignment horizontal="right" vertical="center"/>
    </xf>
    <xf numFmtId="2" fontId="0" fillId="13" borderId="2" xfId="0" applyNumberFormat="1" applyFill="1" applyBorder="1" applyAlignment="1">
      <alignment horizontal="right" vertical="center"/>
    </xf>
    <xf numFmtId="0" fontId="0" fillId="13" borderId="7" xfId="0" applyFill="1" applyBorder="1" applyAlignment="1">
      <alignment horizontal="right" vertical="center"/>
    </xf>
    <xf numFmtId="0" fontId="0" fillId="13" borderId="0" xfId="0" applyFill="1" applyBorder="1" applyAlignment="1">
      <alignment horizontal="right" vertical="center"/>
    </xf>
    <xf numFmtId="0" fontId="0" fillId="13" borderId="4" xfId="0" applyFont="1" applyFill="1" applyBorder="1" applyAlignment="1">
      <alignment horizontal="right"/>
    </xf>
    <xf numFmtId="2" fontId="0" fillId="13" borderId="4" xfId="0" applyNumberFormat="1" applyFont="1" applyFill="1" applyBorder="1" applyAlignment="1">
      <alignment horizontal="right"/>
    </xf>
    <xf numFmtId="2" fontId="0" fillId="13" borderId="0" xfId="0" applyNumberFormat="1" applyFont="1" applyFill="1" applyBorder="1" applyAlignment="1">
      <alignment horizontal="right"/>
    </xf>
    <xf numFmtId="2" fontId="0" fillId="13" borderId="0" xfId="0" applyNumberFormat="1" applyFont="1" applyFill="1" applyBorder="1"/>
    <xf numFmtId="2" fontId="0" fillId="13" borderId="8" xfId="0" applyNumberFormat="1" applyFont="1" applyFill="1" applyBorder="1" applyAlignment="1">
      <alignment horizontal="right"/>
    </xf>
    <xf numFmtId="0" fontId="0" fillId="13" borderId="6" xfId="0" applyFont="1" applyFill="1" applyBorder="1" applyAlignment="1">
      <alignment horizontal="right"/>
    </xf>
    <xf numFmtId="2" fontId="0" fillId="13" borderId="8" xfId="0" applyNumberFormat="1" applyFont="1" applyFill="1" applyBorder="1"/>
    <xf numFmtId="2" fontId="0" fillId="13" borderId="6" xfId="0" applyNumberFormat="1" applyFont="1" applyFill="1" applyBorder="1" applyAlignment="1">
      <alignment horizontal="right"/>
    </xf>
    <xf numFmtId="2" fontId="0" fillId="13" borderId="2" xfId="0" applyNumberFormat="1" applyFont="1" applyFill="1" applyBorder="1" applyAlignment="1">
      <alignment horizontal="right"/>
    </xf>
    <xf numFmtId="0" fontId="0" fillId="0" borderId="0" xfId="0" applyFont="1" applyFill="1" applyBorder="1" applyAlignment="1">
      <alignment horizontal="right"/>
    </xf>
    <xf numFmtId="0" fontId="13" fillId="0" borderId="0" xfId="0" applyFont="1" applyFill="1" applyAlignment="1">
      <alignment horizontal="right"/>
    </xf>
    <xf numFmtId="0" fontId="13" fillId="0" borderId="0" xfId="0" applyFont="1" applyFill="1" applyBorder="1" applyAlignment="1">
      <alignment horizontal="right"/>
    </xf>
    <xf numFmtId="0" fontId="13" fillId="3" borderId="8" xfId="0" applyFont="1" applyFill="1" applyBorder="1" applyAlignment="1">
      <alignment horizontal="right"/>
    </xf>
    <xf numFmtId="1" fontId="1" fillId="4" borderId="7" xfId="0" applyNumberFormat="1" applyFont="1" applyFill="1" applyBorder="1"/>
    <xf numFmtId="1" fontId="0" fillId="4" borderId="3" xfId="0" applyNumberFormat="1" applyFill="1" applyBorder="1" applyAlignment="1">
      <alignment horizontal="center"/>
    </xf>
    <xf numFmtId="1" fontId="0" fillId="0" borderId="0" xfId="0" applyNumberFormat="1" applyFill="1"/>
    <xf numFmtId="167" fontId="0" fillId="0" borderId="0" xfId="0" applyNumberFormat="1" applyFill="1" applyBorder="1"/>
    <xf numFmtId="167" fontId="4" fillId="4" borderId="0" xfId="0" applyNumberFormat="1" applyFont="1" applyFill="1" applyBorder="1" applyAlignment="1">
      <alignment horizontal="center"/>
    </xf>
    <xf numFmtId="167" fontId="0" fillId="0" borderId="0" xfId="0" applyNumberFormat="1" applyFill="1"/>
    <xf numFmtId="1" fontId="4" fillId="4" borderId="0" xfId="0" applyNumberFormat="1" applyFont="1" applyFill="1" applyBorder="1" applyAlignment="1">
      <alignment horizontal="center"/>
    </xf>
    <xf numFmtId="2" fontId="0" fillId="13" borderId="4" xfId="0" applyNumberFormat="1" applyFill="1" applyBorder="1" applyAlignment="1"/>
    <xf numFmtId="0" fontId="0" fillId="0" borderId="4" xfId="0" applyFill="1" applyBorder="1" applyAlignment="1">
      <alignment vertical="center"/>
    </xf>
    <xf numFmtId="0" fontId="15" fillId="4" borderId="7" xfId="0" applyFont="1" applyFill="1" applyBorder="1"/>
    <xf numFmtId="0" fontId="0" fillId="0" borderId="0" xfId="0" applyBorder="1" applyAlignment="1">
      <alignment vertical="center"/>
    </xf>
    <xf numFmtId="0" fontId="2" fillId="10" borderId="5" xfId="0" applyFont="1" applyFill="1" applyBorder="1" applyAlignment="1">
      <alignment horizontal="center"/>
    </xf>
    <xf numFmtId="0" fontId="0" fillId="4" borderId="6" xfId="0" quotePrefix="1" applyFill="1" applyBorder="1" applyAlignment="1">
      <alignment horizontal="right"/>
    </xf>
    <xf numFmtId="1" fontId="15" fillId="4" borderId="7" xfId="0" applyNumberFormat="1" applyFont="1" applyFill="1" applyBorder="1"/>
    <xf numFmtId="167" fontId="13" fillId="4" borderId="7" xfId="0" applyNumberFormat="1" applyFont="1" applyFill="1" applyBorder="1"/>
    <xf numFmtId="1" fontId="0" fillId="4" borderId="5" xfId="0" applyNumberFormat="1" applyFill="1" applyBorder="1" applyAlignment="1">
      <alignment horizontal="center"/>
    </xf>
    <xf numFmtId="1" fontId="0" fillId="4" borderId="8" xfId="0" applyNumberFormat="1" applyFill="1" applyBorder="1" applyAlignment="1">
      <alignment horizontal="center"/>
    </xf>
    <xf numFmtId="167" fontId="4" fillId="4" borderId="8" xfId="0" applyNumberFormat="1" applyFont="1" applyFill="1" applyBorder="1" applyAlignment="1">
      <alignment horizontal="center"/>
    </xf>
    <xf numFmtId="1" fontId="0" fillId="4" borderId="8" xfId="0" applyNumberFormat="1" applyFill="1" applyBorder="1"/>
    <xf numFmtId="0" fontId="0" fillId="4" borderId="8" xfId="0" applyFill="1" applyBorder="1"/>
    <xf numFmtId="1" fontId="0" fillId="4" borderId="8" xfId="0" applyNumberFormat="1" applyFill="1" applyBorder="1" applyAlignment="1">
      <alignment horizontal="right"/>
    </xf>
    <xf numFmtId="167" fontId="0" fillId="4" borderId="8" xfId="0" applyNumberFormat="1" applyFill="1" applyBorder="1" applyAlignment="1">
      <alignment horizontal="right"/>
    </xf>
    <xf numFmtId="0" fontId="4" fillId="13" borderId="0" xfId="0" applyNumberFormat="1" applyFont="1" applyFill="1" applyBorder="1" applyAlignment="1">
      <alignment horizontal="right" vertical="center"/>
    </xf>
    <xf numFmtId="0" fontId="4" fillId="13" borderId="8" xfId="0" applyNumberFormat="1" applyFont="1" applyFill="1" applyBorder="1" applyAlignment="1">
      <alignment horizontal="right" vertical="center"/>
    </xf>
    <xf numFmtId="1" fontId="4" fillId="13" borderId="0" xfId="0" applyNumberFormat="1" applyFont="1" applyFill="1" applyBorder="1" applyAlignment="1">
      <alignment horizontal="right" vertical="center"/>
    </xf>
    <xf numFmtId="1" fontId="4" fillId="13" borderId="8" xfId="0" applyNumberFormat="1" applyFont="1" applyFill="1" applyBorder="1" applyAlignment="1">
      <alignment horizontal="right" vertical="center"/>
    </xf>
    <xf numFmtId="1" fontId="13" fillId="4" borderId="7" xfId="0" applyNumberFormat="1" applyFont="1" applyFill="1" applyBorder="1"/>
    <xf numFmtId="167" fontId="0" fillId="4" borderId="7" xfId="0" applyNumberFormat="1" applyFill="1" applyBorder="1"/>
    <xf numFmtId="167" fontId="15" fillId="4" borderId="7" xfId="0" applyNumberFormat="1" applyFont="1" applyFill="1" applyBorder="1"/>
    <xf numFmtId="0" fontId="19" fillId="3" borderId="0" xfId="0" applyFont="1" applyFill="1" applyBorder="1" applyAlignment="1">
      <alignment horizontal="right"/>
    </xf>
    <xf numFmtId="167" fontId="0" fillId="13" borderId="0" xfId="0" applyNumberFormat="1" applyFill="1" applyBorder="1" applyAlignment="1">
      <alignment horizontal="right"/>
    </xf>
    <xf numFmtId="167" fontId="0" fillId="13" borderId="8" xfId="0" applyNumberFormat="1" applyFill="1" applyBorder="1" applyAlignment="1">
      <alignment horizontal="right"/>
    </xf>
    <xf numFmtId="167" fontId="0" fillId="13" borderId="7" xfId="0" applyNumberFormat="1" applyFill="1" applyBorder="1" applyAlignment="1">
      <alignment horizontal="right"/>
    </xf>
    <xf numFmtId="0" fontId="19" fillId="13" borderId="8" xfId="0" applyFont="1" applyFill="1" applyBorder="1" applyAlignment="1">
      <alignment horizontal="right"/>
    </xf>
    <xf numFmtId="0" fontId="19" fillId="13" borderId="0" xfId="0" applyFont="1" applyFill="1" applyBorder="1" applyAlignment="1">
      <alignment horizontal="right"/>
    </xf>
    <xf numFmtId="0" fontId="19" fillId="2" borderId="8" xfId="0" applyFont="1" applyFill="1" applyBorder="1" applyAlignment="1">
      <alignment horizontal="right"/>
    </xf>
    <xf numFmtId="0" fontId="19" fillId="3" borderId="8" xfId="0" applyFont="1" applyFill="1" applyBorder="1" applyAlignment="1">
      <alignment horizontal="right"/>
    </xf>
    <xf numFmtId="1" fontId="0" fillId="0" borderId="0" xfId="0" applyNumberFormat="1" applyFill="1" applyBorder="1" applyAlignment="1">
      <alignment horizontal="right"/>
    </xf>
    <xf numFmtId="167" fontId="0" fillId="0" borderId="0" xfId="0" applyNumberFormat="1" applyFill="1" applyBorder="1" applyAlignment="1">
      <alignment horizontal="right"/>
    </xf>
    <xf numFmtId="11" fontId="0" fillId="13" borderId="0" xfId="0" applyNumberFormat="1" applyFill="1" applyBorder="1"/>
    <xf numFmtId="11" fontId="0" fillId="13" borderId="8" xfId="0" applyNumberFormat="1" applyFill="1" applyBorder="1"/>
    <xf numFmtId="1" fontId="4" fillId="4" borderId="8" xfId="0" applyNumberFormat="1" applyFont="1" applyFill="1" applyBorder="1" applyAlignment="1">
      <alignment horizontal="center"/>
    </xf>
    <xf numFmtId="168" fontId="0" fillId="13" borderId="0" xfId="0" applyNumberFormat="1" applyFill="1" applyBorder="1"/>
    <xf numFmtId="168" fontId="0" fillId="13" borderId="8" xfId="0" applyNumberFormat="1" applyFill="1" applyBorder="1"/>
    <xf numFmtId="168" fontId="0" fillId="13" borderId="0" xfId="0" applyNumberFormat="1" applyFill="1"/>
    <xf numFmtId="1" fontId="0" fillId="13" borderId="0" xfId="0" applyNumberFormat="1" applyFill="1" applyBorder="1"/>
    <xf numFmtId="1" fontId="0" fillId="13" borderId="8" xfId="0" applyNumberFormat="1" applyFill="1" applyBorder="1"/>
    <xf numFmtId="1" fontId="0" fillId="13" borderId="0" xfId="0" applyNumberFormat="1" applyFill="1"/>
    <xf numFmtId="0" fontId="19" fillId="3" borderId="8" xfId="0" applyFont="1" applyFill="1" applyBorder="1"/>
    <xf numFmtId="0" fontId="19" fillId="2" borderId="8" xfId="0" applyFont="1" applyFill="1" applyBorder="1"/>
    <xf numFmtId="0" fontId="19" fillId="2" borderId="0" xfId="0" applyFont="1" applyFill="1"/>
    <xf numFmtId="168" fontId="0" fillId="4" borderId="8" xfId="0" applyNumberFormat="1" applyFill="1" applyBorder="1"/>
    <xf numFmtId="0" fontId="0" fillId="0" borderId="4" xfId="0" applyFill="1" applyBorder="1" applyAlignment="1">
      <alignment horizontal="right"/>
    </xf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13" borderId="2" xfId="0" applyFont="1" applyFill="1" applyBorder="1" applyAlignment="1">
      <alignment vertical="center"/>
    </xf>
    <xf numFmtId="0" fontId="13" fillId="13" borderId="4" xfId="0" applyFont="1" applyFill="1" applyBorder="1" applyAlignment="1">
      <alignment horizontal="center" vertical="center"/>
    </xf>
    <xf numFmtId="0" fontId="13" fillId="2" borderId="8" xfId="0" applyFont="1" applyFill="1" applyBorder="1"/>
    <xf numFmtId="0" fontId="13" fillId="13" borderId="4" xfId="0" applyFont="1" applyFill="1" applyBorder="1" applyAlignment="1">
      <alignment vertical="center"/>
    </xf>
    <xf numFmtId="0" fontId="13" fillId="3" borderId="8" xfId="0" applyFont="1" applyFill="1" applyBorder="1"/>
    <xf numFmtId="0" fontId="0" fillId="4" borderId="5" xfId="0" applyFill="1" applyBorder="1"/>
    <xf numFmtId="0" fontId="0" fillId="4" borderId="8" xfId="0" applyFill="1" applyBorder="1" applyAlignment="1"/>
    <xf numFmtId="0" fontId="0" fillId="4" borderId="15" xfId="0" quotePrefix="1" applyNumberFormat="1" applyFill="1" applyBorder="1" applyAlignment="1">
      <alignment vertical="center"/>
    </xf>
    <xf numFmtId="0" fontId="0" fillId="4" borderId="14" xfId="0" quotePrefix="1" applyNumberFormat="1" applyFill="1" applyBorder="1" applyAlignment="1">
      <alignment vertical="center"/>
    </xf>
    <xf numFmtId="0" fontId="0" fillId="4" borderId="15" xfId="0" quotePrefix="1" applyFill="1" applyBorder="1" applyAlignment="1"/>
    <xf numFmtId="0" fontId="0" fillId="4" borderId="15" xfId="0" quotePrefix="1" applyFill="1" applyBorder="1" applyAlignment="1">
      <alignment vertical="center"/>
    </xf>
    <xf numFmtId="0" fontId="0" fillId="4" borderId="8" xfId="0" quotePrefix="1" applyFill="1" applyBorder="1" applyAlignment="1"/>
    <xf numFmtId="0" fontId="4" fillId="4" borderId="8" xfId="0" quotePrefix="1" applyFont="1" applyFill="1" applyBorder="1" applyAlignment="1">
      <alignment vertical="center"/>
    </xf>
    <xf numFmtId="0" fontId="0" fillId="4" borderId="6" xfId="0" quotePrefix="1" applyFill="1" applyBorder="1" applyAlignment="1"/>
    <xf numFmtId="0" fontId="1" fillId="4" borderId="2" xfId="0" applyFont="1" applyFill="1" applyBorder="1" applyAlignment="1"/>
    <xf numFmtId="0" fontId="4" fillId="4" borderId="8" xfId="0" applyFont="1" applyFill="1" applyBorder="1" applyAlignment="1"/>
    <xf numFmtId="0" fontId="0" fillId="4" borderId="15" xfId="0" applyFill="1" applyBorder="1" applyAlignment="1"/>
    <xf numFmtId="0" fontId="0" fillId="4" borderId="2" xfId="0" applyFill="1" applyBorder="1" applyAlignment="1"/>
    <xf numFmtId="0" fontId="0" fillId="4" borderId="6" xfId="0" applyFill="1" applyBorder="1" applyAlignment="1"/>
    <xf numFmtId="0" fontId="0" fillId="4" borderId="14" xfId="0" quotePrefix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0" fontId="0" fillId="0" borderId="7" xfId="0" applyFill="1" applyBorder="1" applyAlignment="1">
      <alignment horizontal="right"/>
    </xf>
    <xf numFmtId="0" fontId="0" fillId="0" borderId="7" xfId="0" applyFont="1" applyFill="1" applyBorder="1" applyAlignment="1">
      <alignment horizontal="right"/>
    </xf>
    <xf numFmtId="0" fontId="0" fillId="0" borderId="7" xfId="0" applyNumberFormat="1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0" xfId="0" quotePrefix="1" applyFill="1" applyBorder="1" applyAlignment="1">
      <alignment horizontal="right" vertical="center"/>
    </xf>
    <xf numFmtId="1" fontId="0" fillId="0" borderId="0" xfId="0" applyNumberFormat="1" applyFill="1" applyBorder="1" applyAlignment="1">
      <alignment vertical="center"/>
    </xf>
    <xf numFmtId="1" fontId="0" fillId="0" borderId="0" xfId="0" applyNumberFormat="1" applyFill="1" applyBorder="1" applyAlignment="1">
      <alignment horizontal="center" vertical="center"/>
    </xf>
    <xf numFmtId="0" fontId="0" fillId="0" borderId="7" xfId="0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7" xfId="0" applyFill="1" applyBorder="1" applyAlignment="1"/>
    <xf numFmtId="1" fontId="0" fillId="0" borderId="7" xfId="0" applyNumberFormat="1" applyFill="1" applyBorder="1" applyAlignment="1"/>
    <xf numFmtId="1" fontId="0" fillId="0" borderId="7" xfId="0" applyNumberFormat="1" applyFill="1" applyBorder="1" applyAlignment="1">
      <alignment vertical="center"/>
    </xf>
    <xf numFmtId="0" fontId="2" fillId="0" borderId="7" xfId="0" applyFont="1" applyFill="1" applyBorder="1" applyAlignment="1">
      <alignment horizontal="center"/>
    </xf>
    <xf numFmtId="0" fontId="0" fillId="0" borderId="7" xfId="0" applyNumberFormat="1" applyFill="1" applyBorder="1" applyAlignment="1">
      <alignment horizontal="left" vertical="center"/>
    </xf>
    <xf numFmtId="0" fontId="0" fillId="0" borderId="7" xfId="0" applyNumberFormat="1" applyFill="1" applyBorder="1" applyAlignment="1">
      <alignment horizontal="center" vertical="center"/>
    </xf>
    <xf numFmtId="1" fontId="0" fillId="0" borderId="7" xfId="0" applyNumberFormat="1" applyFill="1" applyBorder="1" applyAlignment="1">
      <alignment horizontal="center"/>
    </xf>
    <xf numFmtId="1" fontId="0" fillId="0" borderId="7" xfId="0" applyNumberFormat="1" applyFill="1" applyBorder="1" applyAlignment="1">
      <alignment horizontal="center" vertical="center"/>
    </xf>
    <xf numFmtId="2" fontId="0" fillId="0" borderId="7" xfId="0" applyNumberFormat="1" applyFill="1" applyBorder="1" applyAlignment="1">
      <alignment horizontal="center" vertical="center"/>
    </xf>
    <xf numFmtId="2" fontId="0" fillId="0" borderId="7" xfId="0" applyNumberFormat="1" applyFill="1" applyBorder="1" applyAlignment="1">
      <alignment horizontal="center"/>
    </xf>
    <xf numFmtId="0" fontId="13" fillId="3" borderId="7" xfId="0" applyFont="1" applyFill="1" applyBorder="1" applyAlignment="1">
      <alignment horizontal="right"/>
    </xf>
    <xf numFmtId="0" fontId="0" fillId="2" borderId="4" xfId="0" applyNumberFormat="1" applyFill="1" applyBorder="1" applyAlignment="1">
      <alignment horizontal="center" vertical="center"/>
    </xf>
    <xf numFmtId="2" fontId="0" fillId="2" borderId="2" xfId="0" applyNumberFormat="1" applyFill="1" applyBorder="1" applyAlignment="1">
      <alignment horizontal="center" vertical="center"/>
    </xf>
    <xf numFmtId="0" fontId="0" fillId="13" borderId="0" xfId="0" quotePrefix="1" applyNumberFormat="1" applyFill="1" applyBorder="1" applyAlignment="1">
      <alignment horizontal="right" vertical="center"/>
    </xf>
    <xf numFmtId="0" fontId="13" fillId="3" borderId="0" xfId="0" applyFont="1" applyFill="1" applyAlignment="1">
      <alignment horizontal="right"/>
    </xf>
    <xf numFmtId="0" fontId="0" fillId="13" borderId="4" xfId="0" quotePrefix="1" applyFill="1" applyBorder="1" applyAlignment="1">
      <alignment horizontal="right" vertical="center"/>
    </xf>
    <xf numFmtId="0" fontId="0" fillId="13" borderId="2" xfId="0" applyFill="1" applyBorder="1" applyAlignment="1">
      <alignment horizontal="left"/>
    </xf>
    <xf numFmtId="0" fontId="0" fillId="13" borderId="4" xfId="0" applyFill="1" applyBorder="1" applyAlignment="1">
      <alignment horizontal="left"/>
    </xf>
    <xf numFmtId="0" fontId="0" fillId="13" borderId="4" xfId="0" quotePrefix="1" applyNumberFormat="1" applyFill="1" applyBorder="1" applyAlignment="1">
      <alignment horizontal="right" vertical="center"/>
    </xf>
    <xf numFmtId="0" fontId="0" fillId="13" borderId="6" xfId="0" applyFill="1" applyBorder="1" applyAlignment="1">
      <alignment horizontal="left"/>
    </xf>
    <xf numFmtId="0" fontId="1" fillId="13" borderId="6" xfId="0" applyFont="1" applyFill="1" applyBorder="1" applyAlignment="1">
      <alignment horizontal="left"/>
    </xf>
    <xf numFmtId="0" fontId="0" fillId="4" borderId="14" xfId="0" applyNumberFormat="1" applyFill="1" applyBorder="1" applyAlignment="1">
      <alignment vertical="center"/>
    </xf>
    <xf numFmtId="0" fontId="0" fillId="4" borderId="14" xfId="0" applyFill="1" applyBorder="1" applyAlignment="1">
      <alignment horizontal="left"/>
    </xf>
    <xf numFmtId="2" fontId="0" fillId="4" borderId="14" xfId="0" applyNumberFormat="1" applyFill="1" applyBorder="1" applyAlignment="1">
      <alignment vertical="center"/>
    </xf>
    <xf numFmtId="0" fontId="0" fillId="13" borderId="4" xfId="0" quotePrefix="1" applyNumberFormat="1" applyFill="1" applyBorder="1" applyAlignment="1">
      <alignment horizontal="left" vertical="center"/>
    </xf>
    <xf numFmtId="2" fontId="0" fillId="0" borderId="3" xfId="0" applyNumberFormat="1" applyFill="1" applyBorder="1" applyAlignment="1">
      <alignment vertical="center"/>
    </xf>
    <xf numFmtId="0" fontId="0" fillId="4" borderId="0" xfId="0" applyFill="1"/>
    <xf numFmtId="2" fontId="0" fillId="4" borderId="6" xfId="0" applyNumberFormat="1" applyFill="1" applyBorder="1" applyAlignment="1">
      <alignment vertical="center"/>
    </xf>
    <xf numFmtId="0" fontId="0" fillId="4" borderId="15" xfId="0" applyNumberFormat="1" applyFill="1" applyBorder="1" applyAlignment="1">
      <alignment vertical="center"/>
    </xf>
    <xf numFmtId="2" fontId="0" fillId="4" borderId="15" xfId="0" applyNumberFormat="1" applyFill="1" applyBorder="1" applyAlignment="1">
      <alignment vertical="center"/>
    </xf>
    <xf numFmtId="0" fontId="0" fillId="4" borderId="8" xfId="0" applyNumberFormat="1" applyFill="1" applyBorder="1" applyAlignment="1">
      <alignment vertical="center"/>
    </xf>
    <xf numFmtId="167" fontId="0" fillId="13" borderId="0" xfId="0" applyNumberFormat="1" applyFont="1" applyFill="1" applyBorder="1" applyAlignment="1">
      <alignment horizontal="right"/>
    </xf>
    <xf numFmtId="1" fontId="0" fillId="13" borderId="2" xfId="0" applyNumberFormat="1" applyFont="1" applyFill="1" applyBorder="1" applyAlignment="1">
      <alignment horizontal="right"/>
    </xf>
    <xf numFmtId="1" fontId="0" fillId="13" borderId="4" xfId="0" applyNumberFormat="1" applyFont="1" applyFill="1" applyBorder="1" applyAlignment="1">
      <alignment horizontal="right"/>
    </xf>
    <xf numFmtId="1" fontId="0" fillId="13" borderId="6" xfId="0" applyNumberFormat="1" applyFont="1" applyFill="1" applyBorder="1" applyAlignment="1">
      <alignment horizontal="right"/>
    </xf>
    <xf numFmtId="0" fontId="0" fillId="13" borderId="1" xfId="0" applyFill="1" applyBorder="1" applyAlignment="1">
      <alignment horizontal="right"/>
    </xf>
    <xf numFmtId="0" fontId="0" fillId="13" borderId="2" xfId="0" applyNumberFormat="1" applyFont="1" applyFill="1" applyBorder="1" applyAlignment="1">
      <alignment horizontal="right" vertical="center"/>
    </xf>
    <xf numFmtId="0" fontId="0" fillId="13" borderId="2" xfId="0" applyNumberFormat="1" applyFont="1" applyFill="1" applyBorder="1" applyAlignment="1">
      <alignment horizontal="right"/>
    </xf>
    <xf numFmtId="0" fontId="0" fillId="13" borderId="6" xfId="0" applyNumberFormat="1" applyFont="1" applyFill="1" applyBorder="1" applyAlignment="1">
      <alignment horizontal="right"/>
    </xf>
    <xf numFmtId="0" fontId="4" fillId="13" borderId="2" xfId="0" applyNumberFormat="1" applyFont="1" applyFill="1" applyBorder="1" applyAlignment="1">
      <alignment horizontal="right" vertical="center"/>
    </xf>
    <xf numFmtId="0" fontId="4" fillId="13" borderId="4" xfId="0" applyNumberFormat="1" applyFont="1" applyFill="1" applyBorder="1" applyAlignment="1">
      <alignment horizontal="right" vertical="center"/>
    </xf>
    <xf numFmtId="0" fontId="4" fillId="13" borderId="6" xfId="0" applyNumberFormat="1" applyFont="1" applyFill="1" applyBorder="1" applyAlignment="1">
      <alignment horizontal="right" vertical="center"/>
    </xf>
    <xf numFmtId="0" fontId="0" fillId="13" borderId="2" xfId="0" applyFont="1" applyFill="1" applyBorder="1" applyAlignment="1">
      <alignment horizontal="right" vertical="center"/>
    </xf>
    <xf numFmtId="0" fontId="0" fillId="13" borderId="2" xfId="0" applyFont="1" applyFill="1" applyBorder="1" applyAlignment="1">
      <alignment horizontal="right"/>
    </xf>
    <xf numFmtId="0" fontId="0" fillId="13" borderId="6" xfId="0" applyFont="1" applyFill="1" applyBorder="1" applyAlignment="1">
      <alignment horizontal="right" vertical="center"/>
    </xf>
    <xf numFmtId="0" fontId="0" fillId="13" borderId="4" xfId="0" quotePrefix="1" applyFont="1" applyFill="1" applyBorder="1" applyAlignment="1">
      <alignment horizontal="right"/>
    </xf>
    <xf numFmtId="0" fontId="4" fillId="13" borderId="4" xfId="0" quotePrefix="1" applyFont="1" applyFill="1" applyBorder="1" applyAlignment="1">
      <alignment horizontal="right" vertical="center"/>
    </xf>
    <xf numFmtId="1" fontId="0" fillId="13" borderId="7" xfId="0" applyNumberFormat="1" applyFill="1" applyBorder="1"/>
    <xf numFmtId="11" fontId="0" fillId="13" borderId="7" xfId="0" applyNumberFormat="1" applyFill="1" applyBorder="1"/>
    <xf numFmtId="2" fontId="0" fillId="13" borderId="14" xfId="0" applyNumberFormat="1" applyFont="1" applyFill="1" applyBorder="1" applyAlignment="1">
      <alignment horizontal="right"/>
    </xf>
    <xf numFmtId="0" fontId="0" fillId="13" borderId="14" xfId="0" applyNumberFormat="1" applyFont="1" applyFill="1" applyBorder="1" applyAlignment="1">
      <alignment vertical="center"/>
    </xf>
    <xf numFmtId="0" fontId="13" fillId="3" borderId="7" xfId="0" applyFont="1" applyFill="1" applyBorder="1"/>
    <xf numFmtId="1" fontId="0" fillId="13" borderId="12" xfId="0" applyNumberFormat="1" applyFill="1" applyBorder="1"/>
    <xf numFmtId="1" fontId="0" fillId="13" borderId="1" xfId="0" applyNumberFormat="1" applyFill="1" applyBorder="1" applyAlignment="1">
      <alignment horizontal="right"/>
    </xf>
    <xf numFmtId="1" fontId="0" fillId="13" borderId="5" xfId="0" applyNumberFormat="1" applyFill="1" applyBorder="1" applyAlignment="1">
      <alignment horizontal="right"/>
    </xf>
    <xf numFmtId="1" fontId="0" fillId="13" borderId="3" xfId="0" applyNumberFormat="1" applyFill="1" applyBorder="1" applyAlignment="1">
      <alignment horizontal="right"/>
    </xf>
    <xf numFmtId="0" fontId="18" fillId="13" borderId="7" xfId="0" applyFont="1" applyFill="1" applyBorder="1" applyAlignment="1">
      <alignment horizontal="left" indent="1"/>
    </xf>
    <xf numFmtId="2" fontId="22" fillId="13" borderId="0" xfId="0" applyNumberFormat="1" applyFont="1" applyFill="1" applyBorder="1" applyAlignment="1">
      <alignment textRotation="135"/>
    </xf>
    <xf numFmtId="0" fontId="22" fillId="13" borderId="0" xfId="0" applyFont="1" applyFill="1" applyBorder="1" applyAlignment="1">
      <alignment textRotation="135"/>
    </xf>
    <xf numFmtId="0" fontId="22" fillId="13" borderId="4" xfId="0" applyFont="1" applyFill="1" applyBorder="1" applyAlignment="1">
      <alignment textRotation="135"/>
    </xf>
    <xf numFmtId="0" fontId="23" fillId="13" borderId="8" xfId="0" applyFont="1" applyFill="1" applyBorder="1"/>
    <xf numFmtId="0" fontId="0" fillId="13" borderId="2" xfId="0" applyFill="1" applyBorder="1" applyAlignment="1">
      <alignment horizontal="center"/>
    </xf>
    <xf numFmtId="0" fontId="0" fillId="13" borderId="4" xfId="0" applyFill="1" applyBorder="1" applyAlignment="1">
      <alignment horizontal="center"/>
    </xf>
    <xf numFmtId="0" fontId="0" fillId="0" borderId="4" xfId="0" applyFont="1" applyFill="1" applyBorder="1"/>
    <xf numFmtId="0" fontId="0" fillId="0" borderId="0" xfId="0" applyFill="1" applyBorder="1" applyAlignment="1">
      <alignment horizontal="center" textRotation="135"/>
    </xf>
    <xf numFmtId="0" fontId="0" fillId="0" borderId="0" xfId="0" applyFill="1" applyBorder="1" applyAlignment="1">
      <alignment textRotation="135"/>
    </xf>
    <xf numFmtId="0" fontId="18" fillId="13" borderId="0" xfId="0" applyFont="1" applyFill="1" applyBorder="1"/>
    <xf numFmtId="2" fontId="0" fillId="0" borderId="0" xfId="0" applyNumberFormat="1" applyFont="1" applyFill="1" applyBorder="1" applyAlignment="1">
      <alignment horizontal="right"/>
    </xf>
    <xf numFmtId="0" fontId="0" fillId="13" borderId="8" xfId="0" applyFill="1" applyBorder="1" applyAlignment="1">
      <alignment textRotation="135" wrapText="1"/>
    </xf>
    <xf numFmtId="2" fontId="0" fillId="13" borderId="8" xfId="0" applyNumberFormat="1" applyFill="1" applyBorder="1" applyAlignment="1">
      <alignment textRotation="135"/>
    </xf>
    <xf numFmtId="0" fontId="0" fillId="0" borderId="8" xfId="0" applyBorder="1" applyAlignment="1">
      <alignment textRotation="136"/>
    </xf>
    <xf numFmtId="0" fontId="0" fillId="13" borderId="8" xfId="0" applyFill="1" applyBorder="1" applyAlignment="1">
      <alignment horizontal="center" textRotation="135"/>
    </xf>
    <xf numFmtId="0" fontId="26" fillId="13" borderId="6" xfId="0" applyFont="1" applyFill="1" applyBorder="1" applyAlignment="1">
      <alignment horizontal="center" textRotation="135"/>
    </xf>
    <xf numFmtId="0" fontId="0" fillId="13" borderId="8" xfId="0" applyFont="1" applyFill="1" applyBorder="1" applyAlignment="1">
      <alignment textRotation="135"/>
    </xf>
    <xf numFmtId="0" fontId="0" fillId="13" borderId="8" xfId="0" applyFont="1" applyFill="1" applyBorder="1" applyAlignment="1">
      <alignment horizontal="right" textRotation="135"/>
    </xf>
    <xf numFmtId="0" fontId="0" fillId="0" borderId="8" xfId="0" applyBorder="1" applyAlignment="1">
      <alignment textRotation="90"/>
    </xf>
    <xf numFmtId="0" fontId="0" fillId="13" borderId="8" xfId="0" applyFill="1" applyBorder="1" applyAlignment="1">
      <alignment textRotation="135"/>
    </xf>
    <xf numFmtId="0" fontId="0" fillId="0" borderId="0" xfId="0" applyBorder="1" applyAlignment="1">
      <alignment textRotation="90"/>
    </xf>
    <xf numFmtId="0" fontId="0" fillId="13" borderId="8" xfId="0" applyFill="1" applyBorder="1" applyAlignment="1">
      <alignment textRotation="90"/>
    </xf>
    <xf numFmtId="0" fontId="1" fillId="13" borderId="8" xfId="0" applyFont="1" applyFill="1" applyBorder="1" applyAlignment="1">
      <alignment textRotation="135"/>
    </xf>
    <xf numFmtId="0" fontId="0" fillId="0" borderId="0" xfId="0" applyAlignment="1">
      <alignment textRotation="90"/>
    </xf>
    <xf numFmtId="0" fontId="0" fillId="0" borderId="0" xfId="0" applyFill="1" applyAlignment="1">
      <alignment textRotation="90"/>
    </xf>
    <xf numFmtId="0" fontId="1" fillId="13" borderId="0" xfId="0" applyFont="1" applyFill="1" applyBorder="1" applyAlignment="1">
      <alignment horizontal="left"/>
    </xf>
    <xf numFmtId="0" fontId="13" fillId="13" borderId="0" xfId="0" applyFont="1" applyFill="1" applyAlignment="1">
      <alignment horizontal="right"/>
    </xf>
    <xf numFmtId="0" fontId="0" fillId="13" borderId="2" xfId="0" applyFont="1" applyFill="1" applyBorder="1"/>
    <xf numFmtId="0" fontId="0" fillId="13" borderId="0" xfId="0" applyFill="1" applyAlignment="1">
      <alignment horizontal="right"/>
    </xf>
    <xf numFmtId="0" fontId="0" fillId="13" borderId="4" xfId="0" applyFont="1" applyFill="1" applyBorder="1"/>
    <xf numFmtId="2" fontId="1" fillId="13" borderId="0" xfId="0" applyNumberFormat="1" applyFont="1" applyFill="1" applyBorder="1" applyAlignment="1">
      <alignment horizontal="right"/>
    </xf>
    <xf numFmtId="0" fontId="0" fillId="13" borderId="6" xfId="0" applyFont="1" applyFill="1" applyBorder="1"/>
    <xf numFmtId="2" fontId="1" fillId="13" borderId="8" xfId="0" applyNumberFormat="1" applyFont="1" applyFill="1" applyBorder="1" applyAlignment="1">
      <alignment horizontal="right"/>
    </xf>
    <xf numFmtId="0" fontId="1" fillId="13" borderId="7" xfId="0" applyFont="1" applyFill="1" applyBorder="1" applyAlignment="1">
      <alignment horizontal="left"/>
    </xf>
    <xf numFmtId="0" fontId="0" fillId="13" borderId="7" xfId="0" applyFont="1" applyFill="1" applyBorder="1"/>
    <xf numFmtId="2" fontId="7" fillId="0" borderId="0" xfId="0" applyNumberFormat="1" applyFont="1" applyFill="1" applyBorder="1" applyAlignment="1">
      <alignment horizontal="right"/>
    </xf>
    <xf numFmtId="2" fontId="0" fillId="0" borderId="0" xfId="0" applyNumberFormat="1" applyFont="1" applyFill="1" applyBorder="1"/>
    <xf numFmtId="2" fontId="1" fillId="13" borderId="4" xfId="0" applyNumberFormat="1" applyFont="1" applyFill="1" applyBorder="1" applyAlignment="1">
      <alignment horizontal="right"/>
    </xf>
    <xf numFmtId="0" fontId="1" fillId="13" borderId="0" xfId="0" applyFont="1" applyFill="1" applyBorder="1" applyAlignment="1">
      <alignment horizontal="right"/>
    </xf>
    <xf numFmtId="2" fontId="13" fillId="13" borderId="4" xfId="0" applyNumberFormat="1" applyFont="1" applyFill="1" applyBorder="1" applyAlignment="1">
      <alignment horizontal="right"/>
    </xf>
    <xf numFmtId="0" fontId="1" fillId="13" borderId="8" xfId="0" applyFont="1" applyFill="1" applyBorder="1" applyAlignment="1">
      <alignment horizontal="right"/>
    </xf>
    <xf numFmtId="0" fontId="0" fillId="13" borderId="0" xfId="0" applyFont="1" applyFill="1" applyAlignment="1">
      <alignment horizontal="right"/>
    </xf>
    <xf numFmtId="2" fontId="13" fillId="2" borderId="0" xfId="0" applyNumberFormat="1" applyFont="1" applyFill="1" applyBorder="1" applyAlignment="1">
      <alignment horizontal="right"/>
    </xf>
    <xf numFmtId="2" fontId="1" fillId="13" borderId="8" xfId="0" applyNumberFormat="1" applyFont="1" applyFill="1" applyBorder="1"/>
    <xf numFmtId="2" fontId="0" fillId="13" borderId="6" xfId="0" applyNumberFormat="1" applyFont="1" applyFill="1" applyBorder="1"/>
    <xf numFmtId="2" fontId="13" fillId="3" borderId="0" xfId="0" applyNumberFormat="1" applyFont="1" applyFill="1" applyBorder="1" applyAlignment="1">
      <alignment horizontal="right"/>
    </xf>
    <xf numFmtId="0" fontId="1" fillId="13" borderId="8" xfId="0" applyFont="1" applyFill="1" applyBorder="1"/>
    <xf numFmtId="0" fontId="13" fillId="13" borderId="6" xfId="0" applyFont="1" applyFill="1" applyBorder="1"/>
    <xf numFmtId="0" fontId="13" fillId="13" borderId="4" xfId="0" applyFont="1" applyFill="1" applyBorder="1"/>
    <xf numFmtId="0" fontId="13" fillId="13" borderId="2" xfId="0" applyFont="1" applyFill="1" applyBorder="1"/>
    <xf numFmtId="2" fontId="7" fillId="13" borderId="4" xfId="0" applyNumberFormat="1" applyFont="1" applyFill="1" applyBorder="1" applyAlignment="1">
      <alignment horizontal="right"/>
    </xf>
    <xf numFmtId="0" fontId="1" fillId="13" borderId="7" xfId="0" applyFont="1" applyFill="1" applyBorder="1"/>
    <xf numFmtId="11" fontId="0" fillId="13" borderId="0" xfId="0" applyNumberFormat="1" applyFill="1"/>
    <xf numFmtId="0" fontId="0" fillId="0" borderId="0" xfId="0" applyFont="1" applyFill="1"/>
    <xf numFmtId="0" fontId="13" fillId="13" borderId="7" xfId="0" applyFont="1" applyFill="1" applyBorder="1" applyAlignment="1">
      <alignment horizontal="right"/>
    </xf>
    <xf numFmtId="0" fontId="1" fillId="13" borderId="0" xfId="0" applyFont="1" applyFill="1" applyBorder="1"/>
    <xf numFmtId="0" fontId="0" fillId="13" borderId="16" xfId="0" applyFill="1" applyBorder="1" applyAlignment="1">
      <alignment wrapText="1"/>
    </xf>
    <xf numFmtId="2" fontId="0" fillId="13" borderId="16" xfId="0" applyNumberFormat="1" applyFill="1" applyBorder="1"/>
    <xf numFmtId="0" fontId="0" fillId="13" borderId="16" xfId="0" applyFill="1" applyBorder="1" applyAlignment="1">
      <alignment horizontal="center"/>
    </xf>
    <xf numFmtId="0" fontId="0" fillId="13" borderId="17" xfId="0" applyFill="1" applyBorder="1" applyAlignment="1">
      <alignment horizontal="center"/>
    </xf>
    <xf numFmtId="0" fontId="0" fillId="13" borderId="16" xfId="0" applyFill="1" applyBorder="1"/>
    <xf numFmtId="0" fontId="0" fillId="13" borderId="16" xfId="0" applyFill="1" applyBorder="1" applyAlignment="1">
      <alignment horizontal="right"/>
    </xf>
    <xf numFmtId="0" fontId="0" fillId="13" borderId="17" xfId="0" applyFill="1" applyBorder="1"/>
    <xf numFmtId="0" fontId="1" fillId="13" borderId="16" xfId="0" applyFont="1" applyFill="1" applyBorder="1"/>
    <xf numFmtId="2" fontId="0" fillId="13" borderId="17" xfId="0" applyNumberFormat="1" applyFill="1" applyBorder="1" applyAlignment="1">
      <alignment horizontal="right"/>
    </xf>
    <xf numFmtId="0" fontId="1" fillId="0" borderId="0" xfId="0" applyFont="1" applyFill="1" applyBorder="1" applyAlignment="1">
      <alignment textRotation="135"/>
    </xf>
    <xf numFmtId="0" fontId="0" fillId="0" borderId="0" xfId="0" applyBorder="1" applyAlignment="1">
      <alignment wrapText="1"/>
    </xf>
    <xf numFmtId="0" fontId="26" fillId="13" borderId="4" xfId="0" applyFont="1" applyFill="1" applyBorder="1" applyAlignment="1">
      <alignment horizontal="center" textRotation="135"/>
    </xf>
    <xf numFmtId="0" fontId="0" fillId="13" borderId="0" xfId="0" applyFill="1" applyAlignment="1">
      <alignment horizontal="right" textRotation="135"/>
    </xf>
    <xf numFmtId="0" fontId="1" fillId="13" borderId="2" xfId="0" applyFont="1" applyFill="1" applyBorder="1"/>
    <xf numFmtId="0" fontId="1" fillId="13" borderId="4" xfId="0" applyFont="1" applyFill="1" applyBorder="1"/>
    <xf numFmtId="0" fontId="1" fillId="13" borderId="1" xfId="0" applyFont="1" applyFill="1" applyBorder="1"/>
    <xf numFmtId="2" fontId="0" fillId="13" borderId="4" xfId="0" applyNumberFormat="1" applyFont="1" applyFill="1" applyBorder="1"/>
    <xf numFmtId="168" fontId="0" fillId="13" borderId="0" xfId="0" applyNumberFormat="1" applyFont="1" applyFill="1" applyBorder="1" applyAlignment="1">
      <alignment horizontal="right"/>
    </xf>
    <xf numFmtId="0" fontId="1" fillId="13" borderId="3" xfId="0" applyFont="1" applyFill="1" applyBorder="1"/>
    <xf numFmtId="166" fontId="0" fillId="13" borderId="4" xfId="0" applyNumberFormat="1" applyFont="1" applyFill="1" applyBorder="1" applyAlignment="1">
      <alignment horizontal="right"/>
    </xf>
    <xf numFmtId="168" fontId="0" fillId="13" borderId="8" xfId="0" applyNumberFormat="1" applyFont="1" applyFill="1" applyBorder="1" applyAlignment="1">
      <alignment horizontal="right"/>
    </xf>
    <xf numFmtId="168" fontId="0" fillId="13" borderId="6" xfId="0" applyNumberFormat="1" applyFont="1" applyFill="1" applyBorder="1" applyAlignment="1">
      <alignment horizontal="right"/>
    </xf>
    <xf numFmtId="1" fontId="1" fillId="13" borderId="1" xfId="0" applyNumberFormat="1" applyFont="1" applyFill="1" applyBorder="1"/>
    <xf numFmtId="0" fontId="1" fillId="13" borderId="6" xfId="0" applyFont="1" applyFill="1" applyBorder="1"/>
    <xf numFmtId="0" fontId="0" fillId="3" borderId="4" xfId="0" applyNumberFormat="1" applyFill="1" applyBorder="1" applyAlignment="1">
      <alignment horizontal="center" vertical="center"/>
    </xf>
    <xf numFmtId="0" fontId="0" fillId="4" borderId="7" xfId="0" applyFill="1" applyBorder="1" applyAlignment="1">
      <alignment horizontal="center"/>
    </xf>
    <xf numFmtId="0" fontId="2" fillId="12" borderId="15" xfId="0" applyFont="1" applyFill="1" applyBorder="1" applyAlignment="1">
      <alignment horizontal="center"/>
    </xf>
    <xf numFmtId="0" fontId="27" fillId="4" borderId="9" xfId="0" applyFont="1" applyFill="1" applyBorder="1" applyAlignment="1">
      <alignment horizontal="center" vertical="center"/>
    </xf>
    <xf numFmtId="0" fontId="27" fillId="4" borderId="10" xfId="0" applyFont="1" applyFill="1" applyBorder="1" applyAlignment="1">
      <alignment horizontal="center" vertical="center"/>
    </xf>
    <xf numFmtId="0" fontId="27" fillId="4" borderId="11" xfId="0" applyFont="1" applyFill="1" applyBorder="1" applyAlignment="1">
      <alignment horizontal="center" vertical="center"/>
    </xf>
    <xf numFmtId="0" fontId="27" fillId="4" borderId="0" xfId="0" applyFont="1" applyFill="1" applyBorder="1" applyAlignment="1">
      <alignment horizontal="center" vertical="center"/>
    </xf>
    <xf numFmtId="0" fontId="27" fillId="4" borderId="13" xfId="0" applyFont="1" applyFill="1" applyBorder="1" applyAlignment="1">
      <alignment horizontal="center" vertical="center"/>
    </xf>
    <xf numFmtId="0" fontId="2" fillId="12" borderId="14" xfId="0" applyFont="1" applyFill="1" applyBorder="1" applyAlignment="1">
      <alignment horizontal="center"/>
    </xf>
    <xf numFmtId="2" fontId="18" fillId="0" borderId="0" xfId="0" applyNumberFormat="1" applyFont="1" applyFill="1" applyBorder="1"/>
    <xf numFmtId="0" fontId="18" fillId="0" borderId="0" xfId="0" applyFont="1" applyFill="1" applyBorder="1"/>
    <xf numFmtId="0" fontId="26" fillId="13" borderId="0" xfId="0" applyFont="1" applyFill="1" applyBorder="1" applyAlignment="1">
      <alignment horizontal="center" textRotation="135"/>
    </xf>
    <xf numFmtId="0" fontId="1" fillId="13" borderId="9" xfId="0" applyFont="1" applyFill="1" applyBorder="1" applyAlignment="1">
      <alignment horizontal="left"/>
    </xf>
    <xf numFmtId="0" fontId="0" fillId="13" borderId="10" xfId="0" applyFill="1" applyBorder="1" applyAlignment="1">
      <alignment wrapText="1"/>
    </xf>
    <xf numFmtId="0" fontId="0" fillId="13" borderId="11" xfId="0" applyFill="1" applyBorder="1" applyAlignment="1">
      <alignment wrapText="1"/>
    </xf>
    <xf numFmtId="0" fontId="1" fillId="13" borderId="10" xfId="0" applyFont="1" applyFill="1" applyBorder="1" applyAlignment="1">
      <alignment horizontal="left"/>
    </xf>
    <xf numFmtId="0" fontId="1" fillId="13" borderId="9" xfId="0" applyFont="1" applyFill="1" applyBorder="1"/>
    <xf numFmtId="0" fontId="1" fillId="13" borderId="10" xfId="0" applyFont="1" applyFill="1" applyBorder="1"/>
    <xf numFmtId="0" fontId="0" fillId="13" borderId="11" xfId="0" applyFill="1" applyBorder="1"/>
    <xf numFmtId="1" fontId="1" fillId="13" borderId="9" xfId="0" applyNumberFormat="1" applyFont="1" applyFill="1" applyBorder="1"/>
    <xf numFmtId="0" fontId="29" fillId="13" borderId="0" xfId="0" applyFont="1" applyFill="1" applyBorder="1" applyAlignment="1">
      <alignment horizontal="right"/>
    </xf>
    <xf numFmtId="0" fontId="29" fillId="13" borderId="7" xfId="0" applyFont="1" applyFill="1" applyBorder="1" applyAlignment="1">
      <alignment horizontal="right"/>
    </xf>
    <xf numFmtId="0" fontId="29" fillId="13" borderId="0" xfId="0" applyFont="1" applyFill="1" applyAlignment="1">
      <alignment horizontal="right"/>
    </xf>
    <xf numFmtId="0" fontId="13" fillId="13" borderId="0" xfId="0" applyFont="1" applyFill="1"/>
    <xf numFmtId="2" fontId="0" fillId="2" borderId="7" xfId="0" applyNumberFormat="1" applyFill="1" applyBorder="1"/>
    <xf numFmtId="1" fontId="0" fillId="2" borderId="7" xfId="0" applyNumberFormat="1" applyFill="1" applyBorder="1"/>
    <xf numFmtId="1" fontId="0" fillId="2" borderId="0" xfId="0" applyNumberFormat="1" applyFill="1" applyBorder="1"/>
    <xf numFmtId="1" fontId="0" fillId="3" borderId="0" xfId="0" applyNumberFormat="1" applyFill="1" applyBorder="1"/>
    <xf numFmtId="1" fontId="0" fillId="3" borderId="0" xfId="0" applyNumberFormat="1" applyFill="1"/>
    <xf numFmtId="1" fontId="0" fillId="2" borderId="0" xfId="0" applyNumberFormat="1" applyFill="1"/>
    <xf numFmtId="1" fontId="0" fillId="3" borderId="7" xfId="0" applyNumberFormat="1" applyFill="1" applyBorder="1"/>
    <xf numFmtId="2" fontId="0" fillId="3" borderId="7" xfId="0" applyNumberFormat="1" applyFill="1" applyBorder="1"/>
    <xf numFmtId="0" fontId="23" fillId="0" borderId="0" xfId="0" applyFont="1" applyFill="1" applyBorder="1"/>
    <xf numFmtId="0" fontId="0" fillId="13" borderId="0" xfId="0" applyFill="1" applyBorder="1" applyAlignment="1">
      <alignment textRotation="135" wrapText="1"/>
    </xf>
    <xf numFmtId="0" fontId="0" fillId="13" borderId="0" xfId="0" applyFill="1" applyBorder="1" applyAlignment="1">
      <alignment horizontal="right" textRotation="135" wrapText="1"/>
    </xf>
    <xf numFmtId="0" fontId="0" fillId="3" borderId="0" xfId="0" applyFill="1" applyBorder="1" applyAlignment="1">
      <alignment horizontal="center"/>
    </xf>
    <xf numFmtId="0" fontId="0" fillId="3" borderId="0" xfId="0" applyFill="1" applyBorder="1" applyAlignment="1">
      <alignment horizontal="center" vertical="center"/>
    </xf>
    <xf numFmtId="1" fontId="30" fillId="0" borderId="0" xfId="0" applyNumberFormat="1" applyFont="1" applyFill="1" applyBorder="1" applyAlignment="1">
      <alignment horizontal="right"/>
    </xf>
    <xf numFmtId="0" fontId="18" fillId="0" borderId="0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right" textRotation="135"/>
    </xf>
    <xf numFmtId="0" fontId="0" fillId="0" borderId="0" xfId="0" applyFill="1" applyBorder="1" applyAlignment="1">
      <alignment textRotation="90"/>
    </xf>
    <xf numFmtId="0" fontId="26" fillId="0" borderId="0" xfId="0" applyFont="1" applyFill="1" applyBorder="1" applyAlignment="1">
      <alignment horizontal="center" textRotation="135"/>
    </xf>
    <xf numFmtId="0" fontId="0" fillId="0" borderId="3" xfId="0" applyFont="1" applyFill="1" applyBorder="1" applyAlignment="1">
      <alignment horizontal="right" textRotation="135"/>
    </xf>
    <xf numFmtId="0" fontId="0" fillId="13" borderId="0" xfId="0" applyFill="1" applyAlignment="1">
      <alignment textRotation="135"/>
    </xf>
    <xf numFmtId="0" fontId="0" fillId="13" borderId="10" xfId="0" applyFill="1" applyBorder="1"/>
    <xf numFmtId="0" fontId="1" fillId="13" borderId="11" xfId="0" applyFont="1" applyFill="1" applyBorder="1"/>
    <xf numFmtId="0" fontId="0" fillId="13" borderId="8" xfId="0" applyFont="1" applyFill="1" applyBorder="1" applyAlignment="1">
      <alignment horizontal="center"/>
    </xf>
    <xf numFmtId="0" fontId="0" fillId="0" borderId="0" xfId="0" applyFont="1" applyFill="1" applyBorder="1" applyAlignment="1">
      <alignment wrapText="1"/>
    </xf>
    <xf numFmtId="0" fontId="31" fillId="13" borderId="0" xfId="0" applyFont="1" applyFill="1" applyBorder="1" applyAlignment="1">
      <alignment horizontal="center" textRotation="135"/>
    </xf>
    <xf numFmtId="0" fontId="3" fillId="0" borderId="0" xfId="0" applyFont="1" applyFill="1" applyBorder="1" applyAlignment="1"/>
    <xf numFmtId="0" fontId="14" fillId="0" borderId="0" xfId="0" applyFont="1" applyFill="1" applyBorder="1" applyAlignment="1">
      <alignment vertical="top" wrapText="1"/>
    </xf>
    <xf numFmtId="0" fontId="18" fillId="0" borderId="7" xfId="0" applyFont="1" applyBorder="1"/>
    <xf numFmtId="0" fontId="18" fillId="13" borderId="7" xfId="0" applyFont="1" applyFill="1" applyBorder="1" applyAlignment="1">
      <alignment horizontal="left"/>
    </xf>
    <xf numFmtId="0" fontId="22" fillId="13" borderId="5" xfId="0" applyFont="1" applyFill="1" applyBorder="1" applyAlignment="1">
      <alignment textRotation="135" wrapText="1"/>
    </xf>
    <xf numFmtId="0" fontId="0" fillId="13" borderId="8" xfId="0" applyFill="1" applyBorder="1" applyAlignment="1">
      <alignment horizontal="right" textRotation="135"/>
    </xf>
    <xf numFmtId="0" fontId="26" fillId="13" borderId="6" xfId="0" applyFont="1" applyFill="1" applyBorder="1" applyAlignment="1">
      <alignment horizontal="right" textRotation="135"/>
    </xf>
    <xf numFmtId="2" fontId="22" fillId="13" borderId="5" xfId="0" applyNumberFormat="1" applyFont="1" applyFill="1" applyBorder="1" applyAlignment="1">
      <alignment horizontal="right" textRotation="135"/>
    </xf>
    <xf numFmtId="0" fontId="0" fillId="0" borderId="8" xfId="0" applyBorder="1" applyAlignment="1">
      <alignment horizontal="right" textRotation="135"/>
    </xf>
    <xf numFmtId="2" fontId="22" fillId="13" borderId="8" xfId="0" applyNumberFormat="1" applyFont="1" applyFill="1" applyBorder="1" applyAlignment="1">
      <alignment horizontal="right" textRotation="135"/>
    </xf>
    <xf numFmtId="0" fontId="0" fillId="13" borderId="5" xfId="0" applyFont="1" applyFill="1" applyBorder="1" applyAlignment="1">
      <alignment horizontal="right" textRotation="180"/>
    </xf>
    <xf numFmtId="0" fontId="0" fillId="13" borderId="8" xfId="0" applyFont="1" applyFill="1" applyBorder="1" applyAlignment="1">
      <alignment horizontal="right" textRotation="180"/>
    </xf>
    <xf numFmtId="0" fontId="1" fillId="4" borderId="6" xfId="0" applyFont="1" applyFill="1" applyBorder="1" applyAlignment="1">
      <alignment horizontal="center"/>
    </xf>
    <xf numFmtId="0" fontId="0" fillId="4" borderId="8" xfId="0" applyFont="1" applyFill="1" applyBorder="1" applyAlignment="1">
      <alignment horizontal="right"/>
    </xf>
    <xf numFmtId="0" fontId="11" fillId="4" borderId="7" xfId="0" applyFont="1" applyFill="1" applyBorder="1" applyAlignment="1">
      <alignment horizontal="right"/>
    </xf>
    <xf numFmtId="0" fontId="0" fillId="4" borderId="0" xfId="0" applyFont="1" applyFill="1" applyBorder="1" applyAlignment="1">
      <alignment horizontal="right"/>
    </xf>
    <xf numFmtId="0" fontId="15" fillId="4" borderId="7" xfId="0" applyFont="1" applyFill="1" applyBorder="1" applyAlignment="1">
      <alignment horizontal="right"/>
    </xf>
    <xf numFmtId="0" fontId="13" fillId="4" borderId="7" xfId="0" applyFont="1" applyFill="1" applyBorder="1" applyAlignment="1">
      <alignment horizontal="right"/>
    </xf>
    <xf numFmtId="167" fontId="15" fillId="4" borderId="7" xfId="0" applyNumberFormat="1" applyFont="1" applyFill="1" applyBorder="1" applyAlignment="1">
      <alignment horizontal="right"/>
    </xf>
    <xf numFmtId="167" fontId="4" fillId="4" borderId="0" xfId="0" applyNumberFormat="1" applyFont="1" applyFill="1" applyBorder="1" applyAlignment="1">
      <alignment horizontal="right"/>
    </xf>
    <xf numFmtId="11" fontId="0" fillId="13" borderId="7" xfId="0" applyNumberFormat="1" applyFill="1" applyBorder="1" applyAlignment="1">
      <alignment horizontal="right"/>
    </xf>
    <xf numFmtId="11" fontId="0" fillId="13" borderId="8" xfId="0" applyNumberFormat="1" applyFill="1" applyBorder="1" applyAlignment="1">
      <alignment horizontal="right"/>
    </xf>
    <xf numFmtId="11" fontId="0" fillId="13" borderId="0" xfId="0" applyNumberFormat="1" applyFill="1" applyBorder="1" applyAlignment="1">
      <alignment horizontal="right"/>
    </xf>
    <xf numFmtId="11" fontId="0" fillId="13" borderId="15" xfId="0" applyNumberFormat="1" applyFill="1" applyBorder="1" applyAlignment="1">
      <alignment horizontal="right"/>
    </xf>
    <xf numFmtId="167" fontId="0" fillId="4" borderId="7" xfId="0" applyNumberFormat="1" applyFill="1" applyBorder="1" applyAlignment="1">
      <alignment horizontal="right"/>
    </xf>
    <xf numFmtId="167" fontId="13" fillId="4" borderId="7" xfId="0" applyNumberFormat="1" applyFont="1" applyFill="1" applyBorder="1" applyAlignment="1">
      <alignment horizontal="right"/>
    </xf>
    <xf numFmtId="1" fontId="1" fillId="4" borderId="7" xfId="0" applyNumberFormat="1" applyFont="1" applyFill="1" applyBorder="1" applyAlignment="1">
      <alignment horizontal="right"/>
    </xf>
    <xf numFmtId="1" fontId="0" fillId="4" borderId="0" xfId="0" applyNumberFormat="1" applyFill="1" applyBorder="1" applyAlignment="1">
      <alignment horizontal="right"/>
    </xf>
    <xf numFmtId="1" fontId="0" fillId="13" borderId="15" xfId="0" applyNumberFormat="1" applyFill="1" applyBorder="1" applyAlignment="1">
      <alignment horizontal="right"/>
    </xf>
    <xf numFmtId="1" fontId="0" fillId="4" borderId="3" xfId="0" applyNumberFormat="1" applyFill="1" applyBorder="1" applyAlignment="1">
      <alignment horizontal="right"/>
    </xf>
    <xf numFmtId="2" fontId="0" fillId="4" borderId="8" xfId="0" applyNumberFormat="1" applyFill="1" applyBorder="1" applyAlignment="1">
      <alignment horizontal="right"/>
    </xf>
    <xf numFmtId="2" fontId="0" fillId="13" borderId="1" xfId="0" applyNumberFormat="1" applyFill="1" applyBorder="1" applyAlignment="1">
      <alignment horizontal="right"/>
    </xf>
    <xf numFmtId="2" fontId="0" fillId="13" borderId="5" xfId="0" applyNumberFormat="1" applyFill="1" applyBorder="1" applyAlignment="1">
      <alignment horizontal="right"/>
    </xf>
    <xf numFmtId="2" fontId="0" fillId="13" borderId="3" xfId="0" applyNumberFormat="1" applyFill="1" applyBorder="1" applyAlignment="1">
      <alignment horizontal="right"/>
    </xf>
    <xf numFmtId="2" fontId="0" fillId="4" borderId="12" xfId="0" applyNumberFormat="1" applyFill="1" applyBorder="1" applyAlignment="1">
      <alignment horizontal="right"/>
    </xf>
    <xf numFmtId="2" fontId="0" fillId="4" borderId="5" xfId="0" applyNumberFormat="1" applyFill="1" applyBorder="1" applyAlignment="1">
      <alignment horizontal="right"/>
    </xf>
    <xf numFmtId="0" fontId="0" fillId="4" borderId="12" xfId="0" applyFill="1" applyBorder="1" applyAlignment="1">
      <alignment horizontal="right"/>
    </xf>
    <xf numFmtId="0" fontId="0" fillId="4" borderId="3" xfId="0" applyFill="1" applyBorder="1" applyAlignment="1">
      <alignment horizontal="right"/>
    </xf>
    <xf numFmtId="1" fontId="0" fillId="13" borderId="12" xfId="0" applyNumberFormat="1" applyFill="1" applyBorder="1" applyAlignment="1">
      <alignment horizontal="right"/>
    </xf>
    <xf numFmtId="1" fontId="0" fillId="0" borderId="0" xfId="0" applyNumberFormat="1" applyAlignment="1">
      <alignment horizontal="right"/>
    </xf>
    <xf numFmtId="0" fontId="11" fillId="0" borderId="0" xfId="0" applyFont="1" applyFill="1" applyBorder="1" applyAlignment="1">
      <alignment horizontal="right"/>
    </xf>
    <xf numFmtId="1" fontId="15" fillId="4" borderId="7" xfId="0" applyNumberFormat="1" applyFont="1" applyFill="1" applyBorder="1" applyAlignment="1">
      <alignment horizontal="right"/>
    </xf>
    <xf numFmtId="1" fontId="4" fillId="4" borderId="0" xfId="0" applyNumberFormat="1" applyFont="1" applyFill="1" applyBorder="1" applyAlignment="1">
      <alignment horizontal="right"/>
    </xf>
    <xf numFmtId="1" fontId="13" fillId="4" borderId="7" xfId="0" applyNumberFormat="1" applyFont="1" applyFill="1" applyBorder="1" applyAlignment="1">
      <alignment horizontal="right"/>
    </xf>
    <xf numFmtId="165" fontId="0" fillId="13" borderId="7" xfId="0" applyNumberFormat="1" applyFill="1" applyBorder="1" applyAlignment="1">
      <alignment horizontal="right"/>
    </xf>
    <xf numFmtId="165" fontId="0" fillId="13" borderId="8" xfId="0" applyNumberFormat="1" applyFill="1" applyBorder="1" applyAlignment="1">
      <alignment horizontal="right"/>
    </xf>
    <xf numFmtId="165" fontId="0" fillId="13" borderId="0" xfId="0" applyNumberFormat="1" applyFill="1" applyBorder="1" applyAlignment="1">
      <alignment horizontal="right"/>
    </xf>
    <xf numFmtId="165" fontId="0" fillId="4" borderId="15" xfId="0" applyNumberFormat="1" applyFill="1" applyBorder="1" applyAlignment="1">
      <alignment horizontal="right"/>
    </xf>
    <xf numFmtId="165" fontId="0" fillId="13" borderId="1" xfId="0" applyNumberFormat="1" applyFill="1" applyBorder="1" applyAlignment="1">
      <alignment horizontal="right"/>
    </xf>
    <xf numFmtId="165" fontId="0" fillId="13" borderId="5" xfId="0" applyNumberFormat="1" applyFill="1" applyBorder="1" applyAlignment="1">
      <alignment horizontal="right"/>
    </xf>
    <xf numFmtId="165" fontId="0" fillId="13" borderId="3" xfId="0" applyNumberFormat="1" applyFill="1" applyBorder="1" applyAlignment="1">
      <alignment horizontal="right"/>
    </xf>
    <xf numFmtId="165" fontId="0" fillId="4" borderId="12" xfId="0" applyNumberFormat="1" applyFill="1" applyBorder="1" applyAlignment="1">
      <alignment horizontal="right"/>
    </xf>
    <xf numFmtId="0" fontId="0" fillId="0" borderId="0" xfId="0" applyFont="1" applyAlignment="1">
      <alignment horizontal="right"/>
    </xf>
    <xf numFmtId="2" fontId="22" fillId="13" borderId="0" xfId="0" applyNumberFormat="1" applyFont="1" applyFill="1" applyBorder="1" applyAlignment="1">
      <alignment horizontal="left" textRotation="135"/>
    </xf>
    <xf numFmtId="2" fontId="22" fillId="13" borderId="0" xfId="0" applyNumberFormat="1" applyFont="1" applyFill="1" applyBorder="1" applyAlignment="1">
      <alignment horizontal="right" textRotation="135"/>
    </xf>
    <xf numFmtId="0" fontId="0" fillId="13" borderId="4" xfId="0" applyFill="1" applyBorder="1" applyAlignment="1">
      <alignment horizontal="right" textRotation="135"/>
    </xf>
    <xf numFmtId="0" fontId="1" fillId="0" borderId="2" xfId="0" applyFont="1" applyFill="1" applyBorder="1"/>
    <xf numFmtId="2" fontId="18" fillId="0" borderId="7" xfId="0" applyNumberFormat="1" applyFont="1" applyFill="1" applyBorder="1"/>
    <xf numFmtId="2" fontId="0" fillId="3" borderId="0" xfId="0" applyNumberFormat="1" applyFont="1" applyFill="1" applyBorder="1" applyAlignment="1">
      <alignment horizontal="right"/>
    </xf>
    <xf numFmtId="2" fontId="0" fillId="13" borderId="0" xfId="0" applyNumberFormat="1" applyFont="1" applyFill="1" applyAlignment="1">
      <alignment horizontal="right"/>
    </xf>
    <xf numFmtId="2" fontId="1" fillId="13" borderId="0" xfId="0" applyNumberFormat="1" applyFont="1" applyFill="1"/>
    <xf numFmtId="2" fontId="0" fillId="13" borderId="0" xfId="0" applyNumberFormat="1" applyFont="1" applyFill="1"/>
    <xf numFmtId="2" fontId="0" fillId="0" borderId="0" xfId="0" applyNumberFormat="1" applyFont="1" applyFill="1" applyAlignment="1">
      <alignment horizontal="right"/>
    </xf>
    <xf numFmtId="2" fontId="13" fillId="2" borderId="0" xfId="0" applyNumberFormat="1" applyFont="1" applyFill="1" applyAlignment="1">
      <alignment horizontal="right"/>
    </xf>
    <xf numFmtId="2" fontId="1" fillId="13" borderId="0" xfId="0" applyNumberFormat="1" applyFont="1" applyFill="1" applyAlignment="1">
      <alignment horizontal="right"/>
    </xf>
    <xf numFmtId="2" fontId="13" fillId="3" borderId="0" xfId="0" applyNumberFormat="1" applyFont="1" applyFill="1" applyAlignment="1">
      <alignment horizontal="right"/>
    </xf>
    <xf numFmtId="2" fontId="1" fillId="13" borderId="7" xfId="0" applyNumberFormat="1" applyFont="1" applyFill="1" applyBorder="1"/>
    <xf numFmtId="2" fontId="1" fillId="13" borderId="0" xfId="0" applyNumberFormat="1" applyFont="1" applyFill="1" applyBorder="1"/>
    <xf numFmtId="2" fontId="1" fillId="13" borderId="7" xfId="0" applyNumberFormat="1" applyFont="1" applyFill="1" applyBorder="1" applyAlignment="1">
      <alignment horizontal="right"/>
    </xf>
    <xf numFmtId="2" fontId="0" fillId="13" borderId="7" xfId="0" applyNumberFormat="1" applyFont="1" applyFill="1" applyBorder="1" applyAlignment="1">
      <alignment horizontal="right"/>
    </xf>
    <xf numFmtId="2" fontId="15" fillId="2" borderId="0" xfId="0" applyNumberFormat="1" applyFont="1" applyFill="1" applyBorder="1" applyAlignment="1">
      <alignment horizontal="right"/>
    </xf>
    <xf numFmtId="2" fontId="0" fillId="13" borderId="7" xfId="0" applyNumberFormat="1" applyFont="1" applyFill="1" applyBorder="1"/>
    <xf numFmtId="0" fontId="18" fillId="0" borderId="0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left" indent="1"/>
    </xf>
    <xf numFmtId="0" fontId="22" fillId="0" borderId="0" xfId="0" applyFont="1" applyFill="1" applyBorder="1" applyAlignment="1">
      <alignment textRotation="135" wrapText="1"/>
    </xf>
    <xf numFmtId="2" fontId="22" fillId="0" borderId="0" xfId="0" applyNumberFormat="1" applyFont="1" applyFill="1" applyBorder="1" applyAlignment="1">
      <alignment textRotation="135"/>
    </xf>
    <xf numFmtId="0" fontId="0" fillId="0" borderId="0" xfId="0" applyFont="1" applyFill="1" applyBorder="1" applyAlignment="1">
      <alignment textRotation="180"/>
    </xf>
    <xf numFmtId="0" fontId="1" fillId="0" borderId="0" xfId="0" applyFont="1" applyFill="1" applyBorder="1" applyAlignment="1">
      <alignment horizontal="right" textRotation="135"/>
    </xf>
    <xf numFmtId="1" fontId="1" fillId="0" borderId="0" xfId="0" applyNumberFormat="1" applyFont="1" applyFill="1" applyBorder="1" applyAlignment="1">
      <alignment horizontal="right"/>
    </xf>
    <xf numFmtId="1" fontId="0" fillId="0" borderId="0" xfId="0" applyNumberFormat="1" applyFont="1" applyFill="1" applyBorder="1" applyAlignment="1">
      <alignment horizontal="right"/>
    </xf>
    <xf numFmtId="168" fontId="0" fillId="0" borderId="0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166" fontId="1" fillId="0" borderId="0" xfId="0" applyNumberFormat="1" applyFont="1" applyFill="1" applyBorder="1" applyAlignment="1">
      <alignment horizontal="right"/>
    </xf>
    <xf numFmtId="168" fontId="1" fillId="0" borderId="0" xfId="0" applyNumberFormat="1" applyFont="1" applyFill="1" applyBorder="1" applyAlignment="1">
      <alignment horizontal="right"/>
    </xf>
    <xf numFmtId="1" fontId="1" fillId="0" borderId="0" xfId="0" applyNumberFormat="1" applyFont="1" applyFill="1" applyBorder="1"/>
    <xf numFmtId="1" fontId="0" fillId="0" borderId="0" xfId="0" applyNumberFormat="1" applyFont="1" applyFill="1" applyBorder="1"/>
    <xf numFmtId="164" fontId="1" fillId="0" borderId="0" xfId="0" applyNumberFormat="1" applyFont="1" applyFill="1" applyBorder="1"/>
    <xf numFmtId="164" fontId="0" fillId="0" borderId="0" xfId="0" applyNumberFormat="1" applyFont="1" applyFill="1" applyBorder="1"/>
    <xf numFmtId="167" fontId="0" fillId="0" borderId="0" xfId="0" applyNumberFormat="1" applyFont="1" applyFill="1" applyBorder="1" applyAlignment="1">
      <alignment horizontal="right"/>
    </xf>
    <xf numFmtId="2" fontId="30" fillId="0" borderId="0" xfId="0" applyNumberFormat="1" applyFont="1" applyFill="1" applyBorder="1"/>
    <xf numFmtId="164" fontId="30" fillId="0" borderId="0" xfId="0" applyNumberFormat="1" applyFont="1" applyFill="1" applyBorder="1" applyAlignment="1">
      <alignment horizontal="right"/>
    </xf>
    <xf numFmtId="0" fontId="30" fillId="0" borderId="0" xfId="0" applyFont="1" applyFill="1" applyBorder="1"/>
    <xf numFmtId="0" fontId="0" fillId="0" borderId="0" xfId="0" applyFont="1" applyFill="1" applyBorder="1" applyAlignment="1">
      <alignment horizontal="center" textRotation="135"/>
    </xf>
    <xf numFmtId="0" fontId="0" fillId="0" borderId="0" xfId="0" applyFont="1" applyFill="1" applyBorder="1" applyAlignment="1">
      <alignment textRotation="135"/>
    </xf>
    <xf numFmtId="11" fontId="0" fillId="0" borderId="0" xfId="0" applyNumberFormat="1" applyFont="1" applyFill="1" applyBorder="1"/>
    <xf numFmtId="168" fontId="0" fillId="0" borderId="0" xfId="0" applyNumberFormat="1" applyFont="1" applyFill="1" applyBorder="1"/>
    <xf numFmtId="167" fontId="0" fillId="0" borderId="0" xfId="0" applyNumberFormat="1" applyFont="1" applyFill="1" applyBorder="1"/>
    <xf numFmtId="0" fontId="30" fillId="0" borderId="0" xfId="0" applyFont="1" applyFill="1" applyBorder="1" applyAlignment="1">
      <alignment horizontal="right"/>
    </xf>
    <xf numFmtId="0" fontId="0" fillId="13" borderId="0" xfId="0" applyFont="1" applyFill="1" applyAlignment="1">
      <alignment textRotation="135"/>
    </xf>
    <xf numFmtId="0" fontId="0" fillId="13" borderId="6" xfId="0" applyFill="1" applyBorder="1" applyAlignment="1">
      <alignment textRotation="135" wrapText="1"/>
    </xf>
    <xf numFmtId="0" fontId="11" fillId="4" borderId="7" xfId="0" applyFont="1" applyFill="1" applyBorder="1" applyAlignment="1">
      <alignment horizontal="left"/>
    </xf>
    <xf numFmtId="0" fontId="0" fillId="4" borderId="5" xfId="0" applyFill="1" applyBorder="1" applyAlignment="1">
      <alignment horizontal="right"/>
    </xf>
    <xf numFmtId="1" fontId="0" fillId="2" borderId="0" xfId="0" applyNumberFormat="1" applyFill="1" applyBorder="1" applyAlignment="1">
      <alignment horizontal="right"/>
    </xf>
    <xf numFmtId="1" fontId="0" fillId="3" borderId="0" xfId="0" applyNumberFormat="1" applyFill="1" applyBorder="1" applyAlignment="1">
      <alignment horizontal="right"/>
    </xf>
    <xf numFmtId="2" fontId="18" fillId="13" borderId="7" xfId="0" applyNumberFormat="1" applyFont="1" applyFill="1" applyBorder="1" applyAlignment="1"/>
    <xf numFmtId="0" fontId="0" fillId="0" borderId="7" xfId="0" applyBorder="1" applyAlignment="1">
      <alignment horizontal="left"/>
    </xf>
    <xf numFmtId="0" fontId="22" fillId="13" borderId="0" xfId="0" applyFont="1" applyFill="1" applyBorder="1" applyAlignment="1">
      <alignment horizontal="right" textRotation="135"/>
    </xf>
    <xf numFmtId="0" fontId="22" fillId="13" borderId="3" xfId="0" applyFont="1" applyFill="1" applyBorder="1" applyAlignment="1">
      <alignment horizontal="center" textRotation="135"/>
    </xf>
    <xf numFmtId="0" fontId="0" fillId="13" borderId="1" xfId="0" applyFont="1" applyFill="1" applyBorder="1" applyAlignment="1"/>
    <xf numFmtId="164" fontId="0" fillId="13" borderId="7" xfId="0" applyNumberFormat="1" applyFont="1" applyFill="1" applyBorder="1"/>
    <xf numFmtId="1" fontId="0" fillId="13" borderId="7" xfId="0" applyNumberFormat="1" applyFont="1" applyFill="1" applyBorder="1"/>
    <xf numFmtId="0" fontId="0" fillId="13" borderId="7" xfId="0" applyFont="1" applyFill="1" applyBorder="1" applyAlignment="1">
      <alignment horizontal="left"/>
    </xf>
    <xf numFmtId="0" fontId="0" fillId="13" borderId="7" xfId="0" applyFont="1" applyFill="1" applyBorder="1" applyAlignment="1">
      <alignment horizontal="center"/>
    </xf>
    <xf numFmtId="166" fontId="0" fillId="2" borderId="7" xfId="0" applyNumberFormat="1" applyFont="1" applyFill="1" applyBorder="1" applyAlignment="1">
      <alignment horizontal="right" indent="1"/>
    </xf>
    <xf numFmtId="166" fontId="0" fillId="3" borderId="7" xfId="0" applyNumberFormat="1" applyFont="1" applyFill="1" applyBorder="1" applyAlignment="1">
      <alignment horizontal="right" indent="1"/>
    </xf>
    <xf numFmtId="166" fontId="0" fillId="13" borderId="7" xfId="0" applyNumberFormat="1" applyFont="1" applyFill="1" applyBorder="1" applyAlignment="1">
      <alignment horizontal="right" indent="1"/>
    </xf>
    <xf numFmtId="0" fontId="13" fillId="13" borderId="1" xfId="0" applyFont="1" applyFill="1" applyBorder="1" applyAlignment="1">
      <alignment horizontal="right"/>
    </xf>
    <xf numFmtId="166" fontId="0" fillId="13" borderId="7" xfId="0" applyNumberFormat="1" applyFont="1" applyFill="1" applyBorder="1"/>
    <xf numFmtId="0" fontId="0" fillId="13" borderId="3" xfId="0" applyFont="1" applyFill="1" applyBorder="1" applyAlignment="1"/>
    <xf numFmtId="1" fontId="0" fillId="13" borderId="0" xfId="0" applyNumberFormat="1" applyFont="1" applyFill="1" applyBorder="1"/>
    <xf numFmtId="0" fontId="0" fillId="13" borderId="0" xfId="0" applyFont="1" applyFill="1" applyBorder="1" applyAlignment="1">
      <alignment horizontal="left"/>
    </xf>
    <xf numFmtId="0" fontId="0" fillId="13" borderId="0" xfId="0" applyFont="1" applyFill="1" applyBorder="1" applyAlignment="1">
      <alignment horizontal="center"/>
    </xf>
    <xf numFmtId="166" fontId="0" fillId="13" borderId="0" xfId="0" applyNumberFormat="1" applyFont="1" applyFill="1" applyBorder="1" applyAlignment="1">
      <alignment horizontal="right" indent="1"/>
    </xf>
    <xf numFmtId="0" fontId="13" fillId="13" borderId="3" xfId="0" applyFont="1" applyFill="1" applyBorder="1" applyAlignment="1">
      <alignment horizontal="right"/>
    </xf>
    <xf numFmtId="166" fontId="0" fillId="13" borderId="0" xfId="0" applyNumberFormat="1" applyFont="1" applyFill="1" applyBorder="1"/>
    <xf numFmtId="166" fontId="7" fillId="13" borderId="0" xfId="0" applyNumberFormat="1" applyFont="1" applyFill="1" applyBorder="1" applyAlignment="1">
      <alignment horizontal="center"/>
    </xf>
    <xf numFmtId="164" fontId="0" fillId="13" borderId="0" xfId="0" applyNumberFormat="1" applyFont="1" applyFill="1" applyBorder="1"/>
    <xf numFmtId="0" fontId="0" fillId="13" borderId="3" xfId="0" applyFont="1" applyFill="1" applyBorder="1" applyAlignment="1">
      <alignment horizontal="right"/>
    </xf>
    <xf numFmtId="1" fontId="0" fillId="13" borderId="0" xfId="0" applyNumberFormat="1" applyFont="1" applyFill="1" applyBorder="1" applyAlignment="1">
      <alignment horizontal="right"/>
    </xf>
    <xf numFmtId="2" fontId="7" fillId="13" borderId="0" xfId="0" applyNumberFormat="1" applyFont="1" applyFill="1" applyBorder="1" applyAlignment="1">
      <alignment horizontal="center"/>
    </xf>
    <xf numFmtId="2" fontId="0" fillId="2" borderId="0" xfId="0" applyNumberFormat="1" applyFont="1" applyFill="1" applyBorder="1"/>
    <xf numFmtId="2" fontId="0" fillId="3" borderId="0" xfId="0" applyNumberFormat="1" applyFont="1" applyFill="1" applyBorder="1"/>
    <xf numFmtId="0" fontId="34" fillId="13" borderId="0" xfId="0" applyFont="1" applyFill="1" applyBorder="1" applyAlignment="1">
      <alignment horizontal="right"/>
    </xf>
    <xf numFmtId="166" fontId="0" fillId="2" borderId="0" xfId="0" applyNumberFormat="1" applyFont="1" applyFill="1" applyBorder="1"/>
    <xf numFmtId="166" fontId="0" fillId="3" borderId="0" xfId="0" applyNumberFormat="1" applyFont="1" applyFill="1" applyBorder="1"/>
    <xf numFmtId="165" fontId="0" fillId="13" borderId="0" xfId="0" applyNumberFormat="1" applyFont="1" applyFill="1" applyBorder="1"/>
    <xf numFmtId="1" fontId="7" fillId="13" borderId="0" xfId="0" applyNumberFormat="1" applyFont="1" applyFill="1" applyBorder="1" applyAlignment="1">
      <alignment horizontal="center"/>
    </xf>
    <xf numFmtId="11" fontId="0" fillId="13" borderId="0" xfId="0" applyNumberFormat="1" applyFont="1" applyFill="1" applyBorder="1"/>
    <xf numFmtId="0" fontId="0" fillId="13" borderId="5" xfId="0" applyFont="1" applyFill="1" applyBorder="1" applyAlignment="1">
      <alignment horizontal="right"/>
    </xf>
    <xf numFmtId="2" fontId="7" fillId="13" borderId="8" xfId="0" applyNumberFormat="1" applyFont="1" applyFill="1" applyBorder="1" applyAlignment="1">
      <alignment horizontal="center"/>
    </xf>
    <xf numFmtId="0" fontId="0" fillId="13" borderId="5" xfId="0" applyFont="1" applyFill="1" applyBorder="1" applyAlignment="1"/>
    <xf numFmtId="0" fontId="13" fillId="13" borderId="8" xfId="0" applyFont="1" applyFill="1" applyBorder="1" applyAlignment="1">
      <alignment horizontal="right"/>
    </xf>
    <xf numFmtId="1" fontId="0" fillId="13" borderId="8" xfId="0" applyNumberFormat="1" applyFont="1" applyFill="1" applyBorder="1"/>
    <xf numFmtId="0" fontId="0" fillId="13" borderId="8" xfId="0" applyFont="1" applyFill="1" applyBorder="1" applyAlignment="1">
      <alignment horizontal="left"/>
    </xf>
    <xf numFmtId="166" fontId="0" fillId="13" borderId="8" xfId="0" applyNumberFormat="1" applyFont="1" applyFill="1" applyBorder="1" applyAlignment="1">
      <alignment horizontal="right" indent="1"/>
    </xf>
    <xf numFmtId="0" fontId="13" fillId="13" borderId="5" xfId="0" applyFont="1" applyFill="1" applyBorder="1" applyAlignment="1">
      <alignment horizontal="right"/>
    </xf>
    <xf numFmtId="166" fontId="7" fillId="13" borderId="8" xfId="0" applyNumberFormat="1" applyFont="1" applyFill="1" applyBorder="1" applyAlignment="1">
      <alignment horizontal="center"/>
    </xf>
    <xf numFmtId="1" fontId="0" fillId="13" borderId="7" xfId="0" applyNumberFormat="1" applyFont="1" applyFill="1" applyBorder="1" applyAlignment="1">
      <alignment horizontal="right"/>
    </xf>
    <xf numFmtId="1" fontId="0" fillId="13" borderId="8" xfId="0" applyNumberFormat="1" applyFont="1" applyFill="1" applyBorder="1" applyAlignment="1">
      <alignment horizontal="right"/>
    </xf>
    <xf numFmtId="2" fontId="0" fillId="2" borderId="7" xfId="0" applyNumberFormat="1" applyFont="1" applyFill="1" applyBorder="1"/>
    <xf numFmtId="2" fontId="0" fillId="3" borderId="7" xfId="0" applyNumberFormat="1" applyFont="1" applyFill="1" applyBorder="1"/>
    <xf numFmtId="0" fontId="0" fillId="13" borderId="1" xfId="0" applyFont="1" applyFill="1" applyBorder="1" applyAlignment="1">
      <alignment horizontal="right"/>
    </xf>
    <xf numFmtId="166" fontId="0" fillId="2" borderId="7" xfId="0" applyNumberFormat="1" applyFont="1" applyFill="1" applyBorder="1"/>
    <xf numFmtId="166" fontId="0" fillId="3" borderId="7" xfId="0" applyNumberFormat="1" applyFont="1" applyFill="1" applyBorder="1"/>
    <xf numFmtId="166" fontId="0" fillId="13" borderId="8" xfId="0" applyNumberFormat="1" applyFont="1" applyFill="1" applyBorder="1"/>
    <xf numFmtId="1" fontId="7" fillId="13" borderId="8" xfId="0" applyNumberFormat="1" applyFont="1" applyFill="1" applyBorder="1" applyAlignment="1">
      <alignment horizontal="center"/>
    </xf>
    <xf numFmtId="11" fontId="0" fillId="13" borderId="8" xfId="0" applyNumberFormat="1" applyFont="1" applyFill="1" applyBorder="1"/>
    <xf numFmtId="11" fontId="0" fillId="13" borderId="7" xfId="0" applyNumberFormat="1" applyFont="1" applyFill="1" applyBorder="1"/>
    <xf numFmtId="0" fontId="0" fillId="13" borderId="5" xfId="0" applyFill="1" applyBorder="1" applyAlignment="1"/>
    <xf numFmtId="0" fontId="0" fillId="13" borderId="8" xfId="0" applyFill="1" applyBorder="1" applyAlignment="1">
      <alignment horizontal="left"/>
    </xf>
    <xf numFmtId="165" fontId="0" fillId="13" borderId="0" xfId="0" applyNumberFormat="1" applyFont="1" applyFill="1" applyBorder="1" applyAlignment="1">
      <alignment horizontal="right"/>
    </xf>
    <xf numFmtId="11" fontId="0" fillId="13" borderId="0" xfId="0" applyNumberFormat="1" applyFont="1" applyFill="1" applyBorder="1" applyAlignment="1">
      <alignment horizontal="right"/>
    </xf>
    <xf numFmtId="11" fontId="0" fillId="13" borderId="7" xfId="0" applyNumberFormat="1" applyFont="1" applyFill="1" applyBorder="1" applyAlignment="1">
      <alignment horizontal="right"/>
    </xf>
    <xf numFmtId="11" fontId="0" fillId="13" borderId="8" xfId="0" applyNumberFormat="1" applyFont="1" applyFill="1" applyBorder="1" applyAlignment="1">
      <alignment horizontal="right"/>
    </xf>
    <xf numFmtId="2" fontId="0" fillId="2" borderId="0" xfId="0" applyNumberFormat="1" applyFont="1" applyFill="1" applyBorder="1" applyAlignment="1">
      <alignment horizontal="right"/>
    </xf>
    <xf numFmtId="165" fontId="0" fillId="3" borderId="0" xfId="0" applyNumberFormat="1" applyFont="1" applyFill="1" applyBorder="1"/>
    <xf numFmtId="165" fontId="0" fillId="2" borderId="0" xfId="0" applyNumberFormat="1" applyFont="1" applyFill="1" applyBorder="1"/>
    <xf numFmtId="165" fontId="0" fillId="2" borderId="0" xfId="0" applyNumberFormat="1" applyFont="1" applyFill="1" applyBorder="1" applyAlignment="1">
      <alignment horizontal="right"/>
    </xf>
    <xf numFmtId="165" fontId="0" fillId="3" borderId="0" xfId="0" applyNumberFormat="1" applyFont="1" applyFill="1" applyBorder="1" applyAlignment="1">
      <alignment horizontal="right"/>
    </xf>
    <xf numFmtId="2" fontId="0" fillId="3" borderId="7" xfId="0" applyNumberFormat="1" applyFont="1" applyFill="1" applyBorder="1" applyAlignment="1">
      <alignment horizontal="right"/>
    </xf>
    <xf numFmtId="2" fontId="0" fillId="2" borderId="7" xfId="0" applyNumberFormat="1" applyFont="1" applyFill="1" applyBorder="1" applyAlignment="1">
      <alignment horizontal="right"/>
    </xf>
    <xf numFmtId="1" fontId="0" fillId="3" borderId="0" xfId="0" applyNumberFormat="1" applyFont="1" applyFill="1" applyBorder="1"/>
    <xf numFmtId="1" fontId="0" fillId="2" borderId="0" xfId="0" applyNumberFormat="1" applyFont="1" applyFill="1" applyBorder="1"/>
    <xf numFmtId="1" fontId="0" fillId="3" borderId="7" xfId="0" applyNumberFormat="1" applyFont="1" applyFill="1" applyBorder="1"/>
    <xf numFmtId="1" fontId="0" fillId="2" borderId="7" xfId="0" applyNumberFormat="1" applyFont="1" applyFill="1" applyBorder="1"/>
    <xf numFmtId="1" fontId="0" fillId="3" borderId="0" xfId="0" applyNumberFormat="1" applyFont="1" applyFill="1" applyBorder="1" applyAlignment="1">
      <alignment horizontal="right"/>
    </xf>
    <xf numFmtId="1" fontId="0" fillId="2" borderId="0" xfId="0" applyNumberFormat="1" applyFont="1" applyFill="1" applyBorder="1" applyAlignment="1">
      <alignment horizontal="right"/>
    </xf>
    <xf numFmtId="1" fontId="0" fillId="3" borderId="7" xfId="0" applyNumberFormat="1" applyFont="1" applyFill="1" applyBorder="1" applyAlignment="1">
      <alignment horizontal="right"/>
    </xf>
    <xf numFmtId="1" fontId="0" fillId="2" borderId="7" xfId="0" applyNumberFormat="1" applyFont="1" applyFill="1" applyBorder="1" applyAlignment="1">
      <alignment horizontal="right"/>
    </xf>
    <xf numFmtId="0" fontId="0" fillId="13" borderId="16" xfId="0" applyFont="1" applyFill="1" applyBorder="1" applyAlignment="1"/>
    <xf numFmtId="0" fontId="0" fillId="13" borderId="17" xfId="0" applyFont="1" applyFill="1" applyBorder="1"/>
    <xf numFmtId="0" fontId="0" fillId="13" borderId="16" xfId="0" applyFont="1" applyFill="1" applyBorder="1" applyAlignment="1">
      <alignment horizontal="right"/>
    </xf>
    <xf numFmtId="2" fontId="0" fillId="13" borderId="16" xfId="0" applyNumberFormat="1" applyFont="1" applyFill="1" applyBorder="1"/>
    <xf numFmtId="0" fontId="0" fillId="13" borderId="16" xfId="0" applyFont="1" applyFill="1" applyBorder="1"/>
    <xf numFmtId="165" fontId="0" fillId="13" borderId="16" xfId="0" applyNumberFormat="1" applyFont="1" applyFill="1" applyBorder="1"/>
    <xf numFmtId="0" fontId="0" fillId="13" borderId="16" xfId="0" applyFont="1" applyFill="1" applyBorder="1" applyAlignment="1">
      <alignment horizontal="left"/>
    </xf>
    <xf numFmtId="0" fontId="0" fillId="13" borderId="16" xfId="0" applyFont="1" applyFill="1" applyBorder="1" applyAlignment="1">
      <alignment horizontal="center"/>
    </xf>
    <xf numFmtId="165" fontId="0" fillId="13" borderId="16" xfId="0" applyNumberFormat="1" applyFont="1" applyFill="1" applyBorder="1" applyAlignment="1">
      <alignment horizontal="right"/>
    </xf>
    <xf numFmtId="2" fontId="0" fillId="13" borderId="16" xfId="0" applyNumberFormat="1" applyFont="1" applyFill="1" applyBorder="1" applyAlignment="1">
      <alignment horizontal="right"/>
    </xf>
    <xf numFmtId="0" fontId="13" fillId="13" borderId="16" xfId="0" applyFont="1" applyFill="1" applyBorder="1" applyAlignment="1">
      <alignment horizontal="right"/>
    </xf>
    <xf numFmtId="0" fontId="0" fillId="13" borderId="18" xfId="0" applyFont="1" applyFill="1" applyBorder="1" applyAlignment="1">
      <alignment horizontal="right"/>
    </xf>
    <xf numFmtId="0" fontId="1" fillId="13" borderId="0" xfId="0" applyFont="1" applyFill="1" applyAlignment="1">
      <alignment textRotation="135"/>
    </xf>
    <xf numFmtId="0" fontId="1" fillId="13" borderId="7" xfId="0" applyFont="1" applyFill="1" applyBorder="1" applyAlignment="1">
      <alignment horizontal="center"/>
    </xf>
    <xf numFmtId="0" fontId="1" fillId="13" borderId="0" xfId="0" applyFont="1" applyFill="1" applyBorder="1" applyAlignment="1">
      <alignment horizontal="center"/>
    </xf>
    <xf numFmtId="0" fontId="1" fillId="13" borderId="8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0" fontId="14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3" borderId="8" xfId="0" applyFill="1" applyBorder="1" applyAlignment="1">
      <alignment horizontal="center"/>
    </xf>
    <xf numFmtId="0" fontId="0" fillId="0" borderId="8" xfId="0" applyBorder="1" applyAlignment="1">
      <alignment horizontal="left" textRotation="135"/>
    </xf>
    <xf numFmtId="0" fontId="18" fillId="13" borderId="8" xfId="0" applyFont="1" applyFill="1" applyBorder="1" applyAlignment="1">
      <alignment horizontal="right" textRotation="135"/>
    </xf>
    <xf numFmtId="0" fontId="13" fillId="13" borderId="2" xfId="0" applyFont="1" applyFill="1" applyBorder="1" applyAlignment="1">
      <alignment horizontal="center" vertical="center"/>
    </xf>
    <xf numFmtId="0" fontId="13" fillId="13" borderId="6" xfId="0" applyFont="1" applyFill="1" applyBorder="1" applyAlignment="1">
      <alignment horizontal="center" vertical="center"/>
    </xf>
    <xf numFmtId="0" fontId="0" fillId="13" borderId="8" xfId="0" applyNumberFormat="1" applyFill="1" applyBorder="1" applyAlignment="1">
      <alignment horizontal="left" vertical="center"/>
    </xf>
    <xf numFmtId="0" fontId="0" fillId="13" borderId="7" xfId="0" applyNumberFormat="1" applyFill="1" applyBorder="1" applyAlignment="1">
      <alignment horizontal="center" vertical="center"/>
    </xf>
    <xf numFmtId="0" fontId="0" fillId="13" borderId="0" xfId="0" applyNumberFormat="1" applyFill="1" applyBorder="1" applyAlignment="1">
      <alignment horizontal="center" vertical="center"/>
    </xf>
    <xf numFmtId="0" fontId="0" fillId="13" borderId="7" xfId="0" applyFill="1" applyBorder="1" applyAlignment="1">
      <alignment horizontal="center" vertical="center"/>
    </xf>
    <xf numFmtId="0" fontId="0" fillId="13" borderId="0" xfId="0" applyFill="1" applyBorder="1" applyAlignment="1">
      <alignment horizontal="center" vertical="center"/>
    </xf>
    <xf numFmtId="0" fontId="0" fillId="13" borderId="8" xfId="0" applyFill="1" applyBorder="1" applyAlignment="1">
      <alignment horizontal="center" vertical="center"/>
    </xf>
    <xf numFmtId="0" fontId="13" fillId="13" borderId="2" xfId="0" applyFont="1" applyFill="1" applyBorder="1" applyAlignment="1">
      <alignment vertical="center"/>
    </xf>
    <xf numFmtId="0" fontId="19" fillId="13" borderId="2" xfId="0" applyFont="1" applyFill="1" applyBorder="1" applyAlignment="1">
      <alignment horizontal="center" vertical="center"/>
    </xf>
    <xf numFmtId="0" fontId="19" fillId="13" borderId="4" xfId="0" applyFont="1" applyFill="1" applyBorder="1" applyAlignment="1">
      <alignment horizontal="center" vertical="center"/>
    </xf>
    <xf numFmtId="0" fontId="19" fillId="13" borderId="6" xfId="0" applyFont="1" applyFill="1" applyBorder="1" applyAlignment="1">
      <alignment horizontal="center" vertical="center"/>
    </xf>
    <xf numFmtId="0" fontId="13" fillId="13" borderId="2" xfId="0" applyNumberFormat="1" applyFont="1" applyFill="1" applyBorder="1" applyAlignment="1">
      <alignment horizontal="center" vertical="center"/>
    </xf>
    <xf numFmtId="0" fontId="13" fillId="13" borderId="4" xfId="0" applyNumberFormat="1" applyFont="1" applyFill="1" applyBorder="1" applyAlignment="1">
      <alignment horizontal="center" vertical="center"/>
    </xf>
    <xf numFmtId="0" fontId="13" fillId="13" borderId="6" xfId="0" applyNumberFormat="1" applyFont="1" applyFill="1" applyBorder="1" applyAlignment="1">
      <alignment horizontal="center" vertical="center"/>
    </xf>
    <xf numFmtId="165" fontId="13" fillId="13" borderId="2" xfId="0" applyNumberFormat="1" applyFont="1" applyFill="1" applyBorder="1" applyAlignment="1">
      <alignment horizontal="center" vertical="center"/>
    </xf>
    <xf numFmtId="165" fontId="13" fillId="13" borderId="4" xfId="0" applyNumberFormat="1" applyFont="1" applyFill="1" applyBorder="1" applyAlignment="1">
      <alignment horizontal="center" vertical="center"/>
    </xf>
    <xf numFmtId="165" fontId="13" fillId="13" borderId="6" xfId="0" applyNumberFormat="1" applyFont="1" applyFill="1" applyBorder="1" applyAlignment="1">
      <alignment horizontal="center" vertical="center"/>
    </xf>
    <xf numFmtId="2" fontId="13" fillId="13" borderId="2" xfId="0" applyNumberFormat="1" applyFont="1" applyFill="1" applyBorder="1" applyAlignment="1">
      <alignment horizontal="center" vertical="center"/>
    </xf>
    <xf numFmtId="2" fontId="13" fillId="13" borderId="4" xfId="0" applyNumberFormat="1" applyFont="1" applyFill="1" applyBorder="1" applyAlignment="1">
      <alignment horizontal="center" vertical="center"/>
    </xf>
    <xf numFmtId="2" fontId="13" fillId="13" borderId="6" xfId="0" applyNumberFormat="1" applyFont="1" applyFill="1" applyBorder="1" applyAlignment="1">
      <alignment horizontal="center" vertical="center"/>
    </xf>
    <xf numFmtId="2" fontId="13" fillId="13" borderId="4" xfId="0" applyNumberFormat="1" applyFont="1" applyFill="1" applyBorder="1" applyAlignment="1">
      <alignment vertical="center"/>
    </xf>
    <xf numFmtId="2" fontId="13" fillId="13" borderId="6" xfId="0" applyNumberFormat="1" applyFont="1" applyFill="1" applyBorder="1" applyAlignment="1">
      <alignment vertical="center"/>
    </xf>
    <xf numFmtId="0" fontId="0" fillId="13" borderId="15" xfId="0" quotePrefix="1" applyFill="1" applyBorder="1" applyAlignment="1">
      <alignment horizontal="right" vertical="center"/>
    </xf>
    <xf numFmtId="0" fontId="13" fillId="13" borderId="6" xfId="0" applyNumberFormat="1" applyFont="1" applyFill="1" applyBorder="1" applyAlignment="1">
      <alignment vertical="center"/>
    </xf>
    <xf numFmtId="2" fontId="0" fillId="13" borderId="6" xfId="0" applyNumberFormat="1" applyFill="1" applyBorder="1" applyAlignment="1">
      <alignment horizontal="center" vertical="center"/>
    </xf>
    <xf numFmtId="0" fontId="0" fillId="13" borderId="2" xfId="0" applyFill="1" applyBorder="1" applyAlignment="1">
      <alignment horizontal="center" vertical="center"/>
    </xf>
    <xf numFmtId="0" fontId="0" fillId="13" borderId="4" xfId="0" applyFill="1" applyBorder="1" applyAlignment="1">
      <alignment horizontal="center" vertical="center"/>
    </xf>
    <xf numFmtId="0" fontId="0" fillId="13" borderId="6" xfId="0" applyFill="1" applyBorder="1" applyAlignment="1">
      <alignment horizontal="center" vertical="center"/>
    </xf>
    <xf numFmtId="0" fontId="0" fillId="13" borderId="4" xfId="0" applyNumberFormat="1" applyFill="1" applyBorder="1" applyAlignment="1">
      <alignment horizontal="center" vertical="center"/>
    </xf>
    <xf numFmtId="0" fontId="0" fillId="13" borderId="2" xfId="0" applyFill="1" applyBorder="1" applyAlignment="1">
      <alignment vertical="center"/>
    </xf>
    <xf numFmtId="0" fontId="0" fillId="13" borderId="7" xfId="0" applyFill="1" applyBorder="1" applyAlignment="1">
      <alignment vertical="center"/>
    </xf>
    <xf numFmtId="0" fontId="0" fillId="13" borderId="0" xfId="0" applyFill="1" applyBorder="1" applyAlignment="1">
      <alignment vertical="center"/>
    </xf>
    <xf numFmtId="0" fontId="0" fillId="13" borderId="8" xfId="0" applyFill="1" applyBorder="1" applyAlignment="1">
      <alignment vertical="center"/>
    </xf>
    <xf numFmtId="0" fontId="0" fillId="13" borderId="2" xfId="0" applyNumberFormat="1" applyFill="1" applyBorder="1" applyAlignment="1">
      <alignment horizontal="left" vertical="center"/>
    </xf>
    <xf numFmtId="0" fontId="0" fillId="13" borderId="4" xfId="0" applyNumberFormat="1" applyFill="1" applyBorder="1" applyAlignment="1">
      <alignment horizontal="left" vertical="center"/>
    </xf>
    <xf numFmtId="0" fontId="0" fillId="13" borderId="2" xfId="0" applyNumberFormat="1" applyFill="1" applyBorder="1" applyAlignment="1">
      <alignment horizontal="center" vertical="center"/>
    </xf>
    <xf numFmtId="0" fontId="13" fillId="4" borderId="14" xfId="0" applyFont="1" applyFill="1" applyBorder="1" applyAlignment="1">
      <alignment horizontal="center" vertical="center"/>
    </xf>
    <xf numFmtId="0" fontId="0" fillId="4" borderId="14" xfId="0" applyFont="1" applyFill="1" applyBorder="1" applyAlignment="1">
      <alignment vertical="center"/>
    </xf>
    <xf numFmtId="0" fontId="0" fillId="4" borderId="14" xfId="0" applyFont="1" applyFill="1" applyBorder="1" applyAlignment="1"/>
    <xf numFmtId="2" fontId="0" fillId="13" borderId="7" xfId="0" applyNumberFormat="1" applyFill="1" applyBorder="1" applyAlignment="1">
      <alignment horizontal="center" vertical="center"/>
    </xf>
    <xf numFmtId="2" fontId="0" fillId="13" borderId="0" xfId="0" applyNumberFormat="1" applyFill="1" applyBorder="1" applyAlignment="1">
      <alignment horizontal="center" vertical="center"/>
    </xf>
    <xf numFmtId="2" fontId="0" fillId="13" borderId="8" xfId="0" applyNumberFormat="1" applyFill="1" applyBorder="1" applyAlignment="1">
      <alignment horizontal="center" vertical="center"/>
    </xf>
    <xf numFmtId="1" fontId="0" fillId="13" borderId="8" xfId="0" applyNumberFormat="1" applyFill="1" applyBorder="1" applyAlignment="1">
      <alignment horizontal="center" vertical="center"/>
    </xf>
    <xf numFmtId="0" fontId="4" fillId="13" borderId="2" xfId="0" applyNumberFormat="1" applyFont="1" applyFill="1" applyBorder="1" applyAlignment="1">
      <alignment horizontal="center" vertical="center"/>
    </xf>
    <xf numFmtId="0" fontId="4" fillId="13" borderId="4" xfId="0" applyNumberFormat="1" applyFont="1" applyFill="1" applyBorder="1" applyAlignment="1">
      <alignment horizontal="center" vertical="center"/>
    </xf>
    <xf numFmtId="0" fontId="4" fillId="13" borderId="6" xfId="0" applyNumberFormat="1" applyFont="1" applyFill="1" applyBorder="1" applyAlignment="1">
      <alignment horizontal="center" vertical="center"/>
    </xf>
    <xf numFmtId="0" fontId="4" fillId="13" borderId="6" xfId="0" applyNumberFormat="1" applyFont="1" applyFill="1" applyBorder="1" applyAlignment="1">
      <alignment vertical="center"/>
    </xf>
    <xf numFmtId="0" fontId="4" fillId="13" borderId="2" xfId="0" applyFont="1" applyFill="1" applyBorder="1" applyAlignment="1">
      <alignment horizontal="center" vertical="center"/>
    </xf>
    <xf numFmtId="0" fontId="4" fillId="13" borderId="4" xfId="0" applyFont="1" applyFill="1" applyBorder="1" applyAlignment="1">
      <alignment horizontal="center" vertical="center"/>
    </xf>
    <xf numFmtId="0" fontId="4" fillId="13" borderId="6" xfId="0" applyFont="1" applyFill="1" applyBorder="1" applyAlignment="1">
      <alignment horizontal="center" vertical="center"/>
    </xf>
    <xf numFmtId="0" fontId="0" fillId="13" borderId="2" xfId="0" applyNumberFormat="1" applyFill="1" applyBorder="1" applyAlignment="1">
      <alignment horizontal="center"/>
    </xf>
    <xf numFmtId="0" fontId="0" fillId="13" borderId="4" xfId="0" applyNumberFormat="1" applyFill="1" applyBorder="1" applyAlignment="1">
      <alignment horizontal="center"/>
    </xf>
    <xf numFmtId="0" fontId="0" fillId="13" borderId="6" xfId="0" applyNumberFormat="1" applyFill="1" applyBorder="1" applyAlignment="1">
      <alignment horizontal="center"/>
    </xf>
    <xf numFmtId="0" fontId="13" fillId="13" borderId="2" xfId="0" applyFont="1" applyFill="1" applyBorder="1" applyAlignment="1">
      <alignment horizontal="center" vertical="center"/>
    </xf>
    <xf numFmtId="0" fontId="13" fillId="13" borderId="6" xfId="0" applyFont="1" applyFill="1" applyBorder="1" applyAlignment="1">
      <alignment horizontal="center" vertical="center"/>
    </xf>
    <xf numFmtId="0" fontId="0" fillId="0" borderId="0" xfId="0" applyFont="1"/>
    <xf numFmtId="0" fontId="0" fillId="13" borderId="19" xfId="0" applyFill="1" applyBorder="1" applyAlignment="1">
      <alignment textRotation="135"/>
    </xf>
    <xf numFmtId="2" fontId="18" fillId="13" borderId="20" xfId="0" applyNumberFormat="1" applyFont="1" applyFill="1" applyBorder="1"/>
    <xf numFmtId="0" fontId="0" fillId="13" borderId="20" xfId="0" applyFill="1" applyBorder="1"/>
    <xf numFmtId="2" fontId="25" fillId="13" borderId="20" xfId="0" applyNumberFormat="1" applyFont="1" applyFill="1" applyBorder="1"/>
    <xf numFmtId="0" fontId="18" fillId="13" borderId="20" xfId="0" applyFont="1" applyFill="1" applyBorder="1"/>
    <xf numFmtId="0" fontId="18" fillId="13" borderId="20" xfId="0" applyFont="1" applyFill="1" applyBorder="1" applyAlignment="1">
      <alignment horizontal="center"/>
    </xf>
    <xf numFmtId="0" fontId="18" fillId="13" borderId="20" xfId="0" applyFont="1" applyFill="1" applyBorder="1" applyAlignment="1">
      <alignment horizontal="right"/>
    </xf>
    <xf numFmtId="0" fontId="0" fillId="13" borderId="20" xfId="0" applyFont="1" applyFill="1" applyBorder="1"/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13" borderId="3" xfId="0" applyFont="1" applyFill="1" applyBorder="1" applyAlignment="1">
      <alignment wrapText="1"/>
    </xf>
    <xf numFmtId="0" fontId="0" fillId="13" borderId="5" xfId="0" applyFont="1" applyFill="1" applyBorder="1" applyAlignment="1">
      <alignment wrapText="1"/>
    </xf>
    <xf numFmtId="0" fontId="0" fillId="4" borderId="7" xfId="0" applyFont="1" applyFill="1" applyBorder="1" applyAlignment="1">
      <alignment horizontal="right"/>
    </xf>
    <xf numFmtId="0" fontId="0" fillId="4" borderId="2" xfId="0" applyFont="1" applyFill="1" applyBorder="1" applyAlignment="1">
      <alignment horizontal="right"/>
    </xf>
    <xf numFmtId="0" fontId="0" fillId="4" borderId="1" xfId="0" applyFont="1" applyFill="1" applyBorder="1" applyAlignment="1">
      <alignment horizontal="right"/>
    </xf>
    <xf numFmtId="0" fontId="18" fillId="13" borderId="20" xfId="0" applyFont="1" applyFill="1" applyBorder="1" applyAlignment="1">
      <alignment horizontal="left"/>
    </xf>
    <xf numFmtId="0" fontId="0" fillId="13" borderId="20" xfId="0" applyFont="1" applyFill="1" applyBorder="1" applyAlignment="1">
      <alignment horizontal="right"/>
    </xf>
    <xf numFmtId="0" fontId="18" fillId="13" borderId="20" xfId="0" applyFont="1" applyFill="1" applyBorder="1" applyAlignment="1">
      <alignment horizontal="left" indent="1"/>
    </xf>
    <xf numFmtId="0" fontId="1" fillId="13" borderId="20" xfId="0" applyFont="1" applyFill="1" applyBorder="1" applyAlignment="1">
      <alignment horizontal="right"/>
    </xf>
    <xf numFmtId="0" fontId="0" fillId="0" borderId="20" xfId="0" applyFont="1" applyFill="1" applyBorder="1" applyAlignment="1">
      <alignment horizontal="right"/>
    </xf>
    <xf numFmtId="2" fontId="22" fillId="13" borderId="5" xfId="0" applyNumberFormat="1" applyFont="1" applyFill="1" applyBorder="1" applyAlignment="1">
      <alignment textRotation="135"/>
    </xf>
    <xf numFmtId="2" fontId="22" fillId="13" borderId="8" xfId="0" applyNumberFormat="1" applyFont="1" applyFill="1" applyBorder="1" applyAlignment="1">
      <alignment textRotation="135"/>
    </xf>
    <xf numFmtId="0" fontId="0" fillId="13" borderId="5" xfId="0" applyFont="1" applyFill="1" applyBorder="1" applyAlignment="1">
      <alignment textRotation="180"/>
    </xf>
    <xf numFmtId="0" fontId="0" fillId="13" borderId="8" xfId="0" applyFill="1" applyBorder="1" applyAlignment="1">
      <alignment textRotation="180"/>
    </xf>
    <xf numFmtId="0" fontId="1" fillId="13" borderId="8" xfId="0" applyFont="1" applyFill="1" applyBorder="1" applyAlignment="1">
      <alignment horizontal="right" textRotation="135"/>
    </xf>
    <xf numFmtId="0" fontId="14" fillId="0" borderId="0" xfId="0" applyFont="1" applyFill="1" applyBorder="1" applyAlignment="1"/>
    <xf numFmtId="0" fontId="14" fillId="0" borderId="0" xfId="0" applyFont="1" applyFill="1" applyAlignment="1"/>
    <xf numFmtId="0" fontId="3" fillId="0" borderId="0" xfId="0" applyFont="1" applyFill="1" applyAlignment="1"/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wrapText="1"/>
    </xf>
    <xf numFmtId="0" fontId="0" fillId="0" borderId="20" xfId="0" applyFill="1" applyBorder="1"/>
    <xf numFmtId="2" fontId="18" fillId="13" borderId="20" xfId="0" applyNumberFormat="1" applyFont="1" applyFill="1" applyBorder="1" applyAlignment="1">
      <alignment horizontal="left"/>
    </xf>
    <xf numFmtId="2" fontId="18" fillId="13" borderId="20" xfId="0" applyNumberFormat="1" applyFont="1" applyFill="1" applyBorder="1" applyAlignment="1">
      <alignment horizontal="right"/>
    </xf>
    <xf numFmtId="0" fontId="18" fillId="0" borderId="20" xfId="0" applyFont="1" applyBorder="1"/>
    <xf numFmtId="0" fontId="0" fillId="13" borderId="10" xfId="0" applyFont="1" applyFill="1" applyBorder="1" applyAlignment="1">
      <alignment wrapText="1"/>
    </xf>
    <xf numFmtId="0" fontId="0" fillId="13" borderId="11" xfId="0" applyFont="1" applyFill="1" applyBorder="1" applyAlignment="1">
      <alignment wrapText="1"/>
    </xf>
    <xf numFmtId="0" fontId="0" fillId="4" borderId="2" xfId="0" applyFont="1" applyFill="1" applyBorder="1" applyAlignment="1"/>
    <xf numFmtId="0" fontId="0" fillId="4" borderId="21" xfId="0" applyFill="1" applyBorder="1"/>
    <xf numFmtId="0" fontId="0" fillId="4" borderId="22" xfId="0" applyFill="1" applyBorder="1"/>
    <xf numFmtId="0" fontId="0" fillId="4" borderId="23" xfId="0" applyFill="1" applyBorder="1"/>
    <xf numFmtId="2" fontId="0" fillId="13" borderId="24" xfId="0" applyNumberFormat="1" applyFill="1" applyBorder="1" applyAlignment="1">
      <alignment horizontal="right"/>
    </xf>
    <xf numFmtId="2" fontId="0" fillId="13" borderId="20" xfId="0" applyNumberFormat="1" applyFill="1" applyBorder="1" applyAlignment="1">
      <alignment horizontal="right"/>
    </xf>
    <xf numFmtId="0" fontId="0" fillId="13" borderId="20" xfId="0" applyFill="1" applyBorder="1" applyAlignment="1">
      <alignment horizontal="right"/>
    </xf>
    <xf numFmtId="0" fontId="0" fillId="4" borderId="26" xfId="0" applyFill="1" applyBorder="1"/>
    <xf numFmtId="0" fontId="0" fillId="13" borderId="25" xfId="0" applyFill="1" applyBorder="1" applyAlignment="1">
      <alignment horizontal="left"/>
    </xf>
    <xf numFmtId="2" fontId="0" fillId="13" borderId="25" xfId="0" applyNumberFormat="1" applyFill="1" applyBorder="1" applyAlignment="1">
      <alignment vertical="center"/>
    </xf>
    <xf numFmtId="2" fontId="0" fillId="13" borderId="28" xfId="0" applyNumberFormat="1" applyFill="1" applyBorder="1" applyAlignment="1">
      <alignment vertical="center"/>
    </xf>
    <xf numFmtId="2" fontId="0" fillId="13" borderId="29" xfId="0" applyNumberFormat="1" applyFill="1" applyBorder="1" applyAlignment="1">
      <alignment horizontal="right"/>
    </xf>
    <xf numFmtId="2" fontId="0" fillId="13" borderId="19" xfId="0" applyNumberFormat="1" applyFill="1" applyBorder="1" applyAlignment="1">
      <alignment horizontal="right"/>
    </xf>
    <xf numFmtId="0" fontId="0" fillId="13" borderId="19" xfId="0" applyFill="1" applyBorder="1" applyAlignment="1">
      <alignment horizontal="right"/>
    </xf>
    <xf numFmtId="0" fontId="0" fillId="4" borderId="31" xfId="0" applyFill="1" applyBorder="1"/>
    <xf numFmtId="0" fontId="0" fillId="13" borderId="19" xfId="0" applyFill="1" applyBorder="1"/>
    <xf numFmtId="0" fontId="0" fillId="13" borderId="30" xfId="0" applyFill="1" applyBorder="1" applyAlignment="1">
      <alignment horizontal="left"/>
    </xf>
    <xf numFmtId="2" fontId="0" fillId="13" borderId="33" xfId="0" applyNumberFormat="1" applyFill="1" applyBorder="1" applyAlignment="1">
      <alignment horizontal="right"/>
    </xf>
    <xf numFmtId="0" fontId="13" fillId="2" borderId="19" xfId="0" applyFont="1" applyFill="1" applyBorder="1"/>
    <xf numFmtId="0" fontId="13" fillId="2" borderId="19" xfId="0" applyFont="1" applyFill="1" applyBorder="1" applyAlignment="1">
      <alignment horizontal="right"/>
    </xf>
    <xf numFmtId="2" fontId="0" fillId="13" borderId="34" xfId="0" applyNumberFormat="1" applyFill="1" applyBorder="1" applyAlignment="1">
      <alignment vertical="center"/>
    </xf>
    <xf numFmtId="0" fontId="0" fillId="13" borderId="34" xfId="0" quotePrefix="1" applyFill="1" applyBorder="1" applyAlignment="1">
      <alignment horizontal="right" vertical="center"/>
    </xf>
    <xf numFmtId="0" fontId="1" fillId="13" borderId="30" xfId="0" applyFont="1" applyFill="1" applyBorder="1" applyAlignment="1">
      <alignment horizontal="left"/>
    </xf>
    <xf numFmtId="2" fontId="0" fillId="13" borderId="30" xfId="0" applyNumberFormat="1" applyFill="1" applyBorder="1" applyAlignment="1"/>
    <xf numFmtId="2" fontId="0" fillId="13" borderId="32" xfId="0" applyNumberFormat="1" applyFill="1" applyBorder="1" applyAlignment="1">
      <alignment vertical="center"/>
    </xf>
    <xf numFmtId="0" fontId="13" fillId="3" borderId="20" xfId="0" applyFont="1" applyFill="1" applyBorder="1" applyAlignment="1">
      <alignment horizontal="right"/>
    </xf>
    <xf numFmtId="1" fontId="0" fillId="13" borderId="25" xfId="0" applyNumberFormat="1" applyFill="1" applyBorder="1" applyAlignment="1"/>
    <xf numFmtId="1" fontId="0" fillId="13" borderId="28" xfId="0" applyNumberFormat="1" applyFill="1" applyBorder="1" applyAlignment="1">
      <alignment vertical="center"/>
    </xf>
    <xf numFmtId="1" fontId="0" fillId="13" borderId="30" xfId="0" applyNumberFormat="1" applyFill="1" applyBorder="1" applyAlignment="1"/>
    <xf numFmtId="1" fontId="0" fillId="13" borderId="32" xfId="0" applyNumberFormat="1" applyFill="1" applyBorder="1" applyAlignment="1">
      <alignment vertical="center"/>
    </xf>
    <xf numFmtId="0" fontId="0" fillId="4" borderId="36" xfId="0" applyFill="1" applyBorder="1" applyAlignment="1">
      <alignment horizontal="right"/>
    </xf>
    <xf numFmtId="0" fontId="0" fillId="4" borderId="38" xfId="0" applyFill="1" applyBorder="1"/>
    <xf numFmtId="0" fontId="0" fillId="4" borderId="36" xfId="0" applyFill="1" applyBorder="1"/>
    <xf numFmtId="0" fontId="0" fillId="4" borderId="37" xfId="0" applyFill="1" applyBorder="1" applyAlignment="1">
      <alignment horizontal="left"/>
    </xf>
    <xf numFmtId="2" fontId="0" fillId="4" borderId="37" xfId="0" applyNumberFormat="1" applyFill="1" applyBorder="1" applyAlignment="1">
      <alignment vertical="center"/>
    </xf>
    <xf numFmtId="2" fontId="0" fillId="4" borderId="39" xfId="0" applyNumberFormat="1" applyFill="1" applyBorder="1" applyAlignment="1">
      <alignment vertical="center"/>
    </xf>
    <xf numFmtId="2" fontId="0" fillId="4" borderId="35" xfId="0" applyNumberFormat="1" applyFill="1" applyBorder="1" applyAlignment="1">
      <alignment horizontal="right"/>
    </xf>
    <xf numFmtId="2" fontId="0" fillId="4" borderId="36" xfId="0" applyNumberFormat="1" applyFill="1" applyBorder="1" applyAlignment="1">
      <alignment horizontal="right"/>
    </xf>
    <xf numFmtId="0" fontId="0" fillId="13" borderId="25" xfId="0" applyFill="1" applyBorder="1" applyAlignment="1">
      <alignment vertical="center"/>
    </xf>
    <xf numFmtId="0" fontId="0" fillId="13" borderId="30" xfId="0" applyFill="1" applyBorder="1" applyAlignment="1">
      <alignment vertical="center"/>
    </xf>
    <xf numFmtId="0" fontId="0" fillId="13" borderId="32" xfId="0" applyFill="1" applyBorder="1" applyAlignment="1">
      <alignment vertical="center"/>
    </xf>
    <xf numFmtId="0" fontId="0" fillId="4" borderId="37" xfId="0" applyFill="1" applyBorder="1" applyAlignment="1">
      <alignment vertic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 vertical="center"/>
    </xf>
    <xf numFmtId="2" fontId="0" fillId="0" borderId="0" xfId="0" applyNumberFormat="1" applyFill="1" applyBorder="1" applyAlignment="1">
      <alignment vertical="center"/>
    </xf>
    <xf numFmtId="0" fontId="1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vertical="center"/>
    </xf>
    <xf numFmtId="165" fontId="13" fillId="0" borderId="0" xfId="0" applyNumberFormat="1" applyFont="1" applyFill="1" applyBorder="1" applyAlignment="1">
      <alignment horizontal="center" vertical="center"/>
    </xf>
    <xf numFmtId="165" fontId="13" fillId="0" borderId="0" xfId="0" applyNumberFormat="1" applyFont="1" applyFill="1" applyBorder="1" applyAlignment="1">
      <alignment vertical="center"/>
    </xf>
    <xf numFmtId="0" fontId="13" fillId="3" borderId="0" xfId="0" applyFont="1" applyFill="1"/>
    <xf numFmtId="2" fontId="0" fillId="4" borderId="40" xfId="0" applyNumberFormat="1" applyFont="1" applyFill="1" applyBorder="1"/>
    <xf numFmtId="2" fontId="0" fillId="4" borderId="36" xfId="0" applyNumberFormat="1" applyFont="1" applyFill="1" applyBorder="1"/>
    <xf numFmtId="0" fontId="0" fillId="4" borderId="36" xfId="0" applyFont="1" applyFill="1" applyBorder="1"/>
    <xf numFmtId="0" fontId="4" fillId="4" borderId="0" xfId="0" applyFont="1" applyFill="1" applyBorder="1" applyAlignment="1">
      <alignment horizontal="left"/>
    </xf>
    <xf numFmtId="2" fontId="0" fillId="13" borderId="27" xfId="0" applyNumberFormat="1" applyFont="1" applyFill="1" applyBorder="1"/>
    <xf numFmtId="2" fontId="0" fillId="13" borderId="20" xfId="0" applyNumberFormat="1" applyFont="1" applyFill="1" applyBorder="1"/>
    <xf numFmtId="2" fontId="0" fillId="13" borderId="25" xfId="0" applyNumberFormat="1" applyFill="1" applyBorder="1" applyAlignment="1">
      <alignment horizontal="right"/>
    </xf>
    <xf numFmtId="2" fontId="0" fillId="13" borderId="3" xfId="0" applyNumberFormat="1" applyFont="1" applyFill="1" applyBorder="1"/>
    <xf numFmtId="2" fontId="0" fillId="13" borderId="41" xfId="0" applyNumberFormat="1" applyFont="1" applyFill="1" applyBorder="1"/>
    <xf numFmtId="2" fontId="0" fillId="13" borderId="19" xfId="0" applyNumberFormat="1" applyFont="1" applyFill="1" applyBorder="1"/>
    <xf numFmtId="0" fontId="0" fillId="13" borderId="19" xfId="0" applyFont="1" applyFill="1" applyBorder="1"/>
    <xf numFmtId="2" fontId="0" fillId="13" borderId="30" xfId="0" applyNumberFormat="1" applyFill="1" applyBorder="1" applyAlignment="1">
      <alignment horizontal="right"/>
    </xf>
    <xf numFmtId="2" fontId="13" fillId="0" borderId="0" xfId="0" applyNumberFormat="1" applyFont="1" applyFill="1" applyBorder="1" applyAlignment="1">
      <alignment horizontal="center" vertical="center"/>
    </xf>
    <xf numFmtId="1" fontId="0" fillId="0" borderId="0" xfId="0" applyNumberFormat="1" applyFill="1" applyBorder="1" applyAlignment="1">
      <alignment horizontal="right" vertical="center"/>
    </xf>
    <xf numFmtId="0" fontId="13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right" vertical="center"/>
    </xf>
    <xf numFmtId="2" fontId="13" fillId="0" borderId="0" xfId="0" applyNumberFormat="1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vertical="center"/>
    </xf>
    <xf numFmtId="0" fontId="0" fillId="0" borderId="0" xfId="0" applyFill="1" applyBorder="1" applyAlignment="1">
      <alignment horizontal="right" vertical="center"/>
    </xf>
    <xf numFmtId="2" fontId="13" fillId="0" borderId="0" xfId="0" applyNumberFormat="1" applyFont="1" applyFill="1" applyBorder="1" applyAlignment="1">
      <alignment horizontal="right"/>
    </xf>
    <xf numFmtId="2" fontId="1" fillId="0" borderId="0" xfId="0" applyNumberFormat="1" applyFont="1" applyFill="1" applyBorder="1" applyAlignment="1">
      <alignment horizontal="right"/>
    </xf>
    <xf numFmtId="2" fontId="1" fillId="0" borderId="0" xfId="0" applyNumberFormat="1" applyFont="1" applyFill="1" applyBorder="1"/>
    <xf numFmtId="1" fontId="0" fillId="13" borderId="20" xfId="0" applyNumberFormat="1" applyFont="1" applyFill="1" applyBorder="1"/>
    <xf numFmtId="166" fontId="0" fillId="0" borderId="0" xfId="0" applyNumberFormat="1" applyFont="1" applyFill="1" applyBorder="1"/>
    <xf numFmtId="166" fontId="7" fillId="0" borderId="0" xfId="0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Font="1" applyAlignment="1">
      <alignment horizontal="left" wrapText="1"/>
    </xf>
    <xf numFmtId="0" fontId="14" fillId="0" borderId="0" xfId="0" applyFont="1" applyAlignment="1">
      <alignment horizontal="left"/>
    </xf>
    <xf numFmtId="0" fontId="13" fillId="3" borderId="2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2" fontId="13" fillId="3" borderId="7" xfId="0" applyNumberFormat="1" applyFont="1" applyFill="1" applyBorder="1" applyAlignment="1">
      <alignment horizontal="center" vertical="center"/>
    </xf>
    <xf numFmtId="2" fontId="13" fillId="3" borderId="0" xfId="0" applyNumberFormat="1" applyFont="1" applyFill="1" applyBorder="1" applyAlignment="1">
      <alignment horizontal="center" vertical="center"/>
    </xf>
    <xf numFmtId="2" fontId="13" fillId="3" borderId="8" xfId="0" applyNumberFormat="1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165" fontId="21" fillId="2" borderId="2" xfId="0" applyNumberFormat="1" applyFont="1" applyFill="1" applyBorder="1" applyAlignment="1">
      <alignment horizontal="center" vertical="center"/>
    </xf>
    <xf numFmtId="165" fontId="21" fillId="2" borderId="4" xfId="0" applyNumberFormat="1" applyFont="1" applyFill="1" applyBorder="1" applyAlignment="1">
      <alignment horizontal="center" vertical="center"/>
    </xf>
    <xf numFmtId="165" fontId="21" fillId="2" borderId="6" xfId="0" applyNumberFormat="1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2" fontId="13" fillId="2" borderId="2" xfId="0" applyNumberFormat="1" applyFont="1" applyFill="1" applyBorder="1" applyAlignment="1">
      <alignment horizontal="center" vertical="center"/>
    </xf>
    <xf numFmtId="2" fontId="13" fillId="2" borderId="4" xfId="0" applyNumberFormat="1" applyFont="1" applyFill="1" applyBorder="1" applyAlignment="1">
      <alignment horizontal="center" vertical="center"/>
    </xf>
    <xf numFmtId="2" fontId="13" fillId="2" borderId="6" xfId="0" applyNumberFormat="1" applyFont="1" applyFill="1" applyBorder="1" applyAlignment="1">
      <alignment horizontal="center" vertical="center"/>
    </xf>
    <xf numFmtId="0" fontId="13" fillId="13" borderId="2" xfId="0" applyFont="1" applyFill="1" applyBorder="1" applyAlignment="1">
      <alignment horizontal="center" vertical="center"/>
    </xf>
    <xf numFmtId="0" fontId="13" fillId="13" borderId="6" xfId="0" applyFont="1" applyFill="1" applyBorder="1" applyAlignment="1">
      <alignment horizontal="center" vertical="center"/>
    </xf>
    <xf numFmtId="0" fontId="13" fillId="3" borderId="2" xfId="0" applyNumberFormat="1" applyFont="1" applyFill="1" applyBorder="1" applyAlignment="1">
      <alignment horizontal="center" vertical="center"/>
    </xf>
    <xf numFmtId="0" fontId="13" fillId="3" borderId="6" xfId="0" applyNumberFormat="1" applyFont="1" applyFill="1" applyBorder="1" applyAlignment="1">
      <alignment horizontal="center" vertical="center"/>
    </xf>
    <xf numFmtId="0" fontId="13" fillId="2" borderId="25" xfId="0" applyFont="1" applyFill="1" applyBorder="1" applyAlignment="1">
      <alignment horizontal="center" vertical="center"/>
    </xf>
    <xf numFmtId="0" fontId="13" fillId="2" borderId="30" xfId="0" applyFont="1" applyFill="1" applyBorder="1" applyAlignment="1">
      <alignment horizontal="center" vertical="center"/>
    </xf>
    <xf numFmtId="0" fontId="13" fillId="2" borderId="28" xfId="0" applyFont="1" applyFill="1" applyBorder="1" applyAlignment="1">
      <alignment horizontal="center" vertical="center"/>
    </xf>
    <xf numFmtId="0" fontId="13" fillId="2" borderId="34" xfId="0" applyFont="1" applyFill="1" applyBorder="1" applyAlignment="1">
      <alignment horizontal="center" vertical="center"/>
    </xf>
    <xf numFmtId="0" fontId="13" fillId="2" borderId="32" xfId="0" applyFont="1" applyFill="1" applyBorder="1" applyAlignment="1">
      <alignment horizontal="center" vertical="center"/>
    </xf>
    <xf numFmtId="165" fontId="13" fillId="3" borderId="25" xfId="0" applyNumberFormat="1" applyFont="1" applyFill="1" applyBorder="1" applyAlignment="1">
      <alignment horizontal="center" vertical="center"/>
    </xf>
    <xf numFmtId="165" fontId="13" fillId="3" borderId="30" xfId="0" applyNumberFormat="1" applyFont="1" applyFill="1" applyBorder="1" applyAlignment="1">
      <alignment horizontal="center" vertical="center"/>
    </xf>
    <xf numFmtId="0" fontId="13" fillId="2" borderId="2" xfId="0" applyNumberFormat="1" applyFont="1" applyFill="1" applyBorder="1" applyAlignment="1">
      <alignment horizontal="center" vertical="center"/>
    </xf>
    <xf numFmtId="0" fontId="13" fillId="2" borderId="4" xfId="0" applyNumberFormat="1" applyFont="1" applyFill="1" applyBorder="1" applyAlignment="1">
      <alignment horizontal="center" vertical="center"/>
    </xf>
    <xf numFmtId="0" fontId="13" fillId="2" borderId="6" xfId="0" applyNumberFormat="1" applyFont="1" applyFill="1" applyBorder="1" applyAlignment="1">
      <alignment horizontal="center" vertical="center"/>
    </xf>
    <xf numFmtId="164" fontId="13" fillId="3" borderId="2" xfId="0" applyNumberFormat="1" applyFont="1" applyFill="1" applyBorder="1" applyAlignment="1">
      <alignment horizontal="center" vertical="center"/>
    </xf>
    <xf numFmtId="164" fontId="13" fillId="3" borderId="6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0" fontId="0" fillId="0" borderId="19" xfId="0" applyFont="1" applyFill="1" applyBorder="1" applyAlignment="1">
      <alignment horizontal="left" vertical="center" wrapText="1"/>
    </xf>
    <xf numFmtId="0" fontId="14" fillId="0" borderId="0" xfId="0" applyFont="1" applyFill="1" applyAlignment="1">
      <alignment horizontal="left" wrapText="1"/>
    </xf>
    <xf numFmtId="0" fontId="14" fillId="0" borderId="0" xfId="0" applyFont="1" applyFill="1" applyAlignment="1">
      <alignment horizontal="left"/>
    </xf>
    <xf numFmtId="0" fontId="3" fillId="0" borderId="0" xfId="0" applyFont="1" applyFill="1" applyAlignment="1">
      <alignment horizontal="left" wrapText="1"/>
    </xf>
    <xf numFmtId="0" fontId="0" fillId="0" borderId="0" xfId="0" applyFont="1" applyFill="1" applyAlignment="1">
      <alignment horizontal="left" vertical="center" wrapText="1"/>
    </xf>
    <xf numFmtId="0" fontId="33" fillId="13" borderId="0" xfId="0" applyFont="1" applyFill="1" applyAlignment="1">
      <alignment horizontal="left" vertical="center" wrapText="1"/>
    </xf>
    <xf numFmtId="0" fontId="28" fillId="13" borderId="0" xfId="0" applyFont="1" applyFill="1" applyAlignment="1">
      <alignment horizontal="left" vertical="center" wrapText="1"/>
    </xf>
    <xf numFmtId="0" fontId="14" fillId="13" borderId="0" xfId="0" applyFont="1" applyFill="1" applyAlignment="1">
      <alignment horizontal="left" vertical="center"/>
    </xf>
    <xf numFmtId="0" fontId="14" fillId="13" borderId="0" xfId="0" applyFont="1" applyFill="1" applyAlignment="1">
      <alignment horizontal="left"/>
    </xf>
    <xf numFmtId="0" fontId="14" fillId="13" borderId="0" xfId="0" applyFont="1" applyFill="1" applyBorder="1" applyAlignment="1">
      <alignment horizontal="left" vertical="center" wrapText="1"/>
    </xf>
    <xf numFmtId="0" fontId="14" fillId="13" borderId="8" xfId="0" applyFont="1" applyFill="1" applyBorder="1" applyAlignment="1">
      <alignment horizontal="left" vertical="center" wrapText="1"/>
    </xf>
    <xf numFmtId="0" fontId="3" fillId="13" borderId="0" xfId="0" applyFont="1" applyFill="1" applyBorder="1" applyAlignment="1">
      <alignment horizontal="left"/>
    </xf>
    <xf numFmtId="0" fontId="37" fillId="4" borderId="7" xfId="0" applyFont="1" applyFill="1" applyBorder="1"/>
  </cellXfs>
  <cellStyles count="1">
    <cellStyle name="Normal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6600"/>
      <color rgb="FFFF9933"/>
      <color rgb="FFFFFB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410"/>
  <sheetViews>
    <sheetView topLeftCell="A267" zoomScale="80" zoomScaleNormal="80" workbookViewId="0">
      <selection activeCell="D277" sqref="D277:D279"/>
    </sheetView>
  </sheetViews>
  <sheetFormatPr defaultColWidth="8.81640625" defaultRowHeight="14.5"/>
  <cols>
    <col min="2" max="2" width="10.1796875" customWidth="1"/>
    <col min="5" max="5" width="3.453125" customWidth="1"/>
    <col min="6" max="6" width="10.36328125" bestFit="1" customWidth="1"/>
    <col min="7" max="7" width="9.36328125" bestFit="1" customWidth="1"/>
    <col min="11" max="11" width="3.453125" customWidth="1"/>
    <col min="17" max="17" width="3.453125" customWidth="1"/>
    <col min="23" max="23" width="3.453125" customWidth="1"/>
    <col min="24" max="24" width="12.1796875" customWidth="1"/>
    <col min="25" max="25" width="10" customWidth="1"/>
    <col min="29" max="29" width="3.453125" customWidth="1"/>
    <col min="30" max="30" width="10.6328125" customWidth="1"/>
    <col min="36" max="36" width="8.81640625" customWidth="1"/>
  </cols>
  <sheetData>
    <row r="1" spans="1:35" ht="18.5">
      <c r="A1" s="969" t="s">
        <v>21</v>
      </c>
      <c r="B1" s="969"/>
      <c r="C1" s="969"/>
      <c r="D1" s="969"/>
      <c r="E1" s="969"/>
      <c r="F1" s="969"/>
      <c r="G1" s="969"/>
      <c r="H1" s="969"/>
      <c r="I1" s="969"/>
      <c r="J1" s="969"/>
      <c r="K1" s="969"/>
      <c r="L1" s="969"/>
      <c r="M1" s="969"/>
      <c r="N1" s="969"/>
      <c r="O1" s="969"/>
      <c r="P1" s="969"/>
      <c r="Q1" s="969"/>
      <c r="R1" s="969"/>
      <c r="S1" s="969"/>
      <c r="T1" s="969"/>
      <c r="U1" s="969"/>
      <c r="V1" s="969"/>
      <c r="W1" s="969"/>
      <c r="X1" s="969"/>
      <c r="Y1" s="969"/>
      <c r="Z1" s="969"/>
      <c r="AA1" s="969"/>
      <c r="AB1" s="969"/>
      <c r="AC1" s="969"/>
      <c r="AD1" s="969"/>
      <c r="AE1" s="969"/>
      <c r="AF1" s="969"/>
      <c r="AG1" s="969"/>
      <c r="AH1" s="969"/>
    </row>
    <row r="2" spans="1:35" ht="18.5">
      <c r="A2" s="969" t="s">
        <v>304</v>
      </c>
      <c r="B2" s="969"/>
      <c r="C2" s="969"/>
      <c r="D2" s="969"/>
      <c r="E2" s="969"/>
      <c r="F2" s="969"/>
      <c r="G2" s="969"/>
      <c r="H2" s="969"/>
      <c r="I2" s="969"/>
      <c r="J2" s="969"/>
      <c r="K2" s="969"/>
      <c r="L2" s="969"/>
      <c r="M2" s="969"/>
      <c r="N2" s="969"/>
      <c r="O2" s="969"/>
      <c r="P2" s="969"/>
      <c r="Q2" s="969"/>
      <c r="R2" s="969"/>
      <c r="S2" s="969"/>
      <c r="T2" s="969"/>
      <c r="U2" s="969"/>
      <c r="V2" s="969"/>
      <c r="W2" s="969"/>
      <c r="X2" s="969"/>
      <c r="Y2" s="969"/>
      <c r="Z2" s="969"/>
      <c r="AA2" s="969"/>
      <c r="AB2" s="969"/>
      <c r="AC2" s="969"/>
      <c r="AD2" s="969"/>
      <c r="AE2" s="969"/>
      <c r="AF2" s="969"/>
      <c r="AG2" s="969"/>
      <c r="AH2" s="969"/>
    </row>
    <row r="3" spans="1:35">
      <c r="A3" s="25"/>
    </row>
    <row r="4" spans="1:35" ht="31">
      <c r="A4" s="967" t="s">
        <v>293</v>
      </c>
      <c r="B4" s="967"/>
      <c r="C4" s="967"/>
      <c r="D4" s="967"/>
      <c r="E4" s="967"/>
      <c r="F4" s="967"/>
      <c r="G4" s="967"/>
      <c r="H4" s="967"/>
      <c r="I4" s="967"/>
      <c r="J4" s="967"/>
      <c r="K4" s="967"/>
      <c r="L4" s="967"/>
      <c r="M4" s="967"/>
      <c r="N4" s="967"/>
      <c r="O4" s="967"/>
      <c r="P4" s="967"/>
      <c r="Q4" s="967"/>
      <c r="R4" s="967"/>
      <c r="S4" s="967"/>
      <c r="T4" s="967"/>
      <c r="U4" s="967"/>
      <c r="V4" s="967"/>
      <c r="W4" s="967"/>
      <c r="X4" s="967"/>
      <c r="Y4" s="967"/>
      <c r="Z4" s="967"/>
      <c r="AA4" s="967"/>
      <c r="AB4" s="967"/>
      <c r="AC4" s="967"/>
      <c r="AD4" s="967"/>
      <c r="AE4" s="967"/>
      <c r="AF4" s="967"/>
      <c r="AG4" s="967"/>
      <c r="AH4" s="967"/>
    </row>
    <row r="5" spans="1:35" s="851" customFormat="1" ht="49" customHeight="1">
      <c r="A5" s="968" t="s">
        <v>349</v>
      </c>
      <c r="B5" s="968"/>
      <c r="C5" s="968"/>
      <c r="D5" s="968"/>
      <c r="E5" s="968"/>
      <c r="F5" s="968"/>
      <c r="G5" s="968"/>
      <c r="H5" s="968"/>
      <c r="I5" s="968"/>
      <c r="J5" s="968"/>
      <c r="K5" s="968"/>
      <c r="L5" s="968"/>
      <c r="M5" s="968"/>
      <c r="N5" s="968"/>
      <c r="O5" s="968"/>
      <c r="P5" s="968"/>
      <c r="Q5" s="968"/>
      <c r="R5" s="968"/>
      <c r="S5" s="968"/>
      <c r="T5" s="968"/>
      <c r="U5" s="968"/>
      <c r="V5" s="968"/>
      <c r="W5" s="968"/>
      <c r="X5" s="968"/>
      <c r="Y5" s="968"/>
      <c r="Z5" s="968"/>
      <c r="AA5" s="968"/>
      <c r="AB5" s="968"/>
      <c r="AC5" s="968"/>
      <c r="AD5" s="968"/>
      <c r="AE5" s="968"/>
      <c r="AF5" s="968"/>
      <c r="AG5" s="968"/>
      <c r="AH5" s="968"/>
    </row>
    <row r="6" spans="1:35">
      <c r="N6" s="210"/>
    </row>
    <row r="7" spans="1:35">
      <c r="A7" s="12"/>
      <c r="B7" s="23"/>
      <c r="C7" s="12"/>
      <c r="D7" s="65"/>
      <c r="E7" s="186"/>
      <c r="F7" s="178" t="s">
        <v>86</v>
      </c>
      <c r="G7" s="187"/>
      <c r="H7" s="187"/>
      <c r="I7" s="187"/>
      <c r="J7" s="187"/>
      <c r="K7" s="186"/>
      <c r="L7" s="178" t="s">
        <v>87</v>
      </c>
      <c r="M7" s="187"/>
      <c r="N7" s="187"/>
      <c r="O7" s="187"/>
      <c r="P7" s="187"/>
      <c r="Q7" s="186"/>
      <c r="R7" s="178" t="s">
        <v>88</v>
      </c>
      <c r="S7" s="187"/>
      <c r="T7" s="187"/>
      <c r="U7" s="187"/>
      <c r="V7" s="187"/>
      <c r="W7" s="186"/>
      <c r="X7" s="178" t="s">
        <v>89</v>
      </c>
      <c r="Y7" s="187"/>
      <c r="Z7" s="187"/>
      <c r="AA7" s="187"/>
      <c r="AB7" s="187"/>
      <c r="AC7" s="186"/>
      <c r="AD7" s="178" t="s">
        <v>91</v>
      </c>
      <c r="AE7" s="187"/>
      <c r="AF7" s="187"/>
      <c r="AG7" s="187"/>
      <c r="AH7" s="187"/>
      <c r="AI7" s="185"/>
    </row>
    <row r="8" spans="1:35">
      <c r="A8" s="49" t="s">
        <v>1</v>
      </c>
      <c r="B8" s="179" t="s">
        <v>276</v>
      </c>
      <c r="C8" s="161" t="s">
        <v>5</v>
      </c>
      <c r="D8" s="605" t="s">
        <v>54</v>
      </c>
      <c r="E8" s="56" t="s">
        <v>0</v>
      </c>
      <c r="F8" s="85" t="s">
        <v>11</v>
      </c>
      <c r="G8" s="85" t="s">
        <v>8</v>
      </c>
      <c r="H8" s="124" t="s">
        <v>35</v>
      </c>
      <c r="I8" s="85" t="s">
        <v>12</v>
      </c>
      <c r="J8" s="180"/>
      <c r="K8" s="56" t="s">
        <v>0</v>
      </c>
      <c r="L8" s="85" t="s">
        <v>11</v>
      </c>
      <c r="M8" s="85" t="s">
        <v>8</v>
      </c>
      <c r="N8" s="124" t="s">
        <v>35</v>
      </c>
      <c r="O8" s="85" t="s">
        <v>12</v>
      </c>
      <c r="P8" s="150"/>
      <c r="Q8" s="56" t="s">
        <v>0</v>
      </c>
      <c r="R8" s="85" t="s">
        <v>11</v>
      </c>
      <c r="S8" s="85" t="s">
        <v>8</v>
      </c>
      <c r="T8" s="124" t="s">
        <v>35</v>
      </c>
      <c r="U8" s="85" t="s">
        <v>12</v>
      </c>
      <c r="V8" s="153"/>
      <c r="W8" s="72" t="s">
        <v>0</v>
      </c>
      <c r="X8" s="150" t="s">
        <v>11</v>
      </c>
      <c r="Y8" s="150" t="s">
        <v>8</v>
      </c>
      <c r="Z8" s="181" t="s">
        <v>35</v>
      </c>
      <c r="AA8" s="85" t="s">
        <v>12</v>
      </c>
      <c r="AB8" s="150"/>
      <c r="AC8" s="72" t="s">
        <v>0</v>
      </c>
      <c r="AD8" s="150" t="s">
        <v>11</v>
      </c>
      <c r="AE8" s="150" t="s">
        <v>8</v>
      </c>
      <c r="AF8" s="181" t="s">
        <v>35</v>
      </c>
      <c r="AG8" s="85" t="s">
        <v>12</v>
      </c>
      <c r="AH8" s="150"/>
      <c r="AI8" s="185"/>
    </row>
    <row r="9" spans="1:35" ht="15.5">
      <c r="A9" s="547">
        <v>10</v>
      </c>
      <c r="B9" s="52">
        <v>17</v>
      </c>
      <c r="C9" s="35" t="s">
        <v>2</v>
      </c>
      <c r="D9" s="36" t="s">
        <v>302</v>
      </c>
      <c r="E9" s="71">
        <v>25</v>
      </c>
      <c r="F9" s="94">
        <v>83</v>
      </c>
      <c r="G9" s="94">
        <v>3.3461420999999998</v>
      </c>
      <c r="H9" s="113">
        <v>-8.9600000000000009</v>
      </c>
      <c r="I9" s="191">
        <v>0.99260000000000004</v>
      </c>
      <c r="J9" s="230"/>
      <c r="K9" s="71">
        <v>25</v>
      </c>
      <c r="L9" s="94">
        <v>106.76</v>
      </c>
      <c r="M9" s="94">
        <v>4.4629137999999999</v>
      </c>
      <c r="N9" s="94">
        <v>-12.1</v>
      </c>
      <c r="O9" s="113">
        <v>0.99990000000000001</v>
      </c>
      <c r="P9" s="231"/>
      <c r="Q9" s="71">
        <v>25</v>
      </c>
      <c r="R9" s="94">
        <v>164.36</v>
      </c>
      <c r="S9" s="94">
        <v>8.7187307999999994</v>
      </c>
      <c r="T9" s="94">
        <v>-28.1</v>
      </c>
      <c r="U9" s="113">
        <v>1</v>
      </c>
      <c r="V9" s="231"/>
      <c r="W9" s="71">
        <v>25</v>
      </c>
      <c r="X9" s="94">
        <v>278.83999999999997</v>
      </c>
      <c r="Y9" s="94">
        <v>18.466608000000001</v>
      </c>
      <c r="Z9" s="94">
        <v>-26.7</v>
      </c>
      <c r="AA9" s="113">
        <v>0.98250000000000004</v>
      </c>
      <c r="AB9" s="232"/>
      <c r="AC9" s="71">
        <v>24</v>
      </c>
      <c r="AD9" s="94">
        <v>298.375</v>
      </c>
      <c r="AE9" s="94">
        <v>14.686558</v>
      </c>
      <c r="AF9" s="94">
        <v>-39.200000000000003</v>
      </c>
      <c r="AG9" s="113">
        <v>1</v>
      </c>
      <c r="AH9" s="232"/>
    </row>
    <row r="10" spans="1:35" ht="15.5">
      <c r="A10" s="548">
        <v>21</v>
      </c>
      <c r="B10" s="52">
        <v>18</v>
      </c>
      <c r="C10" s="35" t="s">
        <v>2</v>
      </c>
      <c r="D10" s="36" t="s">
        <v>302</v>
      </c>
      <c r="E10" s="73">
        <v>28</v>
      </c>
      <c r="F10" s="95">
        <v>81.785713999999999</v>
      </c>
      <c r="G10" s="95">
        <v>3.5728833</v>
      </c>
      <c r="H10" s="69">
        <v>-9.64</v>
      </c>
      <c r="I10" s="192">
        <v>0.99960000000000004</v>
      </c>
      <c r="J10" s="233"/>
      <c r="K10" s="73">
        <v>28</v>
      </c>
      <c r="L10" s="95">
        <v>108.35714</v>
      </c>
      <c r="M10" s="95">
        <v>4.2771739999999996</v>
      </c>
      <c r="N10" s="95">
        <v>-9.85</v>
      </c>
      <c r="O10" s="69">
        <v>0.99109999999999998</v>
      </c>
      <c r="P10" s="234"/>
      <c r="Q10" s="73">
        <v>28</v>
      </c>
      <c r="R10" s="95">
        <v>158.46429000000001</v>
      </c>
      <c r="S10" s="95">
        <v>6.2053659000000003</v>
      </c>
      <c r="T10" s="95">
        <v>-21.1</v>
      </c>
      <c r="U10" s="69">
        <v>1</v>
      </c>
      <c r="V10" s="234"/>
      <c r="W10" s="73">
        <v>28</v>
      </c>
      <c r="X10" s="95">
        <v>276.57143000000002</v>
      </c>
      <c r="Y10" s="95">
        <v>8.8118829999999999</v>
      </c>
      <c r="Z10" s="95">
        <v>-22.8</v>
      </c>
      <c r="AA10" s="69">
        <v>0.92749999999999999</v>
      </c>
      <c r="AB10" s="235"/>
      <c r="AC10" s="73">
        <v>28</v>
      </c>
      <c r="AD10" s="95">
        <v>283.67856999999998</v>
      </c>
      <c r="AE10" s="95">
        <v>8.6380868</v>
      </c>
      <c r="AF10" s="95">
        <v>-22.2</v>
      </c>
      <c r="AG10" s="69">
        <v>0.9052</v>
      </c>
      <c r="AH10" s="235"/>
    </row>
    <row r="11" spans="1:35" ht="15.5">
      <c r="A11" s="549">
        <v>22</v>
      </c>
      <c r="B11" s="85">
        <v>19</v>
      </c>
      <c r="C11" s="37" t="s">
        <v>2</v>
      </c>
      <c r="D11" s="33" t="s">
        <v>302</v>
      </c>
      <c r="E11" s="72">
        <v>27</v>
      </c>
      <c r="F11" s="96">
        <v>56.629629999999999</v>
      </c>
      <c r="G11" s="96">
        <v>3.8479462</v>
      </c>
      <c r="H11" s="83">
        <v>7.4569999999999999</v>
      </c>
      <c r="I11" s="263">
        <v>1E-4</v>
      </c>
      <c r="J11" s="296"/>
      <c r="K11" s="72">
        <v>27</v>
      </c>
      <c r="L11" s="96">
        <v>59.666666999999997</v>
      </c>
      <c r="M11" s="96">
        <v>3.3959923000000001</v>
      </c>
      <c r="N11" s="96">
        <v>26.97</v>
      </c>
      <c r="O11" s="263" t="s">
        <v>71</v>
      </c>
      <c r="P11" s="236"/>
      <c r="Q11" s="72">
        <v>27</v>
      </c>
      <c r="R11" s="96">
        <v>63.111111000000001</v>
      </c>
      <c r="S11" s="96">
        <v>3.5334515999999998</v>
      </c>
      <c r="T11" s="96">
        <v>73.900000000000006</v>
      </c>
      <c r="U11" s="263" t="s">
        <v>71</v>
      </c>
      <c r="V11" s="236"/>
      <c r="W11" s="72">
        <v>26</v>
      </c>
      <c r="X11" s="96">
        <v>64.423077000000006</v>
      </c>
      <c r="Y11" s="96">
        <v>4.6957176</v>
      </c>
      <c r="Z11" s="96">
        <v>188.3</v>
      </c>
      <c r="AA11" s="263" t="s">
        <v>71</v>
      </c>
      <c r="AB11" s="237"/>
      <c r="AC11" s="72">
        <v>26</v>
      </c>
      <c r="AD11" s="96">
        <v>55.961537999999997</v>
      </c>
      <c r="AE11" s="96">
        <v>5.3775833000000004</v>
      </c>
      <c r="AF11" s="96">
        <v>204.5</v>
      </c>
      <c r="AG11" s="263" t="s">
        <v>71</v>
      </c>
      <c r="AH11" s="237"/>
    </row>
    <row r="12" spans="1:35" ht="15.5">
      <c r="A12" s="547">
        <v>4</v>
      </c>
      <c r="B12" s="545">
        <v>20</v>
      </c>
      <c r="C12" s="34" t="s">
        <v>2</v>
      </c>
      <c r="D12" s="38" t="s">
        <v>69</v>
      </c>
      <c r="E12" s="71">
        <v>28</v>
      </c>
      <c r="F12" s="94">
        <v>76.035713999999999</v>
      </c>
      <c r="G12" s="94">
        <v>3.2552287</v>
      </c>
      <c r="H12" s="113">
        <v>-11.8</v>
      </c>
      <c r="I12" s="191">
        <v>1</v>
      </c>
      <c r="J12" s="230"/>
      <c r="K12" s="71">
        <v>27</v>
      </c>
      <c r="L12" s="94">
        <v>99.259259</v>
      </c>
      <c r="M12" s="94">
        <v>3.4901540999999998</v>
      </c>
      <c r="N12" s="94">
        <v>-12.6</v>
      </c>
      <c r="O12" s="113">
        <v>1</v>
      </c>
      <c r="P12" s="231"/>
      <c r="Q12" s="71">
        <v>27</v>
      </c>
      <c r="R12" s="94">
        <v>153.92592999999999</v>
      </c>
      <c r="S12" s="94">
        <v>8.4430261000000009</v>
      </c>
      <c r="T12" s="94">
        <v>-16.899999999999999</v>
      </c>
      <c r="U12" s="113">
        <v>0.9829</v>
      </c>
      <c r="V12" s="231"/>
      <c r="W12" s="71">
        <v>27</v>
      </c>
      <c r="X12" s="94">
        <v>240.07407000000001</v>
      </c>
      <c r="Y12" s="94">
        <v>10.988329</v>
      </c>
      <c r="Z12" s="94">
        <v>13.22</v>
      </c>
      <c r="AA12" s="264">
        <v>2.0999999999999999E-3</v>
      </c>
      <c r="AB12" s="231"/>
      <c r="AC12" s="71">
        <v>27</v>
      </c>
      <c r="AD12" s="94">
        <v>244.51852</v>
      </c>
      <c r="AE12" s="94">
        <v>11.123289</v>
      </c>
      <c r="AF12" s="94">
        <v>16.47</v>
      </c>
      <c r="AG12" s="264">
        <v>8.9999999999999998E-4</v>
      </c>
      <c r="AH12" s="231"/>
    </row>
    <row r="13" spans="1:35" ht="15.5">
      <c r="A13" s="548">
        <v>8</v>
      </c>
      <c r="B13" s="52">
        <v>21</v>
      </c>
      <c r="C13" s="35" t="s">
        <v>2</v>
      </c>
      <c r="D13" s="39" t="s">
        <v>69</v>
      </c>
      <c r="E13" s="73">
        <v>28</v>
      </c>
      <c r="F13" s="95">
        <v>85.642857000000006</v>
      </c>
      <c r="G13" s="95">
        <v>3.3924184999999998</v>
      </c>
      <c r="H13" s="69">
        <v>-5.78</v>
      </c>
      <c r="I13" s="192">
        <v>0.72560000000000002</v>
      </c>
      <c r="J13" s="233"/>
      <c r="K13" s="73">
        <v>28</v>
      </c>
      <c r="L13" s="95">
        <v>105.17856999999999</v>
      </c>
      <c r="M13" s="95">
        <v>4.8648543999999996</v>
      </c>
      <c r="N13" s="95">
        <v>-13</v>
      </c>
      <c r="O13" s="69">
        <v>1</v>
      </c>
      <c r="P13" s="234"/>
      <c r="Q13" s="73">
        <v>28</v>
      </c>
      <c r="R13" s="95">
        <v>156.89286000000001</v>
      </c>
      <c r="S13" s="95">
        <v>8.6729737999999994</v>
      </c>
      <c r="T13" s="95">
        <v>-19.5</v>
      </c>
      <c r="U13" s="69">
        <v>0.99950000000000006</v>
      </c>
      <c r="V13" s="234"/>
      <c r="W13" s="73">
        <v>28</v>
      </c>
      <c r="X13" s="95">
        <v>269.10714000000002</v>
      </c>
      <c r="Y13" s="95">
        <v>13.624532</v>
      </c>
      <c r="Z13" s="95">
        <v>-15.3</v>
      </c>
      <c r="AA13" s="69">
        <v>0.56389999999999996</v>
      </c>
      <c r="AB13" s="234"/>
      <c r="AC13" s="73">
        <v>28</v>
      </c>
      <c r="AD13" s="95">
        <v>281.10714000000002</v>
      </c>
      <c r="AE13" s="95">
        <v>13.707096999999999</v>
      </c>
      <c r="AF13" s="95">
        <v>-19.600000000000001</v>
      </c>
      <c r="AG13" s="69">
        <v>0.7974</v>
      </c>
      <c r="AH13" s="234"/>
    </row>
    <row r="14" spans="1:35" ht="15.5">
      <c r="A14" s="549">
        <v>17</v>
      </c>
      <c r="B14" s="85">
        <v>22</v>
      </c>
      <c r="C14" s="37" t="s">
        <v>2</v>
      </c>
      <c r="D14" s="40" t="s">
        <v>69</v>
      </c>
      <c r="E14" s="72">
        <v>28</v>
      </c>
      <c r="F14" s="96">
        <v>81.607142999999994</v>
      </c>
      <c r="G14" s="96">
        <v>3.2249601999999999</v>
      </c>
      <c r="H14" s="83">
        <v>-9.82</v>
      </c>
      <c r="I14" s="193">
        <v>0.99980000000000002</v>
      </c>
      <c r="J14" s="296"/>
      <c r="K14" s="72">
        <v>28</v>
      </c>
      <c r="L14" s="96">
        <v>102.96429000000001</v>
      </c>
      <c r="M14" s="96">
        <v>3.9852512999999998</v>
      </c>
      <c r="N14" s="96">
        <v>-15.2</v>
      </c>
      <c r="O14" s="83">
        <v>1</v>
      </c>
      <c r="P14" s="236"/>
      <c r="Q14" s="72">
        <v>28</v>
      </c>
      <c r="R14" s="96">
        <v>160.32142999999999</v>
      </c>
      <c r="S14" s="96">
        <v>7.4997448999999996</v>
      </c>
      <c r="T14" s="96">
        <v>-23</v>
      </c>
      <c r="U14" s="83">
        <v>1</v>
      </c>
      <c r="V14" s="236"/>
      <c r="W14" s="72">
        <v>28</v>
      </c>
      <c r="X14" s="96">
        <v>267.89285999999998</v>
      </c>
      <c r="Y14" s="96">
        <v>11.890744</v>
      </c>
      <c r="Z14" s="96">
        <v>-14.1</v>
      </c>
      <c r="AA14" s="83">
        <v>0.49490000000000001</v>
      </c>
      <c r="AB14" s="236"/>
      <c r="AC14" s="72">
        <v>28</v>
      </c>
      <c r="AD14" s="96">
        <v>274.14285999999998</v>
      </c>
      <c r="AE14" s="96">
        <v>11.518299000000001</v>
      </c>
      <c r="AF14" s="96">
        <v>-12.6</v>
      </c>
      <c r="AG14" s="83">
        <v>0.41289999999999999</v>
      </c>
      <c r="AH14" s="236"/>
    </row>
    <row r="15" spans="1:35" ht="15.5">
      <c r="A15" s="547">
        <v>9</v>
      </c>
      <c r="B15" s="545">
        <v>27</v>
      </c>
      <c r="C15" s="34" t="s">
        <v>2</v>
      </c>
      <c r="D15" s="42" t="s">
        <v>155</v>
      </c>
      <c r="E15" s="71">
        <v>28</v>
      </c>
      <c r="F15" s="94">
        <v>85.25</v>
      </c>
      <c r="G15" s="94">
        <v>3.7362180999999999</v>
      </c>
      <c r="H15" s="113">
        <v>-6.18</v>
      </c>
      <c r="I15" s="191">
        <v>0.79059999999999997</v>
      </c>
      <c r="J15" s="230"/>
      <c r="K15" s="71">
        <v>28</v>
      </c>
      <c r="L15" s="94">
        <v>104.32143000000001</v>
      </c>
      <c r="M15" s="94">
        <v>4.9559043999999997</v>
      </c>
      <c r="N15" s="94">
        <v>-13.9</v>
      </c>
      <c r="O15" s="113">
        <v>1</v>
      </c>
      <c r="P15" s="231"/>
      <c r="Q15" s="71">
        <v>28</v>
      </c>
      <c r="R15" s="94">
        <v>153.46429000000001</v>
      </c>
      <c r="S15" s="94">
        <v>8.5538261999999996</v>
      </c>
      <c r="T15" s="94">
        <v>-16.100000000000001</v>
      </c>
      <c r="U15" s="113">
        <v>0.97150000000000003</v>
      </c>
      <c r="V15" s="231"/>
      <c r="W15" s="71">
        <v>28</v>
      </c>
      <c r="X15" s="94">
        <v>257.14285999999998</v>
      </c>
      <c r="Y15" s="94">
        <v>14.087286000000001</v>
      </c>
      <c r="Z15" s="94">
        <v>-3.34</v>
      </c>
      <c r="AA15" s="113">
        <v>9.6600000000000005E-2</v>
      </c>
      <c r="AB15" s="232"/>
      <c r="AC15" s="71">
        <v>28</v>
      </c>
      <c r="AD15" s="94">
        <v>260.03570999999999</v>
      </c>
      <c r="AE15" s="94">
        <v>15.049431999999999</v>
      </c>
      <c r="AF15" s="94">
        <v>1.476</v>
      </c>
      <c r="AG15" s="264">
        <v>3.6600000000000001E-2</v>
      </c>
      <c r="AH15" s="232"/>
    </row>
    <row r="16" spans="1:35" ht="15.5">
      <c r="A16" s="548">
        <v>13</v>
      </c>
      <c r="B16" s="52">
        <v>28</v>
      </c>
      <c r="C16" s="35" t="s">
        <v>2</v>
      </c>
      <c r="D16" s="43" t="s">
        <v>155</v>
      </c>
      <c r="E16" s="73">
        <v>28</v>
      </c>
      <c r="F16" s="95">
        <v>81.785713999999999</v>
      </c>
      <c r="G16" s="95">
        <v>2.7479464</v>
      </c>
      <c r="H16" s="69">
        <v>-9.64</v>
      </c>
      <c r="I16" s="192">
        <v>0.99960000000000004</v>
      </c>
      <c r="J16" s="233"/>
      <c r="K16" s="73">
        <v>28</v>
      </c>
      <c r="L16" s="95">
        <v>105.92856999999999</v>
      </c>
      <c r="M16" s="95">
        <v>3.1938800000000001</v>
      </c>
      <c r="N16" s="95">
        <v>-12.3</v>
      </c>
      <c r="O16" s="69">
        <v>1</v>
      </c>
      <c r="P16" s="234"/>
      <c r="Q16" s="73">
        <v>28</v>
      </c>
      <c r="R16" s="95">
        <v>147.64286000000001</v>
      </c>
      <c r="S16" s="95">
        <v>5.3734143999999997</v>
      </c>
      <c r="T16" s="95">
        <v>-10.3</v>
      </c>
      <c r="U16" s="69">
        <v>0.59619999999999995</v>
      </c>
      <c r="V16" s="234"/>
      <c r="W16" s="73">
        <v>28</v>
      </c>
      <c r="X16" s="95">
        <v>247.85713999999999</v>
      </c>
      <c r="Y16" s="95">
        <v>10.115434</v>
      </c>
      <c r="Z16" s="95">
        <v>5.9489999999999998</v>
      </c>
      <c r="AA16" s="265">
        <v>1.32E-2</v>
      </c>
      <c r="AB16" s="235"/>
      <c r="AC16" s="73">
        <v>28</v>
      </c>
      <c r="AD16" s="95">
        <v>257.03570999999999</v>
      </c>
      <c r="AE16" s="95">
        <v>9.8970202999999994</v>
      </c>
      <c r="AF16" s="95">
        <v>4.476</v>
      </c>
      <c r="AG16" s="265">
        <v>1.8800000000000001E-2</v>
      </c>
      <c r="AH16" s="235"/>
    </row>
    <row r="17" spans="1:37" ht="15.5">
      <c r="A17" s="549">
        <v>22</v>
      </c>
      <c r="B17" s="85">
        <v>29</v>
      </c>
      <c r="C17" s="37" t="s">
        <v>2</v>
      </c>
      <c r="D17" s="44" t="s">
        <v>155</v>
      </c>
      <c r="E17" s="72">
        <v>28</v>
      </c>
      <c r="F17" s="96">
        <v>81.928571000000005</v>
      </c>
      <c r="G17" s="96">
        <v>3.3169951000000002</v>
      </c>
      <c r="H17" s="83">
        <v>-9.5</v>
      </c>
      <c r="I17" s="193">
        <v>0.99929999999999997</v>
      </c>
      <c r="J17" s="217"/>
      <c r="K17" s="72">
        <v>28</v>
      </c>
      <c r="L17" s="96">
        <v>112.53570999999999</v>
      </c>
      <c r="M17" s="96">
        <v>4.0514162999999996</v>
      </c>
      <c r="N17" s="96">
        <v>-5.67</v>
      </c>
      <c r="O17" s="83">
        <v>0.57040000000000002</v>
      </c>
      <c r="P17" s="216"/>
      <c r="Q17" s="72">
        <v>28</v>
      </c>
      <c r="R17" s="96">
        <v>157.35713999999999</v>
      </c>
      <c r="S17" s="96">
        <v>6.3156005000000004</v>
      </c>
      <c r="T17" s="96">
        <v>-20</v>
      </c>
      <c r="U17" s="83">
        <v>0.99980000000000002</v>
      </c>
      <c r="V17" s="215"/>
      <c r="W17" s="72">
        <v>28</v>
      </c>
      <c r="X17" s="96">
        <v>241.25</v>
      </c>
      <c r="Y17" s="96">
        <v>9.0310495</v>
      </c>
      <c r="Z17" s="96">
        <v>12.56</v>
      </c>
      <c r="AA17" s="163">
        <v>2.3999999999999998E-3</v>
      </c>
      <c r="AB17" s="820"/>
      <c r="AC17" s="72">
        <v>28</v>
      </c>
      <c r="AD17" s="96">
        <v>250.10713999999999</v>
      </c>
      <c r="AE17" s="96">
        <v>9.1680864</v>
      </c>
      <c r="AF17" s="96">
        <v>11.4</v>
      </c>
      <c r="AG17" s="263">
        <v>3.3E-3</v>
      </c>
      <c r="AH17" s="820"/>
    </row>
    <row r="18" spans="1:37" ht="15.5">
      <c r="A18" s="550" t="s">
        <v>3</v>
      </c>
      <c r="B18" s="546">
        <v>0</v>
      </c>
      <c r="C18" s="28" t="s">
        <v>6</v>
      </c>
      <c r="D18" s="29" t="s">
        <v>6</v>
      </c>
      <c r="E18" s="188">
        <v>56</v>
      </c>
      <c r="F18" s="99">
        <v>77.839286000000001</v>
      </c>
      <c r="G18" s="99">
        <v>2.8794814999999998</v>
      </c>
      <c r="H18" s="189">
        <v>-11.1</v>
      </c>
      <c r="I18" s="189">
        <v>1</v>
      </c>
      <c r="J18" s="383"/>
      <c r="K18" s="188">
        <v>56</v>
      </c>
      <c r="L18" s="99">
        <v>102.51786</v>
      </c>
      <c r="M18" s="99">
        <v>3.2597497</v>
      </c>
      <c r="N18" s="99">
        <v>-12.8</v>
      </c>
      <c r="O18" s="189">
        <v>1</v>
      </c>
      <c r="P18" s="383"/>
      <c r="Q18" s="188">
        <v>55</v>
      </c>
      <c r="R18" s="99">
        <v>165.01818</v>
      </c>
      <c r="S18" s="99">
        <v>5.8603554000000004</v>
      </c>
      <c r="T18" s="99">
        <v>-22.7</v>
      </c>
      <c r="U18" s="189">
        <v>1</v>
      </c>
      <c r="V18" s="384"/>
      <c r="W18" s="188">
        <v>54</v>
      </c>
      <c r="X18" s="99">
        <v>296.35185000000001</v>
      </c>
      <c r="Y18" s="99">
        <v>8.3396688000000001</v>
      </c>
      <c r="Z18" s="99">
        <v>-35.200000000000003</v>
      </c>
      <c r="AA18" s="189">
        <v>1</v>
      </c>
      <c r="AB18" s="385"/>
      <c r="AC18" s="188">
        <v>54</v>
      </c>
      <c r="AD18" s="99">
        <v>304.29629999999997</v>
      </c>
      <c r="AE18" s="99">
        <v>8.4686964000000007</v>
      </c>
      <c r="AF18" s="99">
        <v>-35.4</v>
      </c>
      <c r="AG18" s="189">
        <v>1</v>
      </c>
      <c r="AH18" s="386"/>
      <c r="AI18" s="185"/>
    </row>
    <row r="19" spans="1:37" ht="15.5">
      <c r="A19" s="547">
        <v>25</v>
      </c>
      <c r="B19" s="52">
        <v>33</v>
      </c>
      <c r="C19" s="41" t="s">
        <v>9</v>
      </c>
      <c r="D19" s="45" t="s">
        <v>4</v>
      </c>
      <c r="E19" s="71">
        <v>28</v>
      </c>
      <c r="F19" s="94">
        <v>84.464286000000001</v>
      </c>
      <c r="G19" s="94">
        <v>3.9401885000000001</v>
      </c>
      <c r="H19" s="113">
        <v>-6.96</v>
      </c>
      <c r="I19" s="191">
        <v>0.8972</v>
      </c>
      <c r="J19" s="230"/>
      <c r="K19" s="71">
        <v>28</v>
      </c>
      <c r="L19" s="94">
        <v>109.28570999999999</v>
      </c>
      <c r="M19" s="94">
        <v>4.5541587999999997</v>
      </c>
      <c r="N19" s="94">
        <v>-8.92</v>
      </c>
      <c r="O19" s="113">
        <v>0.96179999999999999</v>
      </c>
      <c r="P19" s="231"/>
      <c r="Q19" s="71">
        <v>28</v>
      </c>
      <c r="R19" s="94">
        <v>169.21429000000001</v>
      </c>
      <c r="S19" s="94">
        <v>7.4766580999999999</v>
      </c>
      <c r="T19" s="94">
        <v>-23.5</v>
      </c>
      <c r="U19" s="113">
        <v>1</v>
      </c>
      <c r="V19" s="231"/>
      <c r="W19" s="71">
        <v>28</v>
      </c>
      <c r="X19" s="94">
        <v>294.60714000000002</v>
      </c>
      <c r="Y19" s="94">
        <v>12.455672</v>
      </c>
      <c r="Z19" s="94">
        <v>-40.799999999999997</v>
      </c>
      <c r="AA19" s="113">
        <v>1</v>
      </c>
      <c r="AB19" s="238"/>
      <c r="AC19" s="71">
        <v>28</v>
      </c>
      <c r="AD19" s="94">
        <v>299.32143000000002</v>
      </c>
      <c r="AE19" s="94">
        <v>12.973727</v>
      </c>
      <c r="AF19" s="94">
        <v>-37.799999999999997</v>
      </c>
      <c r="AG19" s="113">
        <v>1</v>
      </c>
      <c r="AH19" s="232"/>
    </row>
    <row r="20" spans="1:37" ht="15.5">
      <c r="A20" s="549">
        <v>27</v>
      </c>
      <c r="B20" s="85">
        <v>34</v>
      </c>
      <c r="C20" s="32" t="s">
        <v>9</v>
      </c>
      <c r="D20" s="46" t="s">
        <v>4</v>
      </c>
      <c r="E20" s="72">
        <v>28</v>
      </c>
      <c r="F20" s="96">
        <v>77.142857000000006</v>
      </c>
      <c r="G20" s="96">
        <v>5.8492332999999999</v>
      </c>
      <c r="H20" s="83">
        <v>-12.9</v>
      </c>
      <c r="I20" s="193">
        <v>1</v>
      </c>
      <c r="J20" s="296"/>
      <c r="K20" s="72">
        <v>28</v>
      </c>
      <c r="L20" s="96">
        <v>100.17856999999999</v>
      </c>
      <c r="M20" s="96">
        <v>6.1618500000000003</v>
      </c>
      <c r="N20" s="96">
        <v>-13.4</v>
      </c>
      <c r="O20" s="83">
        <v>1</v>
      </c>
      <c r="P20" s="236"/>
      <c r="Q20" s="72">
        <v>28</v>
      </c>
      <c r="R20" s="96">
        <v>153.96429000000001</v>
      </c>
      <c r="S20" s="96">
        <v>11.788983</v>
      </c>
      <c r="T20" s="96">
        <v>-16.600000000000001</v>
      </c>
      <c r="U20" s="83">
        <v>0.98140000000000005</v>
      </c>
      <c r="V20" s="236"/>
      <c r="W20" s="72">
        <v>28</v>
      </c>
      <c r="X20" s="96">
        <v>276.75</v>
      </c>
      <c r="Y20" s="96">
        <v>16.822652999999999</v>
      </c>
      <c r="Z20" s="96">
        <v>-22.9</v>
      </c>
      <c r="AA20" s="83">
        <v>0.9325</v>
      </c>
      <c r="AB20" s="239"/>
      <c r="AC20" s="72">
        <v>28</v>
      </c>
      <c r="AD20" s="96">
        <v>284.92856999999998</v>
      </c>
      <c r="AE20" s="96">
        <v>16.946455</v>
      </c>
      <c r="AF20" s="96">
        <v>-23.4</v>
      </c>
      <c r="AG20" s="83">
        <v>0.9415</v>
      </c>
      <c r="AH20" s="237"/>
    </row>
    <row r="21" spans="1:37" ht="15.5">
      <c r="A21" s="547">
        <v>11</v>
      </c>
      <c r="B21" s="52">
        <v>15</v>
      </c>
      <c r="C21" s="41" t="s">
        <v>9</v>
      </c>
      <c r="D21" s="31" t="s">
        <v>303</v>
      </c>
      <c r="E21" s="71">
        <v>28</v>
      </c>
      <c r="F21" s="94">
        <v>84.321428999999995</v>
      </c>
      <c r="G21" s="94">
        <v>3.0031083999999999</v>
      </c>
      <c r="H21" s="113">
        <v>-7.1</v>
      </c>
      <c r="I21" s="191">
        <v>0.91220000000000001</v>
      </c>
      <c r="J21" s="230"/>
      <c r="K21" s="71">
        <v>28</v>
      </c>
      <c r="L21" s="94">
        <v>107.64286</v>
      </c>
      <c r="M21" s="94">
        <v>3.6710702999999998</v>
      </c>
      <c r="N21" s="94">
        <v>-10.6</v>
      </c>
      <c r="O21" s="113">
        <v>0.99809999999999999</v>
      </c>
      <c r="P21" s="231"/>
      <c r="Q21" s="71">
        <v>28</v>
      </c>
      <c r="R21" s="94">
        <v>167.42857000000001</v>
      </c>
      <c r="S21" s="94">
        <v>5.8396629000000004</v>
      </c>
      <c r="T21" s="94">
        <v>-25.3</v>
      </c>
      <c r="U21" s="164">
        <v>1</v>
      </c>
      <c r="V21" s="231"/>
      <c r="W21" s="71">
        <v>28</v>
      </c>
      <c r="X21" s="94">
        <v>294.14285999999998</v>
      </c>
      <c r="Y21" s="94">
        <v>9.9508998999999996</v>
      </c>
      <c r="Z21" s="94">
        <v>-40.299999999999997</v>
      </c>
      <c r="AA21" s="164">
        <v>1</v>
      </c>
      <c r="AB21" s="240"/>
      <c r="AC21" s="71">
        <v>28</v>
      </c>
      <c r="AD21" s="94">
        <v>301.96429000000001</v>
      </c>
      <c r="AE21" s="94">
        <v>9.1312420999999997</v>
      </c>
      <c r="AF21" s="94">
        <v>-40.5</v>
      </c>
      <c r="AG21" s="164">
        <v>1</v>
      </c>
      <c r="AH21" s="240"/>
    </row>
    <row r="22" spans="1:37" ht="15.5">
      <c r="A22" s="549">
        <v>15</v>
      </c>
      <c r="B22" s="85">
        <v>16</v>
      </c>
      <c r="C22" s="32" t="s">
        <v>9</v>
      </c>
      <c r="D22" s="33" t="s">
        <v>303</v>
      </c>
      <c r="E22" s="72">
        <v>28</v>
      </c>
      <c r="F22" s="96">
        <v>80.821428999999995</v>
      </c>
      <c r="G22" s="96">
        <v>3.5478787000000001</v>
      </c>
      <c r="H22" s="83">
        <v>-10.6</v>
      </c>
      <c r="I22" s="193">
        <v>1</v>
      </c>
      <c r="J22" s="296"/>
      <c r="K22" s="72">
        <v>27</v>
      </c>
      <c r="L22" s="96">
        <v>88.555555999999996</v>
      </c>
      <c r="M22" s="96">
        <v>2.8646253000000002</v>
      </c>
      <c r="N22" s="96">
        <v>-1.92</v>
      </c>
      <c r="O22" s="83">
        <v>0.13450000000000001</v>
      </c>
      <c r="P22" s="236"/>
      <c r="Q22" s="72">
        <v>27</v>
      </c>
      <c r="R22" s="96">
        <v>107.22221999999999</v>
      </c>
      <c r="S22" s="96">
        <v>5.4509816000000004</v>
      </c>
      <c r="T22" s="96">
        <v>29.78</v>
      </c>
      <c r="U22" s="263" t="s">
        <v>71</v>
      </c>
      <c r="V22" s="236"/>
      <c r="W22" s="72">
        <v>27</v>
      </c>
      <c r="X22" s="96">
        <v>170.48148</v>
      </c>
      <c r="Y22" s="96">
        <v>7.5031561</v>
      </c>
      <c r="Z22" s="96">
        <v>82.81</v>
      </c>
      <c r="AA22" s="263" t="s">
        <v>71</v>
      </c>
      <c r="AB22" s="241"/>
      <c r="AC22" s="72">
        <v>27</v>
      </c>
      <c r="AD22" s="96">
        <v>172.96296000000001</v>
      </c>
      <c r="AE22" s="96">
        <v>7.4673995</v>
      </c>
      <c r="AF22" s="96">
        <v>88.03</v>
      </c>
      <c r="AG22" s="263" t="s">
        <v>71</v>
      </c>
      <c r="AH22" s="241"/>
    </row>
    <row r="23" spans="1:37" ht="15.5">
      <c r="A23" s="547">
        <v>1</v>
      </c>
      <c r="B23" s="52">
        <v>23</v>
      </c>
      <c r="C23" s="41" t="s">
        <v>9</v>
      </c>
      <c r="D23" s="39" t="s">
        <v>69</v>
      </c>
      <c r="E23" s="71">
        <v>28</v>
      </c>
      <c r="F23" s="94">
        <v>81.535713999999999</v>
      </c>
      <c r="G23" s="94">
        <v>4.1145895000000001</v>
      </c>
      <c r="H23" s="113">
        <v>-9.89</v>
      </c>
      <c r="I23" s="191">
        <v>0.99980000000000002</v>
      </c>
      <c r="J23" s="230"/>
      <c r="K23" s="71">
        <v>28</v>
      </c>
      <c r="L23" s="94">
        <v>104.64286</v>
      </c>
      <c r="M23" s="94">
        <v>4.3626038999999999</v>
      </c>
      <c r="N23" s="94">
        <v>-13.6</v>
      </c>
      <c r="O23" s="113">
        <v>1</v>
      </c>
      <c r="P23" s="231"/>
      <c r="Q23" s="71">
        <v>28</v>
      </c>
      <c r="R23" s="94">
        <v>158.25</v>
      </c>
      <c r="S23" s="94">
        <v>7.9281870999999997</v>
      </c>
      <c r="T23" s="94">
        <v>-20.9</v>
      </c>
      <c r="U23" s="113">
        <v>1</v>
      </c>
      <c r="V23" s="231"/>
      <c r="W23" s="71">
        <v>28</v>
      </c>
      <c r="X23" s="94">
        <v>273.89285999999998</v>
      </c>
      <c r="Y23" s="94">
        <v>13.794345</v>
      </c>
      <c r="Z23" s="94">
        <v>-20.100000000000001</v>
      </c>
      <c r="AA23" s="113">
        <v>0.82620000000000005</v>
      </c>
      <c r="AB23" s="242"/>
      <c r="AC23" s="71">
        <v>28</v>
      </c>
      <c r="AD23" s="94">
        <v>281.35714000000002</v>
      </c>
      <c r="AE23" s="94">
        <v>13.253453</v>
      </c>
      <c r="AF23" s="94">
        <v>-19.8</v>
      </c>
      <c r="AG23" s="113">
        <v>0.80959999999999999</v>
      </c>
      <c r="AH23" s="240"/>
    </row>
    <row r="24" spans="1:37" ht="15.5">
      <c r="A24" s="548">
        <v>5</v>
      </c>
      <c r="B24" s="52">
        <v>24</v>
      </c>
      <c r="C24" s="41" t="s">
        <v>9</v>
      </c>
      <c r="D24" s="39" t="s">
        <v>69</v>
      </c>
      <c r="E24" s="73">
        <v>28</v>
      </c>
      <c r="F24" s="95">
        <v>82.785713999999999</v>
      </c>
      <c r="G24" s="95">
        <v>4.1988778</v>
      </c>
      <c r="H24" s="69">
        <v>-8.64</v>
      </c>
      <c r="I24" s="192">
        <v>0.99299999999999999</v>
      </c>
      <c r="J24" s="233"/>
      <c r="K24" s="73">
        <v>27</v>
      </c>
      <c r="L24" s="95">
        <v>116.66667</v>
      </c>
      <c r="M24" s="95">
        <v>3.9688962000000001</v>
      </c>
      <c r="N24" s="95">
        <v>-1.74</v>
      </c>
      <c r="O24" s="69">
        <v>0.1231</v>
      </c>
      <c r="P24" s="234"/>
      <c r="Q24" s="73">
        <v>27</v>
      </c>
      <c r="R24" s="95">
        <v>178.85185000000001</v>
      </c>
      <c r="S24" s="95">
        <v>8.5411195000000006</v>
      </c>
      <c r="T24" s="95">
        <v>-14.2</v>
      </c>
      <c r="U24" s="69">
        <v>0.88800000000000001</v>
      </c>
      <c r="V24" s="234"/>
      <c r="W24" s="73">
        <v>27</v>
      </c>
      <c r="X24" s="95">
        <v>300.81481000000002</v>
      </c>
      <c r="Y24" s="95">
        <v>12.186120000000001</v>
      </c>
      <c r="Z24" s="95">
        <v>-38.6</v>
      </c>
      <c r="AA24" s="69">
        <v>1</v>
      </c>
      <c r="AB24" s="243"/>
      <c r="AC24" s="73">
        <v>27</v>
      </c>
      <c r="AD24" s="95">
        <v>308.44443999999999</v>
      </c>
      <c r="AE24" s="95">
        <v>12.28581</v>
      </c>
      <c r="AF24" s="95">
        <v>-39.200000000000003</v>
      </c>
      <c r="AG24" s="69">
        <v>1</v>
      </c>
      <c r="AH24" s="244"/>
    </row>
    <row r="25" spans="1:37" ht="15.5">
      <c r="A25" s="548">
        <v>8</v>
      </c>
      <c r="B25" s="52">
        <v>25</v>
      </c>
      <c r="C25" s="41" t="s">
        <v>9</v>
      </c>
      <c r="D25" s="39" t="s">
        <v>69</v>
      </c>
      <c r="E25" s="73">
        <v>28</v>
      </c>
      <c r="F25" s="95">
        <v>87.75</v>
      </c>
      <c r="G25" s="95">
        <v>2.8389883</v>
      </c>
      <c r="H25" s="69">
        <v>-3.68</v>
      </c>
      <c r="I25" s="192">
        <v>0.3609</v>
      </c>
      <c r="J25" s="233"/>
      <c r="K25" s="73">
        <v>28</v>
      </c>
      <c r="L25" s="95">
        <v>106.03570999999999</v>
      </c>
      <c r="M25" s="95">
        <v>3.9522553999999999</v>
      </c>
      <c r="N25" s="95">
        <v>-12.2</v>
      </c>
      <c r="O25" s="69">
        <v>1</v>
      </c>
      <c r="P25" s="234"/>
      <c r="Q25" s="73">
        <v>28</v>
      </c>
      <c r="R25" s="95">
        <v>161.53570999999999</v>
      </c>
      <c r="S25" s="95">
        <v>6.8969132999999996</v>
      </c>
      <c r="T25" s="95">
        <v>-24.2</v>
      </c>
      <c r="U25" s="69">
        <v>1</v>
      </c>
      <c r="V25" s="234"/>
      <c r="W25" s="73">
        <v>28</v>
      </c>
      <c r="X25" s="95">
        <v>283.92856999999998</v>
      </c>
      <c r="Y25" s="95">
        <v>9.7322527000000001</v>
      </c>
      <c r="Z25" s="95">
        <v>-30.1</v>
      </c>
      <c r="AA25" s="69">
        <v>0.99950000000000006</v>
      </c>
      <c r="AB25" s="243"/>
      <c r="AC25" s="73">
        <v>28</v>
      </c>
      <c r="AD25" s="95">
        <v>291.5</v>
      </c>
      <c r="AE25" s="95">
        <v>9.7052458999999995</v>
      </c>
      <c r="AF25" s="95">
        <v>-30</v>
      </c>
      <c r="AG25" s="69">
        <v>0.99939999999999996</v>
      </c>
      <c r="AH25" s="244"/>
    </row>
    <row r="26" spans="1:37" s="4" customFormat="1" ht="15.5">
      <c r="A26" s="549">
        <v>10</v>
      </c>
      <c r="B26" s="52">
        <v>26</v>
      </c>
      <c r="C26" s="41" t="s">
        <v>9</v>
      </c>
      <c r="D26" s="39" t="s">
        <v>69</v>
      </c>
      <c r="E26" s="72">
        <v>28</v>
      </c>
      <c r="F26" s="96">
        <v>85.964286000000001</v>
      </c>
      <c r="G26" s="96">
        <v>2.7106892999999999</v>
      </c>
      <c r="H26" s="83">
        <v>-5.46</v>
      </c>
      <c r="I26" s="193">
        <v>0.66890000000000005</v>
      </c>
      <c r="J26" s="797"/>
      <c r="K26" s="72">
        <v>28</v>
      </c>
      <c r="L26" s="96">
        <v>111.78570999999999</v>
      </c>
      <c r="M26" s="96">
        <v>3.6012773999999999</v>
      </c>
      <c r="N26" s="96">
        <v>-6.42</v>
      </c>
      <c r="O26" s="83">
        <v>0.68789999999999996</v>
      </c>
      <c r="P26" s="216"/>
      <c r="Q26" s="72">
        <v>28</v>
      </c>
      <c r="R26" s="96">
        <v>154.89286000000001</v>
      </c>
      <c r="S26" s="96">
        <v>8.1330437</v>
      </c>
      <c r="T26" s="96">
        <v>-17.5</v>
      </c>
      <c r="U26" s="83">
        <v>0.99260000000000004</v>
      </c>
      <c r="V26" s="215"/>
      <c r="W26" s="72">
        <v>27</v>
      </c>
      <c r="X26" s="96">
        <v>275.88889</v>
      </c>
      <c r="Y26" s="96">
        <v>9.7630522000000006</v>
      </c>
      <c r="Z26" s="96">
        <v>-22.6</v>
      </c>
      <c r="AA26" s="83">
        <v>0.9143</v>
      </c>
      <c r="AB26" s="211"/>
      <c r="AC26" s="72">
        <v>27</v>
      </c>
      <c r="AD26" s="96">
        <v>282.92592999999999</v>
      </c>
      <c r="AE26" s="96">
        <v>9.4599057999999996</v>
      </c>
      <c r="AF26" s="96">
        <v>-21.9</v>
      </c>
      <c r="AG26" s="83">
        <v>0.88770000000000004</v>
      </c>
      <c r="AH26" s="214"/>
    </row>
    <row r="27" spans="1:37" s="4" customFormat="1" ht="15.5">
      <c r="A27" s="547">
        <v>11</v>
      </c>
      <c r="B27" s="545">
        <v>30</v>
      </c>
      <c r="C27" s="30" t="s">
        <v>9</v>
      </c>
      <c r="D27" s="42" t="s">
        <v>155</v>
      </c>
      <c r="E27" s="71">
        <v>28</v>
      </c>
      <c r="F27" s="94">
        <v>75.428571000000005</v>
      </c>
      <c r="G27" s="94">
        <v>4.5615800000000002</v>
      </c>
      <c r="H27" s="113">
        <v>-11.2</v>
      </c>
      <c r="I27" s="191">
        <v>1</v>
      </c>
      <c r="J27" s="798"/>
      <c r="K27" s="71">
        <v>25</v>
      </c>
      <c r="L27" s="94">
        <v>49.52</v>
      </c>
      <c r="M27" s="94">
        <v>5.1749783000000003</v>
      </c>
      <c r="N27" s="94">
        <v>36.69</v>
      </c>
      <c r="O27" s="264" t="s">
        <v>71</v>
      </c>
      <c r="P27" s="831"/>
      <c r="Q27" s="71">
        <v>18</v>
      </c>
      <c r="R27" s="94">
        <v>62.777777999999998</v>
      </c>
      <c r="S27" s="94">
        <v>7.2475173000000002</v>
      </c>
      <c r="T27" s="94">
        <v>69.87</v>
      </c>
      <c r="U27" s="264" t="s">
        <v>71</v>
      </c>
      <c r="V27" s="829"/>
      <c r="W27" s="71">
        <v>18</v>
      </c>
      <c r="X27" s="94">
        <v>93.722222000000002</v>
      </c>
      <c r="Y27" s="94">
        <v>8.3583177000000006</v>
      </c>
      <c r="Z27" s="94">
        <v>152.9</v>
      </c>
      <c r="AA27" s="264" t="s">
        <v>71</v>
      </c>
      <c r="AB27" s="821"/>
      <c r="AC27" s="71">
        <v>18</v>
      </c>
      <c r="AD27" s="94">
        <v>85.722222000000002</v>
      </c>
      <c r="AE27" s="94">
        <v>11.14955</v>
      </c>
      <c r="AF27" s="94">
        <v>168.6</v>
      </c>
      <c r="AG27" s="264" t="s">
        <v>71</v>
      </c>
      <c r="AH27" s="821"/>
    </row>
    <row r="28" spans="1:37" s="4" customFormat="1" ht="15.5">
      <c r="A28" s="548" t="s">
        <v>274</v>
      </c>
      <c r="B28" s="52">
        <v>31</v>
      </c>
      <c r="C28" s="41" t="s">
        <v>9</v>
      </c>
      <c r="D28" s="43" t="s">
        <v>155</v>
      </c>
      <c r="E28" s="73">
        <v>28</v>
      </c>
      <c r="F28" s="95">
        <v>93.285713999999999</v>
      </c>
      <c r="G28" s="95">
        <v>3.3938386</v>
      </c>
      <c r="H28" s="69">
        <v>1.86</v>
      </c>
      <c r="I28" s="274">
        <v>1.3599999999999999E-2</v>
      </c>
      <c r="J28" s="799"/>
      <c r="K28" s="73">
        <v>28</v>
      </c>
      <c r="L28" s="95">
        <v>115.64286</v>
      </c>
      <c r="M28" s="95">
        <v>3.7572554999999999</v>
      </c>
      <c r="N28" s="95">
        <v>-2.57</v>
      </c>
      <c r="O28" s="69">
        <v>0.18329999999999999</v>
      </c>
      <c r="P28" s="824"/>
      <c r="Q28" s="73">
        <v>28</v>
      </c>
      <c r="R28" s="95">
        <v>178.71429000000001</v>
      </c>
      <c r="S28" s="95">
        <v>6.2211996999999997</v>
      </c>
      <c r="T28" s="95">
        <v>-14</v>
      </c>
      <c r="U28" s="69">
        <v>0.88639999999999997</v>
      </c>
      <c r="V28" s="830"/>
      <c r="W28" s="73">
        <v>28</v>
      </c>
      <c r="X28" s="95">
        <v>299.28570999999999</v>
      </c>
      <c r="Y28" s="95">
        <v>10.389613000000001</v>
      </c>
      <c r="Z28" s="95">
        <v>-39.6</v>
      </c>
      <c r="AA28" s="69">
        <v>1</v>
      </c>
      <c r="AB28" s="822"/>
      <c r="AC28" s="73">
        <v>28</v>
      </c>
      <c r="AD28" s="95">
        <v>299.28570999999999</v>
      </c>
      <c r="AE28" s="95">
        <v>14.495744</v>
      </c>
      <c r="AF28" s="95">
        <v>-37.799999999999997</v>
      </c>
      <c r="AG28" s="69">
        <v>1</v>
      </c>
      <c r="AH28" s="822"/>
    </row>
    <row r="29" spans="1:37" s="4" customFormat="1" ht="15.5">
      <c r="A29" s="549" t="s">
        <v>275</v>
      </c>
      <c r="B29" s="85">
        <v>32</v>
      </c>
      <c r="C29" s="32" t="s">
        <v>9</v>
      </c>
      <c r="D29" s="44" t="s">
        <v>155</v>
      </c>
      <c r="E29" s="72">
        <v>28</v>
      </c>
      <c r="F29" s="96">
        <v>86.25</v>
      </c>
      <c r="G29" s="96">
        <v>3.8601974000000001</v>
      </c>
      <c r="H29" s="83">
        <v>-5.18</v>
      </c>
      <c r="I29" s="193">
        <v>0.61719999999999997</v>
      </c>
      <c r="J29" s="217"/>
      <c r="K29" s="72">
        <v>28</v>
      </c>
      <c r="L29" s="96">
        <v>109.82143000000001</v>
      </c>
      <c r="M29" s="96">
        <v>5.6521882000000003</v>
      </c>
      <c r="N29" s="96">
        <v>-8.39</v>
      </c>
      <c r="O29" s="83">
        <v>0.92779999999999996</v>
      </c>
      <c r="P29" s="216"/>
      <c r="Q29" s="72">
        <v>28</v>
      </c>
      <c r="R29" s="96">
        <v>169.57142999999999</v>
      </c>
      <c r="S29" s="96">
        <v>8.5161578000000002</v>
      </c>
      <c r="T29" s="96">
        <v>-23.1</v>
      </c>
      <c r="U29" s="83">
        <v>1</v>
      </c>
      <c r="V29" s="215"/>
      <c r="W29" s="72">
        <v>28</v>
      </c>
      <c r="X29" s="96">
        <v>290.35714000000002</v>
      </c>
      <c r="Y29" s="96">
        <v>12.627886999999999</v>
      </c>
      <c r="Z29" s="96">
        <v>-36.6</v>
      </c>
      <c r="AA29" s="83">
        <v>1</v>
      </c>
      <c r="AB29" s="823"/>
      <c r="AC29" s="72">
        <v>28</v>
      </c>
      <c r="AD29" s="96">
        <v>296.92856999999998</v>
      </c>
      <c r="AE29" s="96">
        <v>12.596078</v>
      </c>
      <c r="AF29" s="96">
        <v>-35.4</v>
      </c>
      <c r="AG29" s="83">
        <v>1</v>
      </c>
      <c r="AH29" s="823"/>
    </row>
    <row r="30" spans="1:37" s="4" customFormat="1">
      <c r="A30"/>
      <c r="B30" s="63"/>
      <c r="C30" s="63"/>
      <c r="D30" s="157"/>
      <c r="E30" s="57"/>
      <c r="F30" s="77"/>
      <c r="G30" s="77"/>
      <c r="H30" s="57"/>
      <c r="I30" s="316"/>
      <c r="J30" s="396"/>
      <c r="K30" s="57"/>
      <c r="L30" s="77"/>
      <c r="M30" s="77"/>
      <c r="N30" s="77"/>
      <c r="O30" s="57"/>
      <c r="P30" s="396"/>
      <c r="Q30" s="57"/>
      <c r="R30" s="77"/>
      <c r="S30" s="77"/>
      <c r="T30" s="77"/>
      <c r="U30" s="57"/>
      <c r="V30" s="396"/>
      <c r="W30" s="57"/>
      <c r="X30" s="77"/>
      <c r="Y30" s="77"/>
      <c r="Z30" s="77"/>
      <c r="AA30" s="57"/>
      <c r="AB30" s="159"/>
      <c r="AC30" s="57"/>
      <c r="AD30" s="77"/>
      <c r="AE30" s="77"/>
      <c r="AF30" s="77"/>
      <c r="AG30" s="57"/>
      <c r="AH30" s="402"/>
      <c r="AI30" s="5"/>
      <c r="AJ30" s="5"/>
      <c r="AK30" s="5"/>
    </row>
    <row r="31" spans="1:37" s="4" customFormat="1">
      <c r="A31"/>
      <c r="B31" s="63"/>
      <c r="C31" s="63"/>
      <c r="D31" s="157"/>
      <c r="E31" s="57"/>
      <c r="F31" s="77"/>
      <c r="G31" s="77"/>
      <c r="H31" s="57"/>
      <c r="I31" s="316"/>
      <c r="J31" s="396"/>
      <c r="K31" s="57"/>
      <c r="L31" s="77"/>
      <c r="M31" s="77"/>
      <c r="N31" s="77"/>
      <c r="O31" s="57"/>
      <c r="P31" s="396"/>
      <c r="Q31" s="57"/>
      <c r="R31" s="77"/>
      <c r="S31" s="77"/>
      <c r="T31" s="77"/>
      <c r="U31" s="57"/>
      <c r="V31" s="396"/>
      <c r="W31" s="57"/>
      <c r="X31" s="77"/>
      <c r="Y31" s="77"/>
      <c r="Z31" s="77"/>
      <c r="AA31" s="57"/>
      <c r="AB31" s="159"/>
      <c r="AC31" s="57"/>
      <c r="AD31" s="77"/>
      <c r="AE31" s="77"/>
      <c r="AF31" s="77"/>
      <c r="AG31" s="57"/>
      <c r="AH31" s="402"/>
      <c r="AI31" s="5"/>
      <c r="AJ31" s="5"/>
      <c r="AK31" s="5"/>
    </row>
    <row r="32" spans="1:37" s="4" customFormat="1">
      <c r="A32" s="12"/>
      <c r="B32" s="23"/>
      <c r="C32" s="12"/>
      <c r="D32" s="65"/>
      <c r="E32" s="186"/>
      <c r="F32" s="178" t="s">
        <v>315</v>
      </c>
      <c r="G32" s="866"/>
      <c r="H32" s="866"/>
      <c r="I32" s="866"/>
      <c r="J32" s="890"/>
      <c r="K32" s="868"/>
      <c r="L32" s="178" t="s">
        <v>311</v>
      </c>
      <c r="M32" s="866"/>
      <c r="N32" s="866"/>
      <c r="O32" s="866"/>
      <c r="P32" s="890"/>
      <c r="Q32" s="868"/>
      <c r="R32" s="178" t="s">
        <v>316</v>
      </c>
      <c r="S32" s="866"/>
      <c r="T32" s="866"/>
      <c r="U32" s="866"/>
      <c r="V32" s="890"/>
      <c r="W32" s="868"/>
      <c r="X32" s="178" t="s">
        <v>317</v>
      </c>
      <c r="Y32" s="866"/>
      <c r="Z32" s="187"/>
      <c r="AA32" s="187"/>
      <c r="AB32" s="393"/>
      <c r="AC32" s="186"/>
      <c r="AD32" s="178" t="s">
        <v>90</v>
      </c>
      <c r="AE32" s="187"/>
      <c r="AF32" s="187"/>
      <c r="AG32" s="187"/>
      <c r="AH32" s="393"/>
      <c r="AI32" s="5"/>
      <c r="AJ32" s="5"/>
      <c r="AK32" s="5"/>
    </row>
    <row r="33" spans="1:37" s="4" customFormat="1">
      <c r="A33" s="49" t="s">
        <v>1</v>
      </c>
      <c r="B33" s="179" t="s">
        <v>276</v>
      </c>
      <c r="C33" s="161" t="s">
        <v>5</v>
      </c>
      <c r="D33" s="605" t="s">
        <v>54</v>
      </c>
      <c r="E33" s="72" t="s">
        <v>0</v>
      </c>
      <c r="F33" s="150" t="s">
        <v>11</v>
      </c>
      <c r="G33" s="150" t="s">
        <v>8</v>
      </c>
      <c r="H33" s="181" t="s">
        <v>35</v>
      </c>
      <c r="I33" s="150" t="s">
        <v>12</v>
      </c>
      <c r="J33" s="382"/>
      <c r="K33" s="72" t="s">
        <v>0</v>
      </c>
      <c r="L33" s="150" t="s">
        <v>11</v>
      </c>
      <c r="M33" s="150" t="s">
        <v>8</v>
      </c>
      <c r="N33" s="181" t="s">
        <v>35</v>
      </c>
      <c r="O33" s="150" t="s">
        <v>12</v>
      </c>
      <c r="P33" s="382"/>
      <c r="Q33" s="72" t="s">
        <v>0</v>
      </c>
      <c r="R33" s="150" t="s">
        <v>11</v>
      </c>
      <c r="S33" s="150" t="s">
        <v>8</v>
      </c>
      <c r="T33" s="181" t="s">
        <v>35</v>
      </c>
      <c r="U33" s="150" t="s">
        <v>12</v>
      </c>
      <c r="V33" s="382"/>
      <c r="W33" s="72" t="s">
        <v>0</v>
      </c>
      <c r="X33" s="150" t="s">
        <v>11</v>
      </c>
      <c r="Y33" s="150" t="s">
        <v>8</v>
      </c>
      <c r="Z33" s="181" t="s">
        <v>35</v>
      </c>
      <c r="AA33" s="150" t="s">
        <v>12</v>
      </c>
      <c r="AB33" s="382"/>
      <c r="AC33" s="72" t="s">
        <v>0</v>
      </c>
      <c r="AD33" s="150" t="s">
        <v>11</v>
      </c>
      <c r="AE33" s="150" t="s">
        <v>8</v>
      </c>
      <c r="AF33" s="181" t="s">
        <v>35</v>
      </c>
      <c r="AG33" s="150" t="s">
        <v>12</v>
      </c>
      <c r="AH33" s="394"/>
      <c r="AI33" s="5"/>
      <c r="AJ33" s="5"/>
      <c r="AK33" s="5"/>
    </row>
    <row r="34" spans="1:37" s="4" customFormat="1" ht="15.5">
      <c r="A34" s="547">
        <v>10</v>
      </c>
      <c r="B34" s="52">
        <v>17</v>
      </c>
      <c r="C34" s="35" t="s">
        <v>2</v>
      </c>
      <c r="D34" s="36" t="s">
        <v>302</v>
      </c>
      <c r="E34" s="71">
        <v>25</v>
      </c>
      <c r="F34" s="94">
        <v>5.12</v>
      </c>
      <c r="G34" s="94">
        <v>0.14514360000000001</v>
      </c>
      <c r="H34" s="94">
        <v>-0.43</v>
      </c>
      <c r="I34" s="113">
        <v>1</v>
      </c>
      <c r="J34" s="248"/>
      <c r="K34" s="71">
        <v>25</v>
      </c>
      <c r="L34" s="94">
        <v>106.76</v>
      </c>
      <c r="M34" s="94">
        <v>4.4629137999999999</v>
      </c>
      <c r="N34" s="94">
        <v>-12.1</v>
      </c>
      <c r="O34" s="113">
        <v>0.99990000000000001</v>
      </c>
      <c r="P34" s="230"/>
      <c r="Q34" s="71">
        <v>25</v>
      </c>
      <c r="R34" s="94">
        <v>18.440000000000001</v>
      </c>
      <c r="S34" s="94">
        <v>1.0473459000000001</v>
      </c>
      <c r="T34" s="94">
        <v>-3.67</v>
      </c>
      <c r="U34" s="113">
        <v>1</v>
      </c>
      <c r="V34" s="249"/>
      <c r="W34" s="71">
        <v>25</v>
      </c>
      <c r="X34" s="94">
        <v>31.96</v>
      </c>
      <c r="Y34" s="94">
        <v>2.1083010999999998</v>
      </c>
      <c r="Z34" s="94">
        <v>-4.3099999999999996</v>
      </c>
      <c r="AA34" s="113">
        <v>1</v>
      </c>
      <c r="AB34" s="249"/>
      <c r="AC34" s="71">
        <v>24</v>
      </c>
      <c r="AD34" s="94">
        <v>33.291666999999997</v>
      </c>
      <c r="AE34" s="94">
        <v>1.7040862999999999</v>
      </c>
      <c r="AF34" s="94">
        <v>-5.68</v>
      </c>
      <c r="AG34" s="113">
        <v>1</v>
      </c>
      <c r="AH34" s="232"/>
      <c r="AI34" s="5"/>
      <c r="AJ34" s="5"/>
      <c r="AK34" s="5"/>
    </row>
    <row r="35" spans="1:37" s="4" customFormat="1" ht="15.5">
      <c r="A35" s="548">
        <v>21</v>
      </c>
      <c r="B35" s="52">
        <v>18</v>
      </c>
      <c r="C35" s="35" t="s">
        <v>2</v>
      </c>
      <c r="D35" s="36" t="s">
        <v>302</v>
      </c>
      <c r="E35" s="73">
        <v>28</v>
      </c>
      <c r="F35" s="95">
        <v>5.25</v>
      </c>
      <c r="G35" s="95">
        <v>0.1219875</v>
      </c>
      <c r="H35" s="95">
        <v>-0.28000000000000003</v>
      </c>
      <c r="I35" s="69">
        <v>0.91900000000000004</v>
      </c>
      <c r="J35" s="250"/>
      <c r="K35" s="73">
        <v>28</v>
      </c>
      <c r="L35" s="95">
        <v>108.35714</v>
      </c>
      <c r="M35" s="95">
        <v>4.2771739999999996</v>
      </c>
      <c r="N35" s="95">
        <v>-9.85</v>
      </c>
      <c r="O35" s="69">
        <v>0.99109999999999998</v>
      </c>
      <c r="P35" s="233"/>
      <c r="Q35" s="73">
        <v>28</v>
      </c>
      <c r="R35" s="95">
        <v>18.035713999999999</v>
      </c>
      <c r="S35" s="95">
        <v>0.9207803</v>
      </c>
      <c r="T35" s="95">
        <v>-3.35</v>
      </c>
      <c r="U35" s="69">
        <v>1</v>
      </c>
      <c r="V35" s="251"/>
      <c r="W35" s="73">
        <v>28</v>
      </c>
      <c r="X35" s="95">
        <v>32.142856999999999</v>
      </c>
      <c r="Y35" s="95">
        <v>1.4158161</v>
      </c>
      <c r="Z35" s="95">
        <v>-4.28</v>
      </c>
      <c r="AA35" s="69">
        <v>1</v>
      </c>
      <c r="AB35" s="251"/>
      <c r="AC35" s="73">
        <v>28</v>
      </c>
      <c r="AD35" s="95">
        <v>32.142856999999999</v>
      </c>
      <c r="AE35" s="95">
        <v>1.4158161</v>
      </c>
      <c r="AF35" s="95">
        <v>-4.2300000000000004</v>
      </c>
      <c r="AG35" s="69">
        <v>1</v>
      </c>
      <c r="AH35" s="235"/>
      <c r="AI35" s="5"/>
      <c r="AJ35" s="5"/>
      <c r="AK35" s="5"/>
    </row>
    <row r="36" spans="1:37" s="4" customFormat="1" ht="15.5">
      <c r="A36" s="549">
        <v>22</v>
      </c>
      <c r="B36" s="85">
        <v>19</v>
      </c>
      <c r="C36" s="37" t="s">
        <v>2</v>
      </c>
      <c r="D36" s="33" t="s">
        <v>302</v>
      </c>
      <c r="E36" s="72">
        <v>26</v>
      </c>
      <c r="F36" s="96">
        <v>4.1923076999999997</v>
      </c>
      <c r="G36" s="96">
        <v>0.12427299999999999</v>
      </c>
      <c r="H36" s="96">
        <v>0.26500000000000001</v>
      </c>
      <c r="I36" s="83">
        <v>2.0000000000000001E-4</v>
      </c>
      <c r="J36" s="257"/>
      <c r="K36" s="72">
        <v>27</v>
      </c>
      <c r="L36" s="96">
        <v>59.666666999999997</v>
      </c>
      <c r="M36" s="96">
        <v>3.3959923000000001</v>
      </c>
      <c r="N36" s="96">
        <v>26.97</v>
      </c>
      <c r="O36" s="263" t="s">
        <v>71</v>
      </c>
      <c r="P36" s="296"/>
      <c r="Q36" s="72">
        <v>27</v>
      </c>
      <c r="R36" s="96">
        <v>6.1111110999999996</v>
      </c>
      <c r="S36" s="96">
        <v>0.2090089</v>
      </c>
      <c r="T36" s="96">
        <v>8.5280000000000005</v>
      </c>
      <c r="U36" s="263" t="s">
        <v>71</v>
      </c>
      <c r="V36" s="258"/>
      <c r="W36" s="72">
        <v>26</v>
      </c>
      <c r="X36" s="96">
        <v>7.4615384999999996</v>
      </c>
      <c r="Y36" s="96">
        <v>0.35183370000000003</v>
      </c>
      <c r="Z36" s="96">
        <v>20.27</v>
      </c>
      <c r="AA36" s="263" t="s">
        <v>71</v>
      </c>
      <c r="AB36" s="258"/>
      <c r="AC36" s="72">
        <v>26</v>
      </c>
      <c r="AD36" s="96">
        <v>7</v>
      </c>
      <c r="AE36" s="96">
        <v>0.5262348</v>
      </c>
      <c r="AF36" s="96">
        <v>20.77</v>
      </c>
      <c r="AG36" s="263" t="s">
        <v>71</v>
      </c>
      <c r="AH36" s="237"/>
      <c r="AI36" s="5"/>
      <c r="AJ36" s="5"/>
      <c r="AK36" s="5"/>
    </row>
    <row r="37" spans="1:37" s="4" customFormat="1" ht="15.5">
      <c r="A37" s="547">
        <v>4</v>
      </c>
      <c r="B37" s="545">
        <v>20</v>
      </c>
      <c r="C37" s="34" t="s">
        <v>2</v>
      </c>
      <c r="D37" s="38" t="s">
        <v>69</v>
      </c>
      <c r="E37" s="71">
        <v>28</v>
      </c>
      <c r="F37" s="94">
        <v>4.8214286</v>
      </c>
      <c r="G37" s="94">
        <v>0.17857139999999999</v>
      </c>
      <c r="H37" s="94">
        <v>-0.35</v>
      </c>
      <c r="I37" s="113">
        <v>0.99709999999999999</v>
      </c>
      <c r="J37" s="252"/>
      <c r="K37" s="71">
        <v>27</v>
      </c>
      <c r="L37" s="94">
        <v>99.259259</v>
      </c>
      <c r="M37" s="94">
        <v>3.4901540999999998</v>
      </c>
      <c r="N37" s="94">
        <v>-12.6</v>
      </c>
      <c r="O37" s="113">
        <v>1</v>
      </c>
      <c r="P37" s="252"/>
      <c r="Q37" s="71">
        <v>27</v>
      </c>
      <c r="R37" s="94">
        <v>17.444444000000001</v>
      </c>
      <c r="S37" s="94">
        <v>1.1452035</v>
      </c>
      <c r="T37" s="94">
        <v>-2.81</v>
      </c>
      <c r="U37" s="113">
        <v>1</v>
      </c>
      <c r="V37" s="253"/>
      <c r="W37" s="71">
        <v>27</v>
      </c>
      <c r="X37" s="94">
        <v>28.925926</v>
      </c>
      <c r="Y37" s="94">
        <v>1.5302514</v>
      </c>
      <c r="Z37" s="94">
        <v>-1.1299999999999999</v>
      </c>
      <c r="AA37" s="113">
        <v>0.2379</v>
      </c>
      <c r="AB37" s="230"/>
      <c r="AC37" s="71">
        <v>27</v>
      </c>
      <c r="AD37" s="94">
        <v>28.925926</v>
      </c>
      <c r="AE37" s="94">
        <v>1.5302514</v>
      </c>
      <c r="AF37" s="94">
        <v>-1.08</v>
      </c>
      <c r="AG37" s="164">
        <v>0.22620000000000001</v>
      </c>
      <c r="AH37" s="231"/>
      <c r="AI37" s="5"/>
      <c r="AJ37" s="5"/>
      <c r="AK37" s="5"/>
    </row>
    <row r="38" spans="1:37" s="4" customFormat="1" ht="15.5">
      <c r="A38" s="548">
        <v>8</v>
      </c>
      <c r="B38" s="52">
        <v>21</v>
      </c>
      <c r="C38" s="35" t="s">
        <v>2</v>
      </c>
      <c r="D38" s="39" t="s">
        <v>69</v>
      </c>
      <c r="E38" s="73">
        <v>28</v>
      </c>
      <c r="F38" s="95">
        <v>5.2142856999999996</v>
      </c>
      <c r="G38" s="95">
        <v>0.1073631</v>
      </c>
      <c r="H38" s="95">
        <v>-0.32</v>
      </c>
      <c r="I38" s="69">
        <v>0.97870000000000001</v>
      </c>
      <c r="J38" s="222"/>
      <c r="K38" s="73">
        <v>28</v>
      </c>
      <c r="L38" s="95">
        <v>105.17856999999999</v>
      </c>
      <c r="M38" s="95">
        <v>4.8648543999999996</v>
      </c>
      <c r="N38" s="95">
        <v>-13</v>
      </c>
      <c r="O38" s="69">
        <v>1</v>
      </c>
      <c r="P38" s="222"/>
      <c r="Q38" s="73">
        <v>28</v>
      </c>
      <c r="R38" s="95">
        <v>17.178571000000002</v>
      </c>
      <c r="S38" s="95">
        <v>1.2609872</v>
      </c>
      <c r="T38" s="95">
        <v>-2.5</v>
      </c>
      <c r="U38" s="69">
        <v>0.99880000000000002</v>
      </c>
      <c r="V38" s="225"/>
      <c r="W38" s="73">
        <v>28</v>
      </c>
      <c r="X38" s="95">
        <v>30.535713999999999</v>
      </c>
      <c r="Y38" s="95">
        <v>1.785066</v>
      </c>
      <c r="Z38" s="95">
        <v>-2.67</v>
      </c>
      <c r="AA38" s="69">
        <v>0.85109999999999997</v>
      </c>
      <c r="AB38" s="799"/>
      <c r="AC38" s="73">
        <v>28</v>
      </c>
      <c r="AD38" s="95">
        <v>30.535713999999999</v>
      </c>
      <c r="AE38" s="95">
        <v>1.785066</v>
      </c>
      <c r="AF38" s="95">
        <v>-2.63</v>
      </c>
      <c r="AG38" s="69">
        <v>0.83730000000000004</v>
      </c>
      <c r="AH38" s="824"/>
      <c r="AI38" s="5"/>
      <c r="AJ38" s="5"/>
      <c r="AK38" s="5"/>
    </row>
    <row r="39" spans="1:37" s="4" customFormat="1" ht="15.5">
      <c r="A39" s="549">
        <v>17</v>
      </c>
      <c r="B39" s="85">
        <v>22</v>
      </c>
      <c r="C39" s="37" t="s">
        <v>2</v>
      </c>
      <c r="D39" s="40" t="s">
        <v>69</v>
      </c>
      <c r="E39" s="72">
        <v>28</v>
      </c>
      <c r="F39" s="96">
        <v>5.0714286</v>
      </c>
      <c r="G39" s="96">
        <v>0.16206809999999999</v>
      </c>
      <c r="H39" s="96">
        <v>-0.46</v>
      </c>
      <c r="I39" s="83">
        <v>1</v>
      </c>
      <c r="J39" s="255"/>
      <c r="K39" s="72">
        <v>28</v>
      </c>
      <c r="L39" s="96">
        <v>102.96429000000001</v>
      </c>
      <c r="M39" s="96">
        <v>3.9852512999999998</v>
      </c>
      <c r="N39" s="96">
        <v>-15.2</v>
      </c>
      <c r="O39" s="83">
        <v>1</v>
      </c>
      <c r="P39" s="255"/>
      <c r="Q39" s="72">
        <v>28</v>
      </c>
      <c r="R39" s="96">
        <v>17.392856999999999</v>
      </c>
      <c r="S39" s="96">
        <v>0.94047619999999998</v>
      </c>
      <c r="T39" s="96">
        <v>-2.71</v>
      </c>
      <c r="U39" s="83">
        <v>0.99990000000000001</v>
      </c>
      <c r="V39" s="256"/>
      <c r="W39" s="72">
        <v>28</v>
      </c>
      <c r="X39" s="96">
        <v>29.678571000000002</v>
      </c>
      <c r="Y39" s="96">
        <v>1.5249717</v>
      </c>
      <c r="Z39" s="96">
        <v>-1.81</v>
      </c>
      <c r="AA39" s="83">
        <v>0.49109999999999998</v>
      </c>
      <c r="AB39" s="296"/>
      <c r="AC39" s="72">
        <v>28</v>
      </c>
      <c r="AD39" s="96">
        <v>29.821428999999998</v>
      </c>
      <c r="AE39" s="96">
        <v>1.5353451</v>
      </c>
      <c r="AF39" s="96">
        <v>-1.91</v>
      </c>
      <c r="AG39" s="83">
        <v>0.5353</v>
      </c>
      <c r="AH39" s="236"/>
      <c r="AI39" s="5"/>
      <c r="AJ39" s="5"/>
      <c r="AK39" s="5"/>
    </row>
    <row r="40" spans="1:37" s="4" customFormat="1" ht="15.5">
      <c r="A40" s="547">
        <v>9</v>
      </c>
      <c r="B40" s="545">
        <v>27</v>
      </c>
      <c r="C40" s="34" t="s">
        <v>2</v>
      </c>
      <c r="D40" s="42" t="s">
        <v>155</v>
      </c>
      <c r="E40" s="71">
        <v>28</v>
      </c>
      <c r="F40" s="94">
        <v>5.25</v>
      </c>
      <c r="G40" s="94">
        <v>0.1898551</v>
      </c>
      <c r="H40" s="94">
        <v>-0.28000000000000003</v>
      </c>
      <c r="I40" s="113">
        <v>0.91900000000000004</v>
      </c>
      <c r="J40" s="248"/>
      <c r="K40" s="71">
        <v>28</v>
      </c>
      <c r="L40" s="94">
        <v>104.32143000000001</v>
      </c>
      <c r="M40" s="94">
        <v>4.9559043999999997</v>
      </c>
      <c r="N40" s="94">
        <v>-13.9</v>
      </c>
      <c r="O40" s="113">
        <v>1</v>
      </c>
      <c r="P40" s="248"/>
      <c r="Q40" s="71">
        <v>28</v>
      </c>
      <c r="R40" s="94">
        <v>17.928571000000002</v>
      </c>
      <c r="S40" s="94">
        <v>1.2878436</v>
      </c>
      <c r="T40" s="94">
        <v>-3.25</v>
      </c>
      <c r="U40" s="113">
        <v>1</v>
      </c>
      <c r="V40" s="249"/>
      <c r="W40" s="71">
        <v>28</v>
      </c>
      <c r="X40" s="94">
        <v>29.392856999999999</v>
      </c>
      <c r="Y40" s="94">
        <v>1.7790219</v>
      </c>
      <c r="Z40" s="94">
        <v>-1.53</v>
      </c>
      <c r="AA40" s="113">
        <v>0.375</v>
      </c>
      <c r="AB40" s="249"/>
      <c r="AC40" s="71">
        <v>28</v>
      </c>
      <c r="AD40" s="94">
        <v>29.392856999999999</v>
      </c>
      <c r="AE40" s="94">
        <v>1.7790219</v>
      </c>
      <c r="AF40" s="94">
        <v>-1.48</v>
      </c>
      <c r="AG40" s="113">
        <v>0.35930000000000001</v>
      </c>
      <c r="AH40" s="232"/>
      <c r="AI40" s="5"/>
      <c r="AJ40" s="5"/>
      <c r="AK40" s="5"/>
    </row>
    <row r="41" spans="1:37" s="4" customFormat="1" ht="15.5">
      <c r="A41" s="548">
        <v>13</v>
      </c>
      <c r="B41" s="52">
        <v>28</v>
      </c>
      <c r="C41" s="35" t="s">
        <v>2</v>
      </c>
      <c r="D41" s="43" t="s">
        <v>155</v>
      </c>
      <c r="E41" s="73">
        <v>28</v>
      </c>
      <c r="F41" s="95">
        <v>4.8928570999999996</v>
      </c>
      <c r="G41" s="95">
        <v>9.3989799999999998E-2</v>
      </c>
      <c r="H41" s="95">
        <v>-0.42</v>
      </c>
      <c r="I41" s="69">
        <v>1</v>
      </c>
      <c r="J41" s="250"/>
      <c r="K41" s="73">
        <v>28</v>
      </c>
      <c r="L41" s="95">
        <v>105.92856999999999</v>
      </c>
      <c r="M41" s="95">
        <v>3.1938800000000001</v>
      </c>
      <c r="N41" s="95">
        <v>-12.3</v>
      </c>
      <c r="O41" s="69">
        <v>1</v>
      </c>
      <c r="P41" s="250"/>
      <c r="Q41" s="73">
        <v>28</v>
      </c>
      <c r="R41" s="95">
        <v>15.678571</v>
      </c>
      <c r="S41" s="95">
        <v>0.89834290000000006</v>
      </c>
      <c r="T41" s="95">
        <v>-1</v>
      </c>
      <c r="U41" s="69">
        <v>0.36659999999999998</v>
      </c>
      <c r="V41" s="251"/>
      <c r="W41" s="73">
        <v>28</v>
      </c>
      <c r="X41" s="95">
        <v>26.107143000000001</v>
      </c>
      <c r="Y41" s="95">
        <v>1.2810579</v>
      </c>
      <c r="Z41" s="95">
        <v>1.7569999999999999</v>
      </c>
      <c r="AA41" s="265">
        <v>1.8E-3</v>
      </c>
      <c r="AB41" s="251"/>
      <c r="AC41" s="73">
        <v>28</v>
      </c>
      <c r="AD41" s="95">
        <v>26.107143000000001</v>
      </c>
      <c r="AE41" s="95">
        <v>1.2810579</v>
      </c>
      <c r="AF41" s="95">
        <v>1.8009999999999999</v>
      </c>
      <c r="AG41" s="265">
        <v>1.6000000000000001E-3</v>
      </c>
      <c r="AH41" s="235"/>
      <c r="AI41" s="5"/>
      <c r="AJ41" s="5"/>
      <c r="AK41" s="5"/>
    </row>
    <row r="42" spans="1:37" s="4" customFormat="1" ht="15.5">
      <c r="A42" s="549">
        <v>22</v>
      </c>
      <c r="B42" s="85">
        <v>29</v>
      </c>
      <c r="C42" s="37" t="s">
        <v>2</v>
      </c>
      <c r="D42" s="44" t="s">
        <v>155</v>
      </c>
      <c r="E42" s="72">
        <v>28</v>
      </c>
      <c r="F42" s="96">
        <v>5.1071429000000004</v>
      </c>
      <c r="G42" s="96">
        <v>0.16538620000000001</v>
      </c>
      <c r="H42" s="96">
        <v>-0.42</v>
      </c>
      <c r="I42" s="83">
        <v>1</v>
      </c>
      <c r="J42" s="257"/>
      <c r="K42" s="72">
        <v>28</v>
      </c>
      <c r="L42" s="96">
        <v>112.53570999999999</v>
      </c>
      <c r="M42" s="96">
        <v>4.0514162999999996</v>
      </c>
      <c r="N42" s="96">
        <v>-5.67</v>
      </c>
      <c r="O42" s="83">
        <v>0.57040000000000002</v>
      </c>
      <c r="P42" s="257"/>
      <c r="Q42" s="72">
        <v>28</v>
      </c>
      <c r="R42" s="96">
        <v>16.857143000000001</v>
      </c>
      <c r="S42" s="96">
        <v>0.89341250000000005</v>
      </c>
      <c r="T42" s="96">
        <v>-2.17</v>
      </c>
      <c r="U42" s="83">
        <v>0.97940000000000005</v>
      </c>
      <c r="V42" s="258"/>
      <c r="W42" s="72">
        <v>28</v>
      </c>
      <c r="X42" s="96">
        <v>27.25</v>
      </c>
      <c r="Y42" s="96">
        <v>1.2865040000000001</v>
      </c>
      <c r="Z42" s="96">
        <v>0.61399999999999999</v>
      </c>
      <c r="AA42" s="263">
        <v>1.7500000000000002E-2</v>
      </c>
      <c r="AB42" s="258"/>
      <c r="AC42" s="72">
        <v>28</v>
      </c>
      <c r="AD42" s="96">
        <v>27.25</v>
      </c>
      <c r="AE42" s="96">
        <v>1.2865040000000001</v>
      </c>
      <c r="AF42" s="96">
        <v>0.65900000000000003</v>
      </c>
      <c r="AG42" s="263">
        <v>1.61E-2</v>
      </c>
      <c r="AH42" s="237"/>
      <c r="AI42" s="5"/>
      <c r="AJ42" s="5"/>
      <c r="AK42" s="5"/>
    </row>
    <row r="43" spans="1:37" s="4" customFormat="1" ht="15.5">
      <c r="A43" s="550" t="s">
        <v>3</v>
      </c>
      <c r="B43" s="546">
        <v>0</v>
      </c>
      <c r="C43" s="28" t="s">
        <v>6</v>
      </c>
      <c r="D43" s="29" t="s">
        <v>6</v>
      </c>
      <c r="E43" s="188">
        <v>56</v>
      </c>
      <c r="F43" s="99">
        <v>5</v>
      </c>
      <c r="G43" s="99">
        <v>0.11107499999999999</v>
      </c>
      <c r="H43" s="99">
        <v>-0.43</v>
      </c>
      <c r="I43" s="189">
        <v>1</v>
      </c>
      <c r="J43" s="385"/>
      <c r="K43" s="188">
        <v>56</v>
      </c>
      <c r="L43" s="99">
        <v>102.51786</v>
      </c>
      <c r="M43" s="99">
        <v>3.2597497</v>
      </c>
      <c r="N43" s="99">
        <v>-12.8</v>
      </c>
      <c r="O43" s="189">
        <v>1</v>
      </c>
      <c r="P43" s="385"/>
      <c r="Q43" s="188">
        <v>55</v>
      </c>
      <c r="R43" s="99">
        <v>18.327273000000002</v>
      </c>
      <c r="S43" s="99">
        <v>0.77157169999999997</v>
      </c>
      <c r="T43" s="99">
        <v>-2.99</v>
      </c>
      <c r="U43" s="189">
        <v>1</v>
      </c>
      <c r="V43" s="386"/>
      <c r="W43" s="188">
        <v>54</v>
      </c>
      <c r="X43" s="99">
        <v>33.370370000000001</v>
      </c>
      <c r="Y43" s="99">
        <v>1.0431957000000001</v>
      </c>
      <c r="Z43" s="99">
        <v>-4.55</v>
      </c>
      <c r="AA43" s="189">
        <v>1</v>
      </c>
      <c r="AB43" s="386"/>
      <c r="AC43" s="188">
        <v>54</v>
      </c>
      <c r="AD43" s="99">
        <v>33.407406999999999</v>
      </c>
      <c r="AE43" s="99">
        <v>1.0402515999999999</v>
      </c>
      <c r="AF43" s="99">
        <v>-4.54</v>
      </c>
      <c r="AG43" s="189">
        <v>1</v>
      </c>
      <c r="AH43" s="395"/>
      <c r="AI43" s="5"/>
      <c r="AJ43" s="5"/>
      <c r="AK43" s="5"/>
    </row>
    <row r="44" spans="1:37" s="4" customFormat="1" ht="15.5">
      <c r="A44" s="547">
        <v>25</v>
      </c>
      <c r="B44" s="52">
        <v>33</v>
      </c>
      <c r="C44" s="41" t="s">
        <v>9</v>
      </c>
      <c r="D44" s="45" t="s">
        <v>4</v>
      </c>
      <c r="E44" s="71">
        <v>28</v>
      </c>
      <c r="F44" s="94">
        <v>5.2857143000000004</v>
      </c>
      <c r="G44" s="94">
        <v>0.1244793</v>
      </c>
      <c r="H44" s="94">
        <v>-0.24</v>
      </c>
      <c r="I44" s="113">
        <v>0.80320000000000003</v>
      </c>
      <c r="J44" s="248"/>
      <c r="K44" s="71">
        <v>28</v>
      </c>
      <c r="L44" s="94">
        <v>109.28570999999999</v>
      </c>
      <c r="M44" s="94">
        <v>4.5541587999999997</v>
      </c>
      <c r="N44" s="94">
        <v>-8.92</v>
      </c>
      <c r="O44" s="113">
        <v>0.96179999999999999</v>
      </c>
      <c r="P44" s="248"/>
      <c r="Q44" s="71">
        <v>28</v>
      </c>
      <c r="R44" s="94">
        <v>18.214286000000001</v>
      </c>
      <c r="S44" s="94">
        <v>0.89731689999999997</v>
      </c>
      <c r="T44" s="94">
        <v>-3.53</v>
      </c>
      <c r="U44" s="113">
        <v>1</v>
      </c>
      <c r="V44" s="249"/>
      <c r="W44" s="71">
        <v>28</v>
      </c>
      <c r="X44" s="94">
        <v>32.821429000000002</v>
      </c>
      <c r="Y44" s="94">
        <v>1.4484562000000001</v>
      </c>
      <c r="Z44" s="94">
        <v>-4.96</v>
      </c>
      <c r="AA44" s="113">
        <v>1</v>
      </c>
      <c r="AB44" s="249"/>
      <c r="AC44" s="71">
        <v>28</v>
      </c>
      <c r="AD44" s="94">
        <v>32.642856999999999</v>
      </c>
      <c r="AE44" s="94">
        <v>1.3908376</v>
      </c>
      <c r="AF44" s="94">
        <v>-4.7300000000000004</v>
      </c>
      <c r="AG44" s="113">
        <v>1</v>
      </c>
      <c r="AH44" s="232"/>
      <c r="AI44" s="5"/>
      <c r="AJ44" s="5"/>
      <c r="AK44" s="5"/>
    </row>
    <row r="45" spans="1:37" s="4" customFormat="1" ht="15.5">
      <c r="A45" s="549">
        <v>27</v>
      </c>
      <c r="B45" s="85">
        <v>34</v>
      </c>
      <c r="C45" s="32" t="s">
        <v>9</v>
      </c>
      <c r="D45" s="46" t="s">
        <v>4</v>
      </c>
      <c r="E45" s="72">
        <v>28</v>
      </c>
      <c r="F45" s="96">
        <v>5.0714286</v>
      </c>
      <c r="G45" s="96">
        <v>0.17003399999999999</v>
      </c>
      <c r="H45" s="96">
        <v>-0.46</v>
      </c>
      <c r="I45" s="83">
        <v>1</v>
      </c>
      <c r="J45" s="257"/>
      <c r="K45" s="72">
        <v>28</v>
      </c>
      <c r="L45" s="96">
        <v>100.17856999999999</v>
      </c>
      <c r="M45" s="96">
        <v>6.1618500000000003</v>
      </c>
      <c r="N45" s="96">
        <v>-13.4</v>
      </c>
      <c r="O45" s="83">
        <v>1</v>
      </c>
      <c r="P45" s="257"/>
      <c r="Q45" s="72">
        <v>28</v>
      </c>
      <c r="R45" s="96">
        <v>16.428571000000002</v>
      </c>
      <c r="S45" s="96">
        <v>1.1711123999999999</v>
      </c>
      <c r="T45" s="96">
        <v>-1.75</v>
      </c>
      <c r="U45" s="83">
        <v>0.84060000000000001</v>
      </c>
      <c r="V45" s="258"/>
      <c r="W45" s="72">
        <v>28</v>
      </c>
      <c r="X45" s="96">
        <v>30</v>
      </c>
      <c r="Y45" s="96">
        <v>1.8394558999999999</v>
      </c>
      <c r="Z45" s="96">
        <v>-2.14</v>
      </c>
      <c r="AA45" s="83">
        <v>0.63349999999999995</v>
      </c>
      <c r="AB45" s="258"/>
      <c r="AC45" s="72">
        <v>28</v>
      </c>
      <c r="AD45" s="96">
        <v>30</v>
      </c>
      <c r="AE45" s="96">
        <v>1.8394558999999999</v>
      </c>
      <c r="AF45" s="96">
        <v>-2.09</v>
      </c>
      <c r="AG45" s="83">
        <v>0.61509999999999998</v>
      </c>
      <c r="AH45" s="237"/>
      <c r="AI45" s="5"/>
      <c r="AJ45" s="5"/>
      <c r="AK45" s="5"/>
    </row>
    <row r="46" spans="1:37" s="4" customFormat="1" ht="15.5">
      <c r="A46" s="547">
        <v>11</v>
      </c>
      <c r="B46" s="52">
        <v>15</v>
      </c>
      <c r="C46" s="41" t="s">
        <v>9</v>
      </c>
      <c r="D46" s="31" t="s">
        <v>303</v>
      </c>
      <c r="E46" s="71">
        <v>28</v>
      </c>
      <c r="F46" s="94">
        <v>5.1428570999999996</v>
      </c>
      <c r="G46" s="94">
        <v>0.17604030000000001</v>
      </c>
      <c r="H46" s="94">
        <v>-0.39</v>
      </c>
      <c r="I46" s="113">
        <v>0.99990000000000001</v>
      </c>
      <c r="J46" s="252"/>
      <c r="K46" s="71">
        <v>28</v>
      </c>
      <c r="L46" s="94">
        <v>107.64286</v>
      </c>
      <c r="M46" s="94">
        <v>3.6710702999999998</v>
      </c>
      <c r="N46" s="94">
        <v>-10.6</v>
      </c>
      <c r="O46" s="113">
        <v>0.99809999999999999</v>
      </c>
      <c r="P46" s="252"/>
      <c r="Q46" s="71">
        <v>28</v>
      </c>
      <c r="R46" s="94">
        <v>18.964286000000001</v>
      </c>
      <c r="S46" s="94">
        <v>0.82050789999999996</v>
      </c>
      <c r="T46" s="94">
        <v>-3.01</v>
      </c>
      <c r="U46" s="113">
        <v>1</v>
      </c>
      <c r="V46" s="230"/>
      <c r="W46" s="71">
        <v>28</v>
      </c>
      <c r="X46" s="94">
        <v>34.071429000000002</v>
      </c>
      <c r="Y46" s="94">
        <v>1.2909212999999999</v>
      </c>
      <c r="Z46" s="94">
        <v>-4.8099999999999996</v>
      </c>
      <c r="AA46" s="113">
        <v>1</v>
      </c>
      <c r="AB46" s="230"/>
      <c r="AC46" s="71">
        <v>28</v>
      </c>
      <c r="AD46" s="94">
        <v>34.071429000000002</v>
      </c>
      <c r="AE46" s="94">
        <v>1.2909212999999999</v>
      </c>
      <c r="AF46" s="94">
        <v>-4.83</v>
      </c>
      <c r="AG46" s="113">
        <v>1</v>
      </c>
      <c r="AH46" s="231"/>
      <c r="AI46" s="5"/>
      <c r="AJ46" s="5"/>
      <c r="AK46" s="5"/>
    </row>
    <row r="47" spans="1:37" s="4" customFormat="1" ht="15.5">
      <c r="A47" s="549">
        <v>15</v>
      </c>
      <c r="B47" s="85">
        <v>16</v>
      </c>
      <c r="C47" s="32" t="s">
        <v>9</v>
      </c>
      <c r="D47" s="33" t="s">
        <v>303</v>
      </c>
      <c r="E47" s="72">
        <v>28</v>
      </c>
      <c r="F47" s="96">
        <v>5.2857143000000004</v>
      </c>
      <c r="G47" s="96">
        <v>0.16148399999999999</v>
      </c>
      <c r="H47" s="96">
        <v>-0.24</v>
      </c>
      <c r="I47" s="83">
        <v>0.80320000000000003</v>
      </c>
      <c r="J47" s="223"/>
      <c r="K47" s="72">
        <v>27</v>
      </c>
      <c r="L47" s="96">
        <v>88.555555999999996</v>
      </c>
      <c r="M47" s="96">
        <v>2.8646253000000002</v>
      </c>
      <c r="N47" s="96">
        <v>-1.92</v>
      </c>
      <c r="O47" s="83">
        <v>0.13450000000000001</v>
      </c>
      <c r="P47" s="223"/>
      <c r="Q47" s="72">
        <v>27</v>
      </c>
      <c r="R47" s="96">
        <v>13.296296</v>
      </c>
      <c r="S47" s="96">
        <v>0.70370370000000004</v>
      </c>
      <c r="T47" s="96">
        <v>1.343</v>
      </c>
      <c r="U47" s="263">
        <v>1E-3</v>
      </c>
      <c r="V47" s="217"/>
      <c r="W47" s="72">
        <v>27</v>
      </c>
      <c r="X47" s="96">
        <v>21.703703999999998</v>
      </c>
      <c r="Y47" s="96">
        <v>1.2157734</v>
      </c>
      <c r="Z47" s="96">
        <v>6.0940000000000003</v>
      </c>
      <c r="AA47" s="263" t="s">
        <v>71</v>
      </c>
      <c r="AB47" s="217"/>
      <c r="AC47" s="72">
        <v>27</v>
      </c>
      <c r="AD47" s="96">
        <v>21.740741</v>
      </c>
      <c r="AE47" s="96">
        <v>1.2119921</v>
      </c>
      <c r="AF47" s="96">
        <v>6.101</v>
      </c>
      <c r="AG47" s="263" t="s">
        <v>71</v>
      </c>
      <c r="AH47" s="216"/>
      <c r="AI47" s="5"/>
      <c r="AJ47" s="5"/>
      <c r="AK47" s="5"/>
    </row>
    <row r="48" spans="1:37" ht="15.5">
      <c r="A48" s="547">
        <v>1</v>
      </c>
      <c r="B48" s="52">
        <v>23</v>
      </c>
      <c r="C48" s="41" t="s">
        <v>9</v>
      </c>
      <c r="D48" s="39" t="s">
        <v>69</v>
      </c>
      <c r="E48" s="71">
        <v>28</v>
      </c>
      <c r="F48" s="94">
        <v>5.0714286</v>
      </c>
      <c r="G48" s="94">
        <v>0.12523599999999999</v>
      </c>
      <c r="H48" s="94">
        <v>-0.46</v>
      </c>
      <c r="I48" s="113">
        <v>1</v>
      </c>
      <c r="J48" s="221"/>
      <c r="K48" s="71">
        <v>28</v>
      </c>
      <c r="L48" s="94">
        <v>104.64286</v>
      </c>
      <c r="M48" s="94">
        <v>4.3626038999999999</v>
      </c>
      <c r="N48" s="94">
        <v>-13.6</v>
      </c>
      <c r="O48" s="113">
        <v>1</v>
      </c>
      <c r="P48" s="221"/>
      <c r="Q48" s="71">
        <v>28</v>
      </c>
      <c r="R48" s="94">
        <v>17.178571000000002</v>
      </c>
      <c r="S48" s="94">
        <v>0.99742200000000003</v>
      </c>
      <c r="T48" s="94">
        <v>-2.5</v>
      </c>
      <c r="U48" s="113">
        <v>0.99880000000000002</v>
      </c>
      <c r="V48" s="224"/>
      <c r="W48" s="71">
        <v>28</v>
      </c>
      <c r="X48" s="94">
        <v>30.678571000000002</v>
      </c>
      <c r="Y48" s="94">
        <v>1.7043778000000001</v>
      </c>
      <c r="Z48" s="94">
        <v>-2.81</v>
      </c>
      <c r="AA48" s="113">
        <v>0.89470000000000005</v>
      </c>
      <c r="AB48" s="224"/>
      <c r="AC48" s="71">
        <v>28</v>
      </c>
      <c r="AD48" s="94">
        <v>30.678571000000002</v>
      </c>
      <c r="AE48" s="94">
        <v>1.7043778000000001</v>
      </c>
      <c r="AF48" s="94">
        <v>-2.77</v>
      </c>
      <c r="AG48" s="113">
        <v>0.88329999999999997</v>
      </c>
      <c r="AH48" s="212"/>
      <c r="AI48" s="5"/>
      <c r="AJ48" s="5"/>
      <c r="AK48" s="5"/>
    </row>
    <row r="49" spans="1:58" ht="15.5">
      <c r="A49" s="548">
        <v>5</v>
      </c>
      <c r="B49" s="52">
        <v>24</v>
      </c>
      <c r="C49" s="41" t="s">
        <v>9</v>
      </c>
      <c r="D49" s="39" t="s">
        <v>69</v>
      </c>
      <c r="E49" s="73">
        <v>28</v>
      </c>
      <c r="F49" s="95">
        <v>5</v>
      </c>
      <c r="G49" s="95">
        <v>0.16264999999999999</v>
      </c>
      <c r="H49" s="95">
        <v>-0.53</v>
      </c>
      <c r="I49" s="69">
        <v>1</v>
      </c>
      <c r="J49" s="222"/>
      <c r="K49" s="73">
        <v>27</v>
      </c>
      <c r="L49" s="95">
        <v>116.66667</v>
      </c>
      <c r="M49" s="95">
        <v>3.9688962000000001</v>
      </c>
      <c r="N49" s="95">
        <v>-1.74</v>
      </c>
      <c r="O49" s="69">
        <v>0.1231</v>
      </c>
      <c r="P49" s="222"/>
      <c r="Q49" s="73">
        <v>27</v>
      </c>
      <c r="R49" s="95">
        <v>19.925926</v>
      </c>
      <c r="S49" s="95">
        <v>1.18144</v>
      </c>
      <c r="T49" s="95">
        <v>-2.09</v>
      </c>
      <c r="U49" s="69">
        <v>0.95989999999999998</v>
      </c>
      <c r="V49" s="225"/>
      <c r="W49" s="73">
        <v>27</v>
      </c>
      <c r="X49" s="95">
        <v>35.333333000000003</v>
      </c>
      <c r="Y49" s="95">
        <v>1.9502356000000001</v>
      </c>
      <c r="Z49" s="95">
        <v>-3.61</v>
      </c>
      <c r="AA49" s="69">
        <v>0.99509999999999998</v>
      </c>
      <c r="AB49" s="225"/>
      <c r="AC49" s="73">
        <v>27</v>
      </c>
      <c r="AD49" s="95">
        <v>35.333333000000003</v>
      </c>
      <c r="AE49" s="95">
        <v>1.9502356000000001</v>
      </c>
      <c r="AF49" s="95">
        <v>-3.64</v>
      </c>
      <c r="AG49" s="69">
        <v>0.996</v>
      </c>
      <c r="AH49" s="213"/>
      <c r="AI49" s="5"/>
      <c r="AJ49" s="5"/>
      <c r="AK49" s="5"/>
    </row>
    <row r="50" spans="1:58" ht="15.5">
      <c r="A50" s="548">
        <v>8</v>
      </c>
      <c r="B50" s="52">
        <v>25</v>
      </c>
      <c r="C50" s="41" t="s">
        <v>9</v>
      </c>
      <c r="D50" s="39" t="s">
        <v>69</v>
      </c>
      <c r="E50" s="73">
        <v>28</v>
      </c>
      <c r="F50" s="95">
        <v>5.5</v>
      </c>
      <c r="G50" s="95">
        <v>9.6225000000000005E-2</v>
      </c>
      <c r="H50" s="95">
        <v>-0.03</v>
      </c>
      <c r="I50" s="69">
        <v>8.0399999999999999E-2</v>
      </c>
      <c r="J50" s="222"/>
      <c r="K50" s="73">
        <v>28</v>
      </c>
      <c r="L50" s="95">
        <v>106.03570999999999</v>
      </c>
      <c r="M50" s="95">
        <v>3.9522553999999999</v>
      </c>
      <c r="N50" s="95">
        <v>-12.2</v>
      </c>
      <c r="O50" s="69">
        <v>1</v>
      </c>
      <c r="P50" s="222"/>
      <c r="Q50" s="73">
        <v>28</v>
      </c>
      <c r="R50" s="95">
        <v>18.607143000000001</v>
      </c>
      <c r="S50" s="95">
        <v>0.97500410000000004</v>
      </c>
      <c r="T50" s="95">
        <v>-3.36</v>
      </c>
      <c r="U50" s="69">
        <v>1</v>
      </c>
      <c r="V50" s="225"/>
      <c r="W50" s="73">
        <v>28</v>
      </c>
      <c r="X50" s="95">
        <v>32.642856999999999</v>
      </c>
      <c r="Y50" s="95">
        <v>1.3678220999999999</v>
      </c>
      <c r="Z50" s="95">
        <v>-4.78</v>
      </c>
      <c r="AA50" s="69">
        <v>1</v>
      </c>
      <c r="AB50" s="225"/>
      <c r="AC50" s="73">
        <v>28</v>
      </c>
      <c r="AD50" s="95">
        <v>32.642856999999999</v>
      </c>
      <c r="AE50" s="95">
        <v>1.3678220999999999</v>
      </c>
      <c r="AF50" s="95">
        <v>-4.7300000000000004</v>
      </c>
      <c r="AG50" s="69">
        <v>1</v>
      </c>
      <c r="AH50" s="213"/>
      <c r="AI50" s="5"/>
      <c r="AJ50" s="5"/>
      <c r="AK50" s="5"/>
    </row>
    <row r="51" spans="1:58" ht="15.5">
      <c r="A51" s="549">
        <v>10</v>
      </c>
      <c r="B51" s="52">
        <v>26</v>
      </c>
      <c r="C51" s="41" t="s">
        <v>9</v>
      </c>
      <c r="D51" s="39" t="s">
        <v>69</v>
      </c>
      <c r="E51" s="72">
        <v>28</v>
      </c>
      <c r="F51" s="96">
        <v>5.2142856999999996</v>
      </c>
      <c r="G51" s="96">
        <v>0.1395111</v>
      </c>
      <c r="H51" s="96">
        <v>-0.32</v>
      </c>
      <c r="I51" s="83">
        <v>0.97870000000000001</v>
      </c>
      <c r="J51" s="223"/>
      <c r="K51" s="72">
        <v>28</v>
      </c>
      <c r="L51" s="96">
        <v>111.78570999999999</v>
      </c>
      <c r="M51" s="96">
        <v>3.6012773999999999</v>
      </c>
      <c r="N51" s="96">
        <v>-6.42</v>
      </c>
      <c r="O51" s="83">
        <v>0.68789999999999996</v>
      </c>
      <c r="P51" s="255"/>
      <c r="Q51" s="72">
        <v>28</v>
      </c>
      <c r="R51" s="96">
        <v>17.214286000000001</v>
      </c>
      <c r="S51" s="96">
        <v>1.0719574999999999</v>
      </c>
      <c r="T51" s="96">
        <v>-2.5299999999999998</v>
      </c>
      <c r="U51" s="83">
        <v>0.99919999999999998</v>
      </c>
      <c r="V51" s="256"/>
      <c r="W51" s="72">
        <v>27</v>
      </c>
      <c r="X51" s="96">
        <v>31.703703999999998</v>
      </c>
      <c r="Y51" s="96">
        <v>1.3731396</v>
      </c>
      <c r="Z51" s="96">
        <v>-3.91</v>
      </c>
      <c r="AA51" s="83">
        <v>0.99939999999999996</v>
      </c>
      <c r="AB51" s="256"/>
      <c r="AC51" s="72">
        <v>27</v>
      </c>
      <c r="AD51" s="96">
        <v>31.703703999999998</v>
      </c>
      <c r="AE51" s="96">
        <v>1.3731396</v>
      </c>
      <c r="AF51" s="96">
        <v>-3.86</v>
      </c>
      <c r="AG51" s="83">
        <v>0.99909999999999999</v>
      </c>
      <c r="AH51" s="241"/>
      <c r="AI51" s="5"/>
      <c r="AJ51" s="5"/>
      <c r="AK51" s="5"/>
    </row>
    <row r="52" spans="1:58" ht="15.5">
      <c r="A52" s="547">
        <v>11</v>
      </c>
      <c r="B52" s="545">
        <v>30</v>
      </c>
      <c r="C52" s="30" t="s">
        <v>9</v>
      </c>
      <c r="D52" s="42" t="s">
        <v>155</v>
      </c>
      <c r="E52" s="71">
        <v>28</v>
      </c>
      <c r="F52" s="94">
        <v>5.0714286</v>
      </c>
      <c r="G52" s="94">
        <v>0.1141865</v>
      </c>
      <c r="H52" s="94">
        <v>-0.46</v>
      </c>
      <c r="I52" s="113">
        <v>1</v>
      </c>
      <c r="J52" s="800"/>
      <c r="K52" s="71">
        <v>25</v>
      </c>
      <c r="L52" s="94">
        <v>49.52</v>
      </c>
      <c r="M52" s="94">
        <v>5.1749783000000003</v>
      </c>
      <c r="N52" s="94">
        <v>36.69</v>
      </c>
      <c r="O52" s="264" t="s">
        <v>71</v>
      </c>
      <c r="P52" s="295"/>
      <c r="Q52" s="71">
        <v>18</v>
      </c>
      <c r="R52" s="94">
        <v>6.9444444000000001</v>
      </c>
      <c r="S52" s="94">
        <v>0.4815024</v>
      </c>
      <c r="T52" s="94">
        <v>7.1210000000000004</v>
      </c>
      <c r="U52" s="264" t="s">
        <v>71</v>
      </c>
      <c r="V52" s="826"/>
      <c r="W52" s="71">
        <v>18</v>
      </c>
      <c r="X52" s="94">
        <v>9.7222221999999991</v>
      </c>
      <c r="Y52" s="94">
        <v>0.81971439999999995</v>
      </c>
      <c r="Z52" s="94">
        <v>17.21</v>
      </c>
      <c r="AA52" s="264" t="s">
        <v>71</v>
      </c>
      <c r="AB52" s="826"/>
      <c r="AC52" s="71">
        <v>18</v>
      </c>
      <c r="AD52" s="94">
        <v>9.5</v>
      </c>
      <c r="AE52" s="94">
        <v>0.94020579999999998</v>
      </c>
      <c r="AF52" s="94">
        <v>17.48</v>
      </c>
      <c r="AG52" s="264" t="s">
        <v>71</v>
      </c>
      <c r="AH52" s="825"/>
      <c r="AI52" s="5"/>
      <c r="AJ52" s="5"/>
      <c r="AK52" s="5"/>
    </row>
    <row r="53" spans="1:58" ht="15.5">
      <c r="A53" s="548" t="s">
        <v>274</v>
      </c>
      <c r="B53" s="52">
        <v>31</v>
      </c>
      <c r="C53" s="41" t="s">
        <v>9</v>
      </c>
      <c r="D53" s="43" t="s">
        <v>155</v>
      </c>
      <c r="E53" s="73">
        <v>28</v>
      </c>
      <c r="F53" s="95">
        <v>5.4642856999999996</v>
      </c>
      <c r="G53" s="95">
        <v>0.14069129999999999</v>
      </c>
      <c r="H53" s="95">
        <v>-7.0000000000000007E-2</v>
      </c>
      <c r="I53" s="69">
        <v>0.1366</v>
      </c>
      <c r="J53" s="801"/>
      <c r="K53" s="73">
        <v>28</v>
      </c>
      <c r="L53" s="95">
        <v>115.64286</v>
      </c>
      <c r="M53" s="95">
        <v>3.7572554999999999</v>
      </c>
      <c r="N53" s="95">
        <v>-2.57</v>
      </c>
      <c r="O53" s="69">
        <v>0.18329999999999999</v>
      </c>
      <c r="P53" s="228"/>
      <c r="Q53" s="73">
        <v>28</v>
      </c>
      <c r="R53" s="95">
        <v>19.642856999999999</v>
      </c>
      <c r="S53" s="95">
        <v>1.0680723000000001</v>
      </c>
      <c r="T53" s="95">
        <v>-2.33</v>
      </c>
      <c r="U53" s="69">
        <v>0.99360000000000004</v>
      </c>
      <c r="V53" s="801"/>
      <c r="W53" s="73">
        <v>28</v>
      </c>
      <c r="X53" s="95">
        <v>34.178570999999998</v>
      </c>
      <c r="Y53" s="95">
        <v>1.5711128999999999</v>
      </c>
      <c r="Z53" s="95">
        <v>-4.7</v>
      </c>
      <c r="AA53" s="69">
        <v>1</v>
      </c>
      <c r="AB53" s="827"/>
      <c r="AC53" s="73">
        <v>28</v>
      </c>
      <c r="AD53" s="95">
        <v>33.571429000000002</v>
      </c>
      <c r="AE53" s="95">
        <v>1.8998946000000001</v>
      </c>
      <c r="AF53" s="95">
        <v>-5.33</v>
      </c>
      <c r="AG53" s="69">
        <v>1</v>
      </c>
      <c r="AH53" s="246"/>
      <c r="AI53" s="5"/>
      <c r="AJ53" s="5"/>
      <c r="AK53" s="5"/>
    </row>
    <row r="54" spans="1:58" ht="15.5">
      <c r="A54" s="549" t="s">
        <v>275</v>
      </c>
      <c r="B54" s="85">
        <v>32</v>
      </c>
      <c r="C54" s="32" t="s">
        <v>9</v>
      </c>
      <c r="D54" s="44" t="s">
        <v>155</v>
      </c>
      <c r="E54" s="72">
        <v>28</v>
      </c>
      <c r="F54" s="96">
        <v>5.3928570999999996</v>
      </c>
      <c r="G54" s="96">
        <v>0.12950130000000001</v>
      </c>
      <c r="H54" s="96">
        <v>-0.14000000000000001</v>
      </c>
      <c r="I54" s="83">
        <v>0.33600000000000002</v>
      </c>
      <c r="J54" s="802"/>
      <c r="K54" s="72">
        <v>28</v>
      </c>
      <c r="L54" s="96">
        <v>109.82143000000001</v>
      </c>
      <c r="M54" s="96">
        <v>5.6521882000000003</v>
      </c>
      <c r="N54" s="96">
        <v>-8.39</v>
      </c>
      <c r="O54" s="83">
        <v>0.92779999999999996</v>
      </c>
      <c r="P54" s="229"/>
      <c r="Q54" s="72">
        <v>28</v>
      </c>
      <c r="R54" s="96">
        <v>19.035713999999999</v>
      </c>
      <c r="S54" s="96">
        <v>1.0646834000000001</v>
      </c>
      <c r="T54" s="96">
        <v>-2.94</v>
      </c>
      <c r="U54" s="83">
        <v>1</v>
      </c>
      <c r="V54" s="802"/>
      <c r="W54" s="72">
        <v>28</v>
      </c>
      <c r="X54" s="96">
        <v>33.357143000000001</v>
      </c>
      <c r="Y54" s="96">
        <v>1.5754518</v>
      </c>
      <c r="Z54" s="96">
        <v>-5.49</v>
      </c>
      <c r="AA54" s="83">
        <v>1</v>
      </c>
      <c r="AB54" s="828"/>
      <c r="AC54" s="72">
        <v>28</v>
      </c>
      <c r="AD54" s="96">
        <v>33.357143000000001</v>
      </c>
      <c r="AE54" s="96">
        <v>1.5754518</v>
      </c>
      <c r="AF54" s="96">
        <v>-5.45</v>
      </c>
      <c r="AG54" s="83">
        <v>1</v>
      </c>
      <c r="AH54" s="247"/>
      <c r="AI54" s="5"/>
      <c r="AJ54" s="5"/>
      <c r="AK54" s="5"/>
    </row>
    <row r="55" spans="1:58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</row>
    <row r="56" spans="1:58">
      <c r="A56" s="5"/>
    </row>
    <row r="57" spans="1:58" ht="16.5">
      <c r="A57" s="12"/>
      <c r="B57" s="23"/>
      <c r="C57" s="12"/>
      <c r="D57" s="65"/>
      <c r="E57" s="186"/>
      <c r="F57" s="178" t="s">
        <v>121</v>
      </c>
      <c r="G57" s="187"/>
      <c r="H57" s="187"/>
      <c r="I57" s="187"/>
      <c r="J57" s="155"/>
      <c r="K57" s="186"/>
      <c r="L57" s="178" t="s">
        <v>118</v>
      </c>
      <c r="M57" s="187"/>
      <c r="N57" s="187"/>
      <c r="O57" s="187"/>
      <c r="P57" s="155"/>
      <c r="Q57" s="186"/>
      <c r="R57" s="178" t="s">
        <v>122</v>
      </c>
      <c r="S57" s="187"/>
      <c r="T57" s="187"/>
      <c r="U57" s="187"/>
      <c r="V57" s="155"/>
      <c r="W57" s="186"/>
      <c r="X57" s="178" t="s">
        <v>120</v>
      </c>
      <c r="Y57" s="187"/>
      <c r="Z57" s="187"/>
      <c r="AA57" s="187"/>
      <c r="AB57" s="393"/>
      <c r="AC57" s="186"/>
      <c r="AD57" s="178" t="s">
        <v>119</v>
      </c>
      <c r="AE57" s="187"/>
      <c r="AF57" s="187"/>
      <c r="AG57" s="187"/>
      <c r="AH57" s="393"/>
      <c r="AJ57" s="932"/>
      <c r="AK57" s="57"/>
      <c r="AL57" s="57"/>
      <c r="AM57" s="57"/>
      <c r="AN57" s="57"/>
      <c r="AO57" s="57"/>
      <c r="AP57" s="932"/>
      <c r="AQ57" s="57"/>
      <c r="AR57" s="57"/>
      <c r="AS57" s="57"/>
      <c r="AT57" s="57"/>
      <c r="AU57" s="57"/>
      <c r="AV57" s="932"/>
      <c r="AW57" s="57"/>
      <c r="AX57" s="57"/>
      <c r="AY57" s="57"/>
      <c r="AZ57" s="160"/>
      <c r="BA57" s="57"/>
      <c r="BB57" s="932"/>
      <c r="BC57" s="57"/>
      <c r="BD57" s="57"/>
      <c r="BE57" s="57"/>
      <c r="BF57" s="160"/>
    </row>
    <row r="58" spans="1:58">
      <c r="A58" s="49" t="s">
        <v>1</v>
      </c>
      <c r="B58" s="179" t="s">
        <v>276</v>
      </c>
      <c r="C58" s="161" t="s">
        <v>5</v>
      </c>
      <c r="D58" s="605" t="s">
        <v>54</v>
      </c>
      <c r="E58" s="72" t="s">
        <v>0</v>
      </c>
      <c r="F58" s="129" t="s">
        <v>11</v>
      </c>
      <c r="G58" s="129" t="s">
        <v>8</v>
      </c>
      <c r="H58" s="945" t="s">
        <v>35</v>
      </c>
      <c r="I58" s="129" t="s">
        <v>12</v>
      </c>
      <c r="J58" s="151"/>
      <c r="K58" s="72" t="s">
        <v>0</v>
      </c>
      <c r="L58" s="150" t="s">
        <v>11</v>
      </c>
      <c r="M58" s="150" t="s">
        <v>8</v>
      </c>
      <c r="N58" s="181" t="s">
        <v>35</v>
      </c>
      <c r="O58" s="150" t="s">
        <v>12</v>
      </c>
      <c r="P58" s="133"/>
      <c r="Q58" s="72" t="s">
        <v>0</v>
      </c>
      <c r="R58" s="150" t="s">
        <v>11</v>
      </c>
      <c r="S58" s="150" t="s">
        <v>8</v>
      </c>
      <c r="T58" s="181" t="s">
        <v>35</v>
      </c>
      <c r="U58" s="150" t="s">
        <v>12</v>
      </c>
      <c r="V58" s="133"/>
      <c r="W58" s="72" t="s">
        <v>0</v>
      </c>
      <c r="X58" s="150" t="s">
        <v>11</v>
      </c>
      <c r="Y58" s="150" t="s">
        <v>8</v>
      </c>
      <c r="Z58" s="181" t="s">
        <v>35</v>
      </c>
      <c r="AA58" s="150" t="s">
        <v>12</v>
      </c>
      <c r="AB58" s="394"/>
      <c r="AC58" s="72" t="s">
        <v>0</v>
      </c>
      <c r="AD58" s="150" t="s">
        <v>11</v>
      </c>
      <c r="AE58" s="150" t="s">
        <v>8</v>
      </c>
      <c r="AF58" s="181" t="s">
        <v>35</v>
      </c>
      <c r="AG58" s="150" t="s">
        <v>12</v>
      </c>
      <c r="AH58" s="394"/>
      <c r="AI58" s="4"/>
      <c r="AJ58" s="57"/>
      <c r="AK58" s="57"/>
      <c r="AL58" s="166"/>
      <c r="AM58" s="57"/>
      <c r="AN58" s="57"/>
      <c r="AO58" s="57"/>
      <c r="AP58" s="57"/>
      <c r="AQ58" s="57"/>
      <c r="AR58" s="166"/>
      <c r="AS58" s="57"/>
      <c r="AT58" s="57"/>
      <c r="AU58" s="57"/>
      <c r="AV58" s="57"/>
      <c r="AW58" s="57"/>
      <c r="AX58" s="166"/>
      <c r="AY58" s="57"/>
      <c r="AZ58" s="160"/>
      <c r="BA58" s="57"/>
      <c r="BB58" s="57"/>
      <c r="BC58" s="57"/>
      <c r="BD58" s="166"/>
      <c r="BE58" s="57"/>
      <c r="BF58" s="160"/>
    </row>
    <row r="59" spans="1:58" ht="15.5">
      <c r="A59" s="547">
        <v>10</v>
      </c>
      <c r="B59" s="52">
        <v>17</v>
      </c>
      <c r="C59" s="35" t="s">
        <v>2</v>
      </c>
      <c r="D59" s="36" t="s">
        <v>302</v>
      </c>
      <c r="E59" s="71">
        <v>28</v>
      </c>
      <c r="F59" s="946">
        <v>5.3638862999999999</v>
      </c>
      <c r="G59" s="947">
        <v>0.56962239999999997</v>
      </c>
      <c r="H59" s="859" t="s">
        <v>327</v>
      </c>
      <c r="I59" s="859">
        <v>1</v>
      </c>
      <c r="J59" s="948"/>
      <c r="K59" s="71">
        <v>28</v>
      </c>
      <c r="L59" s="94">
        <v>22.790606</v>
      </c>
      <c r="M59" s="94">
        <v>3.0559672500000001</v>
      </c>
      <c r="N59" s="94">
        <v>-9.85</v>
      </c>
      <c r="O59" s="113">
        <v>1</v>
      </c>
      <c r="P59" s="849"/>
      <c r="Q59" s="71">
        <v>28</v>
      </c>
      <c r="R59" s="94">
        <v>156.40312</v>
      </c>
      <c r="S59" s="94">
        <v>23.579766500000002</v>
      </c>
      <c r="T59" s="94">
        <v>-63</v>
      </c>
      <c r="U59" s="113">
        <v>1</v>
      </c>
      <c r="V59" s="810"/>
      <c r="W59" s="71">
        <v>28</v>
      </c>
      <c r="X59" s="94">
        <v>835.95680000000004</v>
      </c>
      <c r="Y59" s="94">
        <v>115.60726</v>
      </c>
      <c r="Z59" s="94">
        <v>-250</v>
      </c>
      <c r="AA59" s="113">
        <v>0.99950000000000006</v>
      </c>
      <c r="AB59" s="813"/>
      <c r="AC59" s="71">
        <v>28</v>
      </c>
      <c r="AD59" s="94">
        <v>854.97685000000001</v>
      </c>
      <c r="AE59" s="94">
        <v>117.03230000000001</v>
      </c>
      <c r="AF59" s="94">
        <v>-248</v>
      </c>
      <c r="AG59" s="113">
        <v>0.99890000000000001</v>
      </c>
      <c r="AH59" s="813"/>
      <c r="AJ59" s="77"/>
      <c r="AK59" s="77"/>
      <c r="AL59" s="77"/>
      <c r="AM59" s="57"/>
      <c r="AN59" s="293"/>
      <c r="AO59" s="57"/>
      <c r="AP59" s="77"/>
      <c r="AQ59" s="77"/>
      <c r="AR59" s="77"/>
      <c r="AS59" s="57"/>
      <c r="AT59" s="939"/>
      <c r="AU59" s="57"/>
      <c r="AV59" s="77"/>
      <c r="AW59" s="77"/>
      <c r="AX59" s="77"/>
      <c r="AY59" s="57"/>
      <c r="AZ59" s="954"/>
      <c r="BA59" s="57"/>
      <c r="BB59" s="77"/>
      <c r="BC59" s="77"/>
      <c r="BD59" s="77"/>
      <c r="BE59" s="57"/>
      <c r="BF59" s="954"/>
    </row>
    <row r="60" spans="1:58" ht="15.5">
      <c r="A60" s="548">
        <v>21</v>
      </c>
      <c r="B60" s="52">
        <v>18</v>
      </c>
      <c r="C60" s="35" t="s">
        <v>2</v>
      </c>
      <c r="D60" s="36" t="s">
        <v>302</v>
      </c>
      <c r="E60" s="73">
        <v>28</v>
      </c>
      <c r="F60" s="949">
        <v>6.1586053999999999</v>
      </c>
      <c r="G60" s="310">
        <v>0.44905909999999999</v>
      </c>
      <c r="H60" s="208" t="s">
        <v>328</v>
      </c>
      <c r="I60" s="208">
        <v>0.98070000000000002</v>
      </c>
      <c r="J60" s="105"/>
      <c r="K60" s="73">
        <v>28</v>
      </c>
      <c r="L60" s="95">
        <v>25.782484</v>
      </c>
      <c r="M60" s="95">
        <v>2.7145177999999999</v>
      </c>
      <c r="N60" s="95">
        <v>-9.35</v>
      </c>
      <c r="O60" s="69">
        <v>1</v>
      </c>
      <c r="P60" s="377"/>
      <c r="Q60" s="73">
        <v>28</v>
      </c>
      <c r="R60" s="95">
        <v>155.63877500000001</v>
      </c>
      <c r="S60" s="95">
        <v>19.041508</v>
      </c>
      <c r="T60" s="95">
        <v>-62.5</v>
      </c>
      <c r="U60" s="69">
        <v>1</v>
      </c>
      <c r="V60" s="811"/>
      <c r="W60" s="73">
        <v>28</v>
      </c>
      <c r="X60" s="95">
        <v>829.28004999999996</v>
      </c>
      <c r="Y60" s="95">
        <v>87.367975000000001</v>
      </c>
      <c r="Z60" s="95">
        <v>-243</v>
      </c>
      <c r="AA60" s="69">
        <v>0.99890000000000001</v>
      </c>
      <c r="AB60" s="814"/>
      <c r="AC60" s="73">
        <v>28</v>
      </c>
      <c r="AD60" s="95">
        <v>848.20785000000001</v>
      </c>
      <c r="AE60" s="95">
        <v>88.102424999999997</v>
      </c>
      <c r="AF60" s="95">
        <v>-241</v>
      </c>
      <c r="AG60" s="69">
        <v>0.99770000000000003</v>
      </c>
      <c r="AH60" s="814"/>
      <c r="AJ60" s="77"/>
      <c r="AK60" s="77"/>
      <c r="AL60" s="77"/>
      <c r="AM60" s="57"/>
      <c r="AN60" s="293"/>
      <c r="AO60" s="57"/>
      <c r="AP60" s="77"/>
      <c r="AQ60" s="77"/>
      <c r="AR60" s="77"/>
      <c r="AS60" s="57"/>
      <c r="AT60" s="939"/>
      <c r="AU60" s="57"/>
      <c r="AV60" s="77"/>
      <c r="AW60" s="77"/>
      <c r="AX60" s="77"/>
      <c r="AY60" s="57"/>
      <c r="AZ60" s="954"/>
      <c r="BA60" s="57"/>
      <c r="BB60" s="77"/>
      <c r="BC60" s="77"/>
      <c r="BD60" s="77"/>
      <c r="BE60" s="57"/>
      <c r="BF60" s="954"/>
    </row>
    <row r="61" spans="1:58" ht="15.5">
      <c r="A61" s="549">
        <v>22</v>
      </c>
      <c r="B61" s="85">
        <v>19</v>
      </c>
      <c r="C61" s="37" t="s">
        <v>2</v>
      </c>
      <c r="D61" s="33" t="s">
        <v>302</v>
      </c>
      <c r="E61" s="72">
        <v>28</v>
      </c>
      <c r="F61" s="950">
        <v>2.6318994</v>
      </c>
      <c r="G61" s="951">
        <v>0.30484109999999998</v>
      </c>
      <c r="H61" s="952">
        <v>0.97199999999999998</v>
      </c>
      <c r="I61" s="908" t="s">
        <v>345</v>
      </c>
      <c r="J61" s="953"/>
      <c r="K61" s="72">
        <v>28</v>
      </c>
      <c r="L61" s="95">
        <v>4.1523696499999998</v>
      </c>
      <c r="M61" s="95">
        <v>0.4146957</v>
      </c>
      <c r="N61" s="95">
        <v>8.81</v>
      </c>
      <c r="O61" s="263" t="s">
        <v>71</v>
      </c>
      <c r="P61" s="850"/>
      <c r="Q61" s="72">
        <v>28</v>
      </c>
      <c r="R61" s="95">
        <v>6.4638210000000003</v>
      </c>
      <c r="S61" s="95">
        <v>0.72383565000000005</v>
      </c>
      <c r="T61" s="95">
        <v>86.7</v>
      </c>
      <c r="U61" s="263" t="s">
        <v>71</v>
      </c>
      <c r="V61" s="812"/>
      <c r="W61" s="72">
        <v>28</v>
      </c>
      <c r="X61" s="95">
        <v>10.537784</v>
      </c>
      <c r="Y61" s="95">
        <v>1.8518139</v>
      </c>
      <c r="Z61" s="95">
        <v>575.5</v>
      </c>
      <c r="AA61" s="263" t="s">
        <v>71</v>
      </c>
      <c r="AB61" s="815"/>
      <c r="AC61" s="72">
        <v>28</v>
      </c>
      <c r="AD61" s="95">
        <v>9.2735599999999998</v>
      </c>
      <c r="AE61" s="95">
        <v>1.6420965999999999</v>
      </c>
      <c r="AF61" s="95">
        <v>598</v>
      </c>
      <c r="AG61" s="263" t="s">
        <v>71</v>
      </c>
      <c r="AH61" s="815"/>
      <c r="AJ61" s="77"/>
      <c r="AK61" s="77"/>
      <c r="AL61" s="77"/>
      <c r="AM61" s="318"/>
      <c r="AN61" s="293"/>
      <c r="AO61" s="57"/>
      <c r="AP61" s="77"/>
      <c r="AQ61" s="77"/>
      <c r="AR61" s="77"/>
      <c r="AS61" s="318"/>
      <c r="AT61" s="939"/>
      <c r="AU61" s="57"/>
      <c r="AV61" s="77"/>
      <c r="AW61" s="77"/>
      <c r="AX61" s="77"/>
      <c r="AY61" s="318"/>
      <c r="AZ61" s="954"/>
      <c r="BA61" s="57"/>
      <c r="BB61" s="77"/>
      <c r="BC61" s="77"/>
      <c r="BD61" s="77"/>
      <c r="BE61" s="318"/>
      <c r="BF61" s="954"/>
    </row>
    <row r="62" spans="1:58" s="127" customFormat="1" ht="15.5">
      <c r="A62" s="547">
        <v>4</v>
      </c>
      <c r="B62" s="545">
        <v>20</v>
      </c>
      <c r="C62" s="34" t="s">
        <v>2</v>
      </c>
      <c r="D62" s="38" t="s">
        <v>69</v>
      </c>
      <c r="E62" s="71">
        <v>28</v>
      </c>
      <c r="F62" s="946">
        <v>5.0521292000000004</v>
      </c>
      <c r="G62" s="947">
        <v>0.37724200000000002</v>
      </c>
      <c r="H62" s="859" t="s">
        <v>329</v>
      </c>
      <c r="I62" s="859">
        <v>1</v>
      </c>
      <c r="J62" s="110"/>
      <c r="K62" s="71">
        <v>28</v>
      </c>
      <c r="L62" s="94">
        <v>20.869692499999999</v>
      </c>
      <c r="M62" s="94">
        <v>2.7834186500000002</v>
      </c>
      <c r="N62" s="94">
        <v>-7.9</v>
      </c>
      <c r="O62" s="113">
        <v>0.99970000000000003</v>
      </c>
      <c r="P62" s="111"/>
      <c r="Q62" s="71">
        <v>28</v>
      </c>
      <c r="R62" s="94">
        <v>151.10371499999999</v>
      </c>
      <c r="S62" s="94">
        <v>25.7742425</v>
      </c>
      <c r="T62" s="94">
        <v>-58</v>
      </c>
      <c r="U62" s="113">
        <v>0.99919999999999998</v>
      </c>
      <c r="V62" s="300"/>
      <c r="W62" s="71">
        <v>28</v>
      </c>
      <c r="X62" s="94">
        <v>597.46669999999995</v>
      </c>
      <c r="Y62" s="94">
        <v>81.917370000000005</v>
      </c>
      <c r="Z62" s="94">
        <v>-11.25</v>
      </c>
      <c r="AA62" s="113">
        <v>6.59E-2</v>
      </c>
      <c r="AB62" s="849"/>
      <c r="AC62" s="71">
        <v>28</v>
      </c>
      <c r="AD62" s="94">
        <v>607.20835</v>
      </c>
      <c r="AE62" s="94">
        <v>82.978414999999998</v>
      </c>
      <c r="AF62" s="94">
        <v>-8.5000000000000006E-2</v>
      </c>
      <c r="AG62" s="113">
        <v>5.0099999999999999E-2</v>
      </c>
      <c r="AH62" s="807"/>
      <c r="AJ62" s="77"/>
      <c r="AK62" s="77"/>
      <c r="AL62" s="77"/>
      <c r="AM62" s="57"/>
      <c r="AN62" s="357"/>
      <c r="AO62" s="57"/>
      <c r="AP62" s="77"/>
      <c r="AQ62" s="77"/>
      <c r="AR62" s="77"/>
      <c r="AS62" s="57"/>
      <c r="AT62" s="955"/>
      <c r="AU62" s="57"/>
      <c r="AV62" s="77"/>
      <c r="AW62" s="77"/>
      <c r="AX62" s="77"/>
      <c r="AY62" s="57"/>
      <c r="AZ62" s="293"/>
      <c r="BA62" s="57"/>
      <c r="BB62" s="77"/>
      <c r="BC62" s="77"/>
      <c r="BD62" s="77"/>
      <c r="BE62" s="57"/>
      <c r="BF62" s="956"/>
    </row>
    <row r="63" spans="1:58" s="127" customFormat="1" ht="15.5">
      <c r="A63" s="548">
        <v>8</v>
      </c>
      <c r="B63" s="52">
        <v>21</v>
      </c>
      <c r="C63" s="35" t="s">
        <v>2</v>
      </c>
      <c r="D63" s="39" t="s">
        <v>69</v>
      </c>
      <c r="E63" s="73">
        <v>28</v>
      </c>
      <c r="F63" s="949">
        <v>6.3302773999999999</v>
      </c>
      <c r="G63" s="310">
        <v>0.44534679999999999</v>
      </c>
      <c r="H63" s="208" t="s">
        <v>330</v>
      </c>
      <c r="I63" s="208">
        <v>0.88619999999999999</v>
      </c>
      <c r="J63" s="110"/>
      <c r="K63" s="73">
        <v>28</v>
      </c>
      <c r="L63" s="95">
        <v>24.894499499999998</v>
      </c>
      <c r="M63" s="95">
        <v>3.2954189999999999</v>
      </c>
      <c r="N63" s="95">
        <v>-10.199999999999999</v>
      </c>
      <c r="O63" s="69">
        <v>1</v>
      </c>
      <c r="P63" s="110"/>
      <c r="Q63" s="73">
        <v>28</v>
      </c>
      <c r="R63" s="95">
        <v>163.73380499999999</v>
      </c>
      <c r="S63" s="95">
        <v>31.861224499999999</v>
      </c>
      <c r="T63" s="95">
        <v>-70.5</v>
      </c>
      <c r="U63" s="69">
        <v>1</v>
      </c>
      <c r="V63" s="301"/>
      <c r="W63" s="73">
        <v>28</v>
      </c>
      <c r="X63" s="95">
        <v>807.8279</v>
      </c>
      <c r="Y63" s="95">
        <v>126.77773999999999</v>
      </c>
      <c r="Z63" s="95">
        <v>-221.5</v>
      </c>
      <c r="AA63" s="69">
        <v>0.99060000000000004</v>
      </c>
      <c r="AB63" s="377"/>
      <c r="AC63" s="73">
        <v>28</v>
      </c>
      <c r="AD63" s="95">
        <v>841.23469999999998</v>
      </c>
      <c r="AE63" s="95">
        <v>130.45072999999999</v>
      </c>
      <c r="AF63" s="95">
        <v>-234</v>
      </c>
      <c r="AG63" s="69">
        <v>0.99539999999999995</v>
      </c>
      <c r="AH63" s="808"/>
      <c r="AJ63" s="77"/>
      <c r="AK63" s="77"/>
      <c r="AL63" s="77"/>
      <c r="AM63" s="57"/>
      <c r="AN63" s="357"/>
      <c r="AO63" s="57"/>
      <c r="AP63" s="77"/>
      <c r="AQ63" s="77"/>
      <c r="AR63" s="77"/>
      <c r="AS63" s="57"/>
      <c r="AT63" s="955"/>
      <c r="AU63" s="57"/>
      <c r="AV63" s="77"/>
      <c r="AW63" s="77"/>
      <c r="AX63" s="77"/>
      <c r="AY63" s="57"/>
      <c r="AZ63" s="293"/>
      <c r="BA63" s="57"/>
      <c r="BB63" s="77"/>
      <c r="BC63" s="77"/>
      <c r="BD63" s="77"/>
      <c r="BE63" s="57"/>
      <c r="BF63" s="956"/>
    </row>
    <row r="64" spans="1:58" s="127" customFormat="1" ht="15.5">
      <c r="A64" s="549">
        <v>17</v>
      </c>
      <c r="B64" s="85">
        <v>22</v>
      </c>
      <c r="C64" s="37" t="s">
        <v>2</v>
      </c>
      <c r="D64" s="40" t="s">
        <v>69</v>
      </c>
      <c r="E64" s="72">
        <v>28</v>
      </c>
      <c r="F64" s="950">
        <v>5.8632023999999996</v>
      </c>
      <c r="G64" s="951">
        <v>0.50707329999999995</v>
      </c>
      <c r="H64" s="952" t="s">
        <v>331</v>
      </c>
      <c r="I64" s="952">
        <v>1</v>
      </c>
      <c r="J64" s="112"/>
      <c r="K64" s="72">
        <v>28</v>
      </c>
      <c r="L64" s="95">
        <v>23.057693</v>
      </c>
      <c r="M64" s="95">
        <v>2.7072193000000002</v>
      </c>
      <c r="N64" s="95">
        <v>-10.1</v>
      </c>
      <c r="O64" s="83">
        <v>1</v>
      </c>
      <c r="P64" s="112"/>
      <c r="Q64" s="72">
        <v>28</v>
      </c>
      <c r="R64" s="95">
        <v>151.04549499999999</v>
      </c>
      <c r="S64" s="95">
        <v>19.095848499999999</v>
      </c>
      <c r="T64" s="95">
        <v>-58</v>
      </c>
      <c r="U64" s="83">
        <v>0.99919999999999998</v>
      </c>
      <c r="V64" s="302"/>
      <c r="W64" s="72">
        <v>28</v>
      </c>
      <c r="X64" s="95">
        <v>726.15985000000001</v>
      </c>
      <c r="Y64" s="95">
        <v>86.056875000000005</v>
      </c>
      <c r="Z64" s="95">
        <v>-140</v>
      </c>
      <c r="AA64" s="83">
        <v>0.65249999999999997</v>
      </c>
      <c r="AB64" s="850"/>
      <c r="AC64" s="72">
        <v>28</v>
      </c>
      <c r="AD64" s="95">
        <v>746.8306</v>
      </c>
      <c r="AE64" s="95">
        <v>87.506574999999998</v>
      </c>
      <c r="AF64" s="95">
        <v>-139.5</v>
      </c>
      <c r="AG64" s="83">
        <v>0.63329999999999997</v>
      </c>
      <c r="AH64" s="809"/>
      <c r="AJ64" s="77"/>
      <c r="AK64" s="77"/>
      <c r="AL64" s="77"/>
      <c r="AM64" s="57"/>
      <c r="AN64" s="357"/>
      <c r="AO64" s="57"/>
      <c r="AP64" s="77"/>
      <c r="AQ64" s="77"/>
      <c r="AR64" s="77"/>
      <c r="AS64" s="57"/>
      <c r="AT64" s="955"/>
      <c r="AU64" s="57"/>
      <c r="AV64" s="77"/>
      <c r="AW64" s="77"/>
      <c r="AX64" s="77"/>
      <c r="AY64" s="57"/>
      <c r="AZ64" s="293"/>
      <c r="BA64" s="57"/>
      <c r="BB64" s="77"/>
      <c r="BC64" s="77"/>
      <c r="BD64" s="77"/>
      <c r="BE64" s="57"/>
      <c r="BF64" s="956"/>
    </row>
    <row r="65" spans="1:58" s="127" customFormat="1" ht="15.5">
      <c r="A65" s="547">
        <v>9</v>
      </c>
      <c r="B65" s="545">
        <v>27</v>
      </c>
      <c r="C65" s="34" t="s">
        <v>2</v>
      </c>
      <c r="D65" s="42" t="s">
        <v>155</v>
      </c>
      <c r="E65" s="71">
        <v>28</v>
      </c>
      <c r="F65" s="654">
        <v>6.7555791999999997</v>
      </c>
      <c r="G65" s="654">
        <v>0.66695119999999997</v>
      </c>
      <c r="H65" s="267" t="s">
        <v>332</v>
      </c>
      <c r="I65" s="267">
        <v>0.3644</v>
      </c>
      <c r="J65" s="94"/>
      <c r="K65" s="71">
        <v>28</v>
      </c>
      <c r="L65" s="94">
        <v>24.589938</v>
      </c>
      <c r="M65" s="94">
        <v>3.0592809500000002</v>
      </c>
      <c r="N65" s="94">
        <v>-10.55</v>
      </c>
      <c r="O65" s="113">
        <v>1</v>
      </c>
      <c r="P65" s="94"/>
      <c r="Q65" s="71">
        <v>28</v>
      </c>
      <c r="R65" s="94">
        <v>172.81625500000001</v>
      </c>
      <c r="S65" s="94">
        <v>29.449305500000001</v>
      </c>
      <c r="T65" s="94">
        <v>-79.5</v>
      </c>
      <c r="U65" s="113">
        <v>1</v>
      </c>
      <c r="V65" s="303"/>
      <c r="W65" s="71">
        <v>28</v>
      </c>
      <c r="X65" s="94">
        <v>731.29094999999995</v>
      </c>
      <c r="Y65" s="94">
        <v>103.39328</v>
      </c>
      <c r="Z65" s="94">
        <v>-145</v>
      </c>
      <c r="AA65" s="113">
        <v>0.68779999999999997</v>
      </c>
      <c r="AB65" s="813"/>
      <c r="AC65" s="71">
        <v>28</v>
      </c>
      <c r="AD65" s="94">
        <v>743.08045000000004</v>
      </c>
      <c r="AE65" s="94">
        <v>104.3574</v>
      </c>
      <c r="AF65" s="94">
        <v>-136</v>
      </c>
      <c r="AG65" s="113">
        <v>0.60760000000000003</v>
      </c>
      <c r="AH65" s="813"/>
      <c r="AJ65" s="77"/>
      <c r="AK65" s="77"/>
      <c r="AL65" s="77"/>
      <c r="AM65" s="57"/>
      <c r="AN65" s="77"/>
      <c r="AO65" s="57"/>
      <c r="AP65" s="77"/>
      <c r="AQ65" s="77"/>
      <c r="AR65" s="77"/>
      <c r="AS65" s="57"/>
      <c r="AT65" s="957"/>
      <c r="AU65" s="57"/>
      <c r="AV65" s="77"/>
      <c r="AW65" s="77"/>
      <c r="AX65" s="77"/>
      <c r="AY65" s="57"/>
      <c r="AZ65" s="954"/>
      <c r="BA65" s="57"/>
      <c r="BB65" s="77"/>
      <c r="BC65" s="77"/>
      <c r="BD65" s="77"/>
      <c r="BE65" s="57"/>
      <c r="BF65" s="954"/>
    </row>
    <row r="66" spans="1:58" s="127" customFormat="1" ht="15.5">
      <c r="A66" s="548">
        <v>13</v>
      </c>
      <c r="B66" s="52">
        <v>28</v>
      </c>
      <c r="C66" s="35" t="s">
        <v>2</v>
      </c>
      <c r="D66" s="43" t="s">
        <v>155</v>
      </c>
      <c r="E66" s="73">
        <v>28</v>
      </c>
      <c r="F66" s="654">
        <v>5.2510893000000003</v>
      </c>
      <c r="G66" s="654">
        <v>0.32120700000000002</v>
      </c>
      <c r="H66" s="267" t="s">
        <v>333</v>
      </c>
      <c r="I66" s="267">
        <v>1</v>
      </c>
      <c r="J66" s="250"/>
      <c r="K66" s="73">
        <v>28</v>
      </c>
      <c r="L66" s="95">
        <v>24.5231195</v>
      </c>
      <c r="M66" s="95">
        <v>2.9454177000000001</v>
      </c>
      <c r="N66" s="95">
        <v>-10.6</v>
      </c>
      <c r="O66" s="69">
        <v>1</v>
      </c>
      <c r="P66" s="95"/>
      <c r="Q66" s="73">
        <v>28</v>
      </c>
      <c r="R66" s="95">
        <v>112.35200500000001</v>
      </c>
      <c r="S66" s="95">
        <v>15.70744</v>
      </c>
      <c r="T66" s="95">
        <v>-19.2</v>
      </c>
      <c r="U66" s="69">
        <v>0.28449999999999998</v>
      </c>
      <c r="V66" s="297"/>
      <c r="W66" s="73">
        <v>28</v>
      </c>
      <c r="X66" s="95">
        <v>512.30915000000005</v>
      </c>
      <c r="Y66" s="95">
        <v>66.117834999999999</v>
      </c>
      <c r="Z66" s="95">
        <v>73.900000000000006</v>
      </c>
      <c r="AA66" s="69">
        <v>6.3E-3</v>
      </c>
      <c r="AB66" s="816"/>
      <c r="AC66" s="73">
        <v>28</v>
      </c>
      <c r="AD66" s="95">
        <v>528.65729999999996</v>
      </c>
      <c r="AE66" s="95">
        <v>67.104200000000006</v>
      </c>
      <c r="AF66" s="95">
        <v>78.45</v>
      </c>
      <c r="AG66" s="69">
        <v>5.7999999999999996E-3</v>
      </c>
      <c r="AH66" s="816"/>
      <c r="AJ66" s="77"/>
      <c r="AK66" s="77"/>
      <c r="AL66" s="77"/>
      <c r="AM66" s="57"/>
      <c r="AN66" s="77"/>
      <c r="AO66" s="57"/>
      <c r="AP66" s="77"/>
      <c r="AQ66" s="77"/>
      <c r="AR66" s="77"/>
      <c r="AS66" s="57"/>
      <c r="AT66" s="957"/>
      <c r="AU66" s="57"/>
      <c r="AV66" s="77"/>
      <c r="AW66" s="77"/>
      <c r="AX66" s="77"/>
      <c r="AY66" s="57"/>
      <c r="AZ66" s="958"/>
      <c r="BA66" s="57"/>
      <c r="BB66" s="77"/>
      <c r="BC66" s="77"/>
      <c r="BD66" s="77"/>
      <c r="BE66" s="57"/>
      <c r="BF66" s="958"/>
    </row>
    <row r="67" spans="1:58" s="127" customFormat="1" ht="15.5">
      <c r="A67" s="549">
        <v>22</v>
      </c>
      <c r="B67" s="85">
        <v>29</v>
      </c>
      <c r="C67" s="37" t="s">
        <v>2</v>
      </c>
      <c r="D67" s="44" t="s">
        <v>155</v>
      </c>
      <c r="E67" s="72">
        <v>28</v>
      </c>
      <c r="F67" s="654">
        <v>6.0369304000000001</v>
      </c>
      <c r="G67" s="654">
        <v>0.47776289999999999</v>
      </c>
      <c r="H67" s="267" t="s">
        <v>334</v>
      </c>
      <c r="I67" s="267">
        <v>0.99750000000000005</v>
      </c>
      <c r="J67" s="257"/>
      <c r="K67" s="72">
        <v>28</v>
      </c>
      <c r="L67" s="95">
        <v>28.520731999999999</v>
      </c>
      <c r="M67" s="95">
        <v>2.8981916999999999</v>
      </c>
      <c r="N67" s="95">
        <v>-6.6</v>
      </c>
      <c r="O67" s="83">
        <v>0.97860000000000003</v>
      </c>
      <c r="P67" s="96"/>
      <c r="Q67" s="72">
        <v>28</v>
      </c>
      <c r="R67" s="95">
        <v>138.14355</v>
      </c>
      <c r="S67" s="95">
        <v>20.270921999999999</v>
      </c>
      <c r="T67" s="95">
        <v>-44.95</v>
      </c>
      <c r="U67" s="83">
        <v>0.93410000000000004</v>
      </c>
      <c r="V67" s="298"/>
      <c r="W67" s="72">
        <v>28</v>
      </c>
      <c r="X67" s="95">
        <v>532.73604999999998</v>
      </c>
      <c r="Y67" s="95">
        <v>64.219480000000004</v>
      </c>
      <c r="Z67" s="95">
        <v>53.45</v>
      </c>
      <c r="AA67" s="263">
        <v>1.17E-2</v>
      </c>
      <c r="AB67" s="817"/>
      <c r="AC67" s="72">
        <v>28</v>
      </c>
      <c r="AD67" s="95">
        <v>551.48305000000005</v>
      </c>
      <c r="AE67" s="95">
        <v>66.119739999999993</v>
      </c>
      <c r="AF67" s="95">
        <v>55.65</v>
      </c>
      <c r="AG67" s="263">
        <v>1.1299999999999999E-2</v>
      </c>
      <c r="AH67" s="817"/>
      <c r="AJ67" s="77"/>
      <c r="AK67" s="77"/>
      <c r="AL67" s="77"/>
      <c r="AM67" s="57"/>
      <c r="AN67" s="77"/>
      <c r="AO67" s="57"/>
      <c r="AP67" s="77"/>
      <c r="AQ67" s="77"/>
      <c r="AR67" s="77"/>
      <c r="AS67" s="57"/>
      <c r="AT67" s="957"/>
      <c r="AU67" s="57"/>
      <c r="AV67" s="77"/>
      <c r="AW67" s="77"/>
      <c r="AX67" s="77"/>
      <c r="AY67" s="318"/>
      <c r="AZ67" s="958"/>
      <c r="BA67" s="57"/>
      <c r="BB67" s="77"/>
      <c r="BC67" s="77"/>
      <c r="BD67" s="77"/>
      <c r="BE67" s="318"/>
      <c r="BF67" s="958"/>
    </row>
    <row r="68" spans="1:58" s="127" customFormat="1" ht="15.5">
      <c r="A68" s="550" t="s">
        <v>3</v>
      </c>
      <c r="B68" s="546">
        <v>0</v>
      </c>
      <c r="C68" s="28" t="s">
        <v>6</v>
      </c>
      <c r="D68" s="29" t="s">
        <v>6</v>
      </c>
      <c r="E68" s="188">
        <v>56</v>
      </c>
      <c r="F68" s="942">
        <v>5.4284151999999999</v>
      </c>
      <c r="G68" s="943">
        <v>0.38582899999999998</v>
      </c>
      <c r="H68" s="944" t="s">
        <v>335</v>
      </c>
      <c r="I68" s="944">
        <v>1</v>
      </c>
      <c r="J68" s="19"/>
      <c r="K68" s="188">
        <v>56</v>
      </c>
      <c r="L68" s="927">
        <v>24.039597000000001</v>
      </c>
      <c r="M68" s="927">
        <v>2.03252085</v>
      </c>
      <c r="N68" s="927">
        <v>-9.0500000000000007</v>
      </c>
      <c r="O68" s="189">
        <v>1</v>
      </c>
      <c r="P68" s="19"/>
      <c r="Q68" s="188">
        <v>56</v>
      </c>
      <c r="R68" s="927">
        <v>176.360345</v>
      </c>
      <c r="S68" s="927">
        <v>18.733413500000001</v>
      </c>
      <c r="T68" s="927">
        <v>-68</v>
      </c>
      <c r="U68" s="189">
        <v>1</v>
      </c>
      <c r="V68" s="154"/>
      <c r="W68" s="188">
        <v>56</v>
      </c>
      <c r="X68" s="927">
        <v>940.03264999999999</v>
      </c>
      <c r="Y68" s="927">
        <v>77.991315</v>
      </c>
      <c r="Z68" s="927">
        <v>-289</v>
      </c>
      <c r="AA68" s="189">
        <v>1</v>
      </c>
      <c r="AB68" s="818"/>
      <c r="AC68" s="188">
        <v>56</v>
      </c>
      <c r="AD68" s="927">
        <v>967.41795000000002</v>
      </c>
      <c r="AE68" s="927">
        <v>80.132275000000007</v>
      </c>
      <c r="AF68" s="927">
        <v>-294</v>
      </c>
      <c r="AG68" s="189">
        <v>1</v>
      </c>
      <c r="AH68" s="201"/>
      <c r="AJ68" s="77"/>
      <c r="AK68" s="77"/>
      <c r="AL68" s="77"/>
      <c r="AM68" s="57"/>
      <c r="AN68" s="121"/>
      <c r="AO68" s="57"/>
      <c r="AP68" s="77"/>
      <c r="AQ68" s="77"/>
      <c r="AR68" s="77"/>
      <c r="AS68" s="57"/>
      <c r="AT68" s="401"/>
      <c r="AU68" s="57"/>
      <c r="AV68" s="77"/>
      <c r="AW68" s="77"/>
      <c r="AX68" s="77"/>
      <c r="AY68" s="57"/>
      <c r="AZ68" s="401"/>
      <c r="BA68" s="57"/>
      <c r="BB68" s="77"/>
      <c r="BC68" s="77"/>
      <c r="BD68" s="77"/>
      <c r="BE68" s="57"/>
      <c r="BF68" s="401"/>
    </row>
    <row r="69" spans="1:58" s="127" customFormat="1" ht="15.5">
      <c r="A69" s="547">
        <v>25</v>
      </c>
      <c r="B69" s="52">
        <v>33</v>
      </c>
      <c r="C69" s="41" t="s">
        <v>9</v>
      </c>
      <c r="D69" s="45" t="s">
        <v>4</v>
      </c>
      <c r="E69" s="71">
        <v>28</v>
      </c>
      <c r="F69" s="946">
        <v>6.3174744</v>
      </c>
      <c r="G69" s="947">
        <v>0.49102479999999998</v>
      </c>
      <c r="H69" s="859" t="s">
        <v>336</v>
      </c>
      <c r="I69" s="859">
        <v>0.89710000000000001</v>
      </c>
      <c r="J69" s="94"/>
      <c r="K69" s="71">
        <v>28</v>
      </c>
      <c r="L69" s="94">
        <v>26.523000499999998</v>
      </c>
      <c r="M69" s="94">
        <v>2.5815601500000001</v>
      </c>
      <c r="N69" s="94">
        <v>-8.6</v>
      </c>
      <c r="O69" s="113">
        <v>1</v>
      </c>
      <c r="P69" s="94"/>
      <c r="Q69" s="71">
        <v>28</v>
      </c>
      <c r="R69" s="94">
        <v>169.42047500000001</v>
      </c>
      <c r="S69" s="94">
        <v>18.638399</v>
      </c>
      <c r="T69" s="94">
        <v>-76.5</v>
      </c>
      <c r="U69" s="113">
        <v>1</v>
      </c>
      <c r="V69" s="303"/>
      <c r="W69" s="71">
        <v>28</v>
      </c>
      <c r="X69" s="94">
        <v>932.72680000000003</v>
      </c>
      <c r="Y69" s="94">
        <v>85.781310000000005</v>
      </c>
      <c r="Z69" s="94">
        <v>-346.5</v>
      </c>
      <c r="AA69" s="113">
        <v>1</v>
      </c>
      <c r="AB69" s="303"/>
      <c r="AC69" s="71">
        <v>28</v>
      </c>
      <c r="AD69" s="94">
        <v>934.46540000000005</v>
      </c>
      <c r="AE69" s="94">
        <v>81.971145000000007</v>
      </c>
      <c r="AF69" s="94">
        <v>-327.5</v>
      </c>
      <c r="AG69" s="113">
        <v>1</v>
      </c>
      <c r="AH69" s="304"/>
      <c r="AJ69" s="77"/>
      <c r="AK69" s="77"/>
      <c r="AL69" s="77"/>
      <c r="AM69" s="57"/>
      <c r="AN69" s="77"/>
      <c r="AO69" s="57"/>
      <c r="AP69" s="77"/>
      <c r="AQ69" s="77"/>
      <c r="AR69" s="77"/>
      <c r="AS69" s="57"/>
      <c r="AT69" s="957"/>
      <c r="AU69" s="57"/>
      <c r="AV69" s="77"/>
      <c r="AW69" s="77"/>
      <c r="AX69" s="77"/>
      <c r="AY69" s="57"/>
      <c r="AZ69" s="957"/>
      <c r="BA69" s="57"/>
      <c r="BB69" s="77"/>
      <c r="BC69" s="77"/>
      <c r="BD69" s="77"/>
      <c r="BE69" s="57"/>
      <c r="BF69" s="957"/>
    </row>
    <row r="70" spans="1:58" s="127" customFormat="1" ht="15.5">
      <c r="A70" s="549">
        <v>27</v>
      </c>
      <c r="B70" s="85">
        <v>34</v>
      </c>
      <c r="C70" s="32" t="s">
        <v>9</v>
      </c>
      <c r="D70" s="46" t="s">
        <v>4</v>
      </c>
      <c r="E70" s="72">
        <v>28</v>
      </c>
      <c r="F70" s="950">
        <v>5.8903970000000001</v>
      </c>
      <c r="G70" s="951">
        <v>0.60765659999999999</v>
      </c>
      <c r="H70" s="952" t="s">
        <v>337</v>
      </c>
      <c r="I70" s="952">
        <v>0.99990000000000001</v>
      </c>
      <c r="J70" s="96"/>
      <c r="K70" s="72">
        <v>28</v>
      </c>
      <c r="L70" s="95">
        <v>21.049121</v>
      </c>
      <c r="M70" s="95">
        <v>2.51229105</v>
      </c>
      <c r="N70" s="95">
        <v>-8.1</v>
      </c>
      <c r="O70" s="83">
        <v>0.99990000000000001</v>
      </c>
      <c r="P70" s="96"/>
      <c r="Q70" s="72">
        <v>28</v>
      </c>
      <c r="R70" s="95">
        <v>151.64601999999999</v>
      </c>
      <c r="S70" s="95">
        <v>23.5572105</v>
      </c>
      <c r="T70" s="95">
        <v>-58.5</v>
      </c>
      <c r="U70" s="83">
        <v>0.99939999999999996</v>
      </c>
      <c r="V70" s="298"/>
      <c r="W70" s="72">
        <v>28</v>
      </c>
      <c r="X70" s="95">
        <v>827.80885000000001</v>
      </c>
      <c r="Y70" s="95">
        <v>105.64320499999999</v>
      </c>
      <c r="Z70" s="95">
        <v>-241.5</v>
      </c>
      <c r="AA70" s="83">
        <v>0.99860000000000004</v>
      </c>
      <c r="AB70" s="298"/>
      <c r="AC70" s="72">
        <v>28</v>
      </c>
      <c r="AD70" s="95">
        <v>849.66110000000003</v>
      </c>
      <c r="AE70" s="95">
        <v>107.329125</v>
      </c>
      <c r="AF70" s="95">
        <v>-242.5</v>
      </c>
      <c r="AG70" s="83">
        <v>0.998</v>
      </c>
      <c r="AH70" s="299"/>
      <c r="AJ70" s="77"/>
      <c r="AK70" s="77"/>
      <c r="AL70" s="77"/>
      <c r="AM70" s="57"/>
      <c r="AN70" s="77"/>
      <c r="AO70" s="57"/>
      <c r="AP70" s="77"/>
      <c r="AQ70" s="77"/>
      <c r="AR70" s="77"/>
      <c r="AS70" s="57"/>
      <c r="AT70" s="957"/>
      <c r="AU70" s="57"/>
      <c r="AV70" s="77"/>
      <c r="AW70" s="77"/>
      <c r="AX70" s="77"/>
      <c r="AY70" s="57"/>
      <c r="AZ70" s="957"/>
      <c r="BA70" s="57"/>
      <c r="BB70" s="77"/>
      <c r="BC70" s="77"/>
      <c r="BD70" s="77"/>
      <c r="BE70" s="57"/>
      <c r="BF70" s="957"/>
    </row>
    <row r="71" spans="1:58" s="127" customFormat="1" ht="15.5">
      <c r="A71" s="547">
        <v>11</v>
      </c>
      <c r="B71" s="52">
        <v>15</v>
      </c>
      <c r="C71" s="41" t="s">
        <v>9</v>
      </c>
      <c r="D71" s="31" t="s">
        <v>303</v>
      </c>
      <c r="E71" s="71">
        <v>28</v>
      </c>
      <c r="F71" s="946">
        <v>6.2510298000000004</v>
      </c>
      <c r="G71" s="947">
        <v>0.60582279999999999</v>
      </c>
      <c r="H71" s="859" t="s">
        <v>338</v>
      </c>
      <c r="I71" s="859">
        <v>0.94330000000000003</v>
      </c>
      <c r="J71" s="111"/>
      <c r="K71" s="71">
        <v>28</v>
      </c>
      <c r="L71" s="94">
        <v>24.672176</v>
      </c>
      <c r="M71" s="94">
        <v>2.9434342999999998</v>
      </c>
      <c r="N71" s="94">
        <v>-10.45</v>
      </c>
      <c r="O71" s="113">
        <v>1</v>
      </c>
      <c r="P71" s="111"/>
      <c r="Q71" s="71">
        <v>28</v>
      </c>
      <c r="R71" s="94">
        <v>173.505</v>
      </c>
      <c r="S71" s="94">
        <v>18.573084999999999</v>
      </c>
      <c r="T71" s="94">
        <v>-80.5</v>
      </c>
      <c r="U71" s="113">
        <v>1</v>
      </c>
      <c r="V71" s="849"/>
      <c r="W71" s="71">
        <v>28</v>
      </c>
      <c r="X71" s="94">
        <v>977.90620000000001</v>
      </c>
      <c r="Y71" s="94">
        <v>101.03261000000001</v>
      </c>
      <c r="Z71" s="94">
        <v>-316</v>
      </c>
      <c r="AA71" s="113">
        <v>1</v>
      </c>
      <c r="AB71" s="849"/>
      <c r="AC71" s="71">
        <v>28</v>
      </c>
      <c r="AD71" s="94">
        <v>999.46019999999999</v>
      </c>
      <c r="AE71" s="94">
        <v>100.92619000000001</v>
      </c>
      <c r="AF71" s="94">
        <v>-328.5</v>
      </c>
      <c r="AG71" s="113">
        <v>1</v>
      </c>
      <c r="AH71" s="807"/>
      <c r="AJ71" s="77"/>
      <c r="AK71" s="77"/>
      <c r="AL71" s="77"/>
      <c r="AM71" s="57"/>
      <c r="AN71" s="357"/>
      <c r="AO71" s="57"/>
      <c r="AP71" s="77"/>
      <c r="AQ71" s="77"/>
      <c r="AR71" s="77"/>
      <c r="AS71" s="57"/>
      <c r="AT71" s="293"/>
      <c r="AU71" s="57"/>
      <c r="AV71" s="77"/>
      <c r="AW71" s="77"/>
      <c r="AX71" s="77"/>
      <c r="AY71" s="57"/>
      <c r="AZ71" s="293"/>
      <c r="BA71" s="57"/>
      <c r="BB71" s="77"/>
      <c r="BC71" s="77"/>
      <c r="BD71" s="77"/>
      <c r="BE71" s="57"/>
      <c r="BF71" s="956"/>
    </row>
    <row r="72" spans="1:58" s="127" customFormat="1" ht="15.5">
      <c r="A72" s="549">
        <v>15</v>
      </c>
      <c r="B72" s="85">
        <v>16</v>
      </c>
      <c r="C72" s="32" t="s">
        <v>9</v>
      </c>
      <c r="D72" s="33" t="s">
        <v>303</v>
      </c>
      <c r="E72" s="72">
        <v>28</v>
      </c>
      <c r="F72" s="950">
        <v>6.3285017999999997</v>
      </c>
      <c r="G72" s="951">
        <v>0.51030390000000003</v>
      </c>
      <c r="H72" s="952" t="s">
        <v>330</v>
      </c>
      <c r="I72" s="952">
        <v>0.88770000000000004</v>
      </c>
      <c r="J72" s="255"/>
      <c r="K72" s="72">
        <v>28</v>
      </c>
      <c r="L72" s="95">
        <v>16.549295000000001</v>
      </c>
      <c r="M72" s="95">
        <v>1.80631275</v>
      </c>
      <c r="N72" s="95">
        <v>-3.585</v>
      </c>
      <c r="O72" s="83">
        <v>0.47770000000000001</v>
      </c>
      <c r="P72" s="112"/>
      <c r="Q72" s="72">
        <v>28</v>
      </c>
      <c r="R72" s="95">
        <v>57.457140000000003</v>
      </c>
      <c r="S72" s="95">
        <v>8.3397989999999993</v>
      </c>
      <c r="T72" s="95">
        <v>35.71</v>
      </c>
      <c r="U72" s="263">
        <v>5.0000000000000001E-4</v>
      </c>
      <c r="V72" s="850"/>
      <c r="W72" s="72">
        <v>28</v>
      </c>
      <c r="X72" s="95">
        <v>242.14324999999999</v>
      </c>
      <c r="Y72" s="95">
        <v>32.788357499999996</v>
      </c>
      <c r="Z72" s="95">
        <v>344.05</v>
      </c>
      <c r="AA72" s="263" t="s">
        <v>71</v>
      </c>
      <c r="AB72" s="850"/>
      <c r="AC72" s="72">
        <v>28</v>
      </c>
      <c r="AD72" s="95">
        <v>245.82302999999999</v>
      </c>
      <c r="AE72" s="95">
        <v>32.865626499999998</v>
      </c>
      <c r="AF72" s="95">
        <v>361.3</v>
      </c>
      <c r="AG72" s="263" t="s">
        <v>71</v>
      </c>
      <c r="AH72" s="819"/>
      <c r="AJ72" s="77"/>
      <c r="AK72" s="77"/>
      <c r="AL72" s="77"/>
      <c r="AM72" s="57"/>
      <c r="AN72" s="357"/>
      <c r="AO72" s="57"/>
      <c r="AP72" s="77"/>
      <c r="AQ72" s="77"/>
      <c r="AR72" s="77"/>
      <c r="AS72" s="318"/>
      <c r="AT72" s="293"/>
      <c r="AU72" s="57"/>
      <c r="AV72" s="77"/>
      <c r="AW72" s="77"/>
      <c r="AX72" s="77"/>
      <c r="AY72" s="318"/>
      <c r="AZ72" s="293"/>
      <c r="BA72" s="57"/>
      <c r="BB72" s="77"/>
      <c r="BC72" s="77"/>
      <c r="BD72" s="77"/>
      <c r="BE72" s="318"/>
      <c r="BF72" s="959"/>
    </row>
    <row r="73" spans="1:58" s="127" customFormat="1" ht="15.5">
      <c r="A73" s="547">
        <v>1</v>
      </c>
      <c r="B73" s="52">
        <v>23</v>
      </c>
      <c r="C73" s="41" t="s">
        <v>9</v>
      </c>
      <c r="D73" s="39" t="s">
        <v>69</v>
      </c>
      <c r="E73" s="71">
        <v>28</v>
      </c>
      <c r="F73" s="946">
        <v>5.6755500000000003</v>
      </c>
      <c r="G73" s="947">
        <v>0.459899</v>
      </c>
      <c r="H73" s="859" t="s">
        <v>339</v>
      </c>
      <c r="I73" s="859">
        <v>1</v>
      </c>
      <c r="J73" s="252"/>
      <c r="K73" s="71">
        <v>28</v>
      </c>
      <c r="L73" s="94">
        <v>22.089058999999999</v>
      </c>
      <c r="M73" s="94">
        <v>2.8448064500000001</v>
      </c>
      <c r="N73" s="94">
        <v>-9.15</v>
      </c>
      <c r="O73" s="113">
        <v>1</v>
      </c>
      <c r="P73" s="111"/>
      <c r="Q73" s="71">
        <v>28</v>
      </c>
      <c r="R73" s="94">
        <v>149.803325</v>
      </c>
      <c r="S73" s="94">
        <v>20.532477</v>
      </c>
      <c r="T73" s="94">
        <v>-56.5</v>
      </c>
      <c r="U73" s="113">
        <v>0.99850000000000005</v>
      </c>
      <c r="V73" s="300"/>
      <c r="W73" s="71">
        <v>28</v>
      </c>
      <c r="X73" s="94">
        <v>818.95759999999996</v>
      </c>
      <c r="Y73" s="94">
        <v>104.88415999999999</v>
      </c>
      <c r="Z73" s="94">
        <v>-233</v>
      </c>
      <c r="AA73" s="113">
        <v>0.99650000000000005</v>
      </c>
      <c r="AB73" s="300"/>
      <c r="AC73" s="71">
        <v>28</v>
      </c>
      <c r="AD73" s="94">
        <v>835.19830000000002</v>
      </c>
      <c r="AE73" s="94">
        <v>105.43464</v>
      </c>
      <c r="AF73" s="94">
        <v>-228</v>
      </c>
      <c r="AG73" s="113">
        <v>0.99219999999999997</v>
      </c>
      <c r="AH73" s="240"/>
      <c r="AJ73" s="77"/>
      <c r="AK73" s="77"/>
      <c r="AL73" s="77"/>
      <c r="AM73" s="57"/>
      <c r="AN73" s="357"/>
      <c r="AO73" s="57"/>
      <c r="AP73" s="77"/>
      <c r="AQ73" s="77"/>
      <c r="AR73" s="77"/>
      <c r="AS73" s="57"/>
      <c r="AT73" s="955"/>
      <c r="AU73" s="57"/>
      <c r="AV73" s="77"/>
      <c r="AW73" s="77"/>
      <c r="AX73" s="77"/>
      <c r="AY73" s="57"/>
      <c r="AZ73" s="955"/>
      <c r="BA73" s="57"/>
      <c r="BB73" s="77"/>
      <c r="BC73" s="77"/>
      <c r="BD73" s="77"/>
      <c r="BE73" s="57"/>
      <c r="BF73" s="402"/>
    </row>
    <row r="74" spans="1:58" s="127" customFormat="1" ht="15.5">
      <c r="A74" s="548">
        <v>5</v>
      </c>
      <c r="B74" s="52">
        <v>24</v>
      </c>
      <c r="C74" s="41" t="s">
        <v>9</v>
      </c>
      <c r="D74" s="39" t="s">
        <v>69</v>
      </c>
      <c r="E74" s="73">
        <v>28</v>
      </c>
      <c r="F74" s="949">
        <v>5.8444184999999997</v>
      </c>
      <c r="G74" s="310">
        <v>0.49383670000000002</v>
      </c>
      <c r="H74" s="208" t="s">
        <v>340</v>
      </c>
      <c r="I74" s="208">
        <v>1</v>
      </c>
      <c r="J74" s="110"/>
      <c r="K74" s="73">
        <v>28</v>
      </c>
      <c r="L74" s="95">
        <v>34.993805000000002</v>
      </c>
      <c r="M74" s="95">
        <v>5.4036419999999996</v>
      </c>
      <c r="N74" s="95">
        <v>-0.125</v>
      </c>
      <c r="O74" s="69">
        <v>5.5100000000000003E-2</v>
      </c>
      <c r="P74" s="110"/>
      <c r="Q74" s="73">
        <v>28</v>
      </c>
      <c r="R74" s="95">
        <v>219.84383</v>
      </c>
      <c r="S74" s="95">
        <v>37.240252499999997</v>
      </c>
      <c r="T74" s="95">
        <v>-39.700000000000003</v>
      </c>
      <c r="U74" s="69">
        <v>0.83640000000000003</v>
      </c>
      <c r="V74" s="301"/>
      <c r="W74" s="73">
        <v>28</v>
      </c>
      <c r="X74" s="95">
        <v>1115.5607</v>
      </c>
      <c r="Y74" s="95">
        <v>168.10485</v>
      </c>
      <c r="Z74" s="95">
        <v>-178.5</v>
      </c>
      <c r="AA74" s="69">
        <v>0.88349999999999995</v>
      </c>
      <c r="AB74" s="301"/>
      <c r="AC74" s="73">
        <v>28</v>
      </c>
      <c r="AD74" s="95">
        <v>1144.9525000000001</v>
      </c>
      <c r="AE74" s="95">
        <v>174.80336500000001</v>
      </c>
      <c r="AF74" s="95">
        <v>-183</v>
      </c>
      <c r="AG74" s="69">
        <v>0.88880000000000003</v>
      </c>
      <c r="AH74" s="244"/>
      <c r="AJ74" s="77"/>
      <c r="AK74" s="77"/>
      <c r="AL74" s="77"/>
      <c r="AM74" s="57"/>
      <c r="AN74" s="357"/>
      <c r="AO74" s="57"/>
      <c r="AP74" s="77"/>
      <c r="AQ74" s="77"/>
      <c r="AR74" s="77"/>
      <c r="AS74" s="57"/>
      <c r="AT74" s="955"/>
      <c r="AU74" s="57"/>
      <c r="AV74" s="77"/>
      <c r="AW74" s="77"/>
      <c r="AX74" s="77"/>
      <c r="AY74" s="57"/>
      <c r="AZ74" s="955"/>
      <c r="BA74" s="57"/>
      <c r="BB74" s="77"/>
      <c r="BC74" s="77"/>
      <c r="BD74" s="77"/>
      <c r="BE74" s="57"/>
      <c r="BF74" s="402"/>
    </row>
    <row r="75" spans="1:58" s="127" customFormat="1" ht="15.5">
      <c r="A75" s="548">
        <v>8</v>
      </c>
      <c r="B75" s="52">
        <v>25</v>
      </c>
      <c r="C75" s="41" t="s">
        <v>9</v>
      </c>
      <c r="D75" s="39" t="s">
        <v>69</v>
      </c>
      <c r="E75" s="73">
        <v>28</v>
      </c>
      <c r="F75" s="949">
        <v>7.0581779999999998</v>
      </c>
      <c r="G75" s="310">
        <v>0.37591659999999999</v>
      </c>
      <c r="H75" s="208" t="s">
        <v>341</v>
      </c>
      <c r="I75" s="208">
        <v>0.12039999999999999</v>
      </c>
      <c r="J75" s="110"/>
      <c r="K75" s="73">
        <v>28</v>
      </c>
      <c r="L75" s="95">
        <v>27.9111425</v>
      </c>
      <c r="M75" s="95">
        <v>3.5656854999999998</v>
      </c>
      <c r="N75" s="95">
        <v>-7.2</v>
      </c>
      <c r="O75" s="69">
        <v>0.99550000000000005</v>
      </c>
      <c r="P75" s="110"/>
      <c r="Q75" s="73">
        <v>28</v>
      </c>
      <c r="R75" s="95">
        <v>172.94456500000001</v>
      </c>
      <c r="S75" s="95">
        <v>25.208406</v>
      </c>
      <c r="T75" s="95">
        <v>-80</v>
      </c>
      <c r="U75" s="69">
        <v>1</v>
      </c>
      <c r="V75" s="301"/>
      <c r="W75" s="73">
        <v>28</v>
      </c>
      <c r="X75" s="95">
        <v>882.53605000000005</v>
      </c>
      <c r="Y75" s="95">
        <v>103.44607499999999</v>
      </c>
      <c r="Z75" s="95">
        <v>-296.5</v>
      </c>
      <c r="AA75" s="69">
        <v>1</v>
      </c>
      <c r="AB75" s="301"/>
      <c r="AC75" s="73">
        <v>28</v>
      </c>
      <c r="AD75" s="95">
        <v>904.35474999999997</v>
      </c>
      <c r="AE75" s="95">
        <v>105.60178000000001</v>
      </c>
      <c r="AF75" s="95">
        <v>-297</v>
      </c>
      <c r="AG75" s="69">
        <v>1</v>
      </c>
      <c r="AH75" s="244"/>
      <c r="AJ75" s="77"/>
      <c r="AK75" s="77"/>
      <c r="AL75" s="77"/>
      <c r="AM75" s="57"/>
      <c r="AN75" s="357"/>
      <c r="AO75" s="57"/>
      <c r="AP75" s="77"/>
      <c r="AQ75" s="77"/>
      <c r="AR75" s="77"/>
      <c r="AS75" s="57"/>
      <c r="AT75" s="955"/>
      <c r="AU75" s="57"/>
      <c r="AV75" s="77"/>
      <c r="AW75" s="77"/>
      <c r="AX75" s="77"/>
      <c r="AY75" s="57"/>
      <c r="AZ75" s="955"/>
      <c r="BA75" s="57"/>
      <c r="BB75" s="77"/>
      <c r="BC75" s="77"/>
      <c r="BD75" s="77"/>
      <c r="BE75" s="57"/>
      <c r="BF75" s="402"/>
    </row>
    <row r="76" spans="1:58" s="127" customFormat="1" ht="15.5">
      <c r="A76" s="549">
        <v>10</v>
      </c>
      <c r="B76" s="52">
        <v>26</v>
      </c>
      <c r="C76" s="41" t="s">
        <v>9</v>
      </c>
      <c r="D76" s="39" t="s">
        <v>69</v>
      </c>
      <c r="E76" s="72">
        <v>28</v>
      </c>
      <c r="F76" s="950">
        <v>6.4397101000000001</v>
      </c>
      <c r="G76" s="951">
        <v>0.47001799999999999</v>
      </c>
      <c r="H76" s="952" t="s">
        <v>342</v>
      </c>
      <c r="I76" s="952">
        <v>0.77049999999999996</v>
      </c>
      <c r="J76" s="112"/>
      <c r="K76" s="72">
        <v>28</v>
      </c>
      <c r="L76" s="95">
        <v>28.558299999999999</v>
      </c>
      <c r="M76" s="95">
        <v>3.6151873499999998</v>
      </c>
      <c r="N76" s="95">
        <v>-6.55</v>
      </c>
      <c r="O76" s="83">
        <v>0.9768</v>
      </c>
      <c r="P76" s="112"/>
      <c r="Q76" s="72">
        <v>28</v>
      </c>
      <c r="R76" s="95">
        <v>147.70962</v>
      </c>
      <c r="S76" s="95">
        <v>17.686047500000001</v>
      </c>
      <c r="T76" s="95">
        <v>-54.5</v>
      </c>
      <c r="U76" s="83">
        <v>0.99629999999999996</v>
      </c>
      <c r="V76" s="302"/>
      <c r="W76" s="72">
        <v>28</v>
      </c>
      <c r="X76" s="95">
        <v>781.58085000000005</v>
      </c>
      <c r="Y76" s="95">
        <v>90.110320000000002</v>
      </c>
      <c r="Z76" s="95">
        <v>-195.5</v>
      </c>
      <c r="AA76" s="83">
        <v>0.94640000000000002</v>
      </c>
      <c r="AB76" s="302"/>
      <c r="AC76" s="72">
        <v>28</v>
      </c>
      <c r="AD76" s="95">
        <v>798.84619999999995</v>
      </c>
      <c r="AE76" s="95">
        <v>90.882104999999996</v>
      </c>
      <c r="AF76" s="95">
        <v>-191.5</v>
      </c>
      <c r="AG76" s="83">
        <v>0.92390000000000005</v>
      </c>
      <c r="AH76" s="241"/>
      <c r="AI76" s="58"/>
      <c r="AJ76" s="77"/>
      <c r="AK76" s="77"/>
      <c r="AL76" s="77"/>
      <c r="AM76" s="57"/>
      <c r="AN76" s="357"/>
      <c r="AO76" s="57"/>
      <c r="AP76" s="77"/>
      <c r="AQ76" s="77"/>
      <c r="AR76" s="77"/>
      <c r="AS76" s="57"/>
      <c r="AT76" s="955"/>
      <c r="AU76" s="57"/>
      <c r="AV76" s="77"/>
      <c r="AW76" s="77"/>
      <c r="AX76" s="77"/>
      <c r="AY76" s="57"/>
      <c r="AZ76" s="955"/>
      <c r="BA76" s="57"/>
      <c r="BB76" s="77"/>
      <c r="BC76" s="77"/>
      <c r="BD76" s="77"/>
      <c r="BE76" s="57"/>
      <c r="BF76" s="402"/>
    </row>
    <row r="77" spans="1:58" s="127" customFormat="1" ht="15.5">
      <c r="A77" s="547">
        <v>11</v>
      </c>
      <c r="B77" s="545">
        <v>30</v>
      </c>
      <c r="C77" s="30" t="s">
        <v>9</v>
      </c>
      <c r="D77" s="42" t="s">
        <v>155</v>
      </c>
      <c r="E77" s="71">
        <v>28</v>
      </c>
      <c r="F77" s="654">
        <v>5.3239821000000003</v>
      </c>
      <c r="G77" s="654">
        <v>0.47859309999999999</v>
      </c>
      <c r="H77" s="267" t="s">
        <v>343</v>
      </c>
      <c r="I77" s="267">
        <v>1</v>
      </c>
      <c r="J77" s="803"/>
      <c r="K77" s="71">
        <v>28</v>
      </c>
      <c r="L77" s="94">
        <v>4.0201345000000002</v>
      </c>
      <c r="M77" s="94">
        <v>0.70301155000000004</v>
      </c>
      <c r="N77" s="94">
        <v>8.94</v>
      </c>
      <c r="O77" s="264" t="s">
        <v>71</v>
      </c>
      <c r="P77" s="113"/>
      <c r="Q77" s="71">
        <v>28</v>
      </c>
      <c r="R77" s="94">
        <v>6.8336119999999996</v>
      </c>
      <c r="S77" s="94">
        <v>2.1004185999999998</v>
      </c>
      <c r="T77" s="94">
        <v>86.35</v>
      </c>
      <c r="U77" s="264" t="s">
        <v>71</v>
      </c>
      <c r="V77" s="305"/>
      <c r="W77" s="71">
        <v>28</v>
      </c>
      <c r="X77" s="94">
        <v>20.574382499999999</v>
      </c>
      <c r="Y77" s="94">
        <v>5.6530649999999998</v>
      </c>
      <c r="Z77" s="94">
        <v>565.5</v>
      </c>
      <c r="AA77" s="264" t="s">
        <v>71</v>
      </c>
      <c r="AB77" s="803"/>
      <c r="AC77" s="71">
        <v>28</v>
      </c>
      <c r="AD77" s="94">
        <v>20.336919999999999</v>
      </c>
      <c r="AE77" s="94">
        <v>5.8849720000000003</v>
      </c>
      <c r="AF77" s="94">
        <v>587</v>
      </c>
      <c r="AG77" s="264" t="s">
        <v>71</v>
      </c>
      <c r="AH77" s="795"/>
      <c r="AI77" s="58"/>
      <c r="AJ77" s="77"/>
      <c r="AK77" s="77"/>
      <c r="AL77" s="77"/>
      <c r="AM77" s="318"/>
      <c r="AN77" s="57"/>
      <c r="AO77" s="57"/>
      <c r="AP77" s="77"/>
      <c r="AQ77" s="77"/>
      <c r="AR77" s="77"/>
      <c r="AS77" s="318"/>
      <c r="AT77" s="960"/>
      <c r="AU77" s="57"/>
      <c r="AV77" s="77"/>
      <c r="AW77" s="77"/>
      <c r="AX77" s="77"/>
      <c r="AY77" s="318"/>
      <c r="AZ77" s="938"/>
      <c r="BA77" s="57"/>
      <c r="BB77" s="77"/>
      <c r="BC77" s="77"/>
      <c r="BD77" s="77"/>
      <c r="BE77" s="318"/>
      <c r="BF77" s="293"/>
    </row>
    <row r="78" spans="1:58" s="127" customFormat="1" ht="15.5">
      <c r="A78" s="548" t="s">
        <v>274</v>
      </c>
      <c r="B78" s="52">
        <v>31</v>
      </c>
      <c r="C78" s="41" t="s">
        <v>9</v>
      </c>
      <c r="D78" s="43" t="s">
        <v>155</v>
      </c>
      <c r="E78" s="73">
        <v>28</v>
      </c>
      <c r="F78" s="654">
        <v>7.6498249999999999</v>
      </c>
      <c r="G78" s="654">
        <v>0.56001299999999998</v>
      </c>
      <c r="H78" s="267">
        <v>0.39700000000000002</v>
      </c>
      <c r="I78" s="941" t="s">
        <v>346</v>
      </c>
      <c r="J78" s="379"/>
      <c r="K78" s="73">
        <v>28</v>
      </c>
      <c r="L78" s="95">
        <v>31.563168000000001</v>
      </c>
      <c r="M78" s="95">
        <v>4.2275941499999998</v>
      </c>
      <c r="N78" s="95">
        <v>-3.5550000000000002</v>
      </c>
      <c r="O78" s="69">
        <v>0.47070000000000001</v>
      </c>
      <c r="P78" s="69"/>
      <c r="Q78" s="73">
        <v>28</v>
      </c>
      <c r="R78" s="95">
        <v>211.12790000000001</v>
      </c>
      <c r="S78" s="95">
        <v>31.4434495</v>
      </c>
      <c r="T78" s="95">
        <v>-48.4</v>
      </c>
      <c r="U78" s="69">
        <v>0.97089999999999999</v>
      </c>
      <c r="V78" s="306"/>
      <c r="W78" s="73">
        <v>28</v>
      </c>
      <c r="X78" s="95">
        <v>1032.8471</v>
      </c>
      <c r="Y78" s="95">
        <v>122.764685</v>
      </c>
      <c r="Z78" s="95">
        <v>-261</v>
      </c>
      <c r="AA78" s="69">
        <v>0.99990000000000001</v>
      </c>
      <c r="AB78" s="379"/>
      <c r="AC78" s="73">
        <v>28</v>
      </c>
      <c r="AD78" s="95">
        <v>1049.7392</v>
      </c>
      <c r="AE78" s="95">
        <v>126.20827</v>
      </c>
      <c r="AF78" s="95">
        <v>-278</v>
      </c>
      <c r="AG78" s="69">
        <v>1</v>
      </c>
      <c r="AH78" s="377"/>
      <c r="AI78" s="58"/>
      <c r="AJ78" s="77"/>
      <c r="AK78" s="77"/>
      <c r="AL78" s="77"/>
      <c r="AM78" s="57"/>
      <c r="AN78" s="57"/>
      <c r="AO78" s="57"/>
      <c r="AP78" s="77"/>
      <c r="AQ78" s="77"/>
      <c r="AR78" s="77"/>
      <c r="AS78" s="57"/>
      <c r="AT78" s="960"/>
      <c r="AU78" s="57"/>
      <c r="AV78" s="77"/>
      <c r="AW78" s="77"/>
      <c r="AX78" s="77"/>
      <c r="AY78" s="57"/>
      <c r="AZ78" s="938"/>
      <c r="BA78" s="57"/>
      <c r="BB78" s="77"/>
      <c r="BC78" s="77"/>
      <c r="BD78" s="77"/>
      <c r="BE78" s="57"/>
      <c r="BF78" s="293"/>
    </row>
    <row r="79" spans="1:58" s="127" customFormat="1" ht="15.5">
      <c r="A79" s="549" t="s">
        <v>275</v>
      </c>
      <c r="B79" s="85">
        <v>32</v>
      </c>
      <c r="C79" s="41" t="s">
        <v>9</v>
      </c>
      <c r="D79" s="44" t="s">
        <v>155</v>
      </c>
      <c r="E79" s="73">
        <v>28</v>
      </c>
      <c r="F79" s="654">
        <v>6.9133268000000001</v>
      </c>
      <c r="G79" s="654">
        <v>0.54680139999999999</v>
      </c>
      <c r="H79" s="267" t="s">
        <v>344</v>
      </c>
      <c r="I79" s="267">
        <v>0.21329999999999999</v>
      </c>
      <c r="J79" s="379"/>
      <c r="K79" s="73">
        <v>28</v>
      </c>
      <c r="L79" s="95">
        <v>28.8665995</v>
      </c>
      <c r="M79" s="95">
        <v>3.2034227</v>
      </c>
      <c r="N79" s="95">
        <v>-6.25</v>
      </c>
      <c r="O79" s="69">
        <v>0.95750000000000002</v>
      </c>
      <c r="P79" s="69"/>
      <c r="Q79" s="73">
        <v>28</v>
      </c>
      <c r="R79" s="95">
        <v>191.92614499999999</v>
      </c>
      <c r="S79" s="95">
        <v>21.153606499999999</v>
      </c>
      <c r="T79" s="95">
        <v>-67.5</v>
      </c>
      <c r="U79" s="69">
        <v>1</v>
      </c>
      <c r="V79" s="306"/>
      <c r="W79" s="73">
        <v>28</v>
      </c>
      <c r="X79" s="95">
        <v>963.23855000000003</v>
      </c>
      <c r="Y79" s="95">
        <v>93.074854999999999</v>
      </c>
      <c r="Z79" s="95">
        <v>-330.5</v>
      </c>
      <c r="AA79" s="69">
        <v>1</v>
      </c>
      <c r="AB79" s="379"/>
      <c r="AC79" s="73">
        <v>28</v>
      </c>
      <c r="AD79" s="95">
        <v>983.29774999999995</v>
      </c>
      <c r="AE79" s="95">
        <v>94.475589999999997</v>
      </c>
      <c r="AF79" s="95">
        <v>-344.5</v>
      </c>
      <c r="AG79" s="69">
        <v>1</v>
      </c>
      <c r="AH79" s="377"/>
      <c r="AI79" s="58"/>
      <c r="AJ79" s="77"/>
      <c r="AK79" s="77"/>
      <c r="AL79" s="77"/>
      <c r="AM79" s="57"/>
      <c r="AN79" s="57"/>
      <c r="AO79" s="57"/>
      <c r="AP79" s="77"/>
      <c r="AQ79" s="77"/>
      <c r="AR79" s="77"/>
      <c r="AS79" s="57"/>
      <c r="AT79" s="960"/>
      <c r="AU79" s="57"/>
      <c r="AV79" s="77"/>
      <c r="AW79" s="77"/>
      <c r="AX79" s="77"/>
      <c r="AY79" s="57"/>
      <c r="AZ79" s="938"/>
      <c r="BA79" s="57"/>
      <c r="BB79" s="77"/>
      <c r="BC79" s="77"/>
      <c r="BD79" s="77"/>
      <c r="BE79" s="57"/>
      <c r="BF79" s="293"/>
    </row>
    <row r="80" spans="1:58" s="127" customFormat="1">
      <c r="B80" s="410"/>
      <c r="C80" s="410"/>
      <c r="D80" s="404"/>
      <c r="E80" s="397"/>
      <c r="F80" s="273"/>
      <c r="G80" s="273"/>
      <c r="H80" s="397"/>
      <c r="I80" s="398"/>
      <c r="J80" s="411"/>
      <c r="K80" s="397"/>
      <c r="L80" s="273"/>
      <c r="M80" s="273"/>
      <c r="N80" s="273"/>
      <c r="O80" s="397"/>
      <c r="P80" s="412"/>
      <c r="Q80" s="397"/>
      <c r="R80" s="273"/>
      <c r="S80" s="273"/>
      <c r="T80" s="273"/>
      <c r="U80" s="397"/>
      <c r="V80" s="411"/>
      <c r="W80" s="397"/>
      <c r="X80" s="273"/>
      <c r="Y80" s="273"/>
      <c r="Z80" s="273"/>
      <c r="AA80" s="397"/>
      <c r="AB80" s="413"/>
      <c r="AC80" s="397"/>
      <c r="AD80" s="273"/>
      <c r="AE80" s="273"/>
      <c r="AF80" s="273"/>
      <c r="AG80" s="397"/>
      <c r="AH80" s="414"/>
      <c r="AI80" s="58"/>
      <c r="AJ80" s="58"/>
      <c r="AK80" s="58"/>
    </row>
    <row r="81" spans="1:37" s="127" customFormat="1"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</row>
    <row r="82" spans="1:37" s="127" customFormat="1">
      <c r="A82" s="12"/>
      <c r="B82" s="23"/>
      <c r="C82" s="12"/>
      <c r="D82" s="65"/>
      <c r="E82" s="186"/>
      <c r="F82" s="178" t="s">
        <v>74</v>
      </c>
      <c r="G82" s="187"/>
      <c r="H82" s="187"/>
      <c r="I82" s="187"/>
      <c r="J82" s="155"/>
      <c r="K82" s="186"/>
      <c r="L82" s="178" t="s">
        <v>115</v>
      </c>
      <c r="M82" s="15"/>
      <c r="N82" s="15"/>
      <c r="O82" s="187"/>
      <c r="P82" s="155"/>
      <c r="Q82" s="187"/>
      <c r="R82" s="15" t="s">
        <v>83</v>
      </c>
      <c r="S82" s="187"/>
      <c r="T82" s="187"/>
      <c r="U82" s="187"/>
      <c r="V82" s="155"/>
      <c r="W82" s="186"/>
      <c r="X82" s="15" t="s">
        <v>82</v>
      </c>
      <c r="Y82" s="187"/>
      <c r="Z82" s="187"/>
      <c r="AA82" s="187"/>
      <c r="AB82" s="155"/>
      <c r="AC82" s="187"/>
      <c r="AD82" s="15" t="s">
        <v>84</v>
      </c>
      <c r="AE82" s="187"/>
      <c r="AF82" s="187"/>
      <c r="AG82" s="187"/>
      <c r="AH82" s="155"/>
      <c r="AI82" s="58"/>
      <c r="AJ82" s="58"/>
      <c r="AK82" s="58"/>
    </row>
    <row r="83" spans="1:37" s="127" customFormat="1">
      <c r="A83" s="49" t="s">
        <v>1</v>
      </c>
      <c r="B83" s="179" t="s">
        <v>276</v>
      </c>
      <c r="C83" s="161" t="s">
        <v>5</v>
      </c>
      <c r="D83" s="605" t="s">
        <v>54</v>
      </c>
      <c r="E83" s="13" t="s">
        <v>0</v>
      </c>
      <c r="F83" s="150" t="s">
        <v>11</v>
      </c>
      <c r="G83" s="150" t="s">
        <v>8</v>
      </c>
      <c r="H83" s="181" t="s">
        <v>35</v>
      </c>
      <c r="I83" s="150" t="s">
        <v>12</v>
      </c>
      <c r="J83" s="150"/>
      <c r="K83" s="13" t="s">
        <v>0</v>
      </c>
      <c r="L83" s="150" t="s">
        <v>11</v>
      </c>
      <c r="M83" s="150" t="s">
        <v>8</v>
      </c>
      <c r="N83" s="181" t="s">
        <v>35</v>
      </c>
      <c r="O83" s="150" t="s">
        <v>12</v>
      </c>
      <c r="P83" s="150"/>
      <c r="Q83" s="13" t="s">
        <v>0</v>
      </c>
      <c r="R83" s="150" t="s">
        <v>11</v>
      </c>
      <c r="S83" s="150" t="s">
        <v>8</v>
      </c>
      <c r="T83" s="181" t="s">
        <v>35</v>
      </c>
      <c r="U83" s="150" t="s">
        <v>12</v>
      </c>
      <c r="V83" s="133"/>
      <c r="W83" s="13" t="s">
        <v>0</v>
      </c>
      <c r="X83" s="150" t="s">
        <v>11</v>
      </c>
      <c r="Y83" s="150" t="s">
        <v>8</v>
      </c>
      <c r="Z83" s="181" t="s">
        <v>35</v>
      </c>
      <c r="AA83" s="150" t="s">
        <v>12</v>
      </c>
      <c r="AB83" s="150"/>
      <c r="AC83" s="13" t="s">
        <v>0</v>
      </c>
      <c r="AD83" s="150" t="s">
        <v>11</v>
      </c>
      <c r="AE83" s="150" t="s">
        <v>8</v>
      </c>
      <c r="AF83" s="181" t="s">
        <v>35</v>
      </c>
      <c r="AG83" s="150" t="s">
        <v>12</v>
      </c>
      <c r="AH83" s="133"/>
      <c r="AI83" s="57"/>
      <c r="AJ83" s="57"/>
      <c r="AK83" s="58"/>
    </row>
    <row r="84" spans="1:37" s="127" customFormat="1" ht="15.5">
      <c r="A84" s="547">
        <v>10</v>
      </c>
      <c r="B84" s="52">
        <v>17</v>
      </c>
      <c r="C84" s="35" t="s">
        <v>2</v>
      </c>
      <c r="D84" s="36" t="s">
        <v>302</v>
      </c>
      <c r="E84" s="373">
        <v>14</v>
      </c>
      <c r="F84" s="91">
        <v>9.12298E-2</v>
      </c>
      <c r="G84" s="91">
        <v>3.6078E-3</v>
      </c>
      <c r="H84" s="91">
        <v>-0.01</v>
      </c>
      <c r="I84" s="89">
        <v>0.99760000000000004</v>
      </c>
      <c r="J84" s="804"/>
      <c r="K84" s="89">
        <v>14</v>
      </c>
      <c r="L84" s="100">
        <v>7.0714286</v>
      </c>
      <c r="M84" s="91">
        <v>0.57859519999999998</v>
      </c>
      <c r="N84" s="91">
        <v>-1.31</v>
      </c>
      <c r="O84" s="89">
        <v>0.99919999999999998</v>
      </c>
      <c r="P84" s="376"/>
      <c r="Q84" s="89">
        <v>14</v>
      </c>
      <c r="R84" s="100">
        <v>30.285713999999999</v>
      </c>
      <c r="S84" s="91">
        <v>0.71428570000000002</v>
      </c>
      <c r="T84" s="89">
        <v>-2.64</v>
      </c>
      <c r="U84" s="89">
        <v>0.95940000000000003</v>
      </c>
      <c r="V84" s="376"/>
      <c r="W84" s="89">
        <v>14</v>
      </c>
      <c r="X84" s="100">
        <v>12.130952000000001</v>
      </c>
      <c r="Y84" s="91">
        <v>0.1906322</v>
      </c>
      <c r="Z84" s="89">
        <v>-0.34</v>
      </c>
      <c r="AA84" s="89">
        <v>0.45240000000000002</v>
      </c>
      <c r="AB84" s="376"/>
      <c r="AC84" s="89">
        <v>14</v>
      </c>
      <c r="AD84" s="100">
        <v>106.57436</v>
      </c>
      <c r="AE84" s="91">
        <v>8.1421306999999992</v>
      </c>
      <c r="AF84" s="89">
        <v>-17.399999999999999</v>
      </c>
      <c r="AG84" s="89">
        <v>1</v>
      </c>
      <c r="AH84" s="795"/>
      <c r="AI84" s="57"/>
      <c r="AJ84" s="57"/>
      <c r="AK84" s="58"/>
    </row>
    <row r="85" spans="1:37" s="127" customFormat="1" ht="15.5">
      <c r="A85" s="548">
        <v>21</v>
      </c>
      <c r="B85" s="52">
        <v>18</v>
      </c>
      <c r="C85" s="35" t="s">
        <v>2</v>
      </c>
      <c r="D85" s="36" t="s">
        <v>302</v>
      </c>
      <c r="E85" s="374">
        <v>14</v>
      </c>
      <c r="F85" s="92">
        <v>8.2675100000000001E-2</v>
      </c>
      <c r="G85" s="92">
        <v>2.1614999999999998E-3</v>
      </c>
      <c r="H85" s="92">
        <v>-0.02</v>
      </c>
      <c r="I85" s="67">
        <v>1</v>
      </c>
      <c r="J85" s="805"/>
      <c r="K85" s="67">
        <v>14</v>
      </c>
      <c r="L85" s="101">
        <v>6.7142856999999996</v>
      </c>
      <c r="M85" s="92">
        <v>0.55892920000000001</v>
      </c>
      <c r="N85" s="92">
        <v>-1.67</v>
      </c>
      <c r="O85" s="67">
        <v>1</v>
      </c>
      <c r="P85" s="281"/>
      <c r="Q85" s="67">
        <v>14</v>
      </c>
      <c r="R85" s="101">
        <v>28.857143000000001</v>
      </c>
      <c r="S85" s="92">
        <v>1.1380393</v>
      </c>
      <c r="T85" s="67">
        <v>-4.07</v>
      </c>
      <c r="U85" s="67">
        <v>1</v>
      </c>
      <c r="V85" s="281"/>
      <c r="W85" s="67">
        <v>14</v>
      </c>
      <c r="X85" s="101">
        <v>12.134921</v>
      </c>
      <c r="Y85" s="92">
        <v>0.3038728</v>
      </c>
      <c r="Z85" s="67">
        <v>-0.34</v>
      </c>
      <c r="AA85" s="67">
        <v>0.44400000000000001</v>
      </c>
      <c r="AB85" s="281"/>
      <c r="AC85" s="67">
        <v>14</v>
      </c>
      <c r="AD85" s="101">
        <v>101.64867</v>
      </c>
      <c r="AE85" s="92">
        <v>5.4296110000000004</v>
      </c>
      <c r="AF85" s="67">
        <v>-12.5</v>
      </c>
      <c r="AG85" s="67">
        <v>0.93110000000000004</v>
      </c>
      <c r="AH85" s="377"/>
      <c r="AI85" s="57"/>
      <c r="AJ85" s="57"/>
      <c r="AK85" s="58"/>
    </row>
    <row r="86" spans="1:37" s="127" customFormat="1" ht="15.5">
      <c r="A86" s="549">
        <v>22</v>
      </c>
      <c r="B86" s="85">
        <v>19</v>
      </c>
      <c r="C86" s="37" t="s">
        <v>2</v>
      </c>
      <c r="D86" s="33" t="s">
        <v>302</v>
      </c>
      <c r="E86" s="375">
        <v>13</v>
      </c>
      <c r="F86" s="93">
        <v>4.4629200000000001E-2</v>
      </c>
      <c r="G86" s="93">
        <v>5.8063000000000003E-3</v>
      </c>
      <c r="H86" s="93">
        <v>2.1999999999999999E-2</v>
      </c>
      <c r="I86" s="263" t="s">
        <v>71</v>
      </c>
      <c r="J86" s="806"/>
      <c r="K86" s="90">
        <v>13</v>
      </c>
      <c r="L86" s="102">
        <v>4</v>
      </c>
      <c r="M86" s="93">
        <v>0</v>
      </c>
      <c r="N86" s="93">
        <v>0.56899999999999995</v>
      </c>
      <c r="O86" s="378">
        <v>2.5000000000000001E-3</v>
      </c>
      <c r="P86" s="282"/>
      <c r="Q86" s="90">
        <v>13</v>
      </c>
      <c r="R86" s="102">
        <v>23.538461999999999</v>
      </c>
      <c r="S86" s="93">
        <v>1.9269191999999999</v>
      </c>
      <c r="T86" s="90">
        <v>-0.01</v>
      </c>
      <c r="U86" s="90">
        <v>5.11E-2</v>
      </c>
      <c r="V86" s="282"/>
      <c r="W86" s="90">
        <v>13</v>
      </c>
      <c r="X86" s="102">
        <v>11.456837999999999</v>
      </c>
      <c r="Y86" s="93">
        <v>0.57374639999999999</v>
      </c>
      <c r="Z86" s="90">
        <v>-1.04</v>
      </c>
      <c r="AA86" s="90">
        <v>1</v>
      </c>
      <c r="AB86" s="282"/>
      <c r="AC86" s="90">
        <v>11</v>
      </c>
      <c r="AD86" s="102">
        <v>57.745077000000002</v>
      </c>
      <c r="AE86" s="93">
        <v>6.5946667000000003</v>
      </c>
      <c r="AF86" s="90">
        <v>29.39</v>
      </c>
      <c r="AG86" s="263" t="s">
        <v>71</v>
      </c>
      <c r="AH86" s="796"/>
      <c r="AI86" s="57"/>
      <c r="AJ86" s="57"/>
      <c r="AK86" s="58"/>
    </row>
    <row r="87" spans="1:37" s="127" customFormat="1" ht="15.5">
      <c r="A87" s="547">
        <v>4</v>
      </c>
      <c r="B87" s="545">
        <v>20</v>
      </c>
      <c r="C87" s="34" t="s">
        <v>2</v>
      </c>
      <c r="D87" s="39" t="s">
        <v>69</v>
      </c>
      <c r="E87" s="374">
        <v>13</v>
      </c>
      <c r="F87" s="92">
        <v>7.7928600000000001E-2</v>
      </c>
      <c r="G87" s="92">
        <v>3.3831E-3</v>
      </c>
      <c r="H87" s="92">
        <v>-0.01</v>
      </c>
      <c r="I87" s="67">
        <v>0.97729999999999995</v>
      </c>
      <c r="J87" s="379"/>
      <c r="K87" s="67">
        <v>14</v>
      </c>
      <c r="L87" s="101">
        <v>6.7857143000000004</v>
      </c>
      <c r="M87" s="92">
        <v>0.56625400000000004</v>
      </c>
      <c r="N87" s="92">
        <v>-1.6</v>
      </c>
      <c r="O87" s="67">
        <v>1</v>
      </c>
      <c r="P87" s="281"/>
      <c r="Q87" s="67">
        <v>14</v>
      </c>
      <c r="R87" s="101">
        <v>28.142856999999999</v>
      </c>
      <c r="S87" s="92">
        <v>1.2529399999999999</v>
      </c>
      <c r="T87" s="67">
        <v>-4.5</v>
      </c>
      <c r="U87" s="67">
        <v>1</v>
      </c>
      <c r="V87" s="281"/>
      <c r="W87" s="67">
        <v>14</v>
      </c>
      <c r="X87" s="101">
        <v>9.9865078999999994</v>
      </c>
      <c r="Y87" s="92">
        <v>0.2852884</v>
      </c>
      <c r="Z87" s="67">
        <v>0.32600000000000001</v>
      </c>
      <c r="AA87" s="265">
        <v>2.3E-3</v>
      </c>
      <c r="AB87" s="281"/>
      <c r="AC87" s="67">
        <v>14</v>
      </c>
      <c r="AD87" s="101">
        <v>130.30423999999999</v>
      </c>
      <c r="AE87" s="92">
        <v>9.6680419999999998</v>
      </c>
      <c r="AF87" s="67">
        <v>-5.07</v>
      </c>
      <c r="AG87" s="67">
        <v>0.26169999999999999</v>
      </c>
      <c r="AH87" s="795"/>
      <c r="AI87" s="57"/>
      <c r="AJ87" s="57"/>
      <c r="AK87" s="58"/>
    </row>
    <row r="88" spans="1:37" s="127" customFormat="1" ht="15.5">
      <c r="A88" s="548">
        <v>8</v>
      </c>
      <c r="B88" s="52">
        <v>21</v>
      </c>
      <c r="C88" s="35" t="s">
        <v>2</v>
      </c>
      <c r="D88" s="39" t="s">
        <v>69</v>
      </c>
      <c r="E88" s="374">
        <v>14</v>
      </c>
      <c r="F88" s="92">
        <v>8.6120100000000005E-2</v>
      </c>
      <c r="G88" s="92">
        <v>3.2135000000000002E-3</v>
      </c>
      <c r="H88" s="92">
        <v>-0.02</v>
      </c>
      <c r="I88" s="67">
        <v>1</v>
      </c>
      <c r="J88" s="379"/>
      <c r="K88" s="67">
        <v>14</v>
      </c>
      <c r="L88" s="101">
        <v>7.1428570999999996</v>
      </c>
      <c r="M88" s="92">
        <v>0.53305199999999997</v>
      </c>
      <c r="N88" s="92">
        <v>-1.24</v>
      </c>
      <c r="O88" s="67">
        <v>0.99629999999999996</v>
      </c>
      <c r="P88" s="281"/>
      <c r="Q88" s="67">
        <v>14</v>
      </c>
      <c r="R88" s="101">
        <v>29.142856999999999</v>
      </c>
      <c r="S88" s="92">
        <v>1.0987363000000001</v>
      </c>
      <c r="T88" s="67">
        <v>-3.78</v>
      </c>
      <c r="U88" s="67">
        <v>1</v>
      </c>
      <c r="V88" s="281"/>
      <c r="W88" s="67">
        <v>14</v>
      </c>
      <c r="X88" s="101">
        <v>11.621428999999999</v>
      </c>
      <c r="Y88" s="92">
        <v>0.240621</v>
      </c>
      <c r="Z88" s="67">
        <v>-0.85</v>
      </c>
      <c r="AA88" s="67">
        <v>1</v>
      </c>
      <c r="AB88" s="281"/>
      <c r="AC88" s="67">
        <v>14</v>
      </c>
      <c r="AD88" s="101">
        <v>130.16631000000001</v>
      </c>
      <c r="AE88" s="92">
        <v>5.8052130000000002</v>
      </c>
      <c r="AF88" s="67">
        <v>-5.21</v>
      </c>
      <c r="AG88" s="67">
        <v>0.27160000000000001</v>
      </c>
      <c r="AH88" s="377"/>
      <c r="AI88" s="57"/>
      <c r="AJ88" s="57"/>
      <c r="AK88" s="58"/>
    </row>
    <row r="89" spans="1:37" s="127" customFormat="1" ht="15.5">
      <c r="A89" s="549">
        <v>17</v>
      </c>
      <c r="B89" s="85">
        <v>22</v>
      </c>
      <c r="C89" s="37" t="s">
        <v>2</v>
      </c>
      <c r="D89" s="40" t="s">
        <v>69</v>
      </c>
      <c r="E89" s="375">
        <v>14</v>
      </c>
      <c r="F89" s="93">
        <v>8.1141199999999997E-2</v>
      </c>
      <c r="G89" s="93">
        <v>3.8310000000000002E-3</v>
      </c>
      <c r="H89" s="93">
        <v>-0.01</v>
      </c>
      <c r="I89" s="90">
        <v>1</v>
      </c>
      <c r="J89" s="796"/>
      <c r="K89" s="90">
        <v>14</v>
      </c>
      <c r="L89" s="102">
        <v>7.6428570999999996</v>
      </c>
      <c r="M89" s="93">
        <v>0.35714289999999999</v>
      </c>
      <c r="N89" s="93">
        <v>-0.74</v>
      </c>
      <c r="O89" s="90">
        <v>0.64100000000000001</v>
      </c>
      <c r="P89" s="282"/>
      <c r="Q89" s="90">
        <v>14</v>
      </c>
      <c r="R89" s="102">
        <v>28.285713999999999</v>
      </c>
      <c r="S89" s="93">
        <v>1.1971970999999999</v>
      </c>
      <c r="T89" s="90">
        <v>-4.6399999999999997</v>
      </c>
      <c r="U89" s="90">
        <v>1</v>
      </c>
      <c r="V89" s="282"/>
      <c r="W89" s="90">
        <v>14</v>
      </c>
      <c r="X89" s="102">
        <v>11.209524</v>
      </c>
      <c r="Y89" s="93">
        <v>0.29762690000000003</v>
      </c>
      <c r="Z89" s="90">
        <v>-0.9</v>
      </c>
      <c r="AA89" s="90">
        <v>1</v>
      </c>
      <c r="AB89" s="282"/>
      <c r="AC89" s="90">
        <v>14</v>
      </c>
      <c r="AD89" s="102">
        <v>141.19854000000001</v>
      </c>
      <c r="AE89" s="93">
        <v>5.5502814999999996</v>
      </c>
      <c r="AF89" s="90">
        <v>5.8259999999999996</v>
      </c>
      <c r="AG89" s="319">
        <v>4.1000000000000003E-3</v>
      </c>
      <c r="AH89" s="796"/>
      <c r="AI89" s="57"/>
      <c r="AJ89" s="57"/>
    </row>
    <row r="90" spans="1:37" s="127" customFormat="1" ht="15.5">
      <c r="A90" s="547">
        <v>9</v>
      </c>
      <c r="B90" s="545">
        <v>27</v>
      </c>
      <c r="C90" s="34" t="s">
        <v>2</v>
      </c>
      <c r="D90" s="42" t="s">
        <v>155</v>
      </c>
      <c r="E90" s="374">
        <v>16</v>
      </c>
      <c r="F90" s="92">
        <v>7.7020900000000003E-2</v>
      </c>
      <c r="G90" s="92">
        <v>3.6045000000000001E-3</v>
      </c>
      <c r="H90" s="92">
        <v>-0.01</v>
      </c>
      <c r="I90" s="67">
        <v>0.89600000000000002</v>
      </c>
      <c r="J90" s="804"/>
      <c r="K90" s="67">
        <v>15</v>
      </c>
      <c r="L90" s="101">
        <v>5.6</v>
      </c>
      <c r="M90" s="92">
        <v>0.68868399999999996</v>
      </c>
      <c r="N90" s="92">
        <v>-0.94</v>
      </c>
      <c r="O90" s="67">
        <v>0.89080000000000004</v>
      </c>
      <c r="P90" s="281"/>
      <c r="Q90" s="67">
        <v>15</v>
      </c>
      <c r="R90" s="101">
        <v>28.333333</v>
      </c>
      <c r="S90" s="92">
        <v>1.1818736999999999</v>
      </c>
      <c r="T90" s="67">
        <v>-4.49</v>
      </c>
      <c r="U90" s="67">
        <v>1</v>
      </c>
      <c r="V90" s="281"/>
      <c r="W90" s="67">
        <v>15</v>
      </c>
      <c r="X90" s="101">
        <v>10.749259</v>
      </c>
      <c r="Y90" s="92">
        <v>0.31927630000000001</v>
      </c>
      <c r="Z90" s="67">
        <v>-0.41</v>
      </c>
      <c r="AA90" s="67">
        <v>0.63749999999999996</v>
      </c>
      <c r="AB90" s="795"/>
      <c r="AC90" s="67">
        <v>15</v>
      </c>
      <c r="AD90" s="101">
        <v>104.13762</v>
      </c>
      <c r="AE90" s="92">
        <v>5.1314428999999997</v>
      </c>
      <c r="AF90" s="67">
        <v>-14.5</v>
      </c>
      <c r="AG90" s="67">
        <v>0.99329999999999996</v>
      </c>
      <c r="AH90" s="287"/>
      <c r="AI90" s="57"/>
      <c r="AJ90" s="57"/>
    </row>
    <row r="91" spans="1:37" s="127" customFormat="1" ht="15.5">
      <c r="A91" s="548">
        <v>13</v>
      </c>
      <c r="B91" s="52">
        <v>28</v>
      </c>
      <c r="C91" s="35" t="s">
        <v>2</v>
      </c>
      <c r="D91" s="43" t="s">
        <v>155</v>
      </c>
      <c r="E91" s="374">
        <v>15</v>
      </c>
      <c r="F91" s="92">
        <v>7.4232099999999995E-2</v>
      </c>
      <c r="G91" s="92">
        <v>2.7196E-3</v>
      </c>
      <c r="H91" s="92">
        <v>-0.01</v>
      </c>
      <c r="I91" s="67">
        <v>0.57320000000000004</v>
      </c>
      <c r="J91" s="805"/>
      <c r="K91" s="67">
        <v>14</v>
      </c>
      <c r="L91" s="101">
        <v>6.6428570999999996</v>
      </c>
      <c r="M91" s="92">
        <v>0.55079509999999998</v>
      </c>
      <c r="N91" s="92">
        <v>-1.74</v>
      </c>
      <c r="O91" s="67">
        <v>1</v>
      </c>
      <c r="P91" s="281"/>
      <c r="Q91" s="67">
        <v>14</v>
      </c>
      <c r="R91" s="101">
        <v>29.571428999999998</v>
      </c>
      <c r="S91" s="92">
        <v>0.97052320000000003</v>
      </c>
      <c r="T91" s="67">
        <v>-3.36</v>
      </c>
      <c r="U91" s="67">
        <v>0.99980000000000002</v>
      </c>
      <c r="V91" s="281"/>
      <c r="W91" s="67">
        <v>14</v>
      </c>
      <c r="X91" s="101">
        <v>9.2662697999999999</v>
      </c>
      <c r="Y91" s="92">
        <v>0.28503790000000001</v>
      </c>
      <c r="Z91" s="67">
        <v>1.046</v>
      </c>
      <c r="AA91" s="265" t="s">
        <v>71</v>
      </c>
      <c r="AB91" s="377"/>
      <c r="AC91" s="67">
        <v>14</v>
      </c>
      <c r="AD91" s="101">
        <v>94.476962999999998</v>
      </c>
      <c r="AE91" s="92">
        <v>3.6196793</v>
      </c>
      <c r="AF91" s="67">
        <v>-5.35</v>
      </c>
      <c r="AG91" s="67">
        <v>0.28220000000000001</v>
      </c>
      <c r="AH91" s="287"/>
      <c r="AI91" s="57"/>
      <c r="AJ91" s="57"/>
    </row>
    <row r="92" spans="1:37" s="127" customFormat="1" ht="15.5">
      <c r="A92" s="549">
        <v>22</v>
      </c>
      <c r="B92" s="85">
        <v>29</v>
      </c>
      <c r="C92" s="37" t="s">
        <v>2</v>
      </c>
      <c r="D92" s="44" t="s">
        <v>155</v>
      </c>
      <c r="E92" s="374">
        <v>14</v>
      </c>
      <c r="F92" s="92">
        <v>7.0591100000000004E-2</v>
      </c>
      <c r="G92" s="92">
        <v>3.0720000000000001E-3</v>
      </c>
      <c r="H92" s="92">
        <v>-3.0000000000000001E-3</v>
      </c>
      <c r="I92" s="67">
        <v>0.1991</v>
      </c>
      <c r="J92" s="806"/>
      <c r="K92" s="67">
        <v>14</v>
      </c>
      <c r="L92" s="101">
        <v>6.3571429000000004</v>
      </c>
      <c r="M92" s="92">
        <v>0.59859859999999998</v>
      </c>
      <c r="N92" s="92">
        <v>-1.74</v>
      </c>
      <c r="O92" s="67">
        <v>1</v>
      </c>
      <c r="P92" s="281"/>
      <c r="Q92" s="67">
        <v>14</v>
      </c>
      <c r="R92" s="101">
        <v>30.285713999999999</v>
      </c>
      <c r="S92" s="92">
        <v>0.71428570000000002</v>
      </c>
      <c r="T92" s="67">
        <v>-2.64</v>
      </c>
      <c r="U92" s="67">
        <v>0.95940000000000003</v>
      </c>
      <c r="V92" s="281"/>
      <c r="W92" s="67">
        <v>14</v>
      </c>
      <c r="X92" s="101">
        <v>9.0515872999999996</v>
      </c>
      <c r="Y92" s="92">
        <v>0.24586069999999999</v>
      </c>
      <c r="Z92" s="67">
        <v>1.2609999999999999</v>
      </c>
      <c r="AA92" s="265" t="s">
        <v>71</v>
      </c>
      <c r="AB92" s="796"/>
      <c r="AC92" s="67">
        <v>14</v>
      </c>
      <c r="AD92" s="101">
        <v>103.70646000000001</v>
      </c>
      <c r="AE92" s="92">
        <v>3.3613797999999999</v>
      </c>
      <c r="AF92" s="67">
        <v>-14.6</v>
      </c>
      <c r="AG92" s="67">
        <v>0.99070000000000003</v>
      </c>
      <c r="AH92" s="287"/>
      <c r="AI92" s="57"/>
      <c r="AJ92" s="57"/>
    </row>
    <row r="93" spans="1:37" s="127" customFormat="1" ht="15.5">
      <c r="A93" s="550" t="s">
        <v>3</v>
      </c>
      <c r="B93" s="546">
        <v>0</v>
      </c>
      <c r="C93" s="28" t="s">
        <v>6</v>
      </c>
      <c r="D93" s="29" t="s">
        <v>6</v>
      </c>
      <c r="E93" s="11">
        <v>27</v>
      </c>
      <c r="F93" s="18">
        <v>8.53405E-2</v>
      </c>
      <c r="G93" s="18">
        <v>2.0322999999999999E-3</v>
      </c>
      <c r="H93" s="18">
        <v>-0.01</v>
      </c>
      <c r="I93" s="209">
        <v>1</v>
      </c>
      <c r="J93" s="832"/>
      <c r="K93" s="209">
        <v>28</v>
      </c>
      <c r="L93" s="17">
        <v>6.5</v>
      </c>
      <c r="M93" s="18">
        <v>0.41626970000000002</v>
      </c>
      <c r="N93" s="18">
        <v>-1.54</v>
      </c>
      <c r="O93" s="209">
        <v>1</v>
      </c>
      <c r="P93" s="833"/>
      <c r="Q93" s="209">
        <v>28</v>
      </c>
      <c r="R93" s="17">
        <v>28.285713999999999</v>
      </c>
      <c r="S93" s="18">
        <v>0.8619793</v>
      </c>
      <c r="T93" s="209">
        <v>-3.79</v>
      </c>
      <c r="U93" s="209">
        <v>1</v>
      </c>
      <c r="V93" s="833"/>
      <c r="W93" s="209">
        <v>28</v>
      </c>
      <c r="X93" s="17">
        <v>11.39127</v>
      </c>
      <c r="Y93" s="18">
        <v>0.1822327</v>
      </c>
      <c r="Z93" s="209">
        <v>-0.88</v>
      </c>
      <c r="AA93" s="209">
        <v>1</v>
      </c>
      <c r="AB93" s="833"/>
      <c r="AC93" s="209">
        <v>27</v>
      </c>
      <c r="AD93" s="17">
        <v>112.25036</v>
      </c>
      <c r="AE93" s="18">
        <v>3.0213868000000002</v>
      </c>
      <c r="AF93" s="209">
        <v>-19.100000000000001</v>
      </c>
      <c r="AG93" s="209">
        <v>1</v>
      </c>
      <c r="AH93" s="834"/>
      <c r="AI93" s="57"/>
      <c r="AJ93" s="57"/>
    </row>
    <row r="94" spans="1:37" s="127" customFormat="1" ht="15.5">
      <c r="A94" s="547">
        <v>25</v>
      </c>
      <c r="B94" s="52">
        <v>33</v>
      </c>
      <c r="C94" s="41" t="s">
        <v>9</v>
      </c>
      <c r="D94" s="45" t="s">
        <v>4</v>
      </c>
      <c r="E94" s="374">
        <v>14</v>
      </c>
      <c r="F94" s="92">
        <v>8.1707600000000005E-2</v>
      </c>
      <c r="G94" s="92">
        <v>3.4416999999999998E-3</v>
      </c>
      <c r="H94" s="92">
        <v>-0.01</v>
      </c>
      <c r="I94" s="67">
        <v>1</v>
      </c>
      <c r="J94" s="377"/>
      <c r="K94" s="67">
        <v>15</v>
      </c>
      <c r="L94" s="101">
        <v>7.2666667</v>
      </c>
      <c r="M94" s="92">
        <v>0.41937219999999997</v>
      </c>
      <c r="N94" s="92">
        <v>-1.07</v>
      </c>
      <c r="O94" s="67">
        <v>0.97</v>
      </c>
      <c r="P94" s="281"/>
      <c r="Q94" s="67">
        <v>15</v>
      </c>
      <c r="R94" s="101">
        <v>27.8</v>
      </c>
      <c r="S94" s="92">
        <v>1.4966630000000001</v>
      </c>
      <c r="T94" s="67">
        <v>-4.05</v>
      </c>
      <c r="U94" s="67">
        <v>1</v>
      </c>
      <c r="V94" s="281"/>
      <c r="W94" s="67">
        <v>15</v>
      </c>
      <c r="X94" s="101">
        <v>10.892593</v>
      </c>
      <c r="Y94" s="92">
        <v>0.21057129999999999</v>
      </c>
      <c r="Z94" s="67">
        <v>-0.56000000000000005</v>
      </c>
      <c r="AA94" s="67">
        <v>0.91459999999999997</v>
      </c>
      <c r="AB94" s="281"/>
      <c r="AC94" s="67">
        <v>14</v>
      </c>
      <c r="AD94" s="101">
        <v>105.07275</v>
      </c>
      <c r="AE94" s="92">
        <v>6.3307291000000001</v>
      </c>
      <c r="AF94" s="67">
        <v>-15.9</v>
      </c>
      <c r="AG94" s="67">
        <v>0.99880000000000002</v>
      </c>
      <c r="AH94" s="287"/>
      <c r="AI94" s="57"/>
      <c r="AJ94" s="57"/>
    </row>
    <row r="95" spans="1:37" s="127" customFormat="1" ht="15.5">
      <c r="A95" s="549">
        <v>27</v>
      </c>
      <c r="B95" s="85">
        <v>34</v>
      </c>
      <c r="C95" s="32" t="s">
        <v>9</v>
      </c>
      <c r="D95" s="46" t="s">
        <v>4</v>
      </c>
      <c r="E95" s="375">
        <v>14</v>
      </c>
      <c r="F95" s="93">
        <v>8.1069199999999994E-2</v>
      </c>
      <c r="G95" s="93">
        <v>3.0615999999999998E-3</v>
      </c>
      <c r="H95" s="93">
        <v>-0.01</v>
      </c>
      <c r="I95" s="90">
        <v>1</v>
      </c>
      <c r="J95" s="796"/>
      <c r="K95" s="90">
        <v>14</v>
      </c>
      <c r="L95" s="102">
        <v>7.6428570999999996</v>
      </c>
      <c r="M95" s="93">
        <v>0.2250065</v>
      </c>
      <c r="N95" s="93">
        <v>-0.74</v>
      </c>
      <c r="O95" s="90">
        <v>0.64100000000000001</v>
      </c>
      <c r="P95" s="282"/>
      <c r="Q95" s="90">
        <v>14</v>
      </c>
      <c r="R95" s="102">
        <v>29.857143000000001</v>
      </c>
      <c r="S95" s="93">
        <v>0.90697629999999996</v>
      </c>
      <c r="T95" s="90">
        <v>-3.07</v>
      </c>
      <c r="U95" s="90">
        <v>0.99660000000000004</v>
      </c>
      <c r="V95" s="282"/>
      <c r="W95" s="90">
        <v>14</v>
      </c>
      <c r="X95" s="102">
        <v>10.857143000000001</v>
      </c>
      <c r="Y95" s="93">
        <v>0.20062679999999999</v>
      </c>
      <c r="Z95" s="90">
        <v>-0.55000000000000004</v>
      </c>
      <c r="AA95" s="90">
        <v>0.88170000000000004</v>
      </c>
      <c r="AB95" s="282"/>
      <c r="AC95" s="90">
        <v>14</v>
      </c>
      <c r="AD95" s="102">
        <v>104.48569000000001</v>
      </c>
      <c r="AE95" s="93">
        <v>5.2095840000000004</v>
      </c>
      <c r="AF95" s="90">
        <v>-15.4</v>
      </c>
      <c r="AG95" s="90">
        <v>0.99690000000000001</v>
      </c>
      <c r="AH95" s="286"/>
      <c r="AI95" s="57"/>
      <c r="AJ95" s="57"/>
    </row>
    <row r="96" spans="1:37" s="127" customFormat="1" ht="15.5">
      <c r="A96" s="547">
        <v>11</v>
      </c>
      <c r="B96" s="52">
        <v>15</v>
      </c>
      <c r="C96" s="41" t="s">
        <v>9</v>
      </c>
      <c r="D96" s="31" t="s">
        <v>303</v>
      </c>
      <c r="E96" s="374">
        <v>14</v>
      </c>
      <c r="F96" s="92">
        <v>8.0484600000000003E-2</v>
      </c>
      <c r="G96" s="92">
        <v>2.6392999999999998E-3</v>
      </c>
      <c r="H96" s="92">
        <v>-0.01</v>
      </c>
      <c r="I96" s="67">
        <v>0.99980000000000002</v>
      </c>
      <c r="J96" s="804"/>
      <c r="K96" s="67">
        <v>14</v>
      </c>
      <c r="L96" s="101">
        <v>7.1428570999999996</v>
      </c>
      <c r="M96" s="92">
        <v>0.49009019999999998</v>
      </c>
      <c r="N96" s="92">
        <v>-1.24</v>
      </c>
      <c r="O96" s="67">
        <v>0.99629999999999996</v>
      </c>
      <c r="P96" s="804"/>
      <c r="Q96" s="67">
        <v>14</v>
      </c>
      <c r="R96" s="101">
        <v>28.285713999999999</v>
      </c>
      <c r="S96" s="92">
        <v>1.1971970999999999</v>
      </c>
      <c r="T96" s="67">
        <v>-4.6399999999999997</v>
      </c>
      <c r="U96" s="67">
        <v>1</v>
      </c>
      <c r="V96" s="281"/>
      <c r="W96" s="67">
        <v>14</v>
      </c>
      <c r="X96" s="101">
        <v>11.257540000000001</v>
      </c>
      <c r="Y96" s="92">
        <v>0.21693779999999999</v>
      </c>
      <c r="Z96" s="67">
        <v>-0.95</v>
      </c>
      <c r="AA96" s="67">
        <v>1</v>
      </c>
      <c r="AB96" s="281"/>
      <c r="AC96" s="67">
        <v>14</v>
      </c>
      <c r="AD96" s="101">
        <v>123.59902</v>
      </c>
      <c r="AE96" s="92">
        <v>3.8712692999999998</v>
      </c>
      <c r="AF96" s="67">
        <v>-11.8</v>
      </c>
      <c r="AG96" s="67">
        <v>0.88649999999999995</v>
      </c>
      <c r="AH96" s="795"/>
      <c r="AI96" s="57"/>
      <c r="AJ96" s="57"/>
    </row>
    <row r="97" spans="1:36" s="127" customFormat="1" ht="15.5">
      <c r="A97" s="549">
        <v>15</v>
      </c>
      <c r="B97" s="85">
        <v>16</v>
      </c>
      <c r="C97" s="32" t="s">
        <v>9</v>
      </c>
      <c r="D97" s="33" t="s">
        <v>303</v>
      </c>
      <c r="E97" s="375">
        <v>14</v>
      </c>
      <c r="F97" s="93">
        <v>5.4558599999999999E-2</v>
      </c>
      <c r="G97" s="93">
        <v>2.2770999999999998E-3</v>
      </c>
      <c r="H97" s="93">
        <v>1.2999999999999999E-2</v>
      </c>
      <c r="I97" s="263" t="s">
        <v>71</v>
      </c>
      <c r="J97" s="806"/>
      <c r="K97" s="90">
        <v>14</v>
      </c>
      <c r="L97" s="102">
        <v>3.6428571000000001</v>
      </c>
      <c r="M97" s="93">
        <v>0.43986940000000002</v>
      </c>
      <c r="N97" s="93">
        <v>0.97399999999999998</v>
      </c>
      <c r="O97" s="378">
        <v>2.0000000000000001E-4</v>
      </c>
      <c r="P97" s="806"/>
      <c r="Q97" s="90">
        <v>14</v>
      </c>
      <c r="R97" s="102">
        <v>30.285713999999999</v>
      </c>
      <c r="S97" s="93">
        <v>0.71428570000000002</v>
      </c>
      <c r="T97" s="90">
        <v>-2.64</v>
      </c>
      <c r="U97" s="90">
        <v>0.95940000000000003</v>
      </c>
      <c r="V97" s="282"/>
      <c r="W97" s="90">
        <v>14</v>
      </c>
      <c r="X97" s="102">
        <v>10.692062999999999</v>
      </c>
      <c r="Y97" s="93">
        <v>0.19334129999999999</v>
      </c>
      <c r="Z97" s="90">
        <v>-0.38</v>
      </c>
      <c r="AA97" s="90">
        <v>0.54110000000000003</v>
      </c>
      <c r="AB97" s="282"/>
      <c r="AC97" s="90">
        <v>13</v>
      </c>
      <c r="AD97" s="102">
        <v>159.62881999999999</v>
      </c>
      <c r="AE97" s="93">
        <v>6.4775767999999996</v>
      </c>
      <c r="AF97" s="90">
        <v>23.68</v>
      </c>
      <c r="AG97" s="319" t="s">
        <v>71</v>
      </c>
      <c r="AH97" s="796"/>
      <c r="AI97" s="57"/>
      <c r="AJ97" s="57"/>
    </row>
    <row r="98" spans="1:36" s="127" customFormat="1" ht="15.5">
      <c r="A98" s="547">
        <v>1</v>
      </c>
      <c r="B98" s="52">
        <v>23</v>
      </c>
      <c r="C98" s="41" t="s">
        <v>9</v>
      </c>
      <c r="D98" s="39" t="s">
        <v>69</v>
      </c>
      <c r="E98" s="374">
        <v>14</v>
      </c>
      <c r="F98" s="92">
        <v>8.3279900000000004E-2</v>
      </c>
      <c r="G98" s="92">
        <v>3.1985E-3</v>
      </c>
      <c r="H98" s="92">
        <v>-0.02</v>
      </c>
      <c r="I98" s="67">
        <v>1</v>
      </c>
      <c r="J98" s="377"/>
      <c r="K98" s="67">
        <v>14</v>
      </c>
      <c r="L98" s="101">
        <v>6.3571429000000004</v>
      </c>
      <c r="M98" s="92">
        <v>0.60770820000000003</v>
      </c>
      <c r="N98" s="92">
        <v>-1.74</v>
      </c>
      <c r="O98" s="67">
        <v>1</v>
      </c>
      <c r="P98" s="281"/>
      <c r="Q98" s="67">
        <v>14</v>
      </c>
      <c r="R98" s="101">
        <v>28.142856999999999</v>
      </c>
      <c r="S98" s="92">
        <v>1.2529399999999999</v>
      </c>
      <c r="T98" s="67">
        <v>-4.5</v>
      </c>
      <c r="U98" s="67">
        <v>1</v>
      </c>
      <c r="V98" s="281"/>
      <c r="W98" s="67">
        <v>13</v>
      </c>
      <c r="X98" s="101">
        <v>11.413247999999999</v>
      </c>
      <c r="Y98" s="92">
        <v>0.30829810000000002</v>
      </c>
      <c r="Z98" s="67">
        <v>-1.08</v>
      </c>
      <c r="AA98" s="67">
        <v>1</v>
      </c>
      <c r="AB98" s="281"/>
      <c r="AC98" s="67">
        <v>14</v>
      </c>
      <c r="AD98" s="101">
        <v>113.27273</v>
      </c>
      <c r="AE98" s="92">
        <v>4.2920458000000004</v>
      </c>
      <c r="AF98" s="67">
        <v>-22.1</v>
      </c>
      <c r="AG98" s="67">
        <v>1</v>
      </c>
      <c r="AH98" s="287"/>
      <c r="AI98" s="57"/>
      <c r="AJ98" s="57"/>
    </row>
    <row r="99" spans="1:36" s="127" customFormat="1" ht="15.5">
      <c r="A99" s="548">
        <v>5</v>
      </c>
      <c r="B99" s="52">
        <v>24</v>
      </c>
      <c r="C99" s="41" t="s">
        <v>9</v>
      </c>
      <c r="D99" s="39" t="s">
        <v>69</v>
      </c>
      <c r="E99" s="374">
        <v>13</v>
      </c>
      <c r="F99" s="92">
        <v>8.7155999999999997E-2</v>
      </c>
      <c r="G99" s="92">
        <v>3.3333999999999998E-3</v>
      </c>
      <c r="H99" s="92">
        <v>-0.02</v>
      </c>
      <c r="I99" s="67">
        <v>1</v>
      </c>
      <c r="J99" s="377"/>
      <c r="K99" s="67">
        <v>14</v>
      </c>
      <c r="L99" s="101">
        <v>6.3571429000000004</v>
      </c>
      <c r="M99" s="92">
        <v>0.65134809999999999</v>
      </c>
      <c r="N99" s="92">
        <v>-1.74</v>
      </c>
      <c r="O99" s="67">
        <v>1</v>
      </c>
      <c r="P99" s="281"/>
      <c r="Q99" s="67">
        <v>14</v>
      </c>
      <c r="R99" s="101">
        <v>30.285713999999999</v>
      </c>
      <c r="S99" s="92">
        <v>0.71428570000000002</v>
      </c>
      <c r="T99" s="67">
        <v>-2.64</v>
      </c>
      <c r="U99" s="67">
        <v>0.95940000000000003</v>
      </c>
      <c r="V99" s="281"/>
      <c r="W99" s="67">
        <v>14</v>
      </c>
      <c r="X99" s="101">
        <v>11.529762</v>
      </c>
      <c r="Y99" s="92">
        <v>0.1987553</v>
      </c>
      <c r="Z99" s="67">
        <v>-0.94</v>
      </c>
      <c r="AA99" s="67">
        <v>1</v>
      </c>
      <c r="AB99" s="281"/>
      <c r="AC99" s="67">
        <v>14</v>
      </c>
      <c r="AD99" s="101">
        <v>116.44131</v>
      </c>
      <c r="AE99" s="92">
        <v>7.2609399999999997</v>
      </c>
      <c r="AF99" s="67">
        <v>-18.899999999999999</v>
      </c>
      <c r="AG99" s="67">
        <v>1</v>
      </c>
      <c r="AH99" s="287"/>
      <c r="AI99" s="57"/>
      <c r="AJ99" s="57"/>
    </row>
    <row r="100" spans="1:36" s="127" customFormat="1" ht="15.5">
      <c r="A100" s="548">
        <v>8</v>
      </c>
      <c r="B100" s="52">
        <v>25</v>
      </c>
      <c r="C100" s="41" t="s">
        <v>9</v>
      </c>
      <c r="D100" s="39" t="s">
        <v>69</v>
      </c>
      <c r="E100" s="374">
        <v>13</v>
      </c>
      <c r="F100" s="92">
        <v>8.3972400000000003E-2</v>
      </c>
      <c r="G100" s="92">
        <v>2.8839999999999998E-3</v>
      </c>
      <c r="H100" s="92">
        <v>-0.02</v>
      </c>
      <c r="I100" s="67">
        <v>1</v>
      </c>
      <c r="J100" s="377"/>
      <c r="K100" s="67">
        <v>13</v>
      </c>
      <c r="L100" s="101">
        <v>5.3846154000000004</v>
      </c>
      <c r="M100" s="92">
        <v>0.78068400000000004</v>
      </c>
      <c r="N100" s="92">
        <v>-0.82</v>
      </c>
      <c r="O100" s="67">
        <v>0.71160000000000001</v>
      </c>
      <c r="P100" s="281"/>
      <c r="Q100" s="67">
        <v>13</v>
      </c>
      <c r="R100" s="101">
        <v>29</v>
      </c>
      <c r="S100" s="92">
        <v>1.0621700000000001</v>
      </c>
      <c r="T100" s="67">
        <v>-4.05</v>
      </c>
      <c r="U100" s="67">
        <v>1</v>
      </c>
      <c r="V100" s="281"/>
      <c r="W100" s="67">
        <v>13</v>
      </c>
      <c r="X100" s="101">
        <v>11.308547000000001</v>
      </c>
      <c r="Y100" s="92">
        <v>0.27055980000000002</v>
      </c>
      <c r="Z100" s="67">
        <v>-1.02</v>
      </c>
      <c r="AA100" s="67">
        <v>1</v>
      </c>
      <c r="AB100" s="281"/>
      <c r="AC100" s="67">
        <v>13</v>
      </c>
      <c r="AD100" s="101">
        <v>127.24248</v>
      </c>
      <c r="AE100" s="92">
        <v>7.4779910000000003</v>
      </c>
      <c r="AF100" s="67">
        <v>-8.7100000000000009</v>
      </c>
      <c r="AG100" s="67">
        <v>0.57609999999999995</v>
      </c>
      <c r="AH100" s="287"/>
      <c r="AI100" s="57"/>
      <c r="AJ100" s="57"/>
    </row>
    <row r="101" spans="1:36" s="127" customFormat="1" ht="15.5">
      <c r="A101" s="549">
        <v>10</v>
      </c>
      <c r="B101" s="52">
        <v>26</v>
      </c>
      <c r="C101" s="41" t="s">
        <v>9</v>
      </c>
      <c r="D101" s="40" t="s">
        <v>69</v>
      </c>
      <c r="E101" s="375">
        <v>14</v>
      </c>
      <c r="F101" s="93">
        <v>7.6688599999999996E-2</v>
      </c>
      <c r="G101" s="93">
        <v>2.0893999999999999E-3</v>
      </c>
      <c r="H101" s="93">
        <v>-0.01</v>
      </c>
      <c r="I101" s="90">
        <v>0.89880000000000004</v>
      </c>
      <c r="J101" s="796"/>
      <c r="K101" s="90">
        <v>14</v>
      </c>
      <c r="L101" s="102">
        <v>7.7142856999999996</v>
      </c>
      <c r="M101" s="93">
        <v>0.16336339999999999</v>
      </c>
      <c r="N101" s="93">
        <v>-0.67</v>
      </c>
      <c r="O101" s="90">
        <v>0.54790000000000005</v>
      </c>
      <c r="P101" s="282"/>
      <c r="Q101" s="90">
        <v>14</v>
      </c>
      <c r="R101" s="102">
        <v>29.571428999999998</v>
      </c>
      <c r="S101" s="93">
        <v>0.97052320000000003</v>
      </c>
      <c r="T101" s="90">
        <v>-3.36</v>
      </c>
      <c r="U101" s="90">
        <v>0.99980000000000002</v>
      </c>
      <c r="V101" s="282"/>
      <c r="W101" s="90">
        <v>14</v>
      </c>
      <c r="X101" s="102">
        <v>11.377381</v>
      </c>
      <c r="Y101" s="93">
        <v>0.31352760000000002</v>
      </c>
      <c r="Z101" s="90">
        <v>-1.07</v>
      </c>
      <c r="AA101" s="90">
        <v>1</v>
      </c>
      <c r="AB101" s="282"/>
      <c r="AC101" s="90">
        <v>14</v>
      </c>
      <c r="AD101" s="102">
        <v>117.34932999999999</v>
      </c>
      <c r="AE101" s="93">
        <v>7.5986998000000003</v>
      </c>
      <c r="AF101" s="90">
        <v>-18</v>
      </c>
      <c r="AG101" s="90">
        <v>1</v>
      </c>
      <c r="AH101" s="286"/>
      <c r="AI101" s="57"/>
      <c r="AJ101" s="57"/>
    </row>
    <row r="102" spans="1:36" s="127" customFormat="1" ht="15.5">
      <c r="A102" s="547">
        <v>11</v>
      </c>
      <c r="B102" s="545">
        <v>30</v>
      </c>
      <c r="C102" s="30" t="s">
        <v>9</v>
      </c>
      <c r="D102" s="42" t="s">
        <v>155</v>
      </c>
      <c r="E102" s="374">
        <v>13</v>
      </c>
      <c r="F102" s="92">
        <v>5.5934600000000001E-2</v>
      </c>
      <c r="G102" s="92">
        <v>1.8742499999999999E-2</v>
      </c>
      <c r="H102" s="92">
        <v>1.0999999999999999E-2</v>
      </c>
      <c r="I102" s="265" t="s">
        <v>71</v>
      </c>
      <c r="J102" s="804"/>
      <c r="K102" s="67">
        <v>14</v>
      </c>
      <c r="L102" s="101">
        <v>3.8571428999999999</v>
      </c>
      <c r="M102" s="92">
        <v>9.7052299999999994E-2</v>
      </c>
      <c r="N102" s="92">
        <v>0.76</v>
      </c>
      <c r="O102" s="275">
        <v>6.9999999999999999E-4</v>
      </c>
      <c r="P102" s="281"/>
      <c r="Q102" s="67">
        <v>14</v>
      </c>
      <c r="R102" s="101">
        <v>15.714286</v>
      </c>
      <c r="S102" s="92">
        <v>2.8447534000000001</v>
      </c>
      <c r="T102" s="67">
        <v>7.93</v>
      </c>
      <c r="U102" s="265" t="s">
        <v>71</v>
      </c>
      <c r="V102" s="795"/>
      <c r="W102" s="67">
        <v>13</v>
      </c>
      <c r="X102" s="101">
        <v>6.4294871999999996</v>
      </c>
      <c r="Y102" s="92">
        <v>0.61817060000000001</v>
      </c>
      <c r="Z102" s="67">
        <v>3.855</v>
      </c>
      <c r="AA102" s="265" t="s">
        <v>71</v>
      </c>
      <c r="AB102" s="795"/>
      <c r="AC102" s="67">
        <v>13</v>
      </c>
      <c r="AD102" s="101">
        <v>93.083473999999995</v>
      </c>
      <c r="AE102" s="92">
        <v>10.434079000000001</v>
      </c>
      <c r="AF102" s="67">
        <v>-4.53</v>
      </c>
      <c r="AG102" s="67">
        <v>0.21840000000000001</v>
      </c>
      <c r="AH102" s="287"/>
      <c r="AI102" s="57"/>
      <c r="AJ102" s="57"/>
    </row>
    <row r="103" spans="1:36" s="127" customFormat="1" ht="15.5">
      <c r="A103" s="548" t="s">
        <v>274</v>
      </c>
      <c r="B103" s="52">
        <v>31</v>
      </c>
      <c r="C103" s="41" t="s">
        <v>9</v>
      </c>
      <c r="D103" s="43" t="s">
        <v>155</v>
      </c>
      <c r="E103" s="374">
        <v>14</v>
      </c>
      <c r="F103" s="92">
        <v>8.5167099999999996E-2</v>
      </c>
      <c r="G103" s="92">
        <v>3.6817E-3</v>
      </c>
      <c r="H103" s="92">
        <v>-0.02</v>
      </c>
      <c r="I103" s="67">
        <v>1</v>
      </c>
      <c r="J103" s="805"/>
      <c r="K103" s="67">
        <v>14</v>
      </c>
      <c r="L103" s="101">
        <v>7</v>
      </c>
      <c r="M103" s="92">
        <v>0.48038449999999999</v>
      </c>
      <c r="N103" s="92">
        <v>-1.38</v>
      </c>
      <c r="O103" s="67">
        <v>0.99990000000000001</v>
      </c>
      <c r="P103" s="281"/>
      <c r="Q103" s="67">
        <v>14</v>
      </c>
      <c r="R103" s="101">
        <v>28.285713999999999</v>
      </c>
      <c r="S103" s="92">
        <v>1.2857143</v>
      </c>
      <c r="T103" s="67">
        <v>-4.6399999999999997</v>
      </c>
      <c r="U103" s="67">
        <v>1</v>
      </c>
      <c r="V103" s="377"/>
      <c r="W103" s="67">
        <v>14</v>
      </c>
      <c r="X103" s="101">
        <v>11.430952</v>
      </c>
      <c r="Y103" s="92">
        <v>0.15887860000000001</v>
      </c>
      <c r="Z103" s="67">
        <v>-1.04</v>
      </c>
      <c r="AA103" s="67">
        <v>1</v>
      </c>
      <c r="AB103" s="377"/>
      <c r="AC103" s="67">
        <v>14</v>
      </c>
      <c r="AD103" s="101">
        <v>102.2821</v>
      </c>
      <c r="AE103" s="92">
        <v>4.1950032999999998</v>
      </c>
      <c r="AF103" s="67">
        <v>-13.2</v>
      </c>
      <c r="AG103" s="67">
        <v>0.95850000000000002</v>
      </c>
      <c r="AH103" s="287"/>
      <c r="AI103" s="57"/>
      <c r="AJ103" s="57"/>
    </row>
    <row r="104" spans="1:36" s="127" customFormat="1" ht="15.5">
      <c r="A104" s="549" t="s">
        <v>275</v>
      </c>
      <c r="B104" s="85">
        <v>32</v>
      </c>
      <c r="C104" s="32" t="s">
        <v>9</v>
      </c>
      <c r="D104" s="44" t="s">
        <v>155</v>
      </c>
      <c r="E104" s="375">
        <v>14</v>
      </c>
      <c r="F104" s="93">
        <v>8.3401199999999995E-2</v>
      </c>
      <c r="G104" s="93">
        <v>2.2929999999999999E-3</v>
      </c>
      <c r="H104" s="93">
        <v>-0.02</v>
      </c>
      <c r="I104" s="90">
        <v>1</v>
      </c>
      <c r="J104" s="806"/>
      <c r="K104" s="90">
        <v>14</v>
      </c>
      <c r="L104" s="102">
        <v>6.7857143000000004</v>
      </c>
      <c r="M104" s="93">
        <v>0.49368060000000002</v>
      </c>
      <c r="N104" s="93">
        <v>-1.6</v>
      </c>
      <c r="O104" s="90">
        <v>1</v>
      </c>
      <c r="P104" s="282"/>
      <c r="Q104" s="90">
        <v>14</v>
      </c>
      <c r="R104" s="102">
        <v>29.571428999999998</v>
      </c>
      <c r="S104" s="93">
        <v>0.97052320000000003</v>
      </c>
      <c r="T104" s="90">
        <v>-3.36</v>
      </c>
      <c r="U104" s="90">
        <v>0.99980000000000002</v>
      </c>
      <c r="V104" s="796"/>
      <c r="W104" s="90">
        <v>14</v>
      </c>
      <c r="X104" s="102">
        <v>11.456348999999999</v>
      </c>
      <c r="Y104" s="93">
        <v>0.22653470000000001</v>
      </c>
      <c r="Z104" s="90">
        <v>-1.01</v>
      </c>
      <c r="AA104" s="90">
        <v>1</v>
      </c>
      <c r="AB104" s="796"/>
      <c r="AC104" s="90">
        <v>14</v>
      </c>
      <c r="AD104" s="102">
        <v>110.12249</v>
      </c>
      <c r="AE104" s="93">
        <v>8.5714468000000004</v>
      </c>
      <c r="AF104" s="90">
        <v>-21</v>
      </c>
      <c r="AG104" s="90">
        <v>1</v>
      </c>
      <c r="AH104" s="286"/>
    </row>
    <row r="105" spans="1:36" s="127" customFormat="1"/>
    <row r="106" spans="1:36" s="134" customFormat="1">
      <c r="A106" s="127"/>
      <c r="B106" s="63"/>
      <c r="C106" s="63"/>
      <c r="D106" s="63"/>
      <c r="E106" s="57"/>
      <c r="F106" s="77"/>
      <c r="G106" s="77"/>
      <c r="H106" s="77"/>
      <c r="I106" s="57"/>
      <c r="J106" s="184"/>
      <c r="K106" s="57"/>
      <c r="L106" s="77"/>
      <c r="M106" s="77"/>
      <c r="N106" s="77"/>
      <c r="O106" s="57"/>
      <c r="P106" s="63"/>
      <c r="Q106" s="57"/>
      <c r="R106" s="77"/>
      <c r="S106" s="77"/>
      <c r="T106" s="77"/>
      <c r="U106" s="57"/>
      <c r="V106" s="184"/>
      <c r="W106" s="57"/>
      <c r="X106" s="77"/>
      <c r="Y106" s="77"/>
      <c r="Z106" s="77"/>
      <c r="AA106" s="57"/>
      <c r="AB106" s="290"/>
      <c r="AC106" s="57"/>
      <c r="AD106" s="77"/>
      <c r="AE106" s="77"/>
      <c r="AF106" s="77"/>
      <c r="AG106" s="57"/>
      <c r="AH106" s="290"/>
    </row>
    <row r="107" spans="1:36" s="134" customFormat="1">
      <c r="A107" s="12"/>
      <c r="B107" s="23"/>
      <c r="C107" s="12"/>
      <c r="D107" s="65"/>
      <c r="E107" s="186"/>
      <c r="F107" s="15" t="s">
        <v>92</v>
      </c>
      <c r="G107" s="65"/>
      <c r="H107" s="15"/>
      <c r="I107" s="138" t="s">
        <v>108</v>
      </c>
      <c r="J107" s="131"/>
      <c r="K107" s="16"/>
      <c r="L107" s="15" t="s">
        <v>298</v>
      </c>
      <c r="M107" s="15"/>
      <c r="N107" s="15"/>
      <c r="O107" s="86" t="s">
        <v>110</v>
      </c>
      <c r="P107" s="128"/>
      <c r="Q107" s="16"/>
      <c r="R107" s="15" t="s">
        <v>75</v>
      </c>
      <c r="S107" s="15"/>
      <c r="T107" s="15"/>
      <c r="U107" s="138" t="s">
        <v>112</v>
      </c>
      <c r="V107" s="131"/>
      <c r="W107" s="16"/>
      <c r="X107" s="15" t="s">
        <v>76</v>
      </c>
      <c r="Y107" s="15"/>
      <c r="Z107" s="15"/>
      <c r="AA107" s="139" t="s">
        <v>114</v>
      </c>
      <c r="AB107" s="131"/>
      <c r="AC107" s="15"/>
      <c r="AD107" s="15" t="s">
        <v>117</v>
      </c>
      <c r="AE107" s="15"/>
      <c r="AF107" s="15"/>
      <c r="AG107" s="138" t="s">
        <v>56</v>
      </c>
      <c r="AH107" s="131"/>
    </row>
    <row r="108" spans="1:36" s="134" customFormat="1" ht="16.5">
      <c r="A108" s="49" t="s">
        <v>1</v>
      </c>
      <c r="B108" s="179" t="s">
        <v>276</v>
      </c>
      <c r="C108" s="161" t="s">
        <v>5</v>
      </c>
      <c r="D108" s="605" t="s">
        <v>54</v>
      </c>
      <c r="E108" s="72" t="s">
        <v>0</v>
      </c>
      <c r="F108" s="181" t="s">
        <v>37</v>
      </c>
      <c r="G108" s="125" t="s">
        <v>36</v>
      </c>
      <c r="H108" s="126" t="s">
        <v>39</v>
      </c>
      <c r="I108" s="124" t="s">
        <v>31</v>
      </c>
      <c r="J108" s="174" t="s">
        <v>55</v>
      </c>
      <c r="K108" s="72" t="s">
        <v>0</v>
      </c>
      <c r="L108" s="181" t="s">
        <v>37</v>
      </c>
      <c r="M108" s="125" t="s">
        <v>36</v>
      </c>
      <c r="N108" s="126" t="s">
        <v>109</v>
      </c>
      <c r="O108" s="124" t="s">
        <v>31</v>
      </c>
      <c r="P108" s="174" t="s">
        <v>55</v>
      </c>
      <c r="Q108" s="72" t="s">
        <v>0</v>
      </c>
      <c r="R108" s="181" t="s">
        <v>37</v>
      </c>
      <c r="S108" s="125" t="s">
        <v>36</v>
      </c>
      <c r="T108" s="126" t="s">
        <v>111</v>
      </c>
      <c r="U108" s="124" t="s">
        <v>31</v>
      </c>
      <c r="V108" s="174" t="s">
        <v>55</v>
      </c>
      <c r="W108" s="72" t="s">
        <v>0</v>
      </c>
      <c r="X108" s="181" t="s">
        <v>37</v>
      </c>
      <c r="Y108" s="125" t="s">
        <v>36</v>
      </c>
      <c r="Z108" s="126" t="s">
        <v>113</v>
      </c>
      <c r="AA108" s="124" t="s">
        <v>31</v>
      </c>
      <c r="AB108" s="174" t="s">
        <v>55</v>
      </c>
      <c r="AC108" s="72" t="s">
        <v>0</v>
      </c>
      <c r="AD108" s="181" t="s">
        <v>37</v>
      </c>
      <c r="AE108" s="125" t="s">
        <v>36</v>
      </c>
      <c r="AF108" s="126" t="s">
        <v>40</v>
      </c>
      <c r="AG108" s="124" t="s">
        <v>31</v>
      </c>
      <c r="AH108" s="132" t="s">
        <v>55</v>
      </c>
    </row>
    <row r="109" spans="1:36" s="134" customFormat="1" ht="15.5">
      <c r="A109" s="547">
        <v>10</v>
      </c>
      <c r="B109" s="52">
        <v>17</v>
      </c>
      <c r="C109" s="35" t="s">
        <v>2</v>
      </c>
      <c r="D109" s="36" t="s">
        <v>302</v>
      </c>
      <c r="E109" s="10">
        <v>28</v>
      </c>
      <c r="F109" s="67">
        <v>20</v>
      </c>
      <c r="G109" s="67">
        <v>8</v>
      </c>
      <c r="H109" s="219">
        <f t="shared" ref="H109:H129" si="0">F109/(G109+F109)</f>
        <v>0.7142857142857143</v>
      </c>
      <c r="I109" s="67">
        <v>-0.19400000000000001</v>
      </c>
      <c r="J109" s="228"/>
      <c r="K109" s="10">
        <v>28</v>
      </c>
      <c r="L109" s="67">
        <v>27</v>
      </c>
      <c r="M109" s="67">
        <v>1</v>
      </c>
      <c r="N109" s="219">
        <f t="shared" ref="N109:N129" si="1">L109/(M109+L109)</f>
        <v>0.9642857142857143</v>
      </c>
      <c r="O109" s="67">
        <v>-0.21970000000000001</v>
      </c>
      <c r="P109" s="228"/>
      <c r="Q109" s="10">
        <v>28</v>
      </c>
      <c r="R109" s="67">
        <v>18</v>
      </c>
      <c r="S109" s="67">
        <v>10</v>
      </c>
      <c r="T109" s="219">
        <v>0.8928571428571429</v>
      </c>
      <c r="U109" s="67">
        <v>3.4000000000000002E-2</v>
      </c>
      <c r="V109" s="228"/>
      <c r="W109" s="10">
        <v>28</v>
      </c>
      <c r="X109" s="67">
        <v>26</v>
      </c>
      <c r="Y109" s="67">
        <v>2</v>
      </c>
      <c r="Z109" s="219">
        <f t="shared" ref="Z109:Z129" si="2">X109/(Y109+X109)</f>
        <v>0.9285714285714286</v>
      </c>
      <c r="AA109" s="67">
        <v>-0.185</v>
      </c>
      <c r="AB109" s="69"/>
      <c r="AC109" s="10">
        <v>28</v>
      </c>
      <c r="AD109" s="67">
        <v>4</v>
      </c>
      <c r="AE109" s="67">
        <v>24</v>
      </c>
      <c r="AF109" s="219">
        <f t="shared" ref="AF109:AF129" si="3">AD109/(AE109+AD109)</f>
        <v>0.14285714285714285</v>
      </c>
      <c r="AG109" s="67">
        <v>0.501</v>
      </c>
      <c r="AH109" s="80"/>
    </row>
    <row r="110" spans="1:36" s="134" customFormat="1" ht="15.5">
      <c r="A110" s="548">
        <v>21</v>
      </c>
      <c r="B110" s="52">
        <v>18</v>
      </c>
      <c r="C110" s="35" t="s">
        <v>2</v>
      </c>
      <c r="D110" s="36" t="s">
        <v>302</v>
      </c>
      <c r="E110" s="10">
        <v>28</v>
      </c>
      <c r="F110" s="67">
        <v>20</v>
      </c>
      <c r="G110" s="67">
        <v>8</v>
      </c>
      <c r="H110" s="219">
        <f t="shared" si="0"/>
        <v>0.7142857142857143</v>
      </c>
      <c r="I110" s="67">
        <v>-0.19400000000000001</v>
      </c>
      <c r="J110" s="228"/>
      <c r="K110" s="10">
        <v>28</v>
      </c>
      <c r="L110" s="67">
        <v>27</v>
      </c>
      <c r="M110" s="67">
        <v>1</v>
      </c>
      <c r="N110" s="219">
        <f t="shared" si="1"/>
        <v>0.9642857142857143</v>
      </c>
      <c r="O110" s="67">
        <v>-0.21970000000000001</v>
      </c>
      <c r="P110" s="228"/>
      <c r="Q110" s="10">
        <v>28</v>
      </c>
      <c r="R110" s="67">
        <v>19</v>
      </c>
      <c r="S110" s="67">
        <v>9</v>
      </c>
      <c r="T110" s="219">
        <v>0.7857142857142857</v>
      </c>
      <c r="U110" s="67">
        <v>-4.1000000000000002E-2</v>
      </c>
      <c r="V110" s="228"/>
      <c r="W110" s="10">
        <v>28</v>
      </c>
      <c r="X110" s="67">
        <v>28</v>
      </c>
      <c r="Y110" s="67">
        <v>0</v>
      </c>
      <c r="Z110" s="219">
        <f t="shared" si="2"/>
        <v>1</v>
      </c>
      <c r="AA110" s="67">
        <v>-0.39500000000000002</v>
      </c>
      <c r="AB110" s="69"/>
      <c r="AC110" s="10">
        <v>28</v>
      </c>
      <c r="AD110" s="67">
        <v>0</v>
      </c>
      <c r="AE110" s="67">
        <v>28</v>
      </c>
      <c r="AF110" s="219">
        <f t="shared" si="3"/>
        <v>0</v>
      </c>
      <c r="AG110" s="67">
        <v>-0.21</v>
      </c>
      <c r="AH110" s="80"/>
    </row>
    <row r="111" spans="1:36" s="134" customFormat="1" ht="15.5">
      <c r="A111" s="549">
        <v>22</v>
      </c>
      <c r="B111" s="85">
        <v>19</v>
      </c>
      <c r="C111" s="37" t="s">
        <v>2</v>
      </c>
      <c r="D111" s="33" t="s">
        <v>302</v>
      </c>
      <c r="E111" s="13">
        <v>28</v>
      </c>
      <c r="F111" s="90">
        <v>12</v>
      </c>
      <c r="G111" s="90">
        <v>16</v>
      </c>
      <c r="H111" s="220">
        <f t="shared" si="0"/>
        <v>0.42857142857142855</v>
      </c>
      <c r="I111" s="90">
        <v>0.3947</v>
      </c>
      <c r="J111" s="229"/>
      <c r="K111" s="13">
        <v>28</v>
      </c>
      <c r="L111" s="90">
        <v>17</v>
      </c>
      <c r="M111" s="90">
        <v>11</v>
      </c>
      <c r="N111" s="220">
        <f t="shared" si="1"/>
        <v>0.6071428571428571</v>
      </c>
      <c r="O111" s="90">
        <v>0.95899999999999996</v>
      </c>
      <c r="P111" s="792" t="s">
        <v>26</v>
      </c>
      <c r="Q111" s="13">
        <v>28</v>
      </c>
      <c r="R111" s="90">
        <v>4</v>
      </c>
      <c r="S111" s="90">
        <v>24</v>
      </c>
      <c r="T111" s="220">
        <v>0.8214285714285714</v>
      </c>
      <c r="U111" s="90">
        <v>1.089</v>
      </c>
      <c r="V111" s="792" t="s">
        <v>26</v>
      </c>
      <c r="W111" s="13">
        <v>28</v>
      </c>
      <c r="X111" s="90">
        <v>12</v>
      </c>
      <c r="Y111" s="90">
        <v>16</v>
      </c>
      <c r="Z111" s="220">
        <f t="shared" si="2"/>
        <v>0.42857142857142855</v>
      </c>
      <c r="AA111" s="90">
        <v>1.2789999999999999</v>
      </c>
      <c r="AB111" s="792" t="s">
        <v>26</v>
      </c>
      <c r="AC111" s="13">
        <v>28</v>
      </c>
      <c r="AD111" s="90">
        <v>4</v>
      </c>
      <c r="AE111" s="90">
        <v>24</v>
      </c>
      <c r="AF111" s="220">
        <f t="shared" si="3"/>
        <v>0.14285714285714285</v>
      </c>
      <c r="AG111" s="90">
        <v>0.501</v>
      </c>
      <c r="AH111" s="84"/>
    </row>
    <row r="112" spans="1:36" s="134" customFormat="1" ht="15.5">
      <c r="A112" s="547">
        <v>4</v>
      </c>
      <c r="B112" s="545">
        <v>20</v>
      </c>
      <c r="C112" s="34" t="s">
        <v>2</v>
      </c>
      <c r="D112" s="195" t="s">
        <v>69</v>
      </c>
      <c r="E112" s="10">
        <v>28</v>
      </c>
      <c r="F112" s="67">
        <v>19</v>
      </c>
      <c r="G112" s="67">
        <v>9</v>
      </c>
      <c r="H112" s="219">
        <f t="shared" si="0"/>
        <v>0.6785714285714286</v>
      </c>
      <c r="I112" s="67">
        <v>-0.12039999999999999</v>
      </c>
      <c r="J112" s="228"/>
      <c r="K112" s="10">
        <v>28</v>
      </c>
      <c r="L112" s="67">
        <v>27</v>
      </c>
      <c r="M112" s="67">
        <v>1</v>
      </c>
      <c r="N112" s="219">
        <f t="shared" si="1"/>
        <v>0.9642857142857143</v>
      </c>
      <c r="O112" s="67">
        <v>-0.21970000000000001</v>
      </c>
      <c r="P112" s="228"/>
      <c r="Q112" s="10">
        <v>28</v>
      </c>
      <c r="R112" s="67">
        <v>25</v>
      </c>
      <c r="S112" s="67">
        <v>3</v>
      </c>
      <c r="T112" s="219">
        <v>0.7857142857142857</v>
      </c>
      <c r="U112" s="67">
        <v>-0.49299999999999999</v>
      </c>
      <c r="V112" s="228"/>
      <c r="W112" s="10">
        <v>28</v>
      </c>
      <c r="X112" s="67">
        <v>28</v>
      </c>
      <c r="Y112" s="67">
        <v>0</v>
      </c>
      <c r="Z112" s="219">
        <f t="shared" si="2"/>
        <v>1</v>
      </c>
      <c r="AA112" s="67">
        <v>-0.39500000000000002</v>
      </c>
      <c r="AB112" s="228"/>
      <c r="AC112" s="10">
        <v>28</v>
      </c>
      <c r="AD112" s="67">
        <v>1</v>
      </c>
      <c r="AE112" s="67">
        <v>27</v>
      </c>
      <c r="AF112" s="219">
        <f t="shared" si="3"/>
        <v>3.5714285714285712E-2</v>
      </c>
      <c r="AG112" s="67">
        <v>-3.2000000000000001E-2</v>
      </c>
      <c r="AH112" s="80"/>
    </row>
    <row r="113" spans="1:37" s="134" customFormat="1" ht="15.5">
      <c r="A113" s="548">
        <v>8</v>
      </c>
      <c r="B113" s="52">
        <v>21</v>
      </c>
      <c r="C113" s="35" t="s">
        <v>2</v>
      </c>
      <c r="D113" s="195" t="s">
        <v>69</v>
      </c>
      <c r="E113" s="10">
        <v>28</v>
      </c>
      <c r="F113" s="67">
        <v>17</v>
      </c>
      <c r="G113" s="67">
        <v>11</v>
      </c>
      <c r="H113" s="219">
        <f t="shared" si="0"/>
        <v>0.6071428571428571</v>
      </c>
      <c r="I113" s="67">
        <v>2.6800000000000001E-2</v>
      </c>
      <c r="J113" s="228"/>
      <c r="K113" s="10">
        <v>28</v>
      </c>
      <c r="L113" s="67">
        <v>26</v>
      </c>
      <c r="M113" s="67">
        <v>2</v>
      </c>
      <c r="N113" s="219">
        <f t="shared" si="1"/>
        <v>0.9285714285714286</v>
      </c>
      <c r="O113" s="67">
        <v>-0.1018</v>
      </c>
      <c r="P113" s="69"/>
      <c r="Q113" s="10">
        <v>28</v>
      </c>
      <c r="R113" s="67">
        <v>22</v>
      </c>
      <c r="S113" s="67">
        <v>6</v>
      </c>
      <c r="T113" s="219">
        <v>0.8214285714285714</v>
      </c>
      <c r="U113" s="67">
        <v>-0.26700000000000002</v>
      </c>
      <c r="V113" s="228"/>
      <c r="W113" s="10">
        <v>28</v>
      </c>
      <c r="X113" s="67">
        <v>26</v>
      </c>
      <c r="Y113" s="67">
        <v>2</v>
      </c>
      <c r="Z113" s="219">
        <f t="shared" si="2"/>
        <v>0.9285714285714286</v>
      </c>
      <c r="AA113" s="67">
        <v>-0.185</v>
      </c>
      <c r="AB113" s="228"/>
      <c r="AC113" s="10">
        <v>28</v>
      </c>
      <c r="AD113" s="67">
        <v>0</v>
      </c>
      <c r="AE113" s="67">
        <v>28</v>
      </c>
      <c r="AF113" s="219">
        <f t="shared" si="3"/>
        <v>0</v>
      </c>
      <c r="AG113" s="67">
        <v>-0.21</v>
      </c>
      <c r="AH113" s="80"/>
    </row>
    <row r="114" spans="1:37" s="134" customFormat="1" ht="15.5">
      <c r="A114" s="549">
        <v>17</v>
      </c>
      <c r="B114" s="85">
        <v>22</v>
      </c>
      <c r="C114" s="37" t="s">
        <v>2</v>
      </c>
      <c r="D114" s="196" t="s">
        <v>69</v>
      </c>
      <c r="E114" s="13">
        <v>28</v>
      </c>
      <c r="F114" s="90">
        <v>24</v>
      </c>
      <c r="G114" s="90">
        <v>4</v>
      </c>
      <c r="H114" s="220">
        <f t="shared" si="0"/>
        <v>0.8571428571428571</v>
      </c>
      <c r="I114" s="90">
        <v>-0.48830000000000001</v>
      </c>
      <c r="J114" s="260"/>
      <c r="K114" s="13">
        <v>28</v>
      </c>
      <c r="L114" s="90">
        <v>28</v>
      </c>
      <c r="M114" s="90">
        <v>0</v>
      </c>
      <c r="N114" s="220">
        <f t="shared" si="1"/>
        <v>1</v>
      </c>
      <c r="O114" s="90">
        <v>-0.33750000000000002</v>
      </c>
      <c r="P114" s="83"/>
      <c r="Q114" s="13">
        <v>28</v>
      </c>
      <c r="R114" s="90">
        <v>23</v>
      </c>
      <c r="S114" s="90">
        <v>5</v>
      </c>
      <c r="T114" s="220">
        <v>0.7142857142857143</v>
      </c>
      <c r="U114" s="90">
        <v>-0.34200000000000003</v>
      </c>
      <c r="V114" s="229"/>
      <c r="W114" s="13">
        <v>28</v>
      </c>
      <c r="X114" s="90">
        <v>27</v>
      </c>
      <c r="Y114" s="90">
        <v>1</v>
      </c>
      <c r="Z114" s="220">
        <f t="shared" si="2"/>
        <v>0.9642857142857143</v>
      </c>
      <c r="AA114" s="90">
        <v>-0.28999999999999998</v>
      </c>
      <c r="AB114" s="229"/>
      <c r="AC114" s="13">
        <v>28</v>
      </c>
      <c r="AD114" s="90">
        <v>0</v>
      </c>
      <c r="AE114" s="90">
        <v>28</v>
      </c>
      <c r="AF114" s="220">
        <f t="shared" si="3"/>
        <v>0</v>
      </c>
      <c r="AG114" s="90">
        <v>-0.21</v>
      </c>
      <c r="AH114" s="84"/>
    </row>
    <row r="115" spans="1:37" s="134" customFormat="1" ht="15.5">
      <c r="A115" s="547">
        <v>9</v>
      </c>
      <c r="B115" s="545">
        <v>27</v>
      </c>
      <c r="C115" s="34" t="s">
        <v>2</v>
      </c>
      <c r="D115" s="42" t="s">
        <v>155</v>
      </c>
      <c r="E115" s="10">
        <v>28</v>
      </c>
      <c r="F115" s="67">
        <v>18</v>
      </c>
      <c r="G115" s="67">
        <v>10</v>
      </c>
      <c r="H115" s="219">
        <f t="shared" si="0"/>
        <v>0.6428571428571429</v>
      </c>
      <c r="I115" s="67">
        <v>-4.6800000000000001E-2</v>
      </c>
      <c r="J115" s="259"/>
      <c r="K115" s="10">
        <v>28</v>
      </c>
      <c r="L115" s="67">
        <v>26</v>
      </c>
      <c r="M115" s="67">
        <v>2</v>
      </c>
      <c r="N115" s="219">
        <f t="shared" si="1"/>
        <v>0.9285714285714286</v>
      </c>
      <c r="O115" s="67">
        <v>-0.1018</v>
      </c>
      <c r="P115" s="69"/>
      <c r="Q115" s="10">
        <v>28</v>
      </c>
      <c r="R115" s="67">
        <v>22</v>
      </c>
      <c r="S115" s="67">
        <v>6</v>
      </c>
      <c r="T115" s="219">
        <v>0.42857142857142855</v>
      </c>
      <c r="U115" s="67">
        <v>-0.26700000000000002</v>
      </c>
      <c r="V115" s="228"/>
      <c r="W115" s="10">
        <v>28</v>
      </c>
      <c r="X115" s="67">
        <v>25</v>
      </c>
      <c r="Y115" s="67">
        <v>3</v>
      </c>
      <c r="Z115" s="219">
        <f t="shared" si="2"/>
        <v>0.8928571428571429</v>
      </c>
      <c r="AA115" s="67">
        <v>-8.1000000000000003E-2</v>
      </c>
      <c r="AB115" s="228"/>
      <c r="AC115" s="10">
        <v>28</v>
      </c>
      <c r="AD115" s="67">
        <v>0</v>
      </c>
      <c r="AE115" s="67">
        <v>28</v>
      </c>
      <c r="AF115" s="219">
        <f t="shared" si="3"/>
        <v>0</v>
      </c>
      <c r="AG115" s="67">
        <v>-0.21</v>
      </c>
      <c r="AH115" s="80"/>
    </row>
    <row r="116" spans="1:37" s="134" customFormat="1" ht="15.5">
      <c r="A116" s="548">
        <v>13</v>
      </c>
      <c r="B116" s="52">
        <v>28</v>
      </c>
      <c r="C116" s="35" t="s">
        <v>2</v>
      </c>
      <c r="D116" s="43" t="s">
        <v>155</v>
      </c>
      <c r="E116" s="10">
        <v>28</v>
      </c>
      <c r="F116" s="67">
        <v>20</v>
      </c>
      <c r="G116" s="67">
        <v>8</v>
      </c>
      <c r="H116" s="219">
        <f t="shared" si="0"/>
        <v>0.7142857142857143</v>
      </c>
      <c r="I116" s="67">
        <v>-0.19400000000000001</v>
      </c>
      <c r="J116" s="259"/>
      <c r="K116" s="10">
        <v>28</v>
      </c>
      <c r="L116" s="67">
        <v>26</v>
      </c>
      <c r="M116" s="67">
        <v>2</v>
      </c>
      <c r="N116" s="219">
        <f t="shared" si="1"/>
        <v>0.9285714285714286</v>
      </c>
      <c r="O116" s="67">
        <v>-0.1018</v>
      </c>
      <c r="P116" s="69"/>
      <c r="Q116" s="10">
        <v>28</v>
      </c>
      <c r="R116" s="67">
        <v>23</v>
      </c>
      <c r="S116" s="67">
        <v>5</v>
      </c>
      <c r="T116" s="219">
        <v>0.6428571428571429</v>
      </c>
      <c r="U116" s="67">
        <v>-0.34200000000000003</v>
      </c>
      <c r="V116" s="228"/>
      <c r="W116" s="10">
        <v>28</v>
      </c>
      <c r="X116" s="67">
        <v>26</v>
      </c>
      <c r="Y116" s="67">
        <v>2</v>
      </c>
      <c r="Z116" s="219">
        <f t="shared" si="2"/>
        <v>0.9285714285714286</v>
      </c>
      <c r="AA116" s="67">
        <v>-0.185</v>
      </c>
      <c r="AB116" s="228"/>
      <c r="AC116" s="10">
        <v>28</v>
      </c>
      <c r="AD116" s="67">
        <v>0</v>
      </c>
      <c r="AE116" s="67">
        <v>28</v>
      </c>
      <c r="AF116" s="219">
        <f t="shared" si="3"/>
        <v>0</v>
      </c>
      <c r="AG116" s="67">
        <v>-0.21</v>
      </c>
      <c r="AH116" s="80"/>
    </row>
    <row r="117" spans="1:37" s="134" customFormat="1" ht="15.5">
      <c r="A117" s="549">
        <v>22</v>
      </c>
      <c r="B117" s="85">
        <v>29</v>
      </c>
      <c r="C117" s="37" t="s">
        <v>2</v>
      </c>
      <c r="D117" s="44" t="s">
        <v>155</v>
      </c>
      <c r="E117" s="13">
        <v>28</v>
      </c>
      <c r="F117" s="90">
        <v>17</v>
      </c>
      <c r="G117" s="90">
        <v>11</v>
      </c>
      <c r="H117" s="220">
        <f t="shared" si="0"/>
        <v>0.6071428571428571</v>
      </c>
      <c r="I117" s="90">
        <v>2.6800000000000001E-2</v>
      </c>
      <c r="J117" s="260"/>
      <c r="K117" s="13">
        <v>28</v>
      </c>
      <c r="L117" s="90">
        <v>26</v>
      </c>
      <c r="M117" s="90">
        <v>2</v>
      </c>
      <c r="N117" s="220">
        <f t="shared" si="1"/>
        <v>0.9285714285714286</v>
      </c>
      <c r="O117" s="90">
        <v>-0.1018</v>
      </c>
      <c r="P117" s="83"/>
      <c r="Q117" s="13">
        <v>28</v>
      </c>
      <c r="R117" s="90">
        <v>20</v>
      </c>
      <c r="S117" s="90">
        <v>8</v>
      </c>
      <c r="T117" s="220">
        <v>0.7857142857142857</v>
      </c>
      <c r="U117" s="90">
        <v>-0.11600000000000001</v>
      </c>
      <c r="V117" s="229"/>
      <c r="W117" s="13">
        <v>28</v>
      </c>
      <c r="X117" s="90">
        <v>27</v>
      </c>
      <c r="Y117" s="90">
        <v>1</v>
      </c>
      <c r="Z117" s="220">
        <f t="shared" si="2"/>
        <v>0.9642857142857143</v>
      </c>
      <c r="AA117" s="90">
        <v>-0.28999999999999998</v>
      </c>
      <c r="AB117" s="229"/>
      <c r="AC117" s="13">
        <v>28</v>
      </c>
      <c r="AD117" s="90">
        <v>0</v>
      </c>
      <c r="AE117" s="90">
        <v>28</v>
      </c>
      <c r="AF117" s="220">
        <f t="shared" si="3"/>
        <v>0</v>
      </c>
      <c r="AG117" s="90">
        <v>-0.21</v>
      </c>
      <c r="AH117" s="84"/>
    </row>
    <row r="118" spans="1:37" s="134" customFormat="1" ht="15.5">
      <c r="A118" s="550" t="s">
        <v>3</v>
      </c>
      <c r="B118" s="546">
        <v>0</v>
      </c>
      <c r="C118" s="28" t="s">
        <v>6</v>
      </c>
      <c r="D118" s="197" t="s">
        <v>6</v>
      </c>
      <c r="E118" s="11">
        <v>56</v>
      </c>
      <c r="F118" s="209">
        <v>34</v>
      </c>
      <c r="G118" s="209">
        <v>22</v>
      </c>
      <c r="H118" s="98">
        <f t="shared" si="0"/>
        <v>0.6071428571428571</v>
      </c>
      <c r="I118" s="209">
        <v>2.6800000000000001E-2</v>
      </c>
      <c r="J118" s="392"/>
      <c r="K118" s="11">
        <v>56</v>
      </c>
      <c r="L118" s="209">
        <v>50</v>
      </c>
      <c r="M118" s="209">
        <v>6</v>
      </c>
      <c r="N118" s="98">
        <f t="shared" si="1"/>
        <v>0.8928571428571429</v>
      </c>
      <c r="O118" s="209">
        <v>1.61E-2</v>
      </c>
      <c r="P118" s="189"/>
      <c r="Q118" s="11">
        <v>56</v>
      </c>
      <c r="R118" s="209">
        <v>36</v>
      </c>
      <c r="S118" s="209">
        <v>20</v>
      </c>
      <c r="T118" s="98">
        <v>0.6428571428571429</v>
      </c>
      <c r="U118" s="209">
        <v>3.4000000000000002E-2</v>
      </c>
      <c r="V118" s="189"/>
      <c r="W118" s="11">
        <v>56</v>
      </c>
      <c r="X118" s="209">
        <v>50</v>
      </c>
      <c r="Y118" s="209">
        <v>6</v>
      </c>
      <c r="Z118" s="98">
        <f t="shared" si="2"/>
        <v>0.8928571428571429</v>
      </c>
      <c r="AA118" s="209">
        <v>-8.1000000000000003E-2</v>
      </c>
      <c r="AB118" s="189"/>
      <c r="AC118" s="11">
        <v>56</v>
      </c>
      <c r="AD118" s="209">
        <v>2</v>
      </c>
      <c r="AE118" s="209">
        <v>54</v>
      </c>
      <c r="AF118" s="98">
        <f t="shared" si="3"/>
        <v>3.5714285714285712E-2</v>
      </c>
      <c r="AG118" s="209">
        <v>-3.2000000000000001E-2</v>
      </c>
      <c r="AH118" s="136"/>
    </row>
    <row r="119" spans="1:37" s="134" customFormat="1" ht="15.5">
      <c r="A119" s="547">
        <v>25</v>
      </c>
      <c r="B119" s="52">
        <v>33</v>
      </c>
      <c r="C119" s="41" t="s">
        <v>9</v>
      </c>
      <c r="D119" s="198" t="s">
        <v>4</v>
      </c>
      <c r="E119" s="10">
        <v>28</v>
      </c>
      <c r="F119" s="67">
        <v>18</v>
      </c>
      <c r="G119" s="67">
        <v>10</v>
      </c>
      <c r="H119" s="219">
        <f t="shared" si="0"/>
        <v>0.6428571428571429</v>
      </c>
      <c r="I119" s="67">
        <v>-4.6800000000000001E-2</v>
      </c>
      <c r="J119" s="259"/>
      <c r="K119" s="10">
        <v>28</v>
      </c>
      <c r="L119" s="67">
        <v>26</v>
      </c>
      <c r="M119" s="67">
        <v>2</v>
      </c>
      <c r="N119" s="219">
        <f t="shared" si="1"/>
        <v>0.9285714285714286</v>
      </c>
      <c r="O119" s="67">
        <v>-0.1018</v>
      </c>
      <c r="P119" s="69"/>
      <c r="Q119" s="10">
        <v>28</v>
      </c>
      <c r="R119" s="67">
        <v>20</v>
      </c>
      <c r="S119" s="67">
        <v>8</v>
      </c>
      <c r="T119" s="219">
        <v>0.7142857142857143</v>
      </c>
      <c r="U119" s="67">
        <v>-0.11600000000000001</v>
      </c>
      <c r="V119" s="69"/>
      <c r="W119" s="10">
        <v>28</v>
      </c>
      <c r="X119" s="67">
        <v>24</v>
      </c>
      <c r="Y119" s="67">
        <v>4</v>
      </c>
      <c r="Z119" s="219">
        <f t="shared" si="2"/>
        <v>0.8571428571428571</v>
      </c>
      <c r="AA119" s="67">
        <v>2.4E-2</v>
      </c>
      <c r="AB119" s="69"/>
      <c r="AC119" s="10">
        <v>28</v>
      </c>
      <c r="AD119" s="67">
        <v>0</v>
      </c>
      <c r="AE119" s="67">
        <v>28</v>
      </c>
      <c r="AF119" s="219">
        <f t="shared" si="3"/>
        <v>0</v>
      </c>
      <c r="AG119" s="67">
        <v>-0.21</v>
      </c>
      <c r="AH119" s="80"/>
    </row>
    <row r="120" spans="1:37" s="134" customFormat="1" ht="15.5">
      <c r="A120" s="549">
        <v>27</v>
      </c>
      <c r="B120" s="85">
        <v>34</v>
      </c>
      <c r="C120" s="32" t="s">
        <v>9</v>
      </c>
      <c r="D120" s="199" t="s">
        <v>4</v>
      </c>
      <c r="E120" s="10">
        <v>28</v>
      </c>
      <c r="F120" s="67">
        <v>16</v>
      </c>
      <c r="G120" s="67">
        <v>12</v>
      </c>
      <c r="H120" s="219">
        <f t="shared" si="0"/>
        <v>0.5714285714285714</v>
      </c>
      <c r="I120" s="67">
        <v>0.1003</v>
      </c>
      <c r="J120" s="259"/>
      <c r="K120" s="10">
        <v>28</v>
      </c>
      <c r="L120" s="67">
        <v>23</v>
      </c>
      <c r="M120" s="67">
        <v>5</v>
      </c>
      <c r="N120" s="219">
        <f t="shared" si="1"/>
        <v>0.8214285714285714</v>
      </c>
      <c r="O120" s="67">
        <v>0.25180000000000002</v>
      </c>
      <c r="P120" s="69"/>
      <c r="Q120" s="10">
        <v>28</v>
      </c>
      <c r="R120" s="67">
        <v>19</v>
      </c>
      <c r="S120" s="67">
        <v>9</v>
      </c>
      <c r="T120" s="219">
        <v>0.6785714285714286</v>
      </c>
      <c r="U120" s="67">
        <v>-4.1000000000000002E-2</v>
      </c>
      <c r="V120" s="69"/>
      <c r="W120" s="10">
        <v>28</v>
      </c>
      <c r="X120" s="67">
        <v>24</v>
      </c>
      <c r="Y120" s="67">
        <v>4</v>
      </c>
      <c r="Z120" s="219">
        <f t="shared" si="2"/>
        <v>0.8571428571428571</v>
      </c>
      <c r="AA120" s="67">
        <v>2.4E-2</v>
      </c>
      <c r="AB120" s="69"/>
      <c r="AC120" s="10">
        <v>28</v>
      </c>
      <c r="AD120" s="67">
        <v>0</v>
      </c>
      <c r="AE120" s="67">
        <v>28</v>
      </c>
      <c r="AF120" s="219">
        <f t="shared" si="3"/>
        <v>0</v>
      </c>
      <c r="AG120" s="67">
        <v>-0.21</v>
      </c>
      <c r="AH120" s="80"/>
    </row>
    <row r="121" spans="1:37" s="134" customFormat="1" ht="15.5">
      <c r="A121" s="547">
        <v>11</v>
      </c>
      <c r="B121" s="52">
        <v>15</v>
      </c>
      <c r="C121" s="41" t="s">
        <v>9</v>
      </c>
      <c r="D121" s="31" t="s">
        <v>303</v>
      </c>
      <c r="E121" s="10">
        <v>28</v>
      </c>
      <c r="F121" s="67">
        <v>20</v>
      </c>
      <c r="G121" s="67">
        <v>8</v>
      </c>
      <c r="H121" s="219">
        <f t="shared" si="0"/>
        <v>0.7142857142857143</v>
      </c>
      <c r="I121" s="67">
        <v>-0.19400000000000001</v>
      </c>
      <c r="J121" s="259"/>
      <c r="K121" s="10">
        <v>28</v>
      </c>
      <c r="L121" s="67">
        <v>26</v>
      </c>
      <c r="M121" s="67">
        <v>2</v>
      </c>
      <c r="N121" s="219">
        <f t="shared" si="1"/>
        <v>0.9285714285714286</v>
      </c>
      <c r="O121" s="67">
        <v>-0.1018</v>
      </c>
      <c r="P121" s="69"/>
      <c r="Q121" s="10">
        <v>28</v>
      </c>
      <c r="R121" s="67">
        <v>19</v>
      </c>
      <c r="S121" s="67">
        <v>9</v>
      </c>
      <c r="T121" s="219">
        <v>0.6785714285714286</v>
      </c>
      <c r="U121" s="67">
        <v>-4.1000000000000002E-2</v>
      </c>
      <c r="V121" s="69"/>
      <c r="W121" s="10">
        <v>28</v>
      </c>
      <c r="X121" s="67">
        <v>27</v>
      </c>
      <c r="Y121" s="67">
        <v>1</v>
      </c>
      <c r="Z121" s="219">
        <f t="shared" si="2"/>
        <v>0.9642857142857143</v>
      </c>
      <c r="AA121" s="67">
        <v>-0.28999999999999998</v>
      </c>
      <c r="AB121" s="69"/>
      <c r="AC121" s="10">
        <v>28</v>
      </c>
      <c r="AD121" s="67">
        <v>0</v>
      </c>
      <c r="AE121" s="67">
        <v>28</v>
      </c>
      <c r="AF121" s="219">
        <f t="shared" si="3"/>
        <v>0</v>
      </c>
      <c r="AG121" s="67">
        <v>-0.21</v>
      </c>
      <c r="AH121" s="80"/>
    </row>
    <row r="122" spans="1:37" s="134" customFormat="1" ht="15.5">
      <c r="A122" s="549">
        <v>15</v>
      </c>
      <c r="B122" s="85">
        <v>16</v>
      </c>
      <c r="C122" s="32" t="s">
        <v>9</v>
      </c>
      <c r="D122" s="33" t="s">
        <v>303</v>
      </c>
      <c r="E122" s="13">
        <v>28</v>
      </c>
      <c r="F122" s="90">
        <v>8</v>
      </c>
      <c r="G122" s="90">
        <v>20</v>
      </c>
      <c r="H122" s="220">
        <f t="shared" si="0"/>
        <v>0.2857142857142857</v>
      </c>
      <c r="I122" s="90">
        <v>0.68899999999999995</v>
      </c>
      <c r="J122" s="792" t="s">
        <v>26</v>
      </c>
      <c r="K122" s="13">
        <v>28</v>
      </c>
      <c r="L122" s="90">
        <v>23</v>
      </c>
      <c r="M122" s="90">
        <v>5</v>
      </c>
      <c r="N122" s="220">
        <f t="shared" si="1"/>
        <v>0.8214285714285714</v>
      </c>
      <c r="O122" s="90">
        <v>0.25180000000000002</v>
      </c>
      <c r="P122" s="83"/>
      <c r="Q122" s="13">
        <v>28</v>
      </c>
      <c r="R122" s="90">
        <v>12</v>
      </c>
      <c r="S122" s="90">
        <v>16</v>
      </c>
      <c r="T122" s="220">
        <v>0.14285714285714285</v>
      </c>
      <c r="U122" s="90">
        <v>0.48599999999999999</v>
      </c>
      <c r="V122" s="83"/>
      <c r="W122" s="13">
        <v>28</v>
      </c>
      <c r="X122" s="90">
        <v>21</v>
      </c>
      <c r="Y122" s="90">
        <v>7</v>
      </c>
      <c r="Z122" s="220">
        <f t="shared" si="2"/>
        <v>0.75</v>
      </c>
      <c r="AA122" s="90">
        <v>0.33800000000000002</v>
      </c>
      <c r="AB122" s="83"/>
      <c r="AC122" s="13">
        <v>28</v>
      </c>
      <c r="AD122" s="90">
        <v>1</v>
      </c>
      <c r="AE122" s="90">
        <v>27</v>
      </c>
      <c r="AF122" s="220">
        <f t="shared" si="3"/>
        <v>3.5714285714285712E-2</v>
      </c>
      <c r="AG122" s="90">
        <v>-3.2000000000000001E-2</v>
      </c>
      <c r="AH122" s="84"/>
    </row>
    <row r="123" spans="1:37" s="134" customFormat="1" ht="15.5">
      <c r="A123" s="547">
        <v>1</v>
      </c>
      <c r="B123" s="52">
        <v>23</v>
      </c>
      <c r="C123" s="41" t="s">
        <v>9</v>
      </c>
      <c r="D123" s="195" t="s">
        <v>69</v>
      </c>
      <c r="E123" s="10">
        <v>28</v>
      </c>
      <c r="F123" s="67">
        <v>16</v>
      </c>
      <c r="G123" s="67">
        <v>12</v>
      </c>
      <c r="H123" s="219">
        <f t="shared" si="0"/>
        <v>0.5714285714285714</v>
      </c>
      <c r="I123" s="67">
        <v>0.1003</v>
      </c>
      <c r="J123" s="259"/>
      <c r="K123" s="10">
        <v>28</v>
      </c>
      <c r="L123" s="67">
        <v>24</v>
      </c>
      <c r="M123" s="67">
        <v>4</v>
      </c>
      <c r="N123" s="219">
        <f t="shared" si="1"/>
        <v>0.8571428571428571</v>
      </c>
      <c r="O123" s="67">
        <v>0.13389999999999999</v>
      </c>
      <c r="P123" s="69"/>
      <c r="Q123" s="10">
        <v>28</v>
      </c>
      <c r="R123" s="67">
        <v>18</v>
      </c>
      <c r="S123" s="67">
        <v>10</v>
      </c>
      <c r="T123" s="219">
        <v>0.6428571428571429</v>
      </c>
      <c r="U123" s="67">
        <v>3.4000000000000002E-2</v>
      </c>
      <c r="V123" s="228"/>
      <c r="W123" s="10">
        <v>28</v>
      </c>
      <c r="X123" s="67">
        <v>26</v>
      </c>
      <c r="Y123" s="67">
        <v>2</v>
      </c>
      <c r="Z123" s="219">
        <f t="shared" si="2"/>
        <v>0.9285714285714286</v>
      </c>
      <c r="AA123" s="67">
        <v>-0.185</v>
      </c>
      <c r="AB123" s="228"/>
      <c r="AC123" s="10">
        <v>28</v>
      </c>
      <c r="AD123" s="67">
        <v>0</v>
      </c>
      <c r="AE123" s="67">
        <v>28</v>
      </c>
      <c r="AF123" s="219">
        <f t="shared" si="3"/>
        <v>0</v>
      </c>
      <c r="AG123" s="67">
        <v>-0.21</v>
      </c>
      <c r="AH123" s="80"/>
    </row>
    <row r="124" spans="1:37" s="134" customFormat="1" ht="15.5">
      <c r="A124" s="548">
        <v>5</v>
      </c>
      <c r="B124" s="52">
        <v>24</v>
      </c>
      <c r="C124" s="41" t="s">
        <v>9</v>
      </c>
      <c r="D124" s="195" t="s">
        <v>69</v>
      </c>
      <c r="E124" s="10">
        <v>28</v>
      </c>
      <c r="F124" s="67">
        <v>17</v>
      </c>
      <c r="G124" s="67">
        <v>11</v>
      </c>
      <c r="H124" s="219">
        <f t="shared" si="0"/>
        <v>0.6071428571428571</v>
      </c>
      <c r="I124" s="67">
        <v>2.6800000000000001E-2</v>
      </c>
      <c r="J124" s="259"/>
      <c r="K124" s="10">
        <v>28</v>
      </c>
      <c r="L124" s="67">
        <v>27</v>
      </c>
      <c r="M124" s="67">
        <v>1</v>
      </c>
      <c r="N124" s="219">
        <f t="shared" si="1"/>
        <v>0.9642857142857143</v>
      </c>
      <c r="O124" s="67">
        <v>-0.21970000000000001</v>
      </c>
      <c r="P124" s="69"/>
      <c r="Q124" s="10">
        <v>28</v>
      </c>
      <c r="R124" s="67">
        <v>22</v>
      </c>
      <c r="S124" s="67">
        <v>6</v>
      </c>
      <c r="T124" s="219">
        <v>0.7407407407407407</v>
      </c>
      <c r="U124" s="67">
        <v>-0.26700000000000002</v>
      </c>
      <c r="V124" s="228"/>
      <c r="W124" s="10">
        <v>28</v>
      </c>
      <c r="X124" s="67">
        <v>26</v>
      </c>
      <c r="Y124" s="67">
        <v>2</v>
      </c>
      <c r="Z124" s="219">
        <f t="shared" si="2"/>
        <v>0.9285714285714286</v>
      </c>
      <c r="AA124" s="67">
        <v>-0.185</v>
      </c>
      <c r="AB124" s="228"/>
      <c r="AC124" s="10">
        <v>28</v>
      </c>
      <c r="AD124" s="67">
        <v>1</v>
      </c>
      <c r="AE124" s="67">
        <v>27</v>
      </c>
      <c r="AF124" s="219">
        <f t="shared" si="3"/>
        <v>3.5714285714285712E-2</v>
      </c>
      <c r="AG124" s="67">
        <v>-3.2000000000000001E-2</v>
      </c>
      <c r="AH124" s="80"/>
    </row>
    <row r="125" spans="1:37" s="134" customFormat="1" ht="15.5">
      <c r="A125" s="548">
        <v>8</v>
      </c>
      <c r="B125" s="52">
        <v>25</v>
      </c>
      <c r="C125" s="41" t="s">
        <v>9</v>
      </c>
      <c r="D125" s="195" t="s">
        <v>69</v>
      </c>
      <c r="E125" s="10">
        <v>28</v>
      </c>
      <c r="F125" s="67">
        <v>16</v>
      </c>
      <c r="G125" s="67">
        <v>12</v>
      </c>
      <c r="H125" s="219">
        <f t="shared" si="0"/>
        <v>0.5714285714285714</v>
      </c>
      <c r="I125" s="67">
        <v>0.1003</v>
      </c>
      <c r="J125" s="259"/>
      <c r="K125" s="10">
        <v>28</v>
      </c>
      <c r="L125" s="67">
        <v>27</v>
      </c>
      <c r="M125" s="67">
        <v>1</v>
      </c>
      <c r="N125" s="219">
        <f t="shared" si="1"/>
        <v>0.9642857142857143</v>
      </c>
      <c r="O125" s="67">
        <v>-0.21970000000000001</v>
      </c>
      <c r="P125" s="69"/>
      <c r="Q125" s="10">
        <v>28</v>
      </c>
      <c r="R125" s="67">
        <v>23</v>
      </c>
      <c r="S125" s="67">
        <v>5</v>
      </c>
      <c r="T125" s="219">
        <v>0.6785714285714286</v>
      </c>
      <c r="U125" s="67">
        <v>-0.34200000000000003</v>
      </c>
      <c r="V125" s="228"/>
      <c r="W125" s="10">
        <v>28</v>
      </c>
      <c r="X125" s="67">
        <v>27</v>
      </c>
      <c r="Y125" s="67">
        <v>1</v>
      </c>
      <c r="Z125" s="219">
        <f t="shared" si="2"/>
        <v>0.9642857142857143</v>
      </c>
      <c r="AA125" s="67">
        <v>-0.28999999999999998</v>
      </c>
      <c r="AB125" s="228"/>
      <c r="AC125" s="10">
        <v>28</v>
      </c>
      <c r="AD125" s="67">
        <v>0</v>
      </c>
      <c r="AE125" s="67">
        <v>28</v>
      </c>
      <c r="AF125" s="219">
        <f t="shared" si="3"/>
        <v>0</v>
      </c>
      <c r="AG125" s="67">
        <v>-0.21</v>
      </c>
      <c r="AH125" s="80"/>
    </row>
    <row r="126" spans="1:37" s="134" customFormat="1" ht="15.5">
      <c r="A126" s="549">
        <v>10</v>
      </c>
      <c r="B126" s="52">
        <v>26</v>
      </c>
      <c r="C126" s="41" t="s">
        <v>9</v>
      </c>
      <c r="D126" s="196" t="s">
        <v>69</v>
      </c>
      <c r="E126" s="13">
        <v>28</v>
      </c>
      <c r="F126" s="90">
        <v>19</v>
      </c>
      <c r="G126" s="90">
        <v>9</v>
      </c>
      <c r="H126" s="220">
        <f t="shared" si="0"/>
        <v>0.6785714285714286</v>
      </c>
      <c r="I126" s="90">
        <v>-0.12039999999999999</v>
      </c>
      <c r="J126" s="260"/>
      <c r="K126" s="13">
        <v>28</v>
      </c>
      <c r="L126" s="90">
        <v>26</v>
      </c>
      <c r="M126" s="90">
        <v>2</v>
      </c>
      <c r="N126" s="220">
        <f t="shared" si="1"/>
        <v>0.9285714285714286</v>
      </c>
      <c r="O126" s="90">
        <v>-0.1018</v>
      </c>
      <c r="P126" s="83"/>
      <c r="Q126" s="13">
        <v>28</v>
      </c>
      <c r="R126" s="90">
        <v>20</v>
      </c>
      <c r="S126" s="90">
        <v>8</v>
      </c>
      <c r="T126" s="220">
        <v>0.6785714285714286</v>
      </c>
      <c r="U126" s="90">
        <v>-0.11600000000000001</v>
      </c>
      <c r="V126" s="229"/>
      <c r="W126" s="13">
        <v>28</v>
      </c>
      <c r="X126" s="90">
        <v>26</v>
      </c>
      <c r="Y126" s="90">
        <v>2</v>
      </c>
      <c r="Z126" s="220">
        <f t="shared" si="2"/>
        <v>0.9285714285714286</v>
      </c>
      <c r="AA126" s="90">
        <v>-0.185</v>
      </c>
      <c r="AB126" s="229"/>
      <c r="AC126" s="13">
        <v>28</v>
      </c>
      <c r="AD126" s="90">
        <v>1</v>
      </c>
      <c r="AE126" s="90">
        <v>27</v>
      </c>
      <c r="AF126" s="220">
        <f t="shared" si="3"/>
        <v>3.5714285714285712E-2</v>
      </c>
      <c r="AG126" s="90">
        <v>-3.2000000000000001E-2</v>
      </c>
      <c r="AH126" s="84"/>
    </row>
    <row r="127" spans="1:37" s="134" customFormat="1" ht="15.5">
      <c r="A127" s="547">
        <v>11</v>
      </c>
      <c r="B127" s="545">
        <v>30</v>
      </c>
      <c r="C127" s="30" t="s">
        <v>9</v>
      </c>
      <c r="D127" s="42" t="s">
        <v>155</v>
      </c>
      <c r="E127" s="10">
        <v>28</v>
      </c>
      <c r="F127" s="67">
        <v>8</v>
      </c>
      <c r="G127" s="67">
        <v>20</v>
      </c>
      <c r="H127" s="219">
        <f t="shared" si="0"/>
        <v>0.2857142857142857</v>
      </c>
      <c r="I127" s="67">
        <v>0.68899999999999995</v>
      </c>
      <c r="J127" s="580" t="s">
        <v>26</v>
      </c>
      <c r="K127" s="10">
        <v>28</v>
      </c>
      <c r="L127" s="67">
        <v>21</v>
      </c>
      <c r="M127" s="67">
        <v>7</v>
      </c>
      <c r="N127" s="219">
        <f t="shared" si="1"/>
        <v>0.75</v>
      </c>
      <c r="O127" s="67">
        <v>0.48749999999999999</v>
      </c>
      <c r="P127" s="69"/>
      <c r="Q127" s="10">
        <v>28</v>
      </c>
      <c r="R127" s="67">
        <v>2</v>
      </c>
      <c r="S127" s="67">
        <v>26</v>
      </c>
      <c r="T127" s="219">
        <v>0.8214285714285714</v>
      </c>
      <c r="U127" s="67">
        <v>1.24</v>
      </c>
      <c r="V127" s="579" t="s">
        <v>26</v>
      </c>
      <c r="W127" s="10">
        <v>28</v>
      </c>
      <c r="X127" s="67">
        <v>6</v>
      </c>
      <c r="Y127" s="67">
        <v>22</v>
      </c>
      <c r="Z127" s="219">
        <f t="shared" si="2"/>
        <v>0.21428571428571427</v>
      </c>
      <c r="AA127" s="67">
        <v>1.907</v>
      </c>
      <c r="AB127" s="579" t="s">
        <v>26</v>
      </c>
      <c r="AC127" s="10">
        <v>28</v>
      </c>
      <c r="AD127" s="67">
        <v>11</v>
      </c>
      <c r="AE127" s="67">
        <v>17</v>
      </c>
      <c r="AF127" s="219">
        <f t="shared" si="3"/>
        <v>0.39285714285714285</v>
      </c>
      <c r="AG127" s="67">
        <v>1.744</v>
      </c>
      <c r="AH127" s="177" t="s">
        <v>26</v>
      </c>
    </row>
    <row r="128" spans="1:37" s="134" customFormat="1" ht="15.5">
      <c r="A128" s="548" t="s">
        <v>274</v>
      </c>
      <c r="B128" s="52">
        <v>31</v>
      </c>
      <c r="C128" s="41" t="s">
        <v>9</v>
      </c>
      <c r="D128" s="43" t="s">
        <v>155</v>
      </c>
      <c r="E128" s="10">
        <v>28</v>
      </c>
      <c r="F128" s="67">
        <v>26</v>
      </c>
      <c r="G128" s="67">
        <v>2</v>
      </c>
      <c r="H128" s="219">
        <f t="shared" si="0"/>
        <v>0.9285714285714286</v>
      </c>
      <c r="I128" s="67">
        <v>-0.63549999999999995</v>
      </c>
      <c r="J128" s="226" t="s">
        <v>26</v>
      </c>
      <c r="K128" s="10">
        <v>28</v>
      </c>
      <c r="L128" s="67">
        <v>26</v>
      </c>
      <c r="M128" s="67">
        <v>2</v>
      </c>
      <c r="N128" s="219">
        <f t="shared" si="1"/>
        <v>0.9285714285714286</v>
      </c>
      <c r="O128" s="67">
        <v>-0.1018</v>
      </c>
      <c r="P128" s="69"/>
      <c r="Q128" s="10">
        <v>28</v>
      </c>
      <c r="R128" s="67">
        <v>20</v>
      </c>
      <c r="S128" s="67">
        <v>8</v>
      </c>
      <c r="T128" s="219">
        <v>0.7142857142857143</v>
      </c>
      <c r="U128" s="67">
        <v>-0.11600000000000001</v>
      </c>
      <c r="V128" s="228"/>
      <c r="W128" s="10">
        <v>28</v>
      </c>
      <c r="X128" s="67">
        <v>26</v>
      </c>
      <c r="Y128" s="67">
        <v>2</v>
      </c>
      <c r="Z128" s="219">
        <f t="shared" si="2"/>
        <v>0.9285714285714286</v>
      </c>
      <c r="AA128" s="67">
        <v>-0.185</v>
      </c>
      <c r="AB128" s="69"/>
      <c r="AC128" s="10">
        <v>28</v>
      </c>
      <c r="AD128" s="67">
        <v>1</v>
      </c>
      <c r="AE128" s="67">
        <v>27</v>
      </c>
      <c r="AF128" s="219">
        <f t="shared" si="3"/>
        <v>3.5714285714285712E-2</v>
      </c>
      <c r="AG128" s="67">
        <v>-3.2000000000000001E-2</v>
      </c>
      <c r="AH128" s="80"/>
      <c r="AI128" s="57"/>
      <c r="AJ128" s="57"/>
      <c r="AK128" s="57"/>
    </row>
    <row r="129" spans="1:37" s="134" customFormat="1" ht="15.5">
      <c r="A129" s="549" t="s">
        <v>275</v>
      </c>
      <c r="B129" s="85">
        <v>32</v>
      </c>
      <c r="C129" s="41" t="s">
        <v>9</v>
      </c>
      <c r="D129" s="44" t="s">
        <v>155</v>
      </c>
      <c r="E129" s="10">
        <v>28</v>
      </c>
      <c r="F129" s="67">
        <v>17</v>
      </c>
      <c r="G129" s="67">
        <v>11</v>
      </c>
      <c r="H129" s="219">
        <f t="shared" si="0"/>
        <v>0.6071428571428571</v>
      </c>
      <c r="I129" s="67">
        <v>2.6800000000000001E-2</v>
      </c>
      <c r="J129" s="160"/>
      <c r="K129" s="10">
        <v>28</v>
      </c>
      <c r="L129" s="67">
        <v>24</v>
      </c>
      <c r="M129" s="67">
        <v>4</v>
      </c>
      <c r="N129" s="219">
        <f t="shared" si="1"/>
        <v>0.8571428571428571</v>
      </c>
      <c r="O129" s="67">
        <v>0.13389999999999999</v>
      </c>
      <c r="P129" s="69"/>
      <c r="Q129" s="10">
        <v>28</v>
      </c>
      <c r="R129" s="67">
        <v>19</v>
      </c>
      <c r="S129" s="67">
        <v>9</v>
      </c>
      <c r="T129" s="219">
        <v>7.1428571428571425E-2</v>
      </c>
      <c r="U129" s="67">
        <v>-4.1000000000000002E-2</v>
      </c>
      <c r="V129" s="228"/>
      <c r="W129" s="10">
        <v>28</v>
      </c>
      <c r="X129" s="67">
        <v>25</v>
      </c>
      <c r="Y129" s="67">
        <v>3</v>
      </c>
      <c r="Z129" s="219">
        <f t="shared" si="2"/>
        <v>0.8928571428571429</v>
      </c>
      <c r="AA129" s="67">
        <v>-8.1000000000000003E-2</v>
      </c>
      <c r="AB129" s="69"/>
      <c r="AC129" s="10">
        <v>28</v>
      </c>
      <c r="AD129" s="67">
        <v>0</v>
      </c>
      <c r="AE129" s="67">
        <v>28</v>
      </c>
      <c r="AF129" s="219">
        <f t="shared" si="3"/>
        <v>0</v>
      </c>
      <c r="AG129" s="67">
        <v>-0.21</v>
      </c>
      <c r="AH129" s="372"/>
      <c r="AI129" s="57"/>
      <c r="AJ129" s="57"/>
      <c r="AK129" s="57"/>
    </row>
    <row r="130" spans="1:37" s="134" customFormat="1">
      <c r="B130" s="271"/>
      <c r="C130" s="271"/>
      <c r="D130" s="404"/>
      <c r="E130" s="397"/>
      <c r="F130" s="273"/>
      <c r="G130" s="273"/>
      <c r="H130" s="397"/>
      <c r="I130" s="398"/>
      <c r="J130" s="399"/>
      <c r="K130" s="397"/>
      <c r="L130" s="273"/>
      <c r="M130" s="273"/>
      <c r="N130" s="273"/>
      <c r="O130" s="397"/>
      <c r="P130" s="399"/>
      <c r="Q130" s="397"/>
      <c r="R130" s="273"/>
      <c r="S130" s="273"/>
      <c r="T130" s="273"/>
      <c r="U130" s="397"/>
      <c r="V130" s="399"/>
      <c r="W130" s="397"/>
      <c r="X130" s="273"/>
      <c r="Y130" s="273"/>
      <c r="Z130" s="273"/>
      <c r="AA130" s="397"/>
      <c r="AB130" s="408"/>
      <c r="AC130" s="397"/>
      <c r="AD130" s="273"/>
      <c r="AE130" s="273"/>
      <c r="AF130" s="273"/>
      <c r="AG130" s="397"/>
      <c r="AH130" s="409"/>
      <c r="AI130" s="57"/>
      <c r="AJ130" s="57"/>
      <c r="AK130" s="57"/>
    </row>
    <row r="131" spans="1:37" s="134" customFormat="1">
      <c r="AG131" s="57"/>
      <c r="AH131" s="57"/>
      <c r="AI131" s="57"/>
      <c r="AJ131" s="57"/>
      <c r="AK131" s="57"/>
    </row>
    <row r="132" spans="1:37" s="134" customFormat="1">
      <c r="A132" s="12"/>
      <c r="B132" s="23"/>
      <c r="C132" s="12"/>
      <c r="D132" s="65"/>
      <c r="E132" s="186"/>
      <c r="F132" s="178" t="s">
        <v>85</v>
      </c>
      <c r="G132" s="187"/>
      <c r="H132" s="187"/>
      <c r="I132" s="187"/>
      <c r="J132" s="155"/>
      <c r="K132" s="186"/>
      <c r="L132" s="15" t="s">
        <v>78</v>
      </c>
      <c r="M132" s="65"/>
      <c r="N132" s="15"/>
      <c r="O132" s="138" t="s">
        <v>96</v>
      </c>
      <c r="P132" s="131"/>
      <c r="Q132" s="186"/>
      <c r="R132" s="15" t="s">
        <v>79</v>
      </c>
      <c r="S132" s="65"/>
      <c r="T132" s="15"/>
      <c r="U132" s="138" t="s">
        <v>98</v>
      </c>
      <c r="V132" s="131"/>
      <c r="W132" s="186"/>
      <c r="X132" s="15" t="s">
        <v>33</v>
      </c>
      <c r="Y132" s="65"/>
      <c r="Z132" s="15"/>
      <c r="AA132" s="138" t="s">
        <v>107</v>
      </c>
      <c r="AB132" s="131"/>
      <c r="AC132" s="57"/>
      <c r="AD132" s="77"/>
      <c r="AE132" s="77"/>
      <c r="AF132" s="77"/>
      <c r="AG132" s="57"/>
      <c r="AH132" s="402"/>
      <c r="AI132" s="57"/>
      <c r="AJ132" s="57"/>
      <c r="AK132" s="57"/>
    </row>
    <row r="133" spans="1:37" s="134" customFormat="1" ht="16.5">
      <c r="A133" s="49" t="s">
        <v>1</v>
      </c>
      <c r="B133" s="179" t="s">
        <v>276</v>
      </c>
      <c r="C133" s="161" t="s">
        <v>5</v>
      </c>
      <c r="D133" s="605" t="s">
        <v>54</v>
      </c>
      <c r="E133" s="13" t="s">
        <v>0</v>
      </c>
      <c r="F133" s="150" t="s">
        <v>11</v>
      </c>
      <c r="G133" s="150" t="s">
        <v>8</v>
      </c>
      <c r="H133" s="181" t="s">
        <v>35</v>
      </c>
      <c r="I133" s="150" t="s">
        <v>12</v>
      </c>
      <c r="J133" s="150"/>
      <c r="K133" s="72" t="s">
        <v>0</v>
      </c>
      <c r="L133" s="181" t="s">
        <v>37</v>
      </c>
      <c r="M133" s="125" t="s">
        <v>36</v>
      </c>
      <c r="N133" s="126" t="s">
        <v>97</v>
      </c>
      <c r="O133" s="124" t="s">
        <v>31</v>
      </c>
      <c r="P133" s="174" t="s">
        <v>55</v>
      </c>
      <c r="Q133" s="72" t="s">
        <v>0</v>
      </c>
      <c r="R133" s="181" t="s">
        <v>37</v>
      </c>
      <c r="S133" s="125" t="s">
        <v>36</v>
      </c>
      <c r="T133" s="126" t="s">
        <v>99</v>
      </c>
      <c r="U133" s="124" t="s">
        <v>31</v>
      </c>
      <c r="V133" s="174" t="s">
        <v>55</v>
      </c>
      <c r="W133" s="72" t="s">
        <v>0</v>
      </c>
      <c r="X133" s="181" t="s">
        <v>37</v>
      </c>
      <c r="Y133" s="125" t="s">
        <v>36</v>
      </c>
      <c r="Z133" s="126" t="s">
        <v>106</v>
      </c>
      <c r="AA133" s="124" t="s">
        <v>31</v>
      </c>
      <c r="AB133" s="132" t="s">
        <v>55</v>
      </c>
      <c r="AC133" s="57"/>
      <c r="AD133" s="77"/>
      <c r="AE133" s="77"/>
      <c r="AF133" s="77"/>
      <c r="AG133" s="57"/>
      <c r="AH133" s="402"/>
      <c r="AI133" s="57"/>
      <c r="AJ133" s="57"/>
      <c r="AK133" s="57"/>
    </row>
    <row r="134" spans="1:37" s="134" customFormat="1" ht="15.5">
      <c r="A134" s="547">
        <v>10</v>
      </c>
      <c r="B134" s="52">
        <v>17</v>
      </c>
      <c r="C134" s="35" t="s">
        <v>2</v>
      </c>
      <c r="D134" s="36" t="s">
        <v>302</v>
      </c>
      <c r="E134" s="12">
        <v>23</v>
      </c>
      <c r="F134" s="91">
        <v>6</v>
      </c>
      <c r="G134" s="91">
        <v>0.99206340000000004</v>
      </c>
      <c r="H134" s="91">
        <v>-5.38</v>
      </c>
      <c r="I134" s="113">
        <v>1</v>
      </c>
      <c r="J134" s="835"/>
      <c r="K134" s="12">
        <v>22</v>
      </c>
      <c r="L134" s="89">
        <v>22</v>
      </c>
      <c r="M134" s="89">
        <v>0</v>
      </c>
      <c r="N134" s="218">
        <f t="shared" ref="N134:N154" si="4">L134/(M134+L134)</f>
        <v>1</v>
      </c>
      <c r="O134" s="89">
        <v>-0.23499999999999999</v>
      </c>
      <c r="P134" s="89"/>
      <c r="Q134" s="12">
        <v>22</v>
      </c>
      <c r="R134" s="89">
        <v>22</v>
      </c>
      <c r="S134" s="89">
        <v>0</v>
      </c>
      <c r="T134" s="218">
        <f t="shared" ref="T134:T154" si="5">R134/(S134+R134)</f>
        <v>1</v>
      </c>
      <c r="U134" s="89">
        <v>-0.28299999999999997</v>
      </c>
      <c r="V134" s="89"/>
      <c r="W134" s="12">
        <v>22</v>
      </c>
      <c r="X134" s="89">
        <v>19</v>
      </c>
      <c r="Y134" s="89">
        <v>3</v>
      </c>
      <c r="Z134" s="218">
        <f t="shared" ref="Z134:Z154" si="6">X134/(Y134+X134)</f>
        <v>0.86363636363636365</v>
      </c>
      <c r="AA134" s="89">
        <v>-0.1047</v>
      </c>
      <c r="AB134" s="170"/>
      <c r="AC134" s="57"/>
      <c r="AD134" s="77"/>
      <c r="AE134" s="77"/>
      <c r="AF134" s="77"/>
      <c r="AG134" s="57"/>
      <c r="AH134" s="402"/>
      <c r="AI134" s="57"/>
      <c r="AJ134" s="57"/>
      <c r="AK134" s="57"/>
    </row>
    <row r="135" spans="1:37" s="134" customFormat="1" ht="15.5">
      <c r="A135" s="548">
        <v>21</v>
      </c>
      <c r="B135" s="52">
        <v>18</v>
      </c>
      <c r="C135" s="35" t="s">
        <v>2</v>
      </c>
      <c r="D135" s="36" t="s">
        <v>302</v>
      </c>
      <c r="E135" s="10">
        <v>28</v>
      </c>
      <c r="F135" s="92">
        <v>6.6071429000000004</v>
      </c>
      <c r="G135" s="92">
        <v>1.0657477</v>
      </c>
      <c r="H135" s="92">
        <v>-4.78</v>
      </c>
      <c r="I135" s="69">
        <v>1</v>
      </c>
      <c r="J135" s="836"/>
      <c r="K135" s="10">
        <v>28</v>
      </c>
      <c r="L135" s="67">
        <v>26</v>
      </c>
      <c r="M135" s="67">
        <v>2</v>
      </c>
      <c r="N135" s="219">
        <f t="shared" si="4"/>
        <v>0.9285714285714286</v>
      </c>
      <c r="O135" s="67">
        <v>8.5999999999999993E-2</v>
      </c>
      <c r="P135" s="67"/>
      <c r="Q135" s="10">
        <v>28</v>
      </c>
      <c r="R135" s="67">
        <v>28</v>
      </c>
      <c r="S135" s="67">
        <v>0</v>
      </c>
      <c r="T135" s="219">
        <f t="shared" si="5"/>
        <v>1</v>
      </c>
      <c r="U135" s="67">
        <v>-0.28299999999999997</v>
      </c>
      <c r="V135" s="67"/>
      <c r="W135" s="10">
        <v>28</v>
      </c>
      <c r="X135" s="67">
        <v>20</v>
      </c>
      <c r="Y135" s="67">
        <v>8</v>
      </c>
      <c r="Z135" s="219">
        <f t="shared" si="6"/>
        <v>0.7142857142857143</v>
      </c>
      <c r="AA135" s="67">
        <v>0.2873</v>
      </c>
      <c r="AB135" s="171"/>
      <c r="AC135" s="57"/>
      <c r="AD135" s="77"/>
      <c r="AE135" s="77"/>
      <c r="AF135" s="77"/>
      <c r="AG135" s="57"/>
      <c r="AH135" s="402"/>
      <c r="AI135" s="57"/>
      <c r="AJ135" s="57"/>
      <c r="AK135" s="57"/>
    </row>
    <row r="136" spans="1:37" s="134" customFormat="1" ht="15.5">
      <c r="A136" s="549">
        <v>22</v>
      </c>
      <c r="B136" s="85">
        <v>19</v>
      </c>
      <c r="C136" s="37" t="s">
        <v>2</v>
      </c>
      <c r="D136" s="33" t="s">
        <v>302</v>
      </c>
      <c r="E136" s="13">
        <v>14</v>
      </c>
      <c r="F136" s="93">
        <v>23.642856999999999</v>
      </c>
      <c r="G136" s="93">
        <v>5.0138349</v>
      </c>
      <c r="H136" s="93">
        <v>11.08</v>
      </c>
      <c r="I136" s="203" t="s">
        <v>71</v>
      </c>
      <c r="J136" s="837"/>
      <c r="K136" s="13">
        <v>12</v>
      </c>
      <c r="L136" s="90">
        <v>12</v>
      </c>
      <c r="M136" s="90">
        <v>0</v>
      </c>
      <c r="N136" s="220">
        <f t="shared" si="4"/>
        <v>1</v>
      </c>
      <c r="O136" s="90">
        <v>-0.23499999999999999</v>
      </c>
      <c r="P136" s="90"/>
      <c r="Q136" s="13">
        <v>12</v>
      </c>
      <c r="R136" s="90">
        <v>11</v>
      </c>
      <c r="S136" s="90">
        <v>1</v>
      </c>
      <c r="T136" s="220">
        <f t="shared" si="5"/>
        <v>0.91666666666666663</v>
      </c>
      <c r="U136" s="90">
        <v>3.5999999999999997E-2</v>
      </c>
      <c r="V136" s="90"/>
      <c r="W136" s="13">
        <v>13</v>
      </c>
      <c r="X136" s="90">
        <v>12</v>
      </c>
      <c r="Y136" s="90">
        <v>1</v>
      </c>
      <c r="Z136" s="220">
        <f t="shared" si="6"/>
        <v>0.92307692307692313</v>
      </c>
      <c r="AA136" s="90">
        <v>-0.26069999999999999</v>
      </c>
      <c r="AB136" s="172"/>
      <c r="AC136" s="57"/>
      <c r="AD136" s="77"/>
      <c r="AE136" s="77"/>
      <c r="AF136" s="77"/>
      <c r="AG136" s="57"/>
      <c r="AH136" s="402"/>
      <c r="AI136" s="57"/>
      <c r="AJ136" s="57"/>
    </row>
    <row r="137" spans="1:37" s="134" customFormat="1" ht="15.5">
      <c r="A137" s="547">
        <v>4</v>
      </c>
      <c r="B137" s="545">
        <v>20</v>
      </c>
      <c r="C137" s="34" t="s">
        <v>2</v>
      </c>
      <c r="D137" s="194" t="s">
        <v>69</v>
      </c>
      <c r="E137" s="12">
        <v>27</v>
      </c>
      <c r="F137" s="91">
        <v>20.703703999999998</v>
      </c>
      <c r="G137" s="91">
        <v>2.3049648</v>
      </c>
      <c r="H137" s="91">
        <v>9.27</v>
      </c>
      <c r="I137" s="204" t="s">
        <v>71</v>
      </c>
      <c r="J137" s="224"/>
      <c r="K137" s="12">
        <v>27</v>
      </c>
      <c r="L137" s="89">
        <v>26</v>
      </c>
      <c r="M137" s="89">
        <v>1</v>
      </c>
      <c r="N137" s="218">
        <f t="shared" si="4"/>
        <v>0.96296296296296291</v>
      </c>
      <c r="O137" s="89">
        <v>-6.9000000000000006E-2</v>
      </c>
      <c r="P137" s="89"/>
      <c r="Q137" s="12">
        <v>27</v>
      </c>
      <c r="R137" s="89">
        <v>24</v>
      </c>
      <c r="S137" s="89">
        <v>3</v>
      </c>
      <c r="T137" s="218">
        <f t="shared" si="5"/>
        <v>0.88888888888888884</v>
      </c>
      <c r="U137" s="89">
        <v>0.14199999999999999</v>
      </c>
      <c r="V137" s="89"/>
      <c r="W137" s="12">
        <v>27</v>
      </c>
      <c r="X137" s="89">
        <v>23</v>
      </c>
      <c r="Y137" s="89">
        <v>4</v>
      </c>
      <c r="Z137" s="218">
        <f t="shared" si="6"/>
        <v>0.85185185185185186</v>
      </c>
      <c r="AA137" s="89">
        <v>-7.3800000000000004E-2</v>
      </c>
      <c r="AB137" s="170"/>
      <c r="AC137" s="57"/>
      <c r="AD137" s="77"/>
      <c r="AE137" s="77"/>
      <c r="AF137" s="77"/>
      <c r="AG137" s="57"/>
      <c r="AH137" s="402"/>
      <c r="AI137" s="57"/>
      <c r="AJ137" s="57"/>
    </row>
    <row r="138" spans="1:37" s="134" customFormat="1" ht="15.5">
      <c r="A138" s="548">
        <v>8</v>
      </c>
      <c r="B138" s="52">
        <v>21</v>
      </c>
      <c r="C138" s="35" t="s">
        <v>2</v>
      </c>
      <c r="D138" s="195" t="s">
        <v>69</v>
      </c>
      <c r="E138" s="10">
        <v>27</v>
      </c>
      <c r="F138" s="92">
        <v>11.333333</v>
      </c>
      <c r="G138" s="92">
        <v>1.3846944999999999</v>
      </c>
      <c r="H138" s="92">
        <v>-0.1</v>
      </c>
      <c r="I138" s="176">
        <v>5.8299999999999998E-2</v>
      </c>
      <c r="J138" s="225"/>
      <c r="K138" s="10">
        <v>26</v>
      </c>
      <c r="L138" s="67">
        <v>23</v>
      </c>
      <c r="M138" s="67">
        <v>3</v>
      </c>
      <c r="N138" s="219">
        <f t="shared" si="4"/>
        <v>0.88461538461538458</v>
      </c>
      <c r="O138" s="67">
        <v>0.28299999999999997</v>
      </c>
      <c r="P138" s="67"/>
      <c r="Q138" s="10">
        <v>26</v>
      </c>
      <c r="R138" s="67">
        <v>25</v>
      </c>
      <c r="S138" s="67">
        <v>1</v>
      </c>
      <c r="T138" s="219">
        <f t="shared" si="5"/>
        <v>0.96153846153846156</v>
      </c>
      <c r="U138" s="67">
        <v>-0.13600000000000001</v>
      </c>
      <c r="V138" s="67"/>
      <c r="W138" s="10">
        <v>27</v>
      </c>
      <c r="X138" s="67">
        <v>26</v>
      </c>
      <c r="Y138" s="67">
        <v>1</v>
      </c>
      <c r="Z138" s="219">
        <f t="shared" si="6"/>
        <v>0.96296296296296291</v>
      </c>
      <c r="AA138" s="67">
        <v>-0.3654</v>
      </c>
      <c r="AB138" s="171"/>
      <c r="AC138" s="57"/>
      <c r="AD138" s="77"/>
      <c r="AE138" s="77"/>
      <c r="AF138" s="77"/>
      <c r="AG138" s="57"/>
      <c r="AH138" s="402"/>
      <c r="AI138" s="57"/>
      <c r="AJ138" s="57"/>
    </row>
    <row r="139" spans="1:37" s="134" customFormat="1" ht="15.5">
      <c r="A139" s="549">
        <v>17</v>
      </c>
      <c r="B139" s="85">
        <v>22</v>
      </c>
      <c r="C139" s="37" t="s">
        <v>2</v>
      </c>
      <c r="D139" s="196" t="s">
        <v>69</v>
      </c>
      <c r="E139" s="13">
        <v>28</v>
      </c>
      <c r="F139" s="93">
        <v>11.714286</v>
      </c>
      <c r="G139" s="93">
        <v>1.6231274</v>
      </c>
      <c r="H139" s="93">
        <v>0.32900000000000001</v>
      </c>
      <c r="I139" s="203">
        <v>2.93E-2</v>
      </c>
      <c r="J139" s="838"/>
      <c r="K139" s="13">
        <v>28</v>
      </c>
      <c r="L139" s="90">
        <v>26</v>
      </c>
      <c r="M139" s="90">
        <v>2</v>
      </c>
      <c r="N139" s="220">
        <f t="shared" si="4"/>
        <v>0.9285714285714286</v>
      </c>
      <c r="O139" s="90">
        <v>8.5999999999999993E-2</v>
      </c>
      <c r="P139" s="90"/>
      <c r="Q139" s="13">
        <v>28</v>
      </c>
      <c r="R139" s="90">
        <v>28</v>
      </c>
      <c r="S139" s="90">
        <v>0</v>
      </c>
      <c r="T139" s="220">
        <f t="shared" si="5"/>
        <v>1</v>
      </c>
      <c r="U139" s="90">
        <v>-0.28299999999999997</v>
      </c>
      <c r="V139" s="90"/>
      <c r="W139" s="13">
        <v>28</v>
      </c>
      <c r="X139" s="90">
        <v>22</v>
      </c>
      <c r="Y139" s="90">
        <v>6</v>
      </c>
      <c r="Z139" s="220">
        <f t="shared" si="6"/>
        <v>0.7857142857142857</v>
      </c>
      <c r="AA139" s="90">
        <v>9.98E-2</v>
      </c>
      <c r="AB139" s="172"/>
      <c r="AC139" s="57"/>
      <c r="AD139" s="77"/>
      <c r="AE139" s="77"/>
      <c r="AF139" s="77"/>
      <c r="AG139" s="57"/>
      <c r="AH139" s="402"/>
      <c r="AI139" s="57"/>
      <c r="AJ139" s="57"/>
    </row>
    <row r="140" spans="1:37" s="134" customFormat="1" ht="15.5">
      <c r="A140" s="547">
        <v>9</v>
      </c>
      <c r="B140" s="545">
        <v>27</v>
      </c>
      <c r="C140" s="34" t="s">
        <v>2</v>
      </c>
      <c r="D140" s="42" t="s">
        <v>155</v>
      </c>
      <c r="E140" s="12">
        <v>27</v>
      </c>
      <c r="F140" s="91">
        <v>7.7037037000000002</v>
      </c>
      <c r="G140" s="91">
        <v>1.1014298</v>
      </c>
      <c r="H140" s="91">
        <v>-3.73</v>
      </c>
      <c r="I140" s="113">
        <v>0.99839999999999995</v>
      </c>
      <c r="J140" s="218"/>
      <c r="K140" s="12">
        <v>26</v>
      </c>
      <c r="L140" s="89">
        <v>23</v>
      </c>
      <c r="M140" s="89">
        <v>3</v>
      </c>
      <c r="N140" s="218">
        <f t="shared" si="4"/>
        <v>0.88461538461538458</v>
      </c>
      <c r="O140" s="89">
        <v>0.28299999999999997</v>
      </c>
      <c r="P140" s="227"/>
      <c r="Q140" s="12">
        <v>26</v>
      </c>
      <c r="R140" s="89">
        <v>23</v>
      </c>
      <c r="S140" s="89">
        <v>3</v>
      </c>
      <c r="T140" s="218">
        <f t="shared" si="5"/>
        <v>0.88461538461538458</v>
      </c>
      <c r="U140" s="89">
        <v>0.158</v>
      </c>
      <c r="V140" s="89"/>
      <c r="W140" s="12">
        <v>26</v>
      </c>
      <c r="X140" s="89">
        <v>24</v>
      </c>
      <c r="Y140" s="89">
        <v>2</v>
      </c>
      <c r="Z140" s="218">
        <f t="shared" si="6"/>
        <v>0.92307692307692313</v>
      </c>
      <c r="AA140" s="89">
        <v>-0.26069999999999999</v>
      </c>
      <c r="AB140" s="170"/>
      <c r="AC140" s="57"/>
      <c r="AD140" s="77"/>
      <c r="AE140" s="77"/>
      <c r="AF140" s="77"/>
      <c r="AG140" s="57"/>
      <c r="AH140" s="401"/>
      <c r="AI140" s="57"/>
      <c r="AJ140" s="57"/>
    </row>
    <row r="141" spans="1:37" s="134" customFormat="1" ht="15.5">
      <c r="A141" s="548">
        <v>13</v>
      </c>
      <c r="B141" s="52">
        <v>28</v>
      </c>
      <c r="C141" s="35" t="s">
        <v>2</v>
      </c>
      <c r="D141" s="43" t="s">
        <v>155</v>
      </c>
      <c r="E141" s="10">
        <v>28</v>
      </c>
      <c r="F141" s="92">
        <v>6.1428570999999996</v>
      </c>
      <c r="G141" s="92">
        <v>0.86635260000000003</v>
      </c>
      <c r="H141" s="92">
        <v>-5.24</v>
      </c>
      <c r="I141" s="69">
        <v>1</v>
      </c>
      <c r="J141" s="219"/>
      <c r="K141" s="10">
        <v>28</v>
      </c>
      <c r="L141" s="67">
        <v>24</v>
      </c>
      <c r="M141" s="67">
        <v>4</v>
      </c>
      <c r="N141" s="219">
        <f t="shared" si="4"/>
        <v>0.8571428571428571</v>
      </c>
      <c r="O141" s="67">
        <v>0.40600000000000003</v>
      </c>
      <c r="P141" s="228"/>
      <c r="Q141" s="10">
        <v>28</v>
      </c>
      <c r="R141" s="67">
        <v>12</v>
      </c>
      <c r="S141" s="67">
        <v>16</v>
      </c>
      <c r="T141" s="219">
        <f t="shared" si="5"/>
        <v>0.42857142857142855</v>
      </c>
      <c r="U141" s="67">
        <v>1.9</v>
      </c>
      <c r="V141" s="175" t="s">
        <v>26</v>
      </c>
      <c r="W141" s="10">
        <v>28</v>
      </c>
      <c r="X141" s="67">
        <v>26</v>
      </c>
      <c r="Y141" s="67">
        <v>2</v>
      </c>
      <c r="Z141" s="219">
        <f t="shared" si="6"/>
        <v>0.9285714285714286</v>
      </c>
      <c r="AA141" s="67">
        <v>-0.27510000000000001</v>
      </c>
      <c r="AB141" s="171"/>
      <c r="AC141" s="57"/>
      <c r="AD141" s="77"/>
      <c r="AE141" s="77"/>
      <c r="AF141" s="77"/>
      <c r="AG141" s="57"/>
      <c r="AH141" s="401"/>
      <c r="AI141" s="57"/>
      <c r="AJ141" s="57"/>
    </row>
    <row r="142" spans="1:37" s="134" customFormat="1" ht="15.5">
      <c r="A142" s="549">
        <v>22</v>
      </c>
      <c r="B142" s="85">
        <v>29</v>
      </c>
      <c r="C142" s="37" t="s">
        <v>2</v>
      </c>
      <c r="D142" s="44" t="s">
        <v>155</v>
      </c>
      <c r="E142" s="13">
        <v>27</v>
      </c>
      <c r="F142" s="93">
        <v>8.1481481000000002</v>
      </c>
      <c r="G142" s="93">
        <v>1.2806957000000001</v>
      </c>
      <c r="H142" s="93">
        <v>-3.29</v>
      </c>
      <c r="I142" s="83">
        <v>0.97589999999999999</v>
      </c>
      <c r="J142" s="220"/>
      <c r="K142" s="13">
        <v>27</v>
      </c>
      <c r="L142" s="90">
        <v>26</v>
      </c>
      <c r="M142" s="90">
        <v>1</v>
      </c>
      <c r="N142" s="220">
        <f t="shared" si="4"/>
        <v>0.96296296296296291</v>
      </c>
      <c r="O142" s="90">
        <v>-6.9000000000000006E-2</v>
      </c>
      <c r="P142" s="90"/>
      <c r="Q142" s="13">
        <v>27</v>
      </c>
      <c r="R142" s="90">
        <v>12</v>
      </c>
      <c r="S142" s="90">
        <v>15</v>
      </c>
      <c r="T142" s="220">
        <f t="shared" si="5"/>
        <v>0.44444444444444442</v>
      </c>
      <c r="U142" s="90">
        <v>1.839</v>
      </c>
      <c r="V142" s="202" t="s">
        <v>26</v>
      </c>
      <c r="W142" s="13">
        <v>27</v>
      </c>
      <c r="X142" s="90">
        <v>24</v>
      </c>
      <c r="Y142" s="90">
        <v>3</v>
      </c>
      <c r="Z142" s="220">
        <f t="shared" si="6"/>
        <v>0.88888888888888884</v>
      </c>
      <c r="AA142" s="90">
        <v>-0.17100000000000001</v>
      </c>
      <c r="AB142" s="172"/>
      <c r="AC142" s="57"/>
      <c r="AD142" s="77"/>
      <c r="AE142" s="77"/>
      <c r="AF142" s="77"/>
      <c r="AG142" s="57"/>
      <c r="AH142" s="401"/>
      <c r="AI142" s="57"/>
      <c r="AJ142" s="57"/>
    </row>
    <row r="143" spans="1:37" s="134" customFormat="1" ht="15.5">
      <c r="A143" s="550" t="s">
        <v>3</v>
      </c>
      <c r="B143" s="546">
        <v>0</v>
      </c>
      <c r="C143" s="28" t="s">
        <v>6</v>
      </c>
      <c r="D143" s="197" t="s">
        <v>6</v>
      </c>
      <c r="E143" s="11">
        <v>54</v>
      </c>
      <c r="F143" s="18">
        <v>5.0740740999999998</v>
      </c>
      <c r="G143" s="18">
        <v>0.43905420000000001</v>
      </c>
      <c r="H143" s="18">
        <v>-3.5</v>
      </c>
      <c r="I143" s="189">
        <v>0.99990000000000001</v>
      </c>
      <c r="J143" s="19"/>
      <c r="K143" s="11">
        <v>54</v>
      </c>
      <c r="L143" s="209">
        <v>54</v>
      </c>
      <c r="M143" s="209">
        <v>0</v>
      </c>
      <c r="N143" s="98">
        <f t="shared" si="4"/>
        <v>1</v>
      </c>
      <c r="O143" s="209">
        <v>-0.23499999999999999</v>
      </c>
      <c r="P143" s="209"/>
      <c r="Q143" s="11">
        <v>54</v>
      </c>
      <c r="R143" s="209">
        <v>53</v>
      </c>
      <c r="S143" s="209">
        <v>1</v>
      </c>
      <c r="T143" s="98">
        <f t="shared" si="5"/>
        <v>0.98148148148148151</v>
      </c>
      <c r="U143" s="209">
        <v>-0.21199999999999999</v>
      </c>
      <c r="V143" s="209"/>
      <c r="W143" s="11">
        <v>54</v>
      </c>
      <c r="X143" s="209">
        <v>47</v>
      </c>
      <c r="Y143" s="209">
        <v>7</v>
      </c>
      <c r="Z143" s="98">
        <f t="shared" si="6"/>
        <v>0.87037037037037035</v>
      </c>
      <c r="AA143" s="209">
        <v>-0.12239999999999999</v>
      </c>
      <c r="AB143" s="8"/>
      <c r="AC143" s="57"/>
      <c r="AD143" s="77"/>
      <c r="AE143" s="77"/>
      <c r="AF143" s="77"/>
      <c r="AG143" s="57"/>
      <c r="AH143" s="401"/>
      <c r="AI143" s="57"/>
      <c r="AJ143" s="57"/>
    </row>
    <row r="144" spans="1:37" s="134" customFormat="1" ht="15.5">
      <c r="A144" s="547">
        <v>25</v>
      </c>
      <c r="B144" s="52">
        <v>33</v>
      </c>
      <c r="C144" s="41" t="s">
        <v>9</v>
      </c>
      <c r="D144" s="200" t="s">
        <v>4</v>
      </c>
      <c r="E144" s="12">
        <v>27</v>
      </c>
      <c r="F144" s="91">
        <v>5.8888889000000004</v>
      </c>
      <c r="G144" s="91">
        <v>0.80478150000000004</v>
      </c>
      <c r="H144" s="91">
        <v>-5.04</v>
      </c>
      <c r="I144" s="113">
        <v>1</v>
      </c>
      <c r="J144" s="218"/>
      <c r="K144" s="12">
        <v>27</v>
      </c>
      <c r="L144" s="89">
        <v>26</v>
      </c>
      <c r="M144" s="89">
        <v>1</v>
      </c>
      <c r="N144" s="218">
        <f t="shared" si="4"/>
        <v>0.96296296296296291</v>
      </c>
      <c r="O144" s="89">
        <v>-6.9000000000000006E-2</v>
      </c>
      <c r="P144" s="113"/>
      <c r="Q144" s="12">
        <v>27</v>
      </c>
      <c r="R144" s="89">
        <v>27</v>
      </c>
      <c r="S144" s="89">
        <v>0</v>
      </c>
      <c r="T144" s="218">
        <f t="shared" si="5"/>
        <v>1</v>
      </c>
      <c r="U144" s="89">
        <v>-0.28299999999999997</v>
      </c>
      <c r="V144" s="89"/>
      <c r="W144" s="12">
        <v>27</v>
      </c>
      <c r="X144" s="89">
        <v>22</v>
      </c>
      <c r="Y144" s="89">
        <v>5</v>
      </c>
      <c r="Z144" s="218">
        <f t="shared" si="6"/>
        <v>0.81481481481481477</v>
      </c>
      <c r="AA144" s="89">
        <v>2.3400000000000001E-2</v>
      </c>
      <c r="AB144" s="170"/>
      <c r="AC144" s="57"/>
      <c r="AD144" s="77"/>
      <c r="AE144" s="77"/>
      <c r="AF144" s="77"/>
      <c r="AG144" s="57"/>
      <c r="AH144" s="401"/>
      <c r="AI144" s="57"/>
      <c r="AJ144" s="57"/>
    </row>
    <row r="145" spans="1:40" s="134" customFormat="1" ht="15.5">
      <c r="A145" s="549">
        <v>27</v>
      </c>
      <c r="B145" s="85">
        <v>34</v>
      </c>
      <c r="C145" s="32" t="s">
        <v>9</v>
      </c>
      <c r="D145" s="199" t="s">
        <v>4</v>
      </c>
      <c r="E145" s="13">
        <v>26</v>
      </c>
      <c r="F145" s="93">
        <v>4.9230768999999999</v>
      </c>
      <c r="G145" s="93">
        <v>0.82634149999999995</v>
      </c>
      <c r="H145" s="93">
        <v>-4.12</v>
      </c>
      <c r="I145" s="83">
        <v>1</v>
      </c>
      <c r="J145" s="220"/>
      <c r="K145" s="13">
        <v>26</v>
      </c>
      <c r="L145" s="90">
        <v>26</v>
      </c>
      <c r="M145" s="90">
        <v>0</v>
      </c>
      <c r="N145" s="220">
        <f t="shared" si="4"/>
        <v>1</v>
      </c>
      <c r="O145" s="90">
        <v>-0.23499999999999999</v>
      </c>
      <c r="P145" s="83"/>
      <c r="Q145" s="13">
        <v>26</v>
      </c>
      <c r="R145" s="90">
        <v>26</v>
      </c>
      <c r="S145" s="90">
        <v>0</v>
      </c>
      <c r="T145" s="220">
        <f t="shared" si="5"/>
        <v>1</v>
      </c>
      <c r="U145" s="90">
        <v>-0.28299999999999997</v>
      </c>
      <c r="V145" s="90"/>
      <c r="W145" s="13">
        <v>26</v>
      </c>
      <c r="X145" s="90">
        <v>25</v>
      </c>
      <c r="Y145" s="90">
        <v>1</v>
      </c>
      <c r="Z145" s="220">
        <f t="shared" si="6"/>
        <v>0.96153846153846156</v>
      </c>
      <c r="AA145" s="90">
        <v>-0.36159999999999998</v>
      </c>
      <c r="AB145" s="172"/>
      <c r="AC145" s="57"/>
      <c r="AD145" s="77"/>
      <c r="AE145" s="77"/>
      <c r="AF145" s="77"/>
      <c r="AG145" s="57"/>
      <c r="AH145" s="401"/>
      <c r="AI145" s="57"/>
      <c r="AJ145" s="57"/>
    </row>
    <row r="146" spans="1:40" s="134" customFormat="1" ht="15.5">
      <c r="A146" s="547">
        <v>11</v>
      </c>
      <c r="B146" s="52">
        <v>15</v>
      </c>
      <c r="C146" s="41" t="s">
        <v>9</v>
      </c>
      <c r="D146" s="31" t="s">
        <v>303</v>
      </c>
      <c r="E146" s="12">
        <v>28</v>
      </c>
      <c r="F146" s="91">
        <v>6.0357143000000004</v>
      </c>
      <c r="G146" s="91">
        <v>0.72096740000000004</v>
      </c>
      <c r="H146" s="91">
        <v>-5.14</v>
      </c>
      <c r="I146" s="113">
        <v>1</v>
      </c>
      <c r="J146" s="221"/>
      <c r="K146" s="12">
        <v>28</v>
      </c>
      <c r="L146" s="89">
        <v>26</v>
      </c>
      <c r="M146" s="89">
        <v>2</v>
      </c>
      <c r="N146" s="218">
        <f t="shared" si="4"/>
        <v>0.9285714285714286</v>
      </c>
      <c r="O146" s="89">
        <v>8.5999999999999993E-2</v>
      </c>
      <c r="P146" s="89"/>
      <c r="Q146" s="12">
        <v>28</v>
      </c>
      <c r="R146" s="89">
        <v>28</v>
      </c>
      <c r="S146" s="89">
        <v>0</v>
      </c>
      <c r="T146" s="218">
        <f t="shared" si="5"/>
        <v>1</v>
      </c>
      <c r="U146" s="89">
        <v>-0.28299999999999997</v>
      </c>
      <c r="V146" s="89"/>
      <c r="W146" s="12">
        <v>28</v>
      </c>
      <c r="X146" s="89">
        <v>20</v>
      </c>
      <c r="Y146" s="89">
        <v>8</v>
      </c>
      <c r="Z146" s="218">
        <f t="shared" si="6"/>
        <v>0.7142857142857143</v>
      </c>
      <c r="AA146" s="89">
        <v>0.2873</v>
      </c>
      <c r="AB146" s="170"/>
      <c r="AC146" s="57"/>
      <c r="AD146" s="77"/>
      <c r="AE146" s="77"/>
      <c r="AF146" s="77"/>
      <c r="AG146" s="57"/>
      <c r="AH146" s="401"/>
      <c r="AI146" s="57"/>
      <c r="AJ146" s="57"/>
    </row>
    <row r="147" spans="1:40" s="134" customFormat="1" ht="15.5">
      <c r="A147" s="549">
        <v>15</v>
      </c>
      <c r="B147" s="85">
        <v>16</v>
      </c>
      <c r="C147" s="32" t="s">
        <v>9</v>
      </c>
      <c r="D147" s="33" t="s">
        <v>303</v>
      </c>
      <c r="E147" s="13">
        <v>26</v>
      </c>
      <c r="F147" s="93">
        <v>8.6538462000000003</v>
      </c>
      <c r="G147" s="93">
        <v>1.6435816999999999</v>
      </c>
      <c r="H147" s="93">
        <v>-2.83</v>
      </c>
      <c r="I147" s="83">
        <v>0.873</v>
      </c>
      <c r="J147" s="223"/>
      <c r="K147" s="13">
        <v>24</v>
      </c>
      <c r="L147" s="90">
        <v>24</v>
      </c>
      <c r="M147" s="90">
        <v>0</v>
      </c>
      <c r="N147" s="220">
        <f t="shared" si="4"/>
        <v>1</v>
      </c>
      <c r="O147" s="90">
        <v>-0.23499999999999999</v>
      </c>
      <c r="P147" s="90"/>
      <c r="Q147" s="13">
        <v>24</v>
      </c>
      <c r="R147" s="90">
        <v>24</v>
      </c>
      <c r="S147" s="90">
        <v>0</v>
      </c>
      <c r="T147" s="220">
        <f t="shared" si="5"/>
        <v>1</v>
      </c>
      <c r="U147" s="90">
        <v>-0.28299999999999997</v>
      </c>
      <c r="V147" s="90"/>
      <c r="W147" s="13">
        <v>24</v>
      </c>
      <c r="X147" s="90">
        <v>16</v>
      </c>
      <c r="Y147" s="90">
        <v>8</v>
      </c>
      <c r="Z147" s="220">
        <f t="shared" si="6"/>
        <v>0.66666666666666663</v>
      </c>
      <c r="AA147" s="90">
        <v>0.41220000000000001</v>
      </c>
      <c r="AB147" s="172"/>
      <c r="AC147" s="57"/>
      <c r="AD147" s="77"/>
      <c r="AE147" s="77"/>
      <c r="AF147" s="77"/>
      <c r="AG147" s="57"/>
      <c r="AH147" s="401"/>
      <c r="AI147" s="57"/>
      <c r="AJ147" s="57"/>
    </row>
    <row r="148" spans="1:40" s="134" customFormat="1" ht="15.5">
      <c r="A148" s="547">
        <v>1</v>
      </c>
      <c r="B148" s="52">
        <v>23</v>
      </c>
      <c r="C148" s="41" t="s">
        <v>9</v>
      </c>
      <c r="D148" s="194" t="s">
        <v>69</v>
      </c>
      <c r="E148" s="12">
        <v>26</v>
      </c>
      <c r="F148" s="91">
        <v>6.6538462000000003</v>
      </c>
      <c r="G148" s="91">
        <v>0.67923560000000005</v>
      </c>
      <c r="H148" s="91">
        <v>-4.83</v>
      </c>
      <c r="I148" s="113">
        <v>1</v>
      </c>
      <c r="J148" s="221"/>
      <c r="K148" s="12">
        <v>25</v>
      </c>
      <c r="L148" s="89">
        <v>25</v>
      </c>
      <c r="M148" s="89">
        <v>0</v>
      </c>
      <c r="N148" s="218">
        <f t="shared" si="4"/>
        <v>1</v>
      </c>
      <c r="O148" s="89">
        <v>-0.23499999999999999</v>
      </c>
      <c r="P148" s="89"/>
      <c r="Q148" s="12">
        <v>25</v>
      </c>
      <c r="R148" s="89">
        <v>25</v>
      </c>
      <c r="S148" s="89">
        <v>0</v>
      </c>
      <c r="T148" s="218">
        <f t="shared" si="5"/>
        <v>1</v>
      </c>
      <c r="U148" s="89">
        <v>-0.28299999999999997</v>
      </c>
      <c r="V148" s="89"/>
      <c r="W148" s="12">
        <v>25</v>
      </c>
      <c r="X148" s="89">
        <v>22</v>
      </c>
      <c r="Y148" s="89">
        <v>3</v>
      </c>
      <c r="Z148" s="218">
        <f t="shared" si="6"/>
        <v>0.88</v>
      </c>
      <c r="AA148" s="89">
        <v>-0.14760000000000001</v>
      </c>
      <c r="AB148" s="170"/>
      <c r="AC148" s="57"/>
      <c r="AD148" s="77"/>
      <c r="AE148" s="77"/>
      <c r="AF148" s="77"/>
      <c r="AG148" s="57"/>
      <c r="AH148" s="401"/>
      <c r="AI148" s="57"/>
      <c r="AJ148" s="57"/>
    </row>
    <row r="149" spans="1:40" s="134" customFormat="1" ht="15.5">
      <c r="A149" s="548">
        <v>5</v>
      </c>
      <c r="B149" s="52">
        <v>24</v>
      </c>
      <c r="C149" s="41" t="s">
        <v>9</v>
      </c>
      <c r="D149" s="195" t="s">
        <v>69</v>
      </c>
      <c r="E149" s="10">
        <v>26</v>
      </c>
      <c r="F149" s="92">
        <v>4.5769231000000001</v>
      </c>
      <c r="G149" s="92">
        <v>0.48093839999999999</v>
      </c>
      <c r="H149" s="92">
        <v>-3.78</v>
      </c>
      <c r="I149" s="69">
        <v>0.99850000000000005</v>
      </c>
      <c r="J149" s="222"/>
      <c r="K149" s="10">
        <v>26</v>
      </c>
      <c r="L149" s="67">
        <v>26</v>
      </c>
      <c r="M149" s="67">
        <v>0</v>
      </c>
      <c r="N149" s="219">
        <f t="shared" si="4"/>
        <v>1</v>
      </c>
      <c r="O149" s="67">
        <v>-0.23499999999999999</v>
      </c>
      <c r="P149" s="67"/>
      <c r="Q149" s="10">
        <v>26</v>
      </c>
      <c r="R149" s="67">
        <v>26</v>
      </c>
      <c r="S149" s="67">
        <v>0</v>
      </c>
      <c r="T149" s="219">
        <f t="shared" si="5"/>
        <v>1</v>
      </c>
      <c r="U149" s="67">
        <v>-0.28299999999999997</v>
      </c>
      <c r="V149" s="67"/>
      <c r="W149" s="10">
        <v>26</v>
      </c>
      <c r="X149" s="67">
        <v>21</v>
      </c>
      <c r="Y149" s="67">
        <v>5</v>
      </c>
      <c r="Z149" s="219">
        <f t="shared" si="6"/>
        <v>0.80769230769230771</v>
      </c>
      <c r="AA149" s="67">
        <v>4.2099999999999999E-2</v>
      </c>
      <c r="AB149" s="171"/>
      <c r="AC149" s="57"/>
      <c r="AD149" s="57"/>
      <c r="AE149" s="57"/>
      <c r="AF149" s="57"/>
      <c r="AG149" s="57"/>
      <c r="AH149" s="57"/>
      <c r="AI149" s="57"/>
      <c r="AJ149" s="57"/>
    </row>
    <row r="150" spans="1:40" s="134" customFormat="1" ht="15.5">
      <c r="A150" s="548">
        <v>8</v>
      </c>
      <c r="B150" s="52">
        <v>25</v>
      </c>
      <c r="C150" s="41" t="s">
        <v>9</v>
      </c>
      <c r="D150" s="195" t="s">
        <v>69</v>
      </c>
      <c r="E150" s="10">
        <v>28</v>
      </c>
      <c r="F150" s="92">
        <v>5.0357143000000004</v>
      </c>
      <c r="G150" s="92">
        <v>0.90191180000000004</v>
      </c>
      <c r="H150" s="92">
        <v>-4.1399999999999997</v>
      </c>
      <c r="I150" s="69">
        <v>1</v>
      </c>
      <c r="J150" s="222"/>
      <c r="K150" s="10">
        <v>28</v>
      </c>
      <c r="L150" s="67">
        <v>25</v>
      </c>
      <c r="M150" s="67">
        <v>3</v>
      </c>
      <c r="N150" s="219">
        <f t="shared" si="4"/>
        <v>0.8928571428571429</v>
      </c>
      <c r="O150" s="67">
        <v>0.246</v>
      </c>
      <c r="P150" s="67"/>
      <c r="Q150" s="10">
        <v>28</v>
      </c>
      <c r="R150" s="67">
        <v>28</v>
      </c>
      <c r="S150" s="67">
        <v>0</v>
      </c>
      <c r="T150" s="219">
        <f t="shared" si="5"/>
        <v>1</v>
      </c>
      <c r="U150" s="67">
        <v>-0.28299999999999997</v>
      </c>
      <c r="V150" s="67"/>
      <c r="W150" s="10">
        <v>28</v>
      </c>
      <c r="X150" s="67">
        <v>21</v>
      </c>
      <c r="Y150" s="67">
        <v>7</v>
      </c>
      <c r="Z150" s="219">
        <f t="shared" si="6"/>
        <v>0.75</v>
      </c>
      <c r="AA150" s="67">
        <v>0.19350000000000001</v>
      </c>
      <c r="AB150" s="171"/>
      <c r="AC150" s="57"/>
      <c r="AD150" s="57"/>
      <c r="AE150" s="57"/>
      <c r="AF150" s="57"/>
      <c r="AG150" s="57"/>
      <c r="AH150" s="57"/>
      <c r="AI150" s="57"/>
      <c r="AJ150" s="57"/>
    </row>
    <row r="151" spans="1:40" s="134" customFormat="1" ht="15.5">
      <c r="A151" s="549">
        <v>10</v>
      </c>
      <c r="B151" s="52">
        <v>26</v>
      </c>
      <c r="C151" s="41" t="s">
        <v>9</v>
      </c>
      <c r="D151" s="196" t="s">
        <v>69</v>
      </c>
      <c r="E151" s="13">
        <v>27</v>
      </c>
      <c r="F151" s="93">
        <v>6.3333332999999996</v>
      </c>
      <c r="G151" s="93">
        <v>0.7279523</v>
      </c>
      <c r="H151" s="93">
        <v>-5.0999999999999996</v>
      </c>
      <c r="I151" s="83">
        <v>1</v>
      </c>
      <c r="J151" s="223"/>
      <c r="K151" s="13">
        <v>27</v>
      </c>
      <c r="L151" s="90">
        <v>27</v>
      </c>
      <c r="M151" s="90">
        <v>0</v>
      </c>
      <c r="N151" s="220">
        <f t="shared" si="4"/>
        <v>1</v>
      </c>
      <c r="O151" s="90">
        <v>-0.23499999999999999</v>
      </c>
      <c r="P151" s="90"/>
      <c r="Q151" s="13">
        <v>27</v>
      </c>
      <c r="R151" s="90">
        <v>27</v>
      </c>
      <c r="S151" s="90">
        <v>0</v>
      </c>
      <c r="T151" s="220">
        <f t="shared" si="5"/>
        <v>1</v>
      </c>
      <c r="U151" s="90">
        <v>-0.28299999999999997</v>
      </c>
      <c r="V151" s="90"/>
      <c r="W151" s="13">
        <v>27</v>
      </c>
      <c r="X151" s="90">
        <v>19</v>
      </c>
      <c r="Y151" s="90">
        <v>8</v>
      </c>
      <c r="Z151" s="220">
        <f t="shared" si="6"/>
        <v>0.70370370370370372</v>
      </c>
      <c r="AA151" s="90">
        <v>0.315</v>
      </c>
      <c r="AB151" s="172"/>
      <c r="AC151" s="57"/>
      <c r="AD151" s="57"/>
      <c r="AE151" s="57"/>
      <c r="AF151" s="57"/>
      <c r="AG151" s="57"/>
      <c r="AH151" s="57"/>
      <c r="AI151" s="57"/>
      <c r="AJ151" s="57"/>
    </row>
    <row r="152" spans="1:40" s="134" customFormat="1" ht="15.5">
      <c r="A152" s="547">
        <v>11</v>
      </c>
      <c r="B152" s="545">
        <v>30</v>
      </c>
      <c r="C152" s="30" t="s">
        <v>9</v>
      </c>
      <c r="D152" s="42" t="s">
        <v>155</v>
      </c>
      <c r="E152" s="10">
        <v>11</v>
      </c>
      <c r="F152" s="92">
        <v>2.6363636000000001</v>
      </c>
      <c r="G152" s="92">
        <v>0.49124570000000001</v>
      </c>
      <c r="H152" s="92">
        <v>-3.47</v>
      </c>
      <c r="I152" s="69">
        <v>0.81279999999999997</v>
      </c>
      <c r="J152" s="228"/>
      <c r="K152" s="10">
        <v>10</v>
      </c>
      <c r="L152" s="67">
        <v>5</v>
      </c>
      <c r="M152" s="67">
        <v>5</v>
      </c>
      <c r="N152" s="219">
        <f t="shared" si="4"/>
        <v>0.5</v>
      </c>
      <c r="O152" s="67">
        <v>2.0099999999999998</v>
      </c>
      <c r="P152" s="175" t="s">
        <v>26</v>
      </c>
      <c r="Q152" s="10">
        <v>10</v>
      </c>
      <c r="R152" s="67">
        <v>10</v>
      </c>
      <c r="S152" s="67">
        <v>0</v>
      </c>
      <c r="T152" s="219">
        <f t="shared" si="5"/>
        <v>1</v>
      </c>
      <c r="U152" s="67">
        <v>-0.28299999999999997</v>
      </c>
      <c r="V152" s="67"/>
      <c r="W152" s="10">
        <v>10</v>
      </c>
      <c r="X152" s="67">
        <v>9</v>
      </c>
      <c r="Y152" s="67">
        <v>1</v>
      </c>
      <c r="Z152" s="219">
        <f t="shared" si="6"/>
        <v>0.9</v>
      </c>
      <c r="AA152" s="67">
        <v>-0.2001</v>
      </c>
      <c r="AB152" s="170"/>
    </row>
    <row r="153" spans="1:40" s="134" customFormat="1" ht="15.5">
      <c r="A153" s="548" t="s">
        <v>274</v>
      </c>
      <c r="B153" s="52">
        <v>31</v>
      </c>
      <c r="C153" s="41" t="s">
        <v>9</v>
      </c>
      <c r="D153" s="43" t="s">
        <v>155</v>
      </c>
      <c r="E153" s="10">
        <v>27</v>
      </c>
      <c r="F153" s="92">
        <v>5.2962962999999998</v>
      </c>
      <c r="G153" s="92">
        <v>0.55164820000000003</v>
      </c>
      <c r="H153" s="92">
        <v>-4.4400000000000004</v>
      </c>
      <c r="I153" s="69">
        <v>1</v>
      </c>
      <c r="J153" s="228"/>
      <c r="K153" s="10">
        <v>27</v>
      </c>
      <c r="L153" s="67">
        <v>27</v>
      </c>
      <c r="M153" s="67">
        <v>0</v>
      </c>
      <c r="N153" s="219">
        <f t="shared" si="4"/>
        <v>1</v>
      </c>
      <c r="O153" s="67">
        <v>-0.23499999999999999</v>
      </c>
      <c r="P153" s="67"/>
      <c r="Q153" s="10">
        <v>27</v>
      </c>
      <c r="R153" s="67">
        <v>26</v>
      </c>
      <c r="S153" s="67">
        <v>1</v>
      </c>
      <c r="T153" s="219">
        <f t="shared" si="5"/>
        <v>0.96296296296296291</v>
      </c>
      <c r="U153" s="67">
        <v>-0.14099999999999999</v>
      </c>
      <c r="V153" s="67"/>
      <c r="W153" s="10">
        <v>27</v>
      </c>
      <c r="X153" s="67">
        <v>19</v>
      </c>
      <c r="Y153" s="67">
        <v>8</v>
      </c>
      <c r="Z153" s="219">
        <f t="shared" si="6"/>
        <v>0.70370370370370372</v>
      </c>
      <c r="AA153" s="67">
        <v>0.315</v>
      </c>
      <c r="AB153" s="171"/>
    </row>
    <row r="154" spans="1:40" s="134" customFormat="1" ht="15.5">
      <c r="A154" s="549" t="s">
        <v>275</v>
      </c>
      <c r="B154" s="85">
        <v>32</v>
      </c>
      <c r="C154" s="41" t="s">
        <v>9</v>
      </c>
      <c r="D154" s="44" t="s">
        <v>155</v>
      </c>
      <c r="E154" s="10">
        <v>28</v>
      </c>
      <c r="F154" s="92">
        <v>8.25</v>
      </c>
      <c r="G154" s="92">
        <v>2.1538848000000002</v>
      </c>
      <c r="H154" s="92">
        <v>-3.14</v>
      </c>
      <c r="I154" s="69">
        <v>0.95960000000000001</v>
      </c>
      <c r="J154" s="228"/>
      <c r="K154" s="10">
        <v>28</v>
      </c>
      <c r="L154" s="67">
        <v>26</v>
      </c>
      <c r="M154" s="67">
        <v>2</v>
      </c>
      <c r="N154" s="219">
        <f t="shared" si="4"/>
        <v>0.9285714285714286</v>
      </c>
      <c r="O154" s="67">
        <v>8.5999999999999993E-2</v>
      </c>
      <c r="P154" s="67"/>
      <c r="Q154" s="10">
        <v>28</v>
      </c>
      <c r="R154" s="67">
        <v>28</v>
      </c>
      <c r="S154" s="67">
        <v>0</v>
      </c>
      <c r="T154" s="219">
        <f t="shared" si="5"/>
        <v>1</v>
      </c>
      <c r="U154" s="67">
        <v>-0.28299999999999997</v>
      </c>
      <c r="V154" s="67"/>
      <c r="W154" s="10">
        <v>28</v>
      </c>
      <c r="X154" s="67">
        <v>21</v>
      </c>
      <c r="Y154" s="67">
        <v>7</v>
      </c>
      <c r="Z154" s="219">
        <f t="shared" si="6"/>
        <v>0.75</v>
      </c>
      <c r="AA154" s="67">
        <v>0.19350000000000001</v>
      </c>
      <c r="AB154" s="171"/>
    </row>
    <row r="155" spans="1:40" s="134" customFormat="1">
      <c r="B155" s="271"/>
      <c r="C155" s="271"/>
      <c r="D155" s="271"/>
      <c r="E155" s="272"/>
      <c r="F155" s="270"/>
      <c r="G155" s="270"/>
      <c r="H155" s="270"/>
      <c r="I155" s="397"/>
      <c r="J155" s="415"/>
      <c r="K155" s="272"/>
      <c r="L155" s="272"/>
      <c r="M155" s="272"/>
      <c r="N155" s="416"/>
      <c r="O155" s="272"/>
      <c r="P155" s="272"/>
      <c r="Q155" s="272"/>
      <c r="R155" s="272"/>
      <c r="S155" s="272"/>
      <c r="T155" s="416"/>
      <c r="U155" s="272"/>
      <c r="V155" s="272"/>
      <c r="W155" s="272"/>
      <c r="X155" s="272"/>
      <c r="Y155" s="272"/>
      <c r="Z155" s="416"/>
      <c r="AA155" s="272"/>
      <c r="AB155" s="407"/>
    </row>
    <row r="156" spans="1:40" s="134" customFormat="1">
      <c r="B156" s="63"/>
      <c r="C156" s="63"/>
      <c r="D156" s="157"/>
      <c r="E156" s="57"/>
      <c r="F156" s="77"/>
      <c r="G156" s="77"/>
      <c r="H156" s="57"/>
      <c r="I156" s="316"/>
      <c r="J156" s="396"/>
      <c r="K156" s="57"/>
      <c r="L156" s="77"/>
      <c r="M156" s="77"/>
      <c r="N156" s="77"/>
      <c r="O156" s="57"/>
      <c r="P156" s="396"/>
      <c r="Q156" s="57"/>
      <c r="R156" s="77"/>
      <c r="S156" s="77"/>
      <c r="T156" s="77"/>
      <c r="U156" s="57"/>
      <c r="V156" s="396"/>
      <c r="W156" s="57"/>
      <c r="X156" s="77"/>
      <c r="Y156" s="77"/>
      <c r="Z156" s="77"/>
      <c r="AA156" s="57"/>
      <c r="AB156" s="159"/>
    </row>
    <row r="157" spans="1:40" s="134" customFormat="1">
      <c r="A157" s="12"/>
      <c r="B157" s="23"/>
      <c r="C157" s="12"/>
      <c r="D157" s="65"/>
      <c r="E157" s="186"/>
      <c r="F157" s="1019" t="s">
        <v>312</v>
      </c>
      <c r="G157" s="65"/>
      <c r="H157" s="15"/>
      <c r="I157" s="138" t="s">
        <v>95</v>
      </c>
      <c r="J157" s="131"/>
      <c r="K157" s="187"/>
      <c r="L157" s="16" t="s">
        <v>80</v>
      </c>
      <c r="M157" s="65"/>
      <c r="N157" s="15"/>
      <c r="O157" s="138" t="s">
        <v>100</v>
      </c>
      <c r="P157" s="390"/>
      <c r="Q157" s="186"/>
      <c r="R157" s="15" t="s">
        <v>34</v>
      </c>
      <c r="S157" s="65"/>
      <c r="T157" s="15"/>
      <c r="U157" s="138" t="s">
        <v>103</v>
      </c>
      <c r="V157" s="390"/>
      <c r="W157" s="186"/>
      <c r="X157" s="15" t="s">
        <v>81</v>
      </c>
      <c r="Y157" s="65"/>
      <c r="Z157" s="15"/>
      <c r="AA157" s="138" t="s">
        <v>104</v>
      </c>
      <c r="AB157" s="390"/>
      <c r="AC157" s="186" t="s">
        <v>0</v>
      </c>
      <c r="AD157" s="15" t="s">
        <v>32</v>
      </c>
      <c r="AE157" s="65"/>
      <c r="AF157" s="86" t="s">
        <v>93</v>
      </c>
      <c r="AG157" s="65"/>
      <c r="AH157" s="390"/>
      <c r="AI157" s="160"/>
      <c r="AJ157" s="160"/>
      <c r="AK157" s="160"/>
      <c r="AL157" s="160"/>
      <c r="AM157" s="160"/>
      <c r="AN157" s="160"/>
    </row>
    <row r="158" spans="1:40" s="134" customFormat="1" ht="16.5">
      <c r="A158" s="49" t="s">
        <v>1</v>
      </c>
      <c r="B158" s="179" t="s">
        <v>276</v>
      </c>
      <c r="C158" s="161" t="s">
        <v>5</v>
      </c>
      <c r="D158" s="605" t="s">
        <v>54</v>
      </c>
      <c r="E158" s="72" t="s">
        <v>0</v>
      </c>
      <c r="F158" s="181" t="s">
        <v>37</v>
      </c>
      <c r="G158" s="125" t="s">
        <v>36</v>
      </c>
      <c r="H158" s="126" t="s">
        <v>94</v>
      </c>
      <c r="I158" s="124" t="s">
        <v>31</v>
      </c>
      <c r="J158" s="174" t="s">
        <v>55</v>
      </c>
      <c r="K158" s="73" t="s">
        <v>0</v>
      </c>
      <c r="L158" s="181" t="s">
        <v>37</v>
      </c>
      <c r="M158" s="125" t="s">
        <v>36</v>
      </c>
      <c r="N158" s="126" t="s">
        <v>101</v>
      </c>
      <c r="O158" s="124" t="s">
        <v>31</v>
      </c>
      <c r="P158" s="174" t="s">
        <v>55</v>
      </c>
      <c r="Q158" s="72" t="s">
        <v>0</v>
      </c>
      <c r="R158" s="181" t="s">
        <v>37</v>
      </c>
      <c r="S158" s="125" t="s">
        <v>36</v>
      </c>
      <c r="T158" s="126" t="s">
        <v>102</v>
      </c>
      <c r="U158" s="124" t="s">
        <v>31</v>
      </c>
      <c r="V158" s="391" t="s">
        <v>55</v>
      </c>
      <c r="W158" s="72" t="s">
        <v>0</v>
      </c>
      <c r="X158" s="181" t="s">
        <v>37</v>
      </c>
      <c r="Y158" s="125" t="s">
        <v>36</v>
      </c>
      <c r="Z158" s="126" t="s">
        <v>105</v>
      </c>
      <c r="AA158" s="124" t="s">
        <v>31</v>
      </c>
      <c r="AB158" s="391" t="s">
        <v>55</v>
      </c>
      <c r="AC158" s="13"/>
      <c r="AD158" s="181" t="s">
        <v>37</v>
      </c>
      <c r="AE158" s="125" t="s">
        <v>36</v>
      </c>
      <c r="AF158" s="126" t="s">
        <v>38</v>
      </c>
      <c r="AG158" s="124" t="s">
        <v>31</v>
      </c>
      <c r="AH158" s="132" t="s">
        <v>55</v>
      </c>
      <c r="AI158" s="2"/>
      <c r="AJ158" s="2"/>
      <c r="AK158" s="2"/>
      <c r="AL158" s="2"/>
      <c r="AM158" s="2"/>
      <c r="AN158" s="2"/>
    </row>
    <row r="159" spans="1:40" s="134" customFormat="1" ht="15.5">
      <c r="A159" s="547">
        <v>10</v>
      </c>
      <c r="B159" s="52">
        <v>17</v>
      </c>
      <c r="C159" s="35" t="s">
        <v>2</v>
      </c>
      <c r="D159" s="36" t="s">
        <v>302</v>
      </c>
      <c r="E159" s="10">
        <v>22</v>
      </c>
      <c r="F159" s="67">
        <v>19</v>
      </c>
      <c r="G159" s="67">
        <v>3</v>
      </c>
      <c r="H159" s="219">
        <f t="shared" ref="H159:H179" si="7">F159/(G159+F159)</f>
        <v>0.86363636363636365</v>
      </c>
      <c r="I159" s="67">
        <v>2.5999999999999999E-2</v>
      </c>
      <c r="J159" s="67"/>
      <c r="K159" s="10">
        <v>22</v>
      </c>
      <c r="L159" s="67">
        <v>14</v>
      </c>
      <c r="M159" s="67">
        <v>8</v>
      </c>
      <c r="N159" s="219">
        <f t="shared" ref="N159:N179" si="8">L159/(M159+L159)</f>
        <v>0.63636363636363635</v>
      </c>
      <c r="O159" s="67">
        <v>7.8700000000000006E-2</v>
      </c>
      <c r="P159" s="67"/>
      <c r="Q159" s="10">
        <v>23</v>
      </c>
      <c r="R159" s="67">
        <v>2</v>
      </c>
      <c r="S159" s="67">
        <v>21</v>
      </c>
      <c r="T159" s="219">
        <f t="shared" ref="T159:T179" si="9">R159/(S159+R159)</f>
        <v>8.6956521739130432E-2</v>
      </c>
      <c r="U159" s="67">
        <v>-0.2641</v>
      </c>
      <c r="V159" s="259"/>
      <c r="W159" s="10">
        <v>22</v>
      </c>
      <c r="X159" s="67">
        <v>21</v>
      </c>
      <c r="Y159" s="67">
        <v>1</v>
      </c>
      <c r="Z159" s="219">
        <f t="shared" ref="Z159:Z179" si="10">X159/(Y159+X159)</f>
        <v>0.95454545454545459</v>
      </c>
      <c r="AA159" s="67">
        <v>2.01E-2</v>
      </c>
      <c r="AB159" s="259"/>
      <c r="AC159" s="10">
        <v>23</v>
      </c>
      <c r="AD159" s="67">
        <v>19</v>
      </c>
      <c r="AE159" s="67">
        <v>4</v>
      </c>
      <c r="AF159" s="92">
        <v>1</v>
      </c>
      <c r="AG159" s="67">
        <v>0.3543</v>
      </c>
      <c r="AH159" s="80"/>
      <c r="AI159" s="2"/>
      <c r="AJ159" s="2"/>
      <c r="AK159" s="2"/>
      <c r="AL159" s="2"/>
      <c r="AM159" s="2"/>
      <c r="AN159" s="2"/>
    </row>
    <row r="160" spans="1:40" s="134" customFormat="1" ht="15.5">
      <c r="A160" s="548">
        <v>21</v>
      </c>
      <c r="B160" s="52">
        <v>18</v>
      </c>
      <c r="C160" s="35" t="s">
        <v>2</v>
      </c>
      <c r="D160" s="36" t="s">
        <v>302</v>
      </c>
      <c r="E160" s="10">
        <v>28</v>
      </c>
      <c r="F160" s="67">
        <v>26</v>
      </c>
      <c r="G160" s="67">
        <v>2</v>
      </c>
      <c r="H160" s="219">
        <f t="shared" si="7"/>
        <v>0.9285714285714286</v>
      </c>
      <c r="I160" s="67">
        <v>-0.1686</v>
      </c>
      <c r="J160" s="67"/>
      <c r="K160" s="10">
        <v>28</v>
      </c>
      <c r="L160" s="67">
        <v>20</v>
      </c>
      <c r="M160" s="67">
        <v>8</v>
      </c>
      <c r="N160" s="219">
        <f t="shared" si="8"/>
        <v>0.7142857142857143</v>
      </c>
      <c r="O160" s="67">
        <v>-8.7400000000000005E-2</v>
      </c>
      <c r="P160" s="67"/>
      <c r="Q160" s="10">
        <v>28</v>
      </c>
      <c r="R160" s="67">
        <v>3</v>
      </c>
      <c r="S160" s="67">
        <v>25</v>
      </c>
      <c r="T160" s="219">
        <f t="shared" si="9"/>
        <v>0.10714285714285714</v>
      </c>
      <c r="U160" s="67">
        <v>-0.21279999999999999</v>
      </c>
      <c r="V160" s="259"/>
      <c r="W160" s="10">
        <v>28</v>
      </c>
      <c r="X160" s="67">
        <v>27</v>
      </c>
      <c r="Y160" s="67">
        <v>1</v>
      </c>
      <c r="Z160" s="219">
        <f t="shared" si="10"/>
        <v>0.9642857142857143</v>
      </c>
      <c r="AA160" s="67">
        <v>-2.87E-2</v>
      </c>
      <c r="AB160" s="259"/>
      <c r="AC160" s="10">
        <v>28</v>
      </c>
      <c r="AD160" s="67">
        <v>24</v>
      </c>
      <c r="AE160" s="67">
        <v>4</v>
      </c>
      <c r="AF160" s="92">
        <v>0.92592592592592593</v>
      </c>
      <c r="AG160" s="67">
        <v>0.2389</v>
      </c>
      <c r="AH160" s="80"/>
      <c r="AI160" s="2"/>
      <c r="AJ160" s="2"/>
      <c r="AK160" s="2"/>
      <c r="AL160" s="2"/>
      <c r="AM160" s="2"/>
      <c r="AN160" s="2"/>
    </row>
    <row r="161" spans="1:40" s="134" customFormat="1" ht="15.5">
      <c r="A161" s="549">
        <v>22</v>
      </c>
      <c r="B161" s="85">
        <v>19</v>
      </c>
      <c r="C161" s="37" t="s">
        <v>2</v>
      </c>
      <c r="D161" s="33" t="s">
        <v>302</v>
      </c>
      <c r="E161" s="13">
        <v>13</v>
      </c>
      <c r="F161" s="90">
        <v>12</v>
      </c>
      <c r="G161" s="90">
        <v>1</v>
      </c>
      <c r="H161" s="220">
        <f t="shared" si="7"/>
        <v>0.92307692307692313</v>
      </c>
      <c r="I161" s="90">
        <v>-0.15210000000000001</v>
      </c>
      <c r="J161" s="90"/>
      <c r="K161" s="13">
        <v>12</v>
      </c>
      <c r="L161" s="90">
        <v>11</v>
      </c>
      <c r="M161" s="90">
        <v>1</v>
      </c>
      <c r="N161" s="220">
        <f t="shared" si="8"/>
        <v>0.91666666666666663</v>
      </c>
      <c r="O161" s="90">
        <v>-0.51890000000000003</v>
      </c>
      <c r="P161" s="90"/>
      <c r="Q161" s="13">
        <v>14</v>
      </c>
      <c r="R161" s="90">
        <v>7</v>
      </c>
      <c r="S161" s="90">
        <v>7</v>
      </c>
      <c r="T161" s="220">
        <f t="shared" si="9"/>
        <v>0.5</v>
      </c>
      <c r="U161" s="207">
        <v>0.78720000000000001</v>
      </c>
      <c r="V161" s="90"/>
      <c r="W161" s="13">
        <v>12</v>
      </c>
      <c r="X161" s="90">
        <v>11</v>
      </c>
      <c r="Y161" s="90">
        <v>1</v>
      </c>
      <c r="Z161" s="220">
        <f t="shared" si="10"/>
        <v>0.91666666666666663</v>
      </c>
      <c r="AA161" s="90">
        <v>0.2102</v>
      </c>
      <c r="AB161" s="260"/>
      <c r="AC161" s="13">
        <v>13</v>
      </c>
      <c r="AD161" s="90">
        <v>12</v>
      </c>
      <c r="AE161" s="90">
        <v>1</v>
      </c>
      <c r="AF161" s="93">
        <v>1</v>
      </c>
      <c r="AG161" s="90">
        <v>-6.1000000000000004E-3</v>
      </c>
      <c r="AH161" s="84"/>
      <c r="AI161" s="2"/>
      <c r="AJ161" s="2"/>
      <c r="AK161" s="2"/>
      <c r="AL161" s="2"/>
      <c r="AM161" s="2"/>
      <c r="AN161" s="2"/>
    </row>
    <row r="162" spans="1:40" s="134" customFormat="1" ht="15.5">
      <c r="A162" s="547">
        <v>4</v>
      </c>
      <c r="B162" s="545">
        <v>20</v>
      </c>
      <c r="C162" s="34" t="s">
        <v>2</v>
      </c>
      <c r="D162" s="195" t="s">
        <v>69</v>
      </c>
      <c r="E162" s="10">
        <v>27</v>
      </c>
      <c r="F162" s="67">
        <v>24</v>
      </c>
      <c r="G162" s="67">
        <v>3</v>
      </c>
      <c r="H162" s="219">
        <f t="shared" si="7"/>
        <v>0.88888888888888884</v>
      </c>
      <c r="I162" s="67">
        <v>-4.9700000000000001E-2</v>
      </c>
      <c r="J162" s="67"/>
      <c r="K162" s="10">
        <v>27</v>
      </c>
      <c r="L162" s="67">
        <v>22</v>
      </c>
      <c r="M162" s="67">
        <v>5</v>
      </c>
      <c r="N162" s="219">
        <f t="shared" si="8"/>
        <v>0.81481481481481477</v>
      </c>
      <c r="O162" s="67">
        <v>-0.30180000000000001</v>
      </c>
      <c r="P162" s="67"/>
      <c r="Q162" s="10">
        <v>27</v>
      </c>
      <c r="R162" s="67">
        <v>9</v>
      </c>
      <c r="S162" s="67">
        <v>18</v>
      </c>
      <c r="T162" s="219">
        <f t="shared" si="9"/>
        <v>0.33333333333333331</v>
      </c>
      <c r="U162" s="67">
        <v>0.36299999999999999</v>
      </c>
      <c r="V162" s="67"/>
      <c r="W162" s="10">
        <v>27</v>
      </c>
      <c r="X162" s="67">
        <v>26</v>
      </c>
      <c r="Y162" s="67">
        <v>1</v>
      </c>
      <c r="Z162" s="219">
        <f t="shared" si="10"/>
        <v>0.96296296296296291</v>
      </c>
      <c r="AA162" s="67">
        <v>-2.2100000000000002E-2</v>
      </c>
      <c r="AB162" s="259"/>
      <c r="AC162" s="10">
        <v>27</v>
      </c>
      <c r="AD162" s="67">
        <v>27</v>
      </c>
      <c r="AE162" s="67">
        <v>0</v>
      </c>
      <c r="AF162" s="92">
        <v>1</v>
      </c>
      <c r="AG162" s="67">
        <v>-0.29199999999999998</v>
      </c>
      <c r="AH162" s="105"/>
      <c r="AI162" s="2"/>
      <c r="AJ162" s="2"/>
      <c r="AK162" s="2"/>
      <c r="AL162" s="2"/>
      <c r="AM162" s="2"/>
      <c r="AN162" s="2"/>
    </row>
    <row r="163" spans="1:40" s="134" customFormat="1" ht="15.5">
      <c r="A163" s="548">
        <v>8</v>
      </c>
      <c r="B163" s="52">
        <v>21</v>
      </c>
      <c r="C163" s="35" t="s">
        <v>2</v>
      </c>
      <c r="D163" s="195" t="s">
        <v>69</v>
      </c>
      <c r="E163" s="10">
        <v>26</v>
      </c>
      <c r="F163" s="67">
        <v>23</v>
      </c>
      <c r="G163" s="67">
        <v>3</v>
      </c>
      <c r="H163" s="219">
        <f t="shared" si="7"/>
        <v>0.88461538461538458</v>
      </c>
      <c r="I163" s="67">
        <v>-3.6900000000000002E-2</v>
      </c>
      <c r="J163" s="67"/>
      <c r="K163" s="10">
        <v>26</v>
      </c>
      <c r="L163" s="67">
        <v>14</v>
      </c>
      <c r="M163" s="67">
        <v>12</v>
      </c>
      <c r="N163" s="219">
        <f t="shared" si="8"/>
        <v>0.53846153846153844</v>
      </c>
      <c r="O163" s="67">
        <v>0.28749999999999998</v>
      </c>
      <c r="P163" s="67"/>
      <c r="Q163" s="10">
        <v>27</v>
      </c>
      <c r="R163" s="67">
        <v>3</v>
      </c>
      <c r="S163" s="67">
        <v>24</v>
      </c>
      <c r="T163" s="219">
        <f t="shared" si="9"/>
        <v>0.1111111111111111</v>
      </c>
      <c r="U163" s="67">
        <v>-0.20269999999999999</v>
      </c>
      <c r="V163" s="67"/>
      <c r="W163" s="10">
        <v>27</v>
      </c>
      <c r="X163" s="67">
        <v>26</v>
      </c>
      <c r="Y163" s="67">
        <v>1</v>
      </c>
      <c r="Z163" s="219">
        <f t="shared" si="10"/>
        <v>0.96296296296296291</v>
      </c>
      <c r="AA163" s="67">
        <v>-2.2100000000000002E-2</v>
      </c>
      <c r="AB163" s="259"/>
      <c r="AC163" s="10">
        <v>27</v>
      </c>
      <c r="AD163" s="67">
        <v>25</v>
      </c>
      <c r="AE163" s="67">
        <v>2</v>
      </c>
      <c r="AF163" s="92">
        <v>0.8928571428571429</v>
      </c>
      <c r="AG163" s="67">
        <v>-1.67E-2</v>
      </c>
      <c r="AH163" s="80"/>
      <c r="AI163" s="2"/>
      <c r="AJ163" s="2"/>
      <c r="AK163" s="2"/>
      <c r="AL163" s="2"/>
      <c r="AM163" s="2"/>
      <c r="AN163" s="2"/>
    </row>
    <row r="164" spans="1:40" s="134" customFormat="1" ht="15.5">
      <c r="A164" s="549">
        <v>17</v>
      </c>
      <c r="B164" s="85">
        <v>22</v>
      </c>
      <c r="C164" s="37" t="s">
        <v>2</v>
      </c>
      <c r="D164" s="196" t="s">
        <v>69</v>
      </c>
      <c r="E164" s="13">
        <v>28</v>
      </c>
      <c r="F164" s="90">
        <v>22</v>
      </c>
      <c r="G164" s="90">
        <v>6</v>
      </c>
      <c r="H164" s="220">
        <f t="shared" si="7"/>
        <v>0.7857142857142857</v>
      </c>
      <c r="I164" s="90">
        <v>0.25940000000000002</v>
      </c>
      <c r="J164" s="90"/>
      <c r="K164" s="13">
        <v>28</v>
      </c>
      <c r="L164" s="90">
        <v>16</v>
      </c>
      <c r="M164" s="90">
        <v>12</v>
      </c>
      <c r="N164" s="220">
        <f t="shared" si="8"/>
        <v>0.5714285714285714</v>
      </c>
      <c r="O164" s="90">
        <v>0.2172</v>
      </c>
      <c r="P164" s="90"/>
      <c r="Q164" s="13">
        <v>28</v>
      </c>
      <c r="R164" s="90">
        <v>4</v>
      </c>
      <c r="S164" s="90">
        <v>24</v>
      </c>
      <c r="T164" s="220">
        <f t="shared" si="9"/>
        <v>0.14285714285714285</v>
      </c>
      <c r="U164" s="90">
        <v>-0.12189999999999999</v>
      </c>
      <c r="V164" s="90"/>
      <c r="W164" s="13">
        <v>28</v>
      </c>
      <c r="X164" s="90">
        <v>27</v>
      </c>
      <c r="Y164" s="90">
        <v>1</v>
      </c>
      <c r="Z164" s="220">
        <f t="shared" si="10"/>
        <v>0.9642857142857143</v>
      </c>
      <c r="AA164" s="90">
        <v>-2.87E-2</v>
      </c>
      <c r="AB164" s="90"/>
      <c r="AC164" s="13">
        <v>28</v>
      </c>
      <c r="AD164" s="90">
        <v>28</v>
      </c>
      <c r="AE164" s="90">
        <v>0</v>
      </c>
      <c r="AF164" s="93">
        <v>0.9285714285714286</v>
      </c>
      <c r="AG164" s="90">
        <v>-0.29199999999999998</v>
      </c>
      <c r="AH164" s="106"/>
      <c r="AI164" s="2"/>
      <c r="AJ164" s="2"/>
      <c r="AK164" s="2"/>
      <c r="AL164" s="2"/>
      <c r="AM164" s="2"/>
      <c r="AN164" s="2"/>
    </row>
    <row r="165" spans="1:40" s="134" customFormat="1" ht="15.5">
      <c r="A165" s="547">
        <v>9</v>
      </c>
      <c r="B165" s="545">
        <v>27</v>
      </c>
      <c r="C165" s="34" t="s">
        <v>2</v>
      </c>
      <c r="D165" s="42" t="s">
        <v>155</v>
      </c>
      <c r="E165" s="10">
        <v>26</v>
      </c>
      <c r="F165" s="67">
        <v>25</v>
      </c>
      <c r="G165" s="67">
        <v>1</v>
      </c>
      <c r="H165" s="219">
        <f t="shared" si="7"/>
        <v>0.96153846153846156</v>
      </c>
      <c r="I165" s="67">
        <v>-0.26740000000000003</v>
      </c>
      <c r="J165" s="67"/>
      <c r="K165" s="10">
        <v>26</v>
      </c>
      <c r="L165" s="67">
        <v>16</v>
      </c>
      <c r="M165" s="67">
        <v>10</v>
      </c>
      <c r="N165" s="219">
        <f t="shared" si="8"/>
        <v>0.61538461538461542</v>
      </c>
      <c r="O165" s="67">
        <v>0.1235</v>
      </c>
      <c r="P165" s="67"/>
      <c r="Q165" s="10">
        <v>27</v>
      </c>
      <c r="R165" s="67">
        <v>8</v>
      </c>
      <c r="S165" s="67">
        <v>19</v>
      </c>
      <c r="T165" s="219">
        <f t="shared" si="9"/>
        <v>0.29629629629629628</v>
      </c>
      <c r="U165" s="67">
        <v>0.26869999999999999</v>
      </c>
      <c r="V165" s="67"/>
      <c r="W165" s="10">
        <v>26</v>
      </c>
      <c r="X165" s="67">
        <v>24</v>
      </c>
      <c r="Y165" s="67">
        <v>2</v>
      </c>
      <c r="Z165" s="219">
        <f t="shared" si="10"/>
        <v>0.92307692307692313</v>
      </c>
      <c r="AA165" s="67">
        <v>0.17799999999999999</v>
      </c>
      <c r="AB165" s="67"/>
      <c r="AC165" s="10">
        <v>26</v>
      </c>
      <c r="AD165" s="67">
        <v>26</v>
      </c>
      <c r="AE165" s="67">
        <v>0</v>
      </c>
      <c r="AF165" s="92">
        <v>0.91666666666666663</v>
      </c>
      <c r="AG165" s="67">
        <v>-0.29199999999999998</v>
      </c>
      <c r="AH165" s="80"/>
      <c r="AI165" s="2"/>
      <c r="AJ165" s="2"/>
      <c r="AK165" s="2"/>
      <c r="AL165" s="2"/>
      <c r="AM165" s="2"/>
      <c r="AN165" s="2"/>
    </row>
    <row r="166" spans="1:40" s="134" customFormat="1" ht="15.5">
      <c r="A166" s="548">
        <v>13</v>
      </c>
      <c r="B166" s="52">
        <v>28</v>
      </c>
      <c r="C166" s="35" t="s">
        <v>2</v>
      </c>
      <c r="D166" s="43" t="s">
        <v>155</v>
      </c>
      <c r="E166" s="10">
        <v>28</v>
      </c>
      <c r="F166" s="67">
        <v>26</v>
      </c>
      <c r="G166" s="67">
        <v>2</v>
      </c>
      <c r="H166" s="219">
        <f t="shared" si="7"/>
        <v>0.9285714285714286</v>
      </c>
      <c r="I166" s="67">
        <v>-0.1686</v>
      </c>
      <c r="J166" s="67"/>
      <c r="K166" s="10">
        <v>28</v>
      </c>
      <c r="L166" s="67">
        <v>18</v>
      </c>
      <c r="M166" s="67">
        <v>10</v>
      </c>
      <c r="N166" s="219">
        <f t="shared" si="8"/>
        <v>0.6428571428571429</v>
      </c>
      <c r="O166" s="67">
        <v>6.4899999999999999E-2</v>
      </c>
      <c r="P166" s="67"/>
      <c r="Q166" s="10">
        <v>28</v>
      </c>
      <c r="R166" s="67">
        <v>14</v>
      </c>
      <c r="S166" s="67">
        <v>14</v>
      </c>
      <c r="T166" s="219">
        <f t="shared" si="9"/>
        <v>0.5</v>
      </c>
      <c r="U166" s="208">
        <v>0.78720000000000001</v>
      </c>
      <c r="V166" s="173" t="s">
        <v>26</v>
      </c>
      <c r="W166" s="10">
        <v>28</v>
      </c>
      <c r="X166" s="67">
        <v>27</v>
      </c>
      <c r="Y166" s="67">
        <v>1</v>
      </c>
      <c r="Z166" s="219">
        <f t="shared" si="10"/>
        <v>0.9642857142857143</v>
      </c>
      <c r="AA166" s="67">
        <v>-2.87E-2</v>
      </c>
      <c r="AB166" s="67"/>
      <c r="AC166" s="10">
        <v>28</v>
      </c>
      <c r="AD166" s="67">
        <v>25</v>
      </c>
      <c r="AE166" s="67">
        <v>3</v>
      </c>
      <c r="AF166" s="92">
        <v>0.96153846153846156</v>
      </c>
      <c r="AG166" s="67">
        <v>0.1062</v>
      </c>
      <c r="AH166" s="80"/>
      <c r="AI166" s="2"/>
      <c r="AJ166" s="2"/>
      <c r="AK166" s="2"/>
      <c r="AL166" s="2"/>
      <c r="AM166" s="2"/>
      <c r="AN166" s="2"/>
    </row>
    <row r="167" spans="1:40" s="134" customFormat="1" ht="15.5">
      <c r="A167" s="549">
        <v>22</v>
      </c>
      <c r="B167" s="85">
        <v>29</v>
      </c>
      <c r="C167" s="37" t="s">
        <v>2</v>
      </c>
      <c r="D167" s="44" t="s">
        <v>155</v>
      </c>
      <c r="E167" s="13">
        <v>28</v>
      </c>
      <c r="F167" s="90">
        <v>21</v>
      </c>
      <c r="G167" s="90">
        <v>7</v>
      </c>
      <c r="H167" s="220">
        <f t="shared" si="7"/>
        <v>0.75</v>
      </c>
      <c r="I167" s="90">
        <v>0.3664</v>
      </c>
      <c r="J167" s="90"/>
      <c r="K167" s="13">
        <v>27</v>
      </c>
      <c r="L167" s="90">
        <v>25</v>
      </c>
      <c r="M167" s="90">
        <v>2</v>
      </c>
      <c r="N167" s="220">
        <f t="shared" si="8"/>
        <v>0.92592592592592593</v>
      </c>
      <c r="O167" s="90">
        <v>-0.53869999999999996</v>
      </c>
      <c r="P167" s="90"/>
      <c r="Q167" s="13">
        <v>27</v>
      </c>
      <c r="R167" s="90">
        <v>7</v>
      </c>
      <c r="S167" s="90">
        <v>20</v>
      </c>
      <c r="T167" s="220">
        <f t="shared" si="9"/>
        <v>0.25925925925925924</v>
      </c>
      <c r="U167" s="90">
        <v>0.1744</v>
      </c>
      <c r="V167" s="90"/>
      <c r="W167" s="13">
        <v>27</v>
      </c>
      <c r="X167" s="90">
        <v>27</v>
      </c>
      <c r="Y167" s="90">
        <v>0</v>
      </c>
      <c r="Z167" s="220">
        <f t="shared" si="10"/>
        <v>1</v>
      </c>
      <c r="AA167" s="90">
        <v>-0.2079</v>
      </c>
      <c r="AB167" s="90"/>
      <c r="AC167" s="13">
        <v>28</v>
      </c>
      <c r="AD167" s="90">
        <v>27</v>
      </c>
      <c r="AE167" s="90">
        <v>1</v>
      </c>
      <c r="AF167" s="93">
        <v>0.88461538461538458</v>
      </c>
      <c r="AG167" s="90">
        <v>-0.1593</v>
      </c>
      <c r="AH167" s="84"/>
      <c r="AI167" s="2"/>
      <c r="AJ167" s="2"/>
      <c r="AK167" s="2"/>
      <c r="AL167" s="2"/>
      <c r="AM167" s="2"/>
      <c r="AN167" s="2"/>
    </row>
    <row r="168" spans="1:40" s="134" customFormat="1" ht="15.5">
      <c r="A168" s="550" t="s">
        <v>3</v>
      </c>
      <c r="B168" s="546">
        <v>0</v>
      </c>
      <c r="C168" s="28" t="s">
        <v>6</v>
      </c>
      <c r="D168" s="197" t="s">
        <v>6</v>
      </c>
      <c r="E168" s="11">
        <v>54</v>
      </c>
      <c r="F168" s="209">
        <v>49</v>
      </c>
      <c r="G168" s="209">
        <v>5</v>
      </c>
      <c r="H168" s="98">
        <f t="shared" si="7"/>
        <v>0.90740740740740744</v>
      </c>
      <c r="I168" s="209">
        <v>-0.1052</v>
      </c>
      <c r="J168" s="209"/>
      <c r="K168" s="11">
        <v>54</v>
      </c>
      <c r="L168" s="209">
        <v>35</v>
      </c>
      <c r="M168" s="209">
        <v>19</v>
      </c>
      <c r="N168" s="98">
        <f t="shared" si="8"/>
        <v>0.64814814814814814</v>
      </c>
      <c r="O168" s="209">
        <v>5.3600000000000002E-2</v>
      </c>
      <c r="P168" s="209"/>
      <c r="Q168" s="11">
        <v>54</v>
      </c>
      <c r="R168" s="209">
        <v>7</v>
      </c>
      <c r="S168" s="209">
        <v>47</v>
      </c>
      <c r="T168" s="98">
        <f t="shared" si="9"/>
        <v>0.12962962962962962</v>
      </c>
      <c r="U168" s="209">
        <v>-0.1555</v>
      </c>
      <c r="V168" s="209"/>
      <c r="W168" s="11">
        <v>54</v>
      </c>
      <c r="X168" s="209">
        <v>51</v>
      </c>
      <c r="Y168" s="209">
        <v>3</v>
      </c>
      <c r="Z168" s="98">
        <f t="shared" si="10"/>
        <v>0.94444444444444442</v>
      </c>
      <c r="AA168" s="209">
        <v>7.0800000000000002E-2</v>
      </c>
      <c r="AB168" s="209"/>
      <c r="AC168" s="11">
        <v>54</v>
      </c>
      <c r="AD168" s="209">
        <v>47</v>
      </c>
      <c r="AE168" s="209">
        <v>7</v>
      </c>
      <c r="AF168" s="18">
        <v>0.82608695652173914</v>
      </c>
      <c r="AG168" s="209">
        <v>0.1898</v>
      </c>
      <c r="AH168" s="136"/>
      <c r="AI168" s="2"/>
      <c r="AJ168" s="2"/>
      <c r="AK168" s="2"/>
      <c r="AL168" s="2"/>
      <c r="AM168" s="2"/>
      <c r="AN168" s="2"/>
    </row>
    <row r="169" spans="1:40" s="134" customFormat="1" ht="15.5">
      <c r="A169" s="547">
        <v>25</v>
      </c>
      <c r="B169" s="52">
        <v>33</v>
      </c>
      <c r="C169" s="41" t="s">
        <v>9</v>
      </c>
      <c r="D169" s="198" t="s">
        <v>4</v>
      </c>
      <c r="E169" s="10">
        <v>27</v>
      </c>
      <c r="F169" s="67">
        <v>23</v>
      </c>
      <c r="G169" s="67">
        <v>4</v>
      </c>
      <c r="H169" s="219">
        <f t="shared" si="7"/>
        <v>0.85185185185185186</v>
      </c>
      <c r="I169" s="67">
        <v>6.13E-2</v>
      </c>
      <c r="J169" s="69"/>
      <c r="K169" s="10">
        <v>27</v>
      </c>
      <c r="L169" s="67">
        <v>16</v>
      </c>
      <c r="M169" s="67">
        <v>11</v>
      </c>
      <c r="N169" s="219">
        <f t="shared" si="8"/>
        <v>0.59259259259259256</v>
      </c>
      <c r="O169" s="67">
        <v>0.17199999999999999</v>
      </c>
      <c r="P169" s="69"/>
      <c r="Q169" s="10">
        <v>28</v>
      </c>
      <c r="R169" s="67">
        <v>3</v>
      </c>
      <c r="S169" s="67">
        <v>25</v>
      </c>
      <c r="T169" s="219">
        <f t="shared" si="9"/>
        <v>0.10714285714285714</v>
      </c>
      <c r="U169" s="67">
        <v>-0.21279999999999999</v>
      </c>
      <c r="V169" s="69"/>
      <c r="W169" s="10">
        <v>27</v>
      </c>
      <c r="X169" s="67">
        <v>27</v>
      </c>
      <c r="Y169" s="67">
        <v>0</v>
      </c>
      <c r="Z169" s="219">
        <f t="shared" si="10"/>
        <v>1</v>
      </c>
      <c r="AA169" s="67">
        <v>-0.2079</v>
      </c>
      <c r="AB169" s="67"/>
      <c r="AC169" s="10">
        <v>27</v>
      </c>
      <c r="AD169" s="67">
        <v>27</v>
      </c>
      <c r="AE169" s="67">
        <v>0</v>
      </c>
      <c r="AF169" s="92">
        <v>0.92592592592592593</v>
      </c>
      <c r="AG169" s="67">
        <v>-0.29199999999999998</v>
      </c>
      <c r="AH169" s="80"/>
      <c r="AI169" s="2"/>
      <c r="AJ169" s="2"/>
      <c r="AK169" s="2"/>
      <c r="AL169" s="2"/>
      <c r="AM169" s="2"/>
      <c r="AN169" s="2"/>
    </row>
    <row r="170" spans="1:40" s="134" customFormat="1" ht="15.5">
      <c r="A170" s="549">
        <v>27</v>
      </c>
      <c r="B170" s="85">
        <v>34</v>
      </c>
      <c r="C170" s="32" t="s">
        <v>9</v>
      </c>
      <c r="D170" s="199" t="s">
        <v>4</v>
      </c>
      <c r="E170" s="13">
        <v>26</v>
      </c>
      <c r="F170" s="90">
        <v>22</v>
      </c>
      <c r="G170" s="90">
        <v>4</v>
      </c>
      <c r="H170" s="220">
        <f t="shared" si="7"/>
        <v>0.84615384615384615</v>
      </c>
      <c r="I170" s="90">
        <v>7.8299999999999995E-2</v>
      </c>
      <c r="J170" s="83"/>
      <c r="K170" s="13">
        <v>26</v>
      </c>
      <c r="L170" s="90">
        <v>18</v>
      </c>
      <c r="M170" s="90">
        <v>8</v>
      </c>
      <c r="N170" s="220">
        <f t="shared" si="8"/>
        <v>0.69230769230769229</v>
      </c>
      <c r="O170" s="90">
        <v>-4.0599999999999997E-2</v>
      </c>
      <c r="P170" s="83"/>
      <c r="Q170" s="13">
        <v>27</v>
      </c>
      <c r="R170" s="90">
        <v>5</v>
      </c>
      <c r="S170" s="90">
        <v>22</v>
      </c>
      <c r="T170" s="220">
        <f t="shared" si="9"/>
        <v>0.18518518518518517</v>
      </c>
      <c r="U170" s="90">
        <v>-1.41E-2</v>
      </c>
      <c r="V170" s="83"/>
      <c r="W170" s="13">
        <v>26</v>
      </c>
      <c r="X170" s="90">
        <v>25</v>
      </c>
      <c r="Y170" s="90">
        <v>1</v>
      </c>
      <c r="Z170" s="220">
        <f t="shared" si="10"/>
        <v>0.96153846153846156</v>
      </c>
      <c r="AA170" s="90">
        <v>-1.4999999999999999E-2</v>
      </c>
      <c r="AB170" s="90"/>
      <c r="AC170" s="13">
        <v>27</v>
      </c>
      <c r="AD170" s="90">
        <v>23</v>
      </c>
      <c r="AE170" s="90">
        <v>4</v>
      </c>
      <c r="AF170" s="93">
        <v>0.9285714285714286</v>
      </c>
      <c r="AG170" s="90">
        <v>0.2586</v>
      </c>
      <c r="AH170" s="84"/>
      <c r="AI170" s="2"/>
      <c r="AJ170" s="2"/>
      <c r="AK170" s="2"/>
      <c r="AL170" s="2"/>
      <c r="AM170" s="2"/>
      <c r="AN170" s="2"/>
    </row>
    <row r="171" spans="1:40" s="134" customFormat="1" ht="15.5">
      <c r="A171" s="547">
        <v>11</v>
      </c>
      <c r="B171" s="52">
        <v>15</v>
      </c>
      <c r="C171" s="41" t="s">
        <v>9</v>
      </c>
      <c r="D171" s="31" t="s">
        <v>303</v>
      </c>
      <c r="E171" s="10">
        <v>28</v>
      </c>
      <c r="F171" s="67">
        <v>24</v>
      </c>
      <c r="G171" s="67">
        <v>4</v>
      </c>
      <c r="H171" s="219">
        <f t="shared" si="7"/>
        <v>0.8571428571428571</v>
      </c>
      <c r="I171" s="67">
        <v>4.5400000000000003E-2</v>
      </c>
      <c r="J171" s="259"/>
      <c r="K171" s="10">
        <v>28</v>
      </c>
      <c r="L171" s="67">
        <v>20</v>
      </c>
      <c r="M171" s="67">
        <v>8</v>
      </c>
      <c r="N171" s="219">
        <f t="shared" si="8"/>
        <v>0.7142857142857143</v>
      </c>
      <c r="O171" s="67">
        <v>-8.7400000000000005E-2</v>
      </c>
      <c r="P171" s="67"/>
      <c r="Q171" s="10">
        <v>28</v>
      </c>
      <c r="R171" s="67">
        <v>3</v>
      </c>
      <c r="S171" s="67">
        <v>25</v>
      </c>
      <c r="T171" s="219">
        <f t="shared" si="9"/>
        <v>0.10714285714285714</v>
      </c>
      <c r="U171" s="67">
        <v>-0.21279999999999999</v>
      </c>
      <c r="V171" s="67"/>
      <c r="W171" s="10">
        <v>28</v>
      </c>
      <c r="X171" s="67">
        <v>26</v>
      </c>
      <c r="Y171" s="67">
        <v>2</v>
      </c>
      <c r="Z171" s="219">
        <f t="shared" si="10"/>
        <v>0.9285714285714286</v>
      </c>
      <c r="AA171" s="67">
        <v>0.15049999999999999</v>
      </c>
      <c r="AB171" s="259"/>
      <c r="AC171" s="10">
        <v>28</v>
      </c>
      <c r="AD171" s="67">
        <v>26</v>
      </c>
      <c r="AE171" s="67">
        <v>2</v>
      </c>
      <c r="AF171" s="92">
        <v>0.8571428571428571</v>
      </c>
      <c r="AG171" s="67">
        <v>-2.6499999999999999E-2</v>
      </c>
      <c r="AH171" s="80"/>
      <c r="AI171" s="2"/>
      <c r="AJ171" s="2"/>
      <c r="AK171" s="2"/>
      <c r="AL171" s="2"/>
      <c r="AM171" s="2"/>
      <c r="AN171" s="2"/>
    </row>
    <row r="172" spans="1:40" s="134" customFormat="1" ht="15.5">
      <c r="A172" s="549">
        <v>15</v>
      </c>
      <c r="B172" s="85">
        <v>16</v>
      </c>
      <c r="C172" s="32" t="s">
        <v>9</v>
      </c>
      <c r="D172" s="33" t="s">
        <v>303</v>
      </c>
      <c r="E172" s="13">
        <v>24</v>
      </c>
      <c r="F172" s="90">
        <v>22</v>
      </c>
      <c r="G172" s="90">
        <v>2</v>
      </c>
      <c r="H172" s="220">
        <f t="shared" si="7"/>
        <v>0.91666666666666663</v>
      </c>
      <c r="I172" s="90">
        <v>-0.13289999999999999</v>
      </c>
      <c r="J172" s="260"/>
      <c r="K172" s="13">
        <v>24</v>
      </c>
      <c r="L172" s="90">
        <v>22</v>
      </c>
      <c r="M172" s="90">
        <v>2</v>
      </c>
      <c r="N172" s="220">
        <f t="shared" si="8"/>
        <v>0.91666666666666663</v>
      </c>
      <c r="O172" s="90">
        <v>-0.51890000000000003</v>
      </c>
      <c r="P172" s="90"/>
      <c r="Q172" s="13">
        <v>24</v>
      </c>
      <c r="R172" s="90">
        <v>5</v>
      </c>
      <c r="S172" s="90">
        <v>19</v>
      </c>
      <c r="T172" s="220">
        <f t="shared" si="9"/>
        <v>0.20833333333333334</v>
      </c>
      <c r="U172" s="90">
        <v>4.48E-2</v>
      </c>
      <c r="V172" s="90"/>
      <c r="W172" s="13">
        <v>24</v>
      </c>
      <c r="X172" s="90">
        <v>24</v>
      </c>
      <c r="Y172" s="90">
        <v>0</v>
      </c>
      <c r="Z172" s="220">
        <f t="shared" si="10"/>
        <v>1</v>
      </c>
      <c r="AA172" s="90">
        <v>-0.2079</v>
      </c>
      <c r="AB172" s="260"/>
      <c r="AC172" s="13">
        <v>24</v>
      </c>
      <c r="AD172" s="90">
        <v>22</v>
      </c>
      <c r="AE172" s="90">
        <v>2</v>
      </c>
      <c r="AF172" s="93">
        <v>0.92307692307692313</v>
      </c>
      <c r="AG172" s="90">
        <v>1.77E-2</v>
      </c>
      <c r="AH172" s="84"/>
      <c r="AI172" s="2"/>
      <c r="AJ172" s="2"/>
      <c r="AK172" s="2"/>
      <c r="AL172" s="2"/>
      <c r="AM172" s="2"/>
      <c r="AN172" s="2"/>
    </row>
    <row r="173" spans="1:40" s="134" customFormat="1" ht="15.5">
      <c r="A173" s="547">
        <v>1</v>
      </c>
      <c r="B173" s="52">
        <v>23</v>
      </c>
      <c r="C173" s="41" t="s">
        <v>9</v>
      </c>
      <c r="D173" s="195" t="s">
        <v>69</v>
      </c>
      <c r="E173" s="10">
        <v>25</v>
      </c>
      <c r="F173" s="67">
        <v>20</v>
      </c>
      <c r="G173" s="67">
        <v>5</v>
      </c>
      <c r="H173" s="219">
        <f t="shared" si="7"/>
        <v>0.8</v>
      </c>
      <c r="I173" s="67">
        <v>0.21659999999999999</v>
      </c>
      <c r="J173" s="67"/>
      <c r="K173" s="10">
        <v>25</v>
      </c>
      <c r="L173" s="67">
        <v>18</v>
      </c>
      <c r="M173" s="67">
        <v>7</v>
      </c>
      <c r="N173" s="219">
        <f t="shared" si="8"/>
        <v>0.72</v>
      </c>
      <c r="O173" s="67">
        <v>-9.9599999999999994E-2</v>
      </c>
      <c r="P173" s="67"/>
      <c r="Q173" s="10">
        <v>25</v>
      </c>
      <c r="R173" s="67">
        <v>3</v>
      </c>
      <c r="S173" s="67">
        <v>22</v>
      </c>
      <c r="T173" s="219">
        <f t="shared" si="9"/>
        <v>0.12</v>
      </c>
      <c r="U173" s="67">
        <v>-0.18</v>
      </c>
      <c r="V173" s="67"/>
      <c r="W173" s="10">
        <v>25</v>
      </c>
      <c r="X173" s="67">
        <v>21</v>
      </c>
      <c r="Y173" s="67">
        <v>4</v>
      </c>
      <c r="Z173" s="219">
        <f t="shared" si="10"/>
        <v>0.84</v>
      </c>
      <c r="AA173" s="67">
        <v>0.5948</v>
      </c>
      <c r="AB173" s="67"/>
      <c r="AC173" s="10">
        <v>26</v>
      </c>
      <c r="AD173" s="67">
        <v>24</v>
      </c>
      <c r="AE173" s="67">
        <v>2</v>
      </c>
      <c r="AF173" s="92">
        <f>AE173/AD173</f>
        <v>8.3333333333333329E-2</v>
      </c>
      <c r="AG173" s="67">
        <v>-6.1000000000000004E-3</v>
      </c>
      <c r="AH173" s="80"/>
      <c r="AI173" s="2"/>
      <c r="AJ173" s="2"/>
      <c r="AK173" s="2"/>
      <c r="AL173" s="2"/>
      <c r="AM173" s="2"/>
      <c r="AN173" s="2"/>
    </row>
    <row r="174" spans="1:40" s="134" customFormat="1" ht="15.5">
      <c r="A174" s="548">
        <v>5</v>
      </c>
      <c r="B174" s="52">
        <v>24</v>
      </c>
      <c r="C174" s="41" t="s">
        <v>9</v>
      </c>
      <c r="D174" s="195" t="s">
        <v>69</v>
      </c>
      <c r="E174" s="10">
        <v>26</v>
      </c>
      <c r="F174" s="67">
        <v>24</v>
      </c>
      <c r="G174" s="67">
        <v>2</v>
      </c>
      <c r="H174" s="219">
        <f t="shared" si="7"/>
        <v>0.92307692307692313</v>
      </c>
      <c r="I174" s="67">
        <v>-0.15210000000000001</v>
      </c>
      <c r="J174" s="67"/>
      <c r="K174" s="10">
        <v>26</v>
      </c>
      <c r="L174" s="67">
        <v>16</v>
      </c>
      <c r="M174" s="67">
        <v>10</v>
      </c>
      <c r="N174" s="219">
        <f t="shared" si="8"/>
        <v>0.61538461538461542</v>
      </c>
      <c r="O174" s="67">
        <v>0.1235</v>
      </c>
      <c r="P174" s="67"/>
      <c r="Q174" s="10">
        <v>26</v>
      </c>
      <c r="R174" s="67">
        <v>4</v>
      </c>
      <c r="S174" s="67">
        <v>22</v>
      </c>
      <c r="T174" s="219">
        <f t="shared" si="9"/>
        <v>0.15384615384615385</v>
      </c>
      <c r="U174" s="67">
        <v>-9.3899999999999997E-2</v>
      </c>
      <c r="V174" s="67"/>
      <c r="W174" s="10">
        <v>26</v>
      </c>
      <c r="X174" s="67">
        <v>25</v>
      </c>
      <c r="Y174" s="67">
        <v>1</v>
      </c>
      <c r="Z174" s="219">
        <f t="shared" si="10"/>
        <v>0.96153846153846156</v>
      </c>
      <c r="AA174" s="67">
        <v>-1.4999999999999999E-2</v>
      </c>
      <c r="AB174" s="67"/>
      <c r="AC174" s="10">
        <v>26</v>
      </c>
      <c r="AD174" s="67">
        <v>23</v>
      </c>
      <c r="AE174" s="67">
        <v>3</v>
      </c>
      <c r="AF174" s="92">
        <v>1</v>
      </c>
      <c r="AG174" s="67">
        <v>0.1368</v>
      </c>
      <c r="AH174" s="80"/>
      <c r="AI174" s="2"/>
      <c r="AJ174" s="2"/>
      <c r="AK174" s="2"/>
      <c r="AL174" s="2"/>
      <c r="AM174" s="2"/>
      <c r="AN174" s="2"/>
    </row>
    <row r="175" spans="1:40" s="134" customFormat="1" ht="15.5">
      <c r="A175" s="548">
        <v>8</v>
      </c>
      <c r="B175" s="52">
        <v>25</v>
      </c>
      <c r="C175" s="41" t="s">
        <v>9</v>
      </c>
      <c r="D175" s="195" t="s">
        <v>69</v>
      </c>
      <c r="E175" s="10">
        <v>28</v>
      </c>
      <c r="F175" s="67">
        <v>24</v>
      </c>
      <c r="G175" s="67">
        <v>4</v>
      </c>
      <c r="H175" s="219">
        <f t="shared" si="7"/>
        <v>0.8571428571428571</v>
      </c>
      <c r="I175" s="67">
        <v>4.5400000000000003E-2</v>
      </c>
      <c r="J175" s="67"/>
      <c r="K175" s="10">
        <v>28</v>
      </c>
      <c r="L175" s="67">
        <v>17</v>
      </c>
      <c r="M175" s="67">
        <v>11</v>
      </c>
      <c r="N175" s="219">
        <f t="shared" si="8"/>
        <v>0.6071428571428571</v>
      </c>
      <c r="O175" s="67">
        <v>0.14099999999999999</v>
      </c>
      <c r="P175" s="67"/>
      <c r="Q175" s="10">
        <v>28</v>
      </c>
      <c r="R175" s="67">
        <v>4</v>
      </c>
      <c r="S175" s="67">
        <v>24</v>
      </c>
      <c r="T175" s="219">
        <f t="shared" si="9"/>
        <v>0.14285714285714285</v>
      </c>
      <c r="U175" s="67">
        <v>-0.12189999999999999</v>
      </c>
      <c r="V175" s="67"/>
      <c r="W175" s="10">
        <v>28</v>
      </c>
      <c r="X175" s="67">
        <v>28</v>
      </c>
      <c r="Y175" s="67">
        <v>0</v>
      </c>
      <c r="Z175" s="219">
        <f t="shared" si="10"/>
        <v>1</v>
      </c>
      <c r="AA175" s="67">
        <v>-0.2079</v>
      </c>
      <c r="AB175" s="67"/>
      <c r="AC175" s="10">
        <v>28</v>
      </c>
      <c r="AD175" s="67">
        <v>26</v>
      </c>
      <c r="AE175" s="67">
        <v>2</v>
      </c>
      <c r="AF175" s="92">
        <v>0.85185185185185186</v>
      </c>
      <c r="AG175" s="67">
        <v>-2.6499999999999999E-2</v>
      </c>
      <c r="AH175" s="80"/>
      <c r="AI175" s="2"/>
      <c r="AJ175" s="2"/>
      <c r="AK175" s="2"/>
      <c r="AL175" s="2"/>
      <c r="AM175" s="2"/>
      <c r="AN175" s="2"/>
    </row>
    <row r="176" spans="1:40" s="134" customFormat="1" ht="15.5">
      <c r="A176" s="549">
        <v>10</v>
      </c>
      <c r="B176" s="52">
        <v>26</v>
      </c>
      <c r="C176" s="41" t="s">
        <v>9</v>
      </c>
      <c r="D176" s="196" t="s">
        <v>69</v>
      </c>
      <c r="E176" s="13">
        <v>27</v>
      </c>
      <c r="F176" s="90">
        <v>25</v>
      </c>
      <c r="G176" s="90">
        <v>2</v>
      </c>
      <c r="H176" s="220">
        <f t="shared" si="7"/>
        <v>0.92592592592592593</v>
      </c>
      <c r="I176" s="90">
        <v>-0.16070000000000001</v>
      </c>
      <c r="J176" s="90"/>
      <c r="K176" s="13">
        <v>27</v>
      </c>
      <c r="L176" s="90">
        <v>17</v>
      </c>
      <c r="M176" s="90">
        <v>10</v>
      </c>
      <c r="N176" s="220">
        <f t="shared" si="8"/>
        <v>0.62962962962962965</v>
      </c>
      <c r="O176" s="90">
        <v>9.3100000000000002E-2</v>
      </c>
      <c r="P176" s="90"/>
      <c r="Q176" s="13">
        <v>27</v>
      </c>
      <c r="R176" s="90">
        <v>3</v>
      </c>
      <c r="S176" s="90">
        <v>24</v>
      </c>
      <c r="T176" s="220">
        <f t="shared" si="9"/>
        <v>0.1111111111111111</v>
      </c>
      <c r="U176" s="90">
        <v>-0.20269999999999999</v>
      </c>
      <c r="V176" s="90"/>
      <c r="W176" s="13">
        <v>27</v>
      </c>
      <c r="X176" s="90">
        <v>25</v>
      </c>
      <c r="Y176" s="90">
        <v>2</v>
      </c>
      <c r="Z176" s="220">
        <f t="shared" si="10"/>
        <v>0.92592592592592593</v>
      </c>
      <c r="AA176" s="90">
        <v>0.16370000000000001</v>
      </c>
      <c r="AB176" s="90"/>
      <c r="AC176" s="13">
        <v>27</v>
      </c>
      <c r="AD176" s="90">
        <v>24</v>
      </c>
      <c r="AE176" s="90">
        <v>3</v>
      </c>
      <c r="AF176" s="93">
        <v>0.9285714285714286</v>
      </c>
      <c r="AG176" s="90">
        <v>0.12089999999999999</v>
      </c>
      <c r="AH176" s="84"/>
      <c r="AI176" s="2"/>
      <c r="AJ176" s="2"/>
      <c r="AK176" s="2"/>
      <c r="AL176" s="2"/>
      <c r="AM176" s="2"/>
      <c r="AN176" s="2"/>
    </row>
    <row r="177" spans="1:40" s="134" customFormat="1" ht="15.5">
      <c r="A177" s="547">
        <v>11</v>
      </c>
      <c r="B177" s="545">
        <v>30</v>
      </c>
      <c r="C177" s="30" t="s">
        <v>9</v>
      </c>
      <c r="D177" s="42" t="s">
        <v>155</v>
      </c>
      <c r="E177" s="10">
        <v>10</v>
      </c>
      <c r="F177" s="67">
        <v>10</v>
      </c>
      <c r="G177" s="67">
        <v>0</v>
      </c>
      <c r="H177" s="219">
        <f t="shared" si="7"/>
        <v>1</v>
      </c>
      <c r="I177" s="67">
        <v>-0.3826</v>
      </c>
      <c r="J177" s="67"/>
      <c r="K177" s="10">
        <v>10</v>
      </c>
      <c r="L177" s="67">
        <v>9</v>
      </c>
      <c r="M177" s="67">
        <v>1</v>
      </c>
      <c r="N177" s="219">
        <f t="shared" si="8"/>
        <v>0.9</v>
      </c>
      <c r="O177" s="67">
        <v>-0.4834</v>
      </c>
      <c r="P177" s="67"/>
      <c r="Q177" s="10">
        <v>10</v>
      </c>
      <c r="R177" s="67">
        <v>5</v>
      </c>
      <c r="S177" s="67">
        <v>5</v>
      </c>
      <c r="T177" s="219">
        <f t="shared" si="9"/>
        <v>0.5</v>
      </c>
      <c r="U177" s="67">
        <v>0.78720000000000001</v>
      </c>
      <c r="V177" s="259"/>
      <c r="W177" s="10">
        <v>10</v>
      </c>
      <c r="X177" s="67">
        <v>10</v>
      </c>
      <c r="Y177" s="67">
        <v>0</v>
      </c>
      <c r="Z177" s="219">
        <f t="shared" si="10"/>
        <v>1</v>
      </c>
      <c r="AA177" s="67">
        <v>-0.2079</v>
      </c>
      <c r="AB177" s="259"/>
      <c r="AC177" s="10">
        <v>10</v>
      </c>
      <c r="AD177" s="67">
        <v>10</v>
      </c>
      <c r="AE177" s="67">
        <v>0</v>
      </c>
      <c r="AF177" s="92">
        <v>0.9285714285714286</v>
      </c>
      <c r="AG177" s="67">
        <v>-0.29199999999999998</v>
      </c>
      <c r="AH177" s="80"/>
      <c r="AI177" s="2"/>
      <c r="AJ177" s="2"/>
      <c r="AK177" s="2"/>
      <c r="AL177" s="2"/>
      <c r="AM177" s="2"/>
      <c r="AN177" s="268"/>
    </row>
    <row r="178" spans="1:40" s="134" customFormat="1" ht="15.5">
      <c r="A178" s="548" t="s">
        <v>274</v>
      </c>
      <c r="B178" s="52">
        <v>31</v>
      </c>
      <c r="C178" s="41" t="s">
        <v>9</v>
      </c>
      <c r="D178" s="43" t="s">
        <v>155</v>
      </c>
      <c r="E178" s="10">
        <v>27</v>
      </c>
      <c r="F178" s="67">
        <v>24</v>
      </c>
      <c r="G178" s="67">
        <v>3</v>
      </c>
      <c r="H178" s="219">
        <f t="shared" si="7"/>
        <v>0.88888888888888884</v>
      </c>
      <c r="I178" s="67">
        <v>-4.9700000000000001E-2</v>
      </c>
      <c r="J178" s="67"/>
      <c r="K178" s="10">
        <v>27</v>
      </c>
      <c r="L178" s="67">
        <v>12</v>
      </c>
      <c r="M178" s="67">
        <v>15</v>
      </c>
      <c r="N178" s="219">
        <f t="shared" si="8"/>
        <v>0.44444444444444442</v>
      </c>
      <c r="O178" s="67">
        <v>0.4879</v>
      </c>
      <c r="P178" s="67"/>
      <c r="Q178" s="10">
        <v>27</v>
      </c>
      <c r="R178" s="67">
        <v>3</v>
      </c>
      <c r="S178" s="67">
        <v>24</v>
      </c>
      <c r="T178" s="219">
        <f t="shared" si="9"/>
        <v>0.1111111111111111</v>
      </c>
      <c r="U178" s="208">
        <v>-0.20269999999999999</v>
      </c>
      <c r="V178" s="259"/>
      <c r="W178" s="10">
        <v>27</v>
      </c>
      <c r="X178" s="67">
        <v>26</v>
      </c>
      <c r="Y178" s="67">
        <v>1</v>
      </c>
      <c r="Z178" s="219">
        <f t="shared" si="10"/>
        <v>0.96296296296296291</v>
      </c>
      <c r="AA178" s="67">
        <v>-2.2100000000000002E-2</v>
      </c>
      <c r="AB178" s="259"/>
      <c r="AC178" s="10">
        <v>27</v>
      </c>
      <c r="AD178" s="67">
        <v>25</v>
      </c>
      <c r="AE178" s="67">
        <v>2</v>
      </c>
      <c r="AF178" s="92">
        <v>0.88888888888888884</v>
      </c>
      <c r="AG178" s="67">
        <v>-1.67E-2</v>
      </c>
      <c r="AH178" s="80"/>
      <c r="AI178" s="2"/>
      <c r="AJ178" s="2"/>
      <c r="AK178" s="2"/>
      <c r="AL178" s="2"/>
      <c r="AM178" s="2"/>
      <c r="AN178" s="268"/>
    </row>
    <row r="179" spans="1:40" s="134" customFormat="1" ht="15.5">
      <c r="A179" s="549" t="s">
        <v>275</v>
      </c>
      <c r="B179" s="85">
        <v>32</v>
      </c>
      <c r="C179" s="32" t="s">
        <v>9</v>
      </c>
      <c r="D179" s="44" t="s">
        <v>155</v>
      </c>
      <c r="E179" s="13">
        <v>28</v>
      </c>
      <c r="F179" s="90">
        <v>20</v>
      </c>
      <c r="G179" s="90">
        <v>8</v>
      </c>
      <c r="H179" s="220">
        <f t="shared" si="7"/>
        <v>0.7142857142857143</v>
      </c>
      <c r="I179" s="90">
        <v>0.47349999999999998</v>
      </c>
      <c r="J179" s="90"/>
      <c r="K179" s="13">
        <v>28</v>
      </c>
      <c r="L179" s="90">
        <v>17</v>
      </c>
      <c r="M179" s="90">
        <v>11</v>
      </c>
      <c r="N179" s="220">
        <f t="shared" si="8"/>
        <v>0.6071428571428571</v>
      </c>
      <c r="O179" s="90">
        <v>0.14099999999999999</v>
      </c>
      <c r="P179" s="90"/>
      <c r="Q179" s="13">
        <v>28</v>
      </c>
      <c r="R179" s="90">
        <v>5</v>
      </c>
      <c r="S179" s="90">
        <v>23</v>
      </c>
      <c r="T179" s="220">
        <f t="shared" si="9"/>
        <v>0.17857142857142858</v>
      </c>
      <c r="U179" s="90">
        <v>-3.09E-2</v>
      </c>
      <c r="V179" s="90"/>
      <c r="W179" s="13">
        <v>28</v>
      </c>
      <c r="X179" s="90">
        <v>28</v>
      </c>
      <c r="Y179" s="90">
        <v>0</v>
      </c>
      <c r="Z179" s="220">
        <f t="shared" si="10"/>
        <v>1</v>
      </c>
      <c r="AA179" s="90">
        <v>-0.2079</v>
      </c>
      <c r="AB179" s="90"/>
      <c r="AC179" s="13">
        <v>28</v>
      </c>
      <c r="AD179" s="90">
        <v>26</v>
      </c>
      <c r="AE179" s="90">
        <v>2</v>
      </c>
      <c r="AF179" s="93">
        <v>1</v>
      </c>
      <c r="AG179" s="90">
        <v>-2.6499999999999999E-2</v>
      </c>
      <c r="AH179" s="84"/>
      <c r="AI179" s="2"/>
      <c r="AJ179" s="2"/>
      <c r="AK179" s="2"/>
      <c r="AL179" s="2"/>
      <c r="AM179" s="2"/>
      <c r="AN179" s="2"/>
    </row>
    <row r="180" spans="1:40" s="134" customFormat="1">
      <c r="A180" s="317"/>
      <c r="B180" s="58"/>
      <c r="C180" s="58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</row>
    <row r="181" spans="1:40" s="134" customFormat="1">
      <c r="A181" s="318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</row>
    <row r="182" spans="1:40" s="134" customFormat="1">
      <c r="A182" s="12"/>
      <c r="B182" s="23"/>
      <c r="C182" s="12"/>
      <c r="D182" s="65"/>
      <c r="E182" s="16" t="s">
        <v>16</v>
      </c>
      <c r="F182" s="15"/>
      <c r="G182" s="15"/>
      <c r="H182" s="137"/>
      <c r="I182" s="128"/>
      <c r="J182" s="152"/>
      <c r="K182" s="16" t="s">
        <v>18</v>
      </c>
      <c r="L182" s="15"/>
      <c r="M182" s="15"/>
      <c r="N182" s="137"/>
      <c r="O182" s="128"/>
      <c r="P182" s="152"/>
      <c r="Q182" s="16" t="s">
        <v>52</v>
      </c>
      <c r="R182" s="15"/>
      <c r="S182" s="15"/>
      <c r="T182" s="329"/>
      <c r="U182" s="128"/>
      <c r="V182" s="152"/>
      <c r="W182" s="16" t="s">
        <v>51</v>
      </c>
      <c r="X182" s="15"/>
      <c r="Y182" s="15"/>
      <c r="Z182" s="137"/>
      <c r="AA182" s="128"/>
      <c r="AB182" s="152"/>
      <c r="AC182" s="16" t="s">
        <v>15</v>
      </c>
      <c r="AD182" s="15"/>
      <c r="AE182" s="15"/>
      <c r="AF182" s="329"/>
      <c r="AG182" s="128"/>
      <c r="AH182" s="152"/>
      <c r="AI182" s="16" t="s">
        <v>45</v>
      </c>
      <c r="AJ182" s="15"/>
      <c r="AK182" s="15"/>
      <c r="AL182" s="329"/>
      <c r="AM182" s="128"/>
      <c r="AN182" s="152"/>
    </row>
    <row r="183" spans="1:40" s="134" customFormat="1">
      <c r="A183" s="49" t="s">
        <v>1</v>
      </c>
      <c r="B183" s="179" t="s">
        <v>276</v>
      </c>
      <c r="C183" s="161" t="s">
        <v>5</v>
      </c>
      <c r="D183" s="605" t="s">
        <v>54</v>
      </c>
      <c r="E183" s="56" t="s">
        <v>0</v>
      </c>
      <c r="F183" s="26" t="s">
        <v>11</v>
      </c>
      <c r="G183" s="85" t="s">
        <v>8</v>
      </c>
      <c r="H183" s="124" t="s">
        <v>35</v>
      </c>
      <c r="I183" s="150" t="s">
        <v>12</v>
      </c>
      <c r="J183" s="133"/>
      <c r="K183" s="56" t="s">
        <v>0</v>
      </c>
      <c r="L183" s="26" t="s">
        <v>11</v>
      </c>
      <c r="M183" s="85" t="s">
        <v>8</v>
      </c>
      <c r="N183" s="124" t="s">
        <v>35</v>
      </c>
      <c r="O183" s="150" t="s">
        <v>12</v>
      </c>
      <c r="P183" s="133"/>
      <c r="Q183" s="56" t="s">
        <v>0</v>
      </c>
      <c r="R183" s="26" t="s">
        <v>11</v>
      </c>
      <c r="S183" s="85" t="s">
        <v>8</v>
      </c>
      <c r="T183" s="124" t="s">
        <v>35</v>
      </c>
      <c r="U183" s="150" t="s">
        <v>12</v>
      </c>
      <c r="V183" s="133"/>
      <c r="W183" s="56" t="s">
        <v>0</v>
      </c>
      <c r="X183" s="26" t="s">
        <v>11</v>
      </c>
      <c r="Y183" s="85" t="s">
        <v>8</v>
      </c>
      <c r="Z183" s="124" t="s">
        <v>35</v>
      </c>
      <c r="AA183" s="150" t="s">
        <v>12</v>
      </c>
      <c r="AB183" s="133"/>
      <c r="AC183" s="56" t="s">
        <v>0</v>
      </c>
      <c r="AD183" s="26" t="s">
        <v>11</v>
      </c>
      <c r="AE183" s="85" t="s">
        <v>8</v>
      </c>
      <c r="AF183" s="124" t="s">
        <v>35</v>
      </c>
      <c r="AG183" s="150" t="s">
        <v>12</v>
      </c>
      <c r="AH183" s="133"/>
      <c r="AI183" s="56" t="s">
        <v>0</v>
      </c>
      <c r="AJ183" s="26" t="s">
        <v>11</v>
      </c>
      <c r="AK183" s="85" t="s">
        <v>8</v>
      </c>
      <c r="AL183" s="124" t="s">
        <v>35</v>
      </c>
      <c r="AM183" s="150" t="s">
        <v>12</v>
      </c>
      <c r="AN183" s="133"/>
    </row>
    <row r="184" spans="1:40" s="134" customFormat="1" ht="15.5">
      <c r="A184" s="547">
        <v>10</v>
      </c>
      <c r="B184" s="52">
        <v>17</v>
      </c>
      <c r="C184" s="34" t="s">
        <v>2</v>
      </c>
      <c r="D184" s="36" t="s">
        <v>302</v>
      </c>
      <c r="E184" s="12">
        <v>4</v>
      </c>
      <c r="F184" s="110">
        <v>572.25</v>
      </c>
      <c r="G184" s="110">
        <v>178.59701999999999</v>
      </c>
      <c r="H184" s="69">
        <v>-7946</v>
      </c>
      <c r="I184" s="69">
        <v>1</v>
      </c>
      <c r="J184" s="95"/>
      <c r="K184" s="71">
        <v>4</v>
      </c>
      <c r="L184" s="110">
        <v>463076.5</v>
      </c>
      <c r="M184" s="110">
        <v>43234.552000000003</v>
      </c>
      <c r="N184" s="110">
        <v>-100000</v>
      </c>
      <c r="O184" s="69">
        <v>0.98050000000000004</v>
      </c>
      <c r="P184" s="831"/>
      <c r="Q184" s="71">
        <v>4</v>
      </c>
      <c r="R184" s="110">
        <v>1755.75</v>
      </c>
      <c r="S184" s="110">
        <v>569.18456000000003</v>
      </c>
      <c r="T184" s="350">
        <v>-10000</v>
      </c>
      <c r="U184" s="69">
        <v>1</v>
      </c>
      <c r="V184" s="846"/>
      <c r="W184" s="71">
        <v>4</v>
      </c>
      <c r="X184" s="110">
        <v>5614</v>
      </c>
      <c r="Y184" s="110">
        <v>236.33698000000001</v>
      </c>
      <c r="Z184" s="69">
        <v>168.4</v>
      </c>
      <c r="AA184" s="265">
        <v>1.9699999999999999E-2</v>
      </c>
      <c r="AB184" s="839"/>
      <c r="AC184" s="71">
        <v>4</v>
      </c>
      <c r="AD184" s="110">
        <v>9050.25</v>
      </c>
      <c r="AE184" s="110">
        <v>1737.2228</v>
      </c>
      <c r="AF184" s="69">
        <v>-5281</v>
      </c>
      <c r="AG184" s="69">
        <v>1</v>
      </c>
      <c r="AH184" s="831"/>
      <c r="AI184" s="71">
        <v>4</v>
      </c>
      <c r="AJ184" s="110">
        <v>607604.5</v>
      </c>
      <c r="AK184" s="110">
        <v>38589.300999999999</v>
      </c>
      <c r="AL184" s="110">
        <v>-100000</v>
      </c>
      <c r="AM184" s="110">
        <v>0.99990000000000001</v>
      </c>
      <c r="AN184" s="105"/>
    </row>
    <row r="185" spans="1:40" s="134" customFormat="1" ht="15.5">
      <c r="A185" s="548">
        <v>21</v>
      </c>
      <c r="B185" s="52">
        <v>18</v>
      </c>
      <c r="C185" s="35" t="s">
        <v>2</v>
      </c>
      <c r="D185" s="36" t="s">
        <v>302</v>
      </c>
      <c r="E185" s="10">
        <v>4</v>
      </c>
      <c r="F185" s="110">
        <v>755.75</v>
      </c>
      <c r="G185" s="110">
        <v>79.203719000000007</v>
      </c>
      <c r="H185" s="69">
        <v>-7806</v>
      </c>
      <c r="I185" s="69">
        <v>1</v>
      </c>
      <c r="J185" s="95"/>
      <c r="K185" s="73">
        <v>4</v>
      </c>
      <c r="L185" s="110">
        <v>453018</v>
      </c>
      <c r="M185" s="110">
        <v>29601.047999999999</v>
      </c>
      <c r="N185" s="110">
        <v>-200000</v>
      </c>
      <c r="O185" s="69">
        <v>0.99529999999999996</v>
      </c>
      <c r="P185" s="824"/>
      <c r="Q185" s="73">
        <v>4</v>
      </c>
      <c r="R185" s="110">
        <v>2608.25</v>
      </c>
      <c r="S185" s="110">
        <v>490.11178999999998</v>
      </c>
      <c r="T185" s="350">
        <v>-10000</v>
      </c>
      <c r="U185" s="69">
        <v>1</v>
      </c>
      <c r="V185" s="847"/>
      <c r="W185" s="73">
        <v>4</v>
      </c>
      <c r="X185" s="110">
        <v>5759.75</v>
      </c>
      <c r="Y185" s="110">
        <v>169.17957999999999</v>
      </c>
      <c r="Z185" s="69">
        <v>22.65</v>
      </c>
      <c r="AA185" s="265">
        <v>4.4400000000000002E-2</v>
      </c>
      <c r="AB185" s="840"/>
      <c r="AC185" s="73">
        <v>4</v>
      </c>
      <c r="AD185" s="110">
        <v>9743</v>
      </c>
      <c r="AE185" s="110">
        <v>801.87052000000006</v>
      </c>
      <c r="AF185" s="69">
        <v>-4588</v>
      </c>
      <c r="AG185" s="69">
        <v>1</v>
      </c>
      <c r="AH185" s="824"/>
      <c r="AI185" s="73">
        <v>4</v>
      </c>
      <c r="AJ185" s="110">
        <v>623488.75</v>
      </c>
      <c r="AK185" s="110">
        <v>18522.219000000001</v>
      </c>
      <c r="AL185" s="110">
        <v>-100000</v>
      </c>
      <c r="AM185" s="110">
        <v>0.98880000000000001</v>
      </c>
      <c r="AN185" s="105"/>
    </row>
    <row r="186" spans="1:40" s="134" customFormat="1" ht="15.5">
      <c r="A186" s="549">
        <v>22</v>
      </c>
      <c r="B186" s="85">
        <v>19</v>
      </c>
      <c r="C186" s="37" t="s">
        <v>2</v>
      </c>
      <c r="D186" s="33" t="s">
        <v>302</v>
      </c>
      <c r="E186" s="13">
        <v>3</v>
      </c>
      <c r="F186" s="112">
        <v>643.66666999999995</v>
      </c>
      <c r="G186" s="112">
        <v>346.72483</v>
      </c>
      <c r="H186" s="83">
        <v>-8557</v>
      </c>
      <c r="I186" s="83">
        <v>1</v>
      </c>
      <c r="J186" s="96"/>
      <c r="K186" s="72">
        <v>4</v>
      </c>
      <c r="L186" s="112">
        <v>1377197.5</v>
      </c>
      <c r="M186" s="112">
        <v>129678.7</v>
      </c>
      <c r="N186" s="112">
        <v>800000</v>
      </c>
      <c r="O186" s="319" t="s">
        <v>71</v>
      </c>
      <c r="P186" s="216"/>
      <c r="Q186" s="72">
        <v>4</v>
      </c>
      <c r="R186" s="112">
        <v>27994.75</v>
      </c>
      <c r="S186" s="112">
        <v>4853.9928</v>
      </c>
      <c r="T186" s="351">
        <v>12876</v>
      </c>
      <c r="U186" s="319" t="s">
        <v>71</v>
      </c>
      <c r="V186" s="848"/>
      <c r="W186" s="72">
        <v>4</v>
      </c>
      <c r="X186" s="112">
        <v>5838</v>
      </c>
      <c r="Y186" s="112">
        <v>271.59161</v>
      </c>
      <c r="Z186" s="83">
        <v>-55.6</v>
      </c>
      <c r="AA186" s="83">
        <v>6.6600000000000006E-2</v>
      </c>
      <c r="AB186" s="841"/>
      <c r="AC186" s="72">
        <v>4</v>
      </c>
      <c r="AD186" s="112">
        <v>23740</v>
      </c>
      <c r="AE186" s="112">
        <v>2443.2595000000001</v>
      </c>
      <c r="AF186" s="83">
        <v>9409</v>
      </c>
      <c r="AG186" s="319" t="s">
        <v>71</v>
      </c>
      <c r="AH186" s="216"/>
      <c r="AI186" s="72">
        <v>4</v>
      </c>
      <c r="AJ186" s="112">
        <v>600299.25</v>
      </c>
      <c r="AK186" s="112">
        <v>79411.963000000003</v>
      </c>
      <c r="AL186" s="112">
        <v>-100000</v>
      </c>
      <c r="AM186" s="112">
        <v>1</v>
      </c>
      <c r="AN186" s="106"/>
    </row>
    <row r="187" spans="1:40" s="134" customFormat="1" ht="15.5">
      <c r="A187" s="547">
        <v>4</v>
      </c>
      <c r="B187" s="545">
        <v>20</v>
      </c>
      <c r="C187" s="34" t="s">
        <v>2</v>
      </c>
      <c r="D187" s="195" t="s">
        <v>69</v>
      </c>
      <c r="E187" s="10">
        <v>3</v>
      </c>
      <c r="F187" s="110">
        <v>634</v>
      </c>
      <c r="G187" s="110">
        <v>76.216796000000002</v>
      </c>
      <c r="H187" s="69">
        <v>-8566</v>
      </c>
      <c r="I187" s="69">
        <v>1</v>
      </c>
      <c r="J187" s="110"/>
      <c r="K187" s="73">
        <v>4</v>
      </c>
      <c r="L187" s="110">
        <v>423447.5</v>
      </c>
      <c r="M187" s="110">
        <v>25892.330999999998</v>
      </c>
      <c r="N187" s="110">
        <v>-200000</v>
      </c>
      <c r="O187" s="69">
        <v>1</v>
      </c>
      <c r="P187" s="110"/>
      <c r="Q187" s="73">
        <v>4</v>
      </c>
      <c r="R187" s="110">
        <v>10847.75</v>
      </c>
      <c r="S187" s="110">
        <v>2663.7824999999998</v>
      </c>
      <c r="T187" s="350">
        <v>-4271</v>
      </c>
      <c r="U187" s="69">
        <v>0.45569999999999999</v>
      </c>
      <c r="V187" s="846"/>
      <c r="W187" s="73">
        <v>4</v>
      </c>
      <c r="X187" s="110">
        <v>6482.75</v>
      </c>
      <c r="Y187" s="110">
        <v>97.399842000000007</v>
      </c>
      <c r="Z187" s="69">
        <v>-700</v>
      </c>
      <c r="AA187" s="69">
        <v>0.73570000000000002</v>
      </c>
      <c r="AB187" s="839"/>
      <c r="AC187" s="73">
        <v>4</v>
      </c>
      <c r="AD187" s="110">
        <v>10611.5</v>
      </c>
      <c r="AE187" s="110">
        <v>884.72091</v>
      </c>
      <c r="AF187" s="69">
        <v>-3720</v>
      </c>
      <c r="AG187" s="69">
        <v>0.98939999999999995</v>
      </c>
      <c r="AH187" s="110"/>
      <c r="AI187" s="73">
        <v>4</v>
      </c>
      <c r="AJ187" s="110">
        <v>612949</v>
      </c>
      <c r="AK187" s="110">
        <v>33528.951999999997</v>
      </c>
      <c r="AL187" s="110">
        <v>-100000</v>
      </c>
      <c r="AM187" s="110">
        <v>0.99919999999999998</v>
      </c>
      <c r="AN187" s="104"/>
    </row>
    <row r="188" spans="1:40" s="134" customFormat="1" ht="15.5">
      <c r="A188" s="548">
        <v>8</v>
      </c>
      <c r="B188" s="52">
        <v>21</v>
      </c>
      <c r="C188" s="35" t="s">
        <v>2</v>
      </c>
      <c r="D188" s="195" t="s">
        <v>69</v>
      </c>
      <c r="E188" s="10">
        <v>4</v>
      </c>
      <c r="F188" s="110">
        <v>1033</v>
      </c>
      <c r="G188" s="110">
        <v>282.29800999999998</v>
      </c>
      <c r="H188" s="69">
        <v>-7529</v>
      </c>
      <c r="I188" s="69">
        <v>1</v>
      </c>
      <c r="J188" s="110"/>
      <c r="K188" s="73">
        <v>4</v>
      </c>
      <c r="L188" s="110">
        <v>416043.75</v>
      </c>
      <c r="M188" s="110">
        <v>11084.326999999999</v>
      </c>
      <c r="N188" s="110">
        <v>-200000</v>
      </c>
      <c r="O188" s="69">
        <v>1</v>
      </c>
      <c r="P188" s="110"/>
      <c r="Q188" s="73">
        <v>4</v>
      </c>
      <c r="R188" s="110">
        <v>7671.5</v>
      </c>
      <c r="S188" s="110">
        <v>1766.7418</v>
      </c>
      <c r="T188" s="350">
        <v>-7448</v>
      </c>
      <c r="U188" s="69">
        <v>0.96199999999999997</v>
      </c>
      <c r="V188" s="847"/>
      <c r="W188" s="73">
        <v>4</v>
      </c>
      <c r="X188" s="110">
        <v>6811.25</v>
      </c>
      <c r="Y188" s="110">
        <v>642.50698999999997</v>
      </c>
      <c r="Z188" s="69">
        <v>-1029</v>
      </c>
      <c r="AA188" s="69">
        <v>0.99680000000000002</v>
      </c>
      <c r="AB188" s="840"/>
      <c r="AC188" s="73">
        <v>4</v>
      </c>
      <c r="AD188" s="110">
        <v>9746</v>
      </c>
      <c r="AE188" s="110">
        <v>1138.2672</v>
      </c>
      <c r="AF188" s="69">
        <v>-4585</v>
      </c>
      <c r="AG188" s="69">
        <v>1</v>
      </c>
      <c r="AH188" s="110"/>
      <c r="AI188" s="73">
        <v>4</v>
      </c>
      <c r="AJ188" s="110">
        <v>602813.25</v>
      </c>
      <c r="AK188" s="110">
        <v>35217.232000000004</v>
      </c>
      <c r="AL188" s="110">
        <v>-100000</v>
      </c>
      <c r="AM188" s="110">
        <v>1</v>
      </c>
      <c r="AN188" s="108"/>
    </row>
    <row r="189" spans="1:40" s="134" customFormat="1" ht="15.5">
      <c r="A189" s="549">
        <v>17</v>
      </c>
      <c r="B189" s="85">
        <v>22</v>
      </c>
      <c r="C189" s="37" t="s">
        <v>2</v>
      </c>
      <c r="D189" s="196" t="s">
        <v>69</v>
      </c>
      <c r="E189" s="13">
        <v>4</v>
      </c>
      <c r="F189" s="112">
        <v>891</v>
      </c>
      <c r="G189" s="112">
        <v>137.91482999999999</v>
      </c>
      <c r="H189" s="83">
        <v>-7671</v>
      </c>
      <c r="I189" s="83">
        <v>1</v>
      </c>
      <c r="J189" s="112"/>
      <c r="K189" s="72">
        <v>4</v>
      </c>
      <c r="L189" s="112">
        <v>372395.75</v>
      </c>
      <c r="M189" s="112">
        <v>40576.618999999999</v>
      </c>
      <c r="N189" s="112">
        <v>-200000</v>
      </c>
      <c r="O189" s="83">
        <v>1</v>
      </c>
      <c r="P189" s="112"/>
      <c r="Q189" s="72">
        <v>4</v>
      </c>
      <c r="R189" s="112">
        <v>14201.5</v>
      </c>
      <c r="S189" s="112">
        <v>3631.5133999999998</v>
      </c>
      <c r="T189" s="351">
        <v>-918</v>
      </c>
      <c r="U189" s="83">
        <v>8.7800000000000003E-2</v>
      </c>
      <c r="V189" s="848"/>
      <c r="W189" s="72">
        <v>4</v>
      </c>
      <c r="X189" s="112">
        <v>5960</v>
      </c>
      <c r="Y189" s="112">
        <v>344.12813</v>
      </c>
      <c r="Z189" s="83">
        <v>-178</v>
      </c>
      <c r="AA189" s="83">
        <v>0.12</v>
      </c>
      <c r="AB189" s="841"/>
      <c r="AC189" s="72">
        <v>4</v>
      </c>
      <c r="AD189" s="112">
        <v>7661</v>
      </c>
      <c r="AE189" s="112">
        <v>463.34562</v>
      </c>
      <c r="AF189" s="83">
        <v>-4387</v>
      </c>
      <c r="AG189" s="83">
        <v>1</v>
      </c>
      <c r="AH189" s="112"/>
      <c r="AI189" s="72">
        <v>4</v>
      </c>
      <c r="AJ189" s="112">
        <v>585943.5</v>
      </c>
      <c r="AK189" s="112">
        <v>23164.596000000001</v>
      </c>
      <c r="AL189" s="112">
        <v>-100000</v>
      </c>
      <c r="AM189" s="112">
        <v>1</v>
      </c>
      <c r="AN189" s="109"/>
    </row>
    <row r="190" spans="1:40" s="134" customFormat="1" ht="15.5">
      <c r="A190" s="547">
        <v>9</v>
      </c>
      <c r="B190" s="545">
        <v>27</v>
      </c>
      <c r="C190" s="34" t="s">
        <v>2</v>
      </c>
      <c r="D190" s="42" t="s">
        <v>155</v>
      </c>
      <c r="E190" s="10">
        <v>5</v>
      </c>
      <c r="F190" s="110">
        <v>610</v>
      </c>
      <c r="G190" s="110">
        <v>107.32567</v>
      </c>
      <c r="H190" s="69">
        <v>-7543</v>
      </c>
      <c r="I190" s="69">
        <v>1</v>
      </c>
      <c r="J190" s="95"/>
      <c r="K190" s="73">
        <v>5</v>
      </c>
      <c r="L190" s="110">
        <v>404505.2</v>
      </c>
      <c r="M190" s="110">
        <v>64427.777000000002</v>
      </c>
      <c r="N190" s="110">
        <v>-200000</v>
      </c>
      <c r="O190" s="69">
        <v>1</v>
      </c>
      <c r="P190" s="95"/>
      <c r="Q190" s="73">
        <v>5</v>
      </c>
      <c r="R190" s="110">
        <v>4197.2</v>
      </c>
      <c r="S190" s="110">
        <v>792.32362999999998</v>
      </c>
      <c r="T190" s="350">
        <v>-10000</v>
      </c>
      <c r="U190" s="69">
        <v>1</v>
      </c>
      <c r="V190" s="95"/>
      <c r="W190" s="73">
        <v>5</v>
      </c>
      <c r="X190" s="110">
        <v>5706.4</v>
      </c>
      <c r="Y190" s="110">
        <v>163.50094999999999</v>
      </c>
      <c r="Z190" s="69">
        <v>150.6</v>
      </c>
      <c r="AA190" s="265">
        <v>2.0899999999999998E-2</v>
      </c>
      <c r="AB190" s="839"/>
      <c r="AC190" s="73">
        <v>5</v>
      </c>
      <c r="AD190" s="110">
        <v>7497.4</v>
      </c>
      <c r="AE190" s="110">
        <v>655.90065000000004</v>
      </c>
      <c r="AF190" s="69">
        <v>-3940</v>
      </c>
      <c r="AG190" s="69">
        <v>0.99950000000000006</v>
      </c>
      <c r="AH190" s="95"/>
      <c r="AI190" s="73">
        <v>5</v>
      </c>
      <c r="AJ190" s="110">
        <v>615277.6</v>
      </c>
      <c r="AK190" s="110">
        <v>28407.51</v>
      </c>
      <c r="AL190" s="110">
        <v>-100000</v>
      </c>
      <c r="AM190" s="110">
        <v>0.99709999999999999</v>
      </c>
      <c r="AN190" s="105"/>
    </row>
    <row r="191" spans="1:40" s="134" customFormat="1" ht="15.5">
      <c r="A191" s="548">
        <v>13</v>
      </c>
      <c r="B191" s="52">
        <v>28</v>
      </c>
      <c r="C191" s="35" t="s">
        <v>2</v>
      </c>
      <c r="D191" s="43" t="s">
        <v>155</v>
      </c>
      <c r="E191" s="10">
        <v>3</v>
      </c>
      <c r="F191" s="110">
        <v>753</v>
      </c>
      <c r="G191" s="110">
        <v>303.30842000000001</v>
      </c>
      <c r="H191" s="69">
        <v>-8447</v>
      </c>
      <c r="I191" s="69">
        <v>1</v>
      </c>
      <c r="J191" s="95"/>
      <c r="K191" s="73">
        <v>4</v>
      </c>
      <c r="L191" s="110">
        <v>334218.25</v>
      </c>
      <c r="M191" s="110">
        <v>21608.031999999999</v>
      </c>
      <c r="N191" s="110">
        <v>-200000</v>
      </c>
      <c r="O191" s="69">
        <v>0.99960000000000004</v>
      </c>
      <c r="P191" s="95"/>
      <c r="Q191" s="73">
        <v>4</v>
      </c>
      <c r="R191" s="110">
        <v>1165</v>
      </c>
      <c r="S191" s="110">
        <v>286.85333000000003</v>
      </c>
      <c r="T191" s="350">
        <v>-9968</v>
      </c>
      <c r="U191" s="69">
        <v>1</v>
      </c>
      <c r="V191" s="95"/>
      <c r="W191" s="73">
        <v>4</v>
      </c>
      <c r="X191" s="110">
        <v>5794.5</v>
      </c>
      <c r="Y191" s="110">
        <v>192.00586000000001</v>
      </c>
      <c r="Z191" s="69">
        <v>-12.1</v>
      </c>
      <c r="AA191" s="69">
        <v>5.33E-2</v>
      </c>
      <c r="AB191" s="840"/>
      <c r="AC191" s="73">
        <v>4</v>
      </c>
      <c r="AD191" s="110">
        <v>6618.75</v>
      </c>
      <c r="AE191" s="110">
        <v>742.00296000000003</v>
      </c>
      <c r="AF191" s="69">
        <v>-3345</v>
      </c>
      <c r="AG191" s="69">
        <v>0.94579999999999997</v>
      </c>
      <c r="AH191" s="95"/>
      <c r="AI191" s="73">
        <v>4</v>
      </c>
      <c r="AJ191" s="110">
        <v>629636.5</v>
      </c>
      <c r="AK191" s="110">
        <v>20813.742999999999</v>
      </c>
      <c r="AL191" s="110">
        <v>-100000</v>
      </c>
      <c r="AM191" s="110">
        <v>0.96779999999999999</v>
      </c>
      <c r="AN191" s="105"/>
    </row>
    <row r="192" spans="1:40" s="134" customFormat="1" ht="15.5">
      <c r="A192" s="549">
        <v>22</v>
      </c>
      <c r="B192" s="85">
        <v>29</v>
      </c>
      <c r="C192" s="37" t="s">
        <v>2</v>
      </c>
      <c r="D192" s="44" t="s">
        <v>155</v>
      </c>
      <c r="E192" s="13">
        <v>3</v>
      </c>
      <c r="F192" s="112">
        <v>232.33332999999999</v>
      </c>
      <c r="G192" s="112">
        <v>38.941552000000001</v>
      </c>
      <c r="H192" s="83">
        <v>-8245</v>
      </c>
      <c r="I192" s="83">
        <v>1</v>
      </c>
      <c r="J192" s="96"/>
      <c r="K192" s="72">
        <v>4</v>
      </c>
      <c r="L192" s="112">
        <v>240682.5</v>
      </c>
      <c r="M192" s="112">
        <v>4750.2676000000001</v>
      </c>
      <c r="N192" s="112">
        <v>-70000</v>
      </c>
      <c r="O192" s="83">
        <v>0.38840000000000002</v>
      </c>
      <c r="P192" s="96"/>
      <c r="Q192" s="72">
        <v>4</v>
      </c>
      <c r="R192" s="112">
        <v>1041</v>
      </c>
      <c r="S192" s="112">
        <v>271.87405000000001</v>
      </c>
      <c r="T192" s="351">
        <v>-9844</v>
      </c>
      <c r="U192" s="83">
        <v>1</v>
      </c>
      <c r="V192" s="257"/>
      <c r="W192" s="72">
        <v>4</v>
      </c>
      <c r="X192" s="112">
        <v>6342.75</v>
      </c>
      <c r="Y192" s="112">
        <v>233.81844000000001</v>
      </c>
      <c r="Z192" s="83">
        <v>-560</v>
      </c>
      <c r="AA192" s="83">
        <v>0.51700000000000002</v>
      </c>
      <c r="AB192" s="842"/>
      <c r="AC192" s="72">
        <v>4</v>
      </c>
      <c r="AD192" s="112">
        <v>6247.25</v>
      </c>
      <c r="AE192" s="112">
        <v>853.20468000000005</v>
      </c>
      <c r="AF192" s="83">
        <v>-2974</v>
      </c>
      <c r="AG192" s="83">
        <v>0.84940000000000004</v>
      </c>
      <c r="AH192" s="96"/>
      <c r="AI192" s="72">
        <v>4</v>
      </c>
      <c r="AJ192" s="112">
        <v>656679.75</v>
      </c>
      <c r="AK192" s="112">
        <v>13543.458000000001</v>
      </c>
      <c r="AL192" s="112">
        <v>-70000</v>
      </c>
      <c r="AM192" s="112">
        <v>0.66590000000000005</v>
      </c>
      <c r="AN192" s="239"/>
    </row>
    <row r="193" spans="1:40" s="134" customFormat="1" ht="15.5">
      <c r="A193" s="550" t="s">
        <v>3</v>
      </c>
      <c r="B193" s="546">
        <v>0</v>
      </c>
      <c r="C193" s="28" t="s">
        <v>6</v>
      </c>
      <c r="D193" s="331" t="s">
        <v>6</v>
      </c>
      <c r="E193" s="13">
        <v>4</v>
      </c>
      <c r="F193" s="340">
        <v>594</v>
      </c>
      <c r="G193" s="340">
        <v>152.97766999999999</v>
      </c>
      <c r="H193" s="150">
        <v>-7968</v>
      </c>
      <c r="I193" s="150">
        <v>1</v>
      </c>
      <c r="J193" s="149"/>
      <c r="K193" s="72">
        <v>4</v>
      </c>
      <c r="L193" s="340">
        <v>387393.75</v>
      </c>
      <c r="M193" s="340">
        <v>27261.603999999999</v>
      </c>
      <c r="N193" s="340">
        <v>-200000</v>
      </c>
      <c r="O193" s="150">
        <v>1</v>
      </c>
      <c r="P193" s="149"/>
      <c r="Q193" s="72">
        <v>4</v>
      </c>
      <c r="R193" s="340">
        <v>3158.25</v>
      </c>
      <c r="S193" s="340">
        <v>916.00730999999996</v>
      </c>
      <c r="T193" s="341">
        <v>-10000</v>
      </c>
      <c r="U193" s="150">
        <v>1</v>
      </c>
      <c r="V193" s="387"/>
      <c r="W193" s="72">
        <v>4</v>
      </c>
      <c r="X193" s="340">
        <v>7235.25</v>
      </c>
      <c r="Y193" s="340">
        <v>448.62351999999998</v>
      </c>
      <c r="Z193" s="150">
        <v>-1453</v>
      </c>
      <c r="AA193" s="150">
        <v>1</v>
      </c>
      <c r="AB193" s="388"/>
      <c r="AC193" s="72">
        <v>4</v>
      </c>
      <c r="AD193" s="340">
        <v>8802.5</v>
      </c>
      <c r="AE193" s="340">
        <v>508.01731000000001</v>
      </c>
      <c r="AF193" s="150">
        <v>-5529</v>
      </c>
      <c r="AG193" s="150">
        <v>1</v>
      </c>
      <c r="AH193" s="149"/>
      <c r="AI193" s="72">
        <v>4</v>
      </c>
      <c r="AJ193" s="340">
        <v>573803</v>
      </c>
      <c r="AK193" s="340">
        <v>27784.710999999999</v>
      </c>
      <c r="AL193" s="340">
        <v>-200000</v>
      </c>
      <c r="AM193" s="340">
        <v>1</v>
      </c>
      <c r="AN193" s="389"/>
    </row>
    <row r="194" spans="1:40" s="134" customFormat="1" ht="15.5">
      <c r="A194" s="547">
        <v>25</v>
      </c>
      <c r="B194" s="52">
        <v>33</v>
      </c>
      <c r="C194" s="41" t="s">
        <v>9</v>
      </c>
      <c r="D194" s="198" t="s">
        <v>4</v>
      </c>
      <c r="E194" s="10">
        <v>4</v>
      </c>
      <c r="F194" s="110">
        <v>540.25</v>
      </c>
      <c r="G194" s="110">
        <v>194.41766999999999</v>
      </c>
      <c r="H194" s="69">
        <v>-7914</v>
      </c>
      <c r="I194" s="69">
        <v>1</v>
      </c>
      <c r="J194" s="95"/>
      <c r="K194" s="73">
        <v>4</v>
      </c>
      <c r="L194" s="110">
        <v>418815.75</v>
      </c>
      <c r="M194" s="110">
        <v>37116.019999999997</v>
      </c>
      <c r="N194" s="110">
        <v>-200000</v>
      </c>
      <c r="O194" s="69">
        <v>1</v>
      </c>
      <c r="P194" s="95"/>
      <c r="Q194" s="73">
        <v>4</v>
      </c>
      <c r="R194" s="110">
        <v>3150.5</v>
      </c>
      <c r="S194" s="110">
        <v>1111.9848999999999</v>
      </c>
      <c r="T194" s="350">
        <v>-10000</v>
      </c>
      <c r="U194" s="69">
        <v>1</v>
      </c>
      <c r="V194" s="95"/>
      <c r="W194" s="73">
        <v>4</v>
      </c>
      <c r="X194" s="110">
        <v>5966.75</v>
      </c>
      <c r="Y194" s="110">
        <v>421.83812</v>
      </c>
      <c r="Z194" s="69">
        <v>-184</v>
      </c>
      <c r="AA194" s="69">
        <v>0.12379999999999999</v>
      </c>
      <c r="AB194" s="342"/>
      <c r="AC194" s="73">
        <v>4</v>
      </c>
      <c r="AD194" s="110">
        <v>7236.5</v>
      </c>
      <c r="AE194" s="110">
        <v>792.99080000000004</v>
      </c>
      <c r="AF194" s="69">
        <v>-3963</v>
      </c>
      <c r="AG194" s="69">
        <v>0.99770000000000003</v>
      </c>
      <c r="AH194" s="95"/>
      <c r="AI194" s="73">
        <v>4</v>
      </c>
      <c r="AJ194" s="110">
        <v>571970</v>
      </c>
      <c r="AK194" s="110">
        <v>43691.856</v>
      </c>
      <c r="AL194" s="110">
        <v>-100000</v>
      </c>
      <c r="AM194" s="110">
        <v>1</v>
      </c>
      <c r="AN194" s="105"/>
    </row>
    <row r="195" spans="1:40" s="134" customFormat="1" ht="15.5">
      <c r="A195" s="549">
        <v>27</v>
      </c>
      <c r="B195" s="85">
        <v>34</v>
      </c>
      <c r="C195" s="32" t="s">
        <v>9</v>
      </c>
      <c r="D195" s="199" t="s">
        <v>4</v>
      </c>
      <c r="E195" s="13">
        <v>4</v>
      </c>
      <c r="F195" s="112">
        <v>738</v>
      </c>
      <c r="G195" s="112">
        <v>81.080207000000001</v>
      </c>
      <c r="H195" s="83">
        <v>-7824</v>
      </c>
      <c r="I195" s="83">
        <v>1</v>
      </c>
      <c r="J195" s="96"/>
      <c r="K195" s="72">
        <v>4</v>
      </c>
      <c r="L195" s="112">
        <v>421032</v>
      </c>
      <c r="M195" s="112">
        <v>16708.531999999999</v>
      </c>
      <c r="N195" s="112">
        <v>-200000</v>
      </c>
      <c r="O195" s="83">
        <v>1</v>
      </c>
      <c r="P195" s="96"/>
      <c r="Q195" s="72">
        <v>4</v>
      </c>
      <c r="R195" s="112">
        <v>2570.75</v>
      </c>
      <c r="S195" s="112">
        <v>565.60871999999995</v>
      </c>
      <c r="T195" s="351">
        <v>-10000</v>
      </c>
      <c r="U195" s="83">
        <v>1</v>
      </c>
      <c r="V195" s="96"/>
      <c r="W195" s="72">
        <v>4</v>
      </c>
      <c r="X195" s="112">
        <v>6059.75</v>
      </c>
      <c r="Y195" s="112">
        <v>233.95205000000001</v>
      </c>
      <c r="Z195" s="83">
        <v>-277</v>
      </c>
      <c r="AA195" s="83">
        <v>0.18629999999999999</v>
      </c>
      <c r="AB195" s="343"/>
      <c r="AC195" s="72">
        <v>4</v>
      </c>
      <c r="AD195" s="112">
        <v>8252.75</v>
      </c>
      <c r="AE195" s="112">
        <v>980.32583</v>
      </c>
      <c r="AF195" s="83">
        <v>-4979</v>
      </c>
      <c r="AG195" s="83">
        <v>1</v>
      </c>
      <c r="AH195" s="96"/>
      <c r="AI195" s="72">
        <v>4</v>
      </c>
      <c r="AJ195" s="112">
        <v>584837.75</v>
      </c>
      <c r="AK195" s="112">
        <v>48332.91</v>
      </c>
      <c r="AL195" s="112">
        <v>-100000</v>
      </c>
      <c r="AM195" s="112">
        <v>1</v>
      </c>
      <c r="AN195" s="106"/>
    </row>
    <row r="196" spans="1:40" s="134" customFormat="1" ht="15.5">
      <c r="A196" s="547">
        <v>11</v>
      </c>
      <c r="B196" s="52">
        <v>15</v>
      </c>
      <c r="C196" s="41" t="s">
        <v>9</v>
      </c>
      <c r="D196" s="31" t="s">
        <v>303</v>
      </c>
      <c r="E196" s="10">
        <v>4</v>
      </c>
      <c r="F196" s="110">
        <v>1268.25</v>
      </c>
      <c r="G196" s="110">
        <v>382.96636000000001</v>
      </c>
      <c r="H196" s="69">
        <v>-7294</v>
      </c>
      <c r="I196" s="69">
        <v>1</v>
      </c>
      <c r="J196" s="110"/>
      <c r="K196" s="73">
        <v>4</v>
      </c>
      <c r="L196" s="110">
        <v>340410.5</v>
      </c>
      <c r="M196" s="110">
        <v>24378.955000000002</v>
      </c>
      <c r="N196" s="110">
        <v>-200000</v>
      </c>
      <c r="O196" s="69">
        <v>0.99990000000000001</v>
      </c>
      <c r="P196" s="110"/>
      <c r="Q196" s="73">
        <v>4</v>
      </c>
      <c r="R196" s="110">
        <v>1674.5</v>
      </c>
      <c r="S196" s="110">
        <v>331.18839000000003</v>
      </c>
      <c r="T196" s="350">
        <v>-10000</v>
      </c>
      <c r="U196" s="69">
        <v>1</v>
      </c>
      <c r="V196" s="110"/>
      <c r="W196" s="73">
        <v>4</v>
      </c>
      <c r="X196" s="110">
        <v>5573.25</v>
      </c>
      <c r="Y196" s="110">
        <v>344.33278000000001</v>
      </c>
      <c r="Z196" s="69">
        <v>209.2</v>
      </c>
      <c r="AA196" s="265">
        <v>1.5599999999999999E-2</v>
      </c>
      <c r="AB196" s="839"/>
      <c r="AC196" s="73">
        <v>4</v>
      </c>
      <c r="AD196" s="110">
        <v>6826</v>
      </c>
      <c r="AE196" s="110">
        <v>620.13801999999998</v>
      </c>
      <c r="AF196" s="69">
        <v>-3552</v>
      </c>
      <c r="AG196" s="69">
        <v>0.9758</v>
      </c>
      <c r="AH196" s="110"/>
      <c r="AI196" s="73">
        <v>4</v>
      </c>
      <c r="AJ196" s="110">
        <v>570823</v>
      </c>
      <c r="AK196" s="110">
        <v>43376.788</v>
      </c>
      <c r="AL196" s="110">
        <v>-100000</v>
      </c>
      <c r="AM196" s="110">
        <v>1</v>
      </c>
      <c r="AN196" s="108"/>
    </row>
    <row r="197" spans="1:40" s="134" customFormat="1" ht="15.5">
      <c r="A197" s="549">
        <v>15</v>
      </c>
      <c r="B197" s="85">
        <v>16</v>
      </c>
      <c r="C197" s="32" t="s">
        <v>9</v>
      </c>
      <c r="D197" s="33" t="s">
        <v>303</v>
      </c>
      <c r="E197" s="13">
        <v>4</v>
      </c>
      <c r="F197" s="112">
        <v>826.5</v>
      </c>
      <c r="G197" s="112">
        <v>128.58233000000001</v>
      </c>
      <c r="H197" s="83">
        <v>-7735</v>
      </c>
      <c r="I197" s="83">
        <v>1</v>
      </c>
      <c r="J197" s="112"/>
      <c r="K197" s="72">
        <v>4</v>
      </c>
      <c r="L197" s="112">
        <v>248683.5</v>
      </c>
      <c r="M197" s="112">
        <v>16868.906999999999</v>
      </c>
      <c r="N197" s="112">
        <v>-80000</v>
      </c>
      <c r="O197" s="83">
        <v>0.46250000000000002</v>
      </c>
      <c r="P197" s="112"/>
      <c r="Q197" s="72">
        <v>4</v>
      </c>
      <c r="R197" s="112">
        <v>1649</v>
      </c>
      <c r="S197" s="112">
        <v>533.40416000000005</v>
      </c>
      <c r="T197" s="351">
        <v>-10000</v>
      </c>
      <c r="U197" s="83">
        <v>1</v>
      </c>
      <c r="V197" s="112"/>
      <c r="W197" s="72">
        <v>4</v>
      </c>
      <c r="X197" s="112">
        <v>5906.25</v>
      </c>
      <c r="Y197" s="112">
        <v>247.04972000000001</v>
      </c>
      <c r="Z197" s="83">
        <v>-124</v>
      </c>
      <c r="AA197" s="83">
        <v>9.3200000000000005E-2</v>
      </c>
      <c r="AB197" s="841"/>
      <c r="AC197" s="72">
        <v>4</v>
      </c>
      <c r="AD197" s="112">
        <v>8495.5</v>
      </c>
      <c r="AE197" s="112">
        <v>779.35020999999995</v>
      </c>
      <c r="AF197" s="83">
        <v>-5222</v>
      </c>
      <c r="AG197" s="83">
        <v>1</v>
      </c>
      <c r="AH197" s="112"/>
      <c r="AI197" s="72">
        <v>4</v>
      </c>
      <c r="AJ197" s="112">
        <v>510565.5</v>
      </c>
      <c r="AK197" s="112">
        <v>24374.024000000001</v>
      </c>
      <c r="AL197" s="112">
        <v>-90000</v>
      </c>
      <c r="AM197" s="112">
        <v>0.91790000000000005</v>
      </c>
      <c r="AN197" s="109"/>
    </row>
    <row r="198" spans="1:40" s="134" customFormat="1" ht="15.5">
      <c r="A198" s="547">
        <v>1</v>
      </c>
      <c r="B198" s="52">
        <v>23</v>
      </c>
      <c r="C198" s="41" t="s">
        <v>9</v>
      </c>
      <c r="D198" s="195" t="s">
        <v>69</v>
      </c>
      <c r="E198" s="10">
        <v>4</v>
      </c>
      <c r="F198" s="110">
        <v>948.5</v>
      </c>
      <c r="G198" s="110">
        <v>115.14447</v>
      </c>
      <c r="H198" s="69">
        <v>-7613</v>
      </c>
      <c r="I198" s="69">
        <v>1</v>
      </c>
      <c r="J198" s="110"/>
      <c r="K198" s="73">
        <v>4</v>
      </c>
      <c r="L198" s="110">
        <v>434656.75</v>
      </c>
      <c r="M198" s="110">
        <v>62162.275000000001</v>
      </c>
      <c r="N198" s="110">
        <v>-200000</v>
      </c>
      <c r="O198" s="69">
        <v>0.99990000000000001</v>
      </c>
      <c r="P198" s="254"/>
      <c r="Q198" s="73">
        <v>4</v>
      </c>
      <c r="R198" s="110">
        <v>4756.75</v>
      </c>
      <c r="S198" s="110">
        <v>1285.6596</v>
      </c>
      <c r="T198" s="350">
        <v>-10000</v>
      </c>
      <c r="U198" s="69">
        <v>1</v>
      </c>
      <c r="V198" s="254"/>
      <c r="W198" s="73">
        <v>4</v>
      </c>
      <c r="X198" s="110">
        <v>6055.25</v>
      </c>
      <c r="Y198" s="110">
        <v>78.396827000000002</v>
      </c>
      <c r="Z198" s="69">
        <v>-273</v>
      </c>
      <c r="AA198" s="69">
        <v>0.18279999999999999</v>
      </c>
      <c r="AB198" s="344"/>
      <c r="AC198" s="73">
        <v>4</v>
      </c>
      <c r="AD198" s="110">
        <v>8271.75</v>
      </c>
      <c r="AE198" s="110">
        <v>444.50898000000001</v>
      </c>
      <c r="AF198" s="69">
        <v>-4998</v>
      </c>
      <c r="AG198" s="69">
        <v>1</v>
      </c>
      <c r="AH198" s="110"/>
      <c r="AI198" s="73">
        <v>4</v>
      </c>
      <c r="AJ198" s="110">
        <v>588144.75</v>
      </c>
      <c r="AK198" s="110">
        <v>22713.663</v>
      </c>
      <c r="AL198" s="110">
        <v>-100000</v>
      </c>
      <c r="AM198" s="110">
        <v>1</v>
      </c>
      <c r="AN198" s="104"/>
    </row>
    <row r="199" spans="1:40" s="134" customFormat="1" ht="15.5">
      <c r="A199" s="548">
        <v>5</v>
      </c>
      <c r="B199" s="52">
        <v>24</v>
      </c>
      <c r="C199" s="41" t="s">
        <v>9</v>
      </c>
      <c r="D199" s="195" t="s">
        <v>69</v>
      </c>
      <c r="E199" s="10">
        <v>4</v>
      </c>
      <c r="F199" s="110">
        <v>541</v>
      </c>
      <c r="G199" s="110">
        <v>126.36257000000001</v>
      </c>
      <c r="H199" s="69">
        <v>-7915</v>
      </c>
      <c r="I199" s="69">
        <v>1</v>
      </c>
      <c r="J199" s="110"/>
      <c r="K199" s="73">
        <v>4</v>
      </c>
      <c r="L199" s="110">
        <v>343959.75</v>
      </c>
      <c r="M199" s="110">
        <v>19829.116000000002</v>
      </c>
      <c r="N199" s="110">
        <v>-200000</v>
      </c>
      <c r="O199" s="69">
        <v>1</v>
      </c>
      <c r="P199" s="254"/>
      <c r="Q199" s="73">
        <v>4</v>
      </c>
      <c r="R199" s="110">
        <v>1525</v>
      </c>
      <c r="S199" s="110">
        <v>271.25909999999999</v>
      </c>
      <c r="T199" s="350">
        <v>-10000</v>
      </c>
      <c r="U199" s="69">
        <v>1</v>
      </c>
      <c r="V199" s="254"/>
      <c r="W199" s="73">
        <v>4</v>
      </c>
      <c r="X199" s="110">
        <v>6560.5</v>
      </c>
      <c r="Y199" s="110">
        <v>475.16566999999998</v>
      </c>
      <c r="Z199" s="69">
        <v>-778</v>
      </c>
      <c r="AA199" s="69">
        <v>0.84530000000000005</v>
      </c>
      <c r="AB199" s="344"/>
      <c r="AC199" s="73">
        <v>4</v>
      </c>
      <c r="AD199" s="110">
        <v>8228</v>
      </c>
      <c r="AE199" s="110">
        <v>1112.4543000000001</v>
      </c>
      <c r="AF199" s="69">
        <v>-4954</v>
      </c>
      <c r="AG199" s="69">
        <v>1</v>
      </c>
      <c r="AH199" s="110"/>
      <c r="AI199" s="73">
        <v>4</v>
      </c>
      <c r="AJ199" s="110">
        <v>540530.75</v>
      </c>
      <c r="AK199" s="110">
        <v>31493.704000000002</v>
      </c>
      <c r="AL199" s="110">
        <v>-100000</v>
      </c>
      <c r="AM199" s="110">
        <v>0.99990000000000001</v>
      </c>
      <c r="AN199" s="108"/>
    </row>
    <row r="200" spans="1:40" s="134" customFormat="1" ht="15.5">
      <c r="A200" s="548">
        <v>8</v>
      </c>
      <c r="B200" s="52">
        <v>25</v>
      </c>
      <c r="C200" s="41" t="s">
        <v>9</v>
      </c>
      <c r="D200" s="195" t="s">
        <v>69</v>
      </c>
      <c r="E200" s="10">
        <v>3</v>
      </c>
      <c r="F200" s="110">
        <v>1090</v>
      </c>
      <c r="G200" s="110">
        <v>200.90378999999999</v>
      </c>
      <c r="H200" s="69">
        <v>-8110</v>
      </c>
      <c r="I200" s="69">
        <v>1</v>
      </c>
      <c r="J200" s="110"/>
      <c r="K200" s="73">
        <v>3</v>
      </c>
      <c r="L200" s="110">
        <v>435658</v>
      </c>
      <c r="M200" s="110">
        <v>51626.472999999998</v>
      </c>
      <c r="N200" s="110">
        <v>-200000</v>
      </c>
      <c r="O200" s="69">
        <v>1</v>
      </c>
      <c r="P200" s="254"/>
      <c r="Q200" s="73">
        <v>3</v>
      </c>
      <c r="R200" s="110">
        <v>2641</v>
      </c>
      <c r="S200" s="110">
        <v>848.25134000000003</v>
      </c>
      <c r="T200" s="350">
        <v>-10000</v>
      </c>
      <c r="U200" s="69">
        <v>1</v>
      </c>
      <c r="V200" s="254"/>
      <c r="W200" s="73">
        <v>3</v>
      </c>
      <c r="X200" s="110">
        <v>6350.6666999999998</v>
      </c>
      <c r="Y200" s="110">
        <v>826.27282000000002</v>
      </c>
      <c r="Z200" s="69">
        <v>-685</v>
      </c>
      <c r="AA200" s="69">
        <v>0.63170000000000004</v>
      </c>
      <c r="AB200" s="344"/>
      <c r="AC200" s="73">
        <v>3</v>
      </c>
      <c r="AD200" s="110">
        <v>10091</v>
      </c>
      <c r="AE200" s="110">
        <v>2056.9591999999998</v>
      </c>
      <c r="AF200" s="69">
        <v>-4683</v>
      </c>
      <c r="AG200" s="69">
        <v>0.99990000000000001</v>
      </c>
      <c r="AH200" s="110"/>
      <c r="AI200" s="73">
        <v>3</v>
      </c>
      <c r="AJ200" s="110">
        <v>579177</v>
      </c>
      <c r="AK200" s="110">
        <v>20780.437000000002</v>
      </c>
      <c r="AL200" s="110">
        <v>-200000</v>
      </c>
      <c r="AM200" s="110">
        <v>1</v>
      </c>
      <c r="AN200" s="108"/>
    </row>
    <row r="201" spans="1:40" s="134" customFormat="1" ht="15.5">
      <c r="A201" s="549">
        <v>10</v>
      </c>
      <c r="B201" s="52">
        <v>26</v>
      </c>
      <c r="C201" s="41" t="s">
        <v>9</v>
      </c>
      <c r="D201" s="196" t="s">
        <v>69</v>
      </c>
      <c r="E201" s="13">
        <v>4</v>
      </c>
      <c r="F201" s="112">
        <v>729.5</v>
      </c>
      <c r="G201" s="112">
        <v>235.2295</v>
      </c>
      <c r="H201" s="83">
        <v>-7832</v>
      </c>
      <c r="I201" s="83">
        <v>1</v>
      </c>
      <c r="J201" s="112"/>
      <c r="K201" s="72">
        <v>4</v>
      </c>
      <c r="L201" s="112">
        <v>425314.25</v>
      </c>
      <c r="M201" s="112">
        <v>20753.612000000001</v>
      </c>
      <c r="N201" s="112">
        <v>-200000</v>
      </c>
      <c r="O201" s="83">
        <v>1</v>
      </c>
      <c r="P201" s="255"/>
      <c r="Q201" s="72">
        <v>4</v>
      </c>
      <c r="R201" s="112">
        <v>3758.5</v>
      </c>
      <c r="S201" s="112">
        <v>548.97184000000004</v>
      </c>
      <c r="T201" s="351">
        <v>-10000</v>
      </c>
      <c r="U201" s="83">
        <v>1</v>
      </c>
      <c r="V201" s="255"/>
      <c r="W201" s="72">
        <v>4</v>
      </c>
      <c r="X201" s="112">
        <v>6906.25</v>
      </c>
      <c r="Y201" s="112">
        <v>370.62815000000001</v>
      </c>
      <c r="Z201" s="83">
        <v>-1124</v>
      </c>
      <c r="AA201" s="83">
        <v>0.99990000000000001</v>
      </c>
      <c r="AB201" s="345"/>
      <c r="AC201" s="72">
        <v>4</v>
      </c>
      <c r="AD201" s="112">
        <v>7196</v>
      </c>
      <c r="AE201" s="112">
        <v>768.83212000000003</v>
      </c>
      <c r="AF201" s="83">
        <v>-3922</v>
      </c>
      <c r="AG201" s="83">
        <v>0.997</v>
      </c>
      <c r="AH201" s="112"/>
      <c r="AI201" s="72">
        <v>4</v>
      </c>
      <c r="AJ201" s="112">
        <v>548967.75</v>
      </c>
      <c r="AK201" s="112">
        <v>37921.565999999999</v>
      </c>
      <c r="AL201" s="112">
        <v>-100000</v>
      </c>
      <c r="AM201" s="112">
        <v>1</v>
      </c>
      <c r="AN201" s="109"/>
    </row>
    <row r="202" spans="1:40" s="134" customFormat="1" ht="15.5">
      <c r="A202" s="547">
        <v>11</v>
      </c>
      <c r="B202" s="545">
        <v>30</v>
      </c>
      <c r="C202" s="30" t="s">
        <v>9</v>
      </c>
      <c r="D202" s="42" t="s">
        <v>155</v>
      </c>
      <c r="E202" s="10">
        <v>3</v>
      </c>
      <c r="F202" s="110">
        <v>17710.667000000001</v>
      </c>
      <c r="G202" s="110">
        <v>11539.155000000001</v>
      </c>
      <c r="H202" s="69">
        <v>8510</v>
      </c>
      <c r="I202" s="349" t="s">
        <v>71</v>
      </c>
      <c r="J202" s="821"/>
      <c r="K202" s="73">
        <v>4</v>
      </c>
      <c r="L202" s="110">
        <v>583772.25</v>
      </c>
      <c r="M202" s="110">
        <v>108752.51</v>
      </c>
      <c r="N202" s="110">
        <v>-20000</v>
      </c>
      <c r="O202" s="69">
        <v>9.9299999999999999E-2</v>
      </c>
      <c r="P202" s="259"/>
      <c r="Q202" s="73">
        <v>4</v>
      </c>
      <c r="R202" s="110">
        <v>21696.25</v>
      </c>
      <c r="S202" s="110">
        <v>10584.892</v>
      </c>
      <c r="T202" s="350">
        <v>6577</v>
      </c>
      <c r="U202" s="262">
        <v>2.9999999999999997E-4</v>
      </c>
      <c r="V202" s="259"/>
      <c r="W202" s="73">
        <v>4</v>
      </c>
      <c r="X202" s="110">
        <v>6236.5</v>
      </c>
      <c r="Y202" s="110">
        <v>240.45391000000001</v>
      </c>
      <c r="Z202" s="192">
        <v>-454</v>
      </c>
      <c r="AA202" s="69">
        <v>0.3679</v>
      </c>
      <c r="AB202" s="843"/>
      <c r="AC202" s="73">
        <v>4</v>
      </c>
      <c r="AD202" s="110">
        <v>14365.5</v>
      </c>
      <c r="AE202" s="110">
        <v>3584.3112999999998</v>
      </c>
      <c r="AF202" s="69">
        <v>34.06</v>
      </c>
      <c r="AG202" s="274">
        <v>4.7699999999999999E-2</v>
      </c>
      <c r="AH202" s="69"/>
      <c r="AI202" s="73">
        <v>4</v>
      </c>
      <c r="AJ202" s="110">
        <v>619276.25</v>
      </c>
      <c r="AK202" s="110">
        <v>43174.786</v>
      </c>
      <c r="AL202" s="110">
        <v>-100000</v>
      </c>
      <c r="AM202" s="110">
        <v>0.99550000000000005</v>
      </c>
      <c r="AN202" s="114"/>
    </row>
    <row r="203" spans="1:40" s="134" customFormat="1" ht="15.5">
      <c r="A203" s="548" t="s">
        <v>274</v>
      </c>
      <c r="B203" s="52">
        <v>31</v>
      </c>
      <c r="C203" s="41" t="s">
        <v>9</v>
      </c>
      <c r="D203" s="43" t="s">
        <v>155</v>
      </c>
      <c r="E203" s="10">
        <v>4</v>
      </c>
      <c r="F203" s="110">
        <v>927.25</v>
      </c>
      <c r="G203" s="110">
        <v>328.15123</v>
      </c>
      <c r="H203" s="69">
        <v>-7635</v>
      </c>
      <c r="I203" s="69">
        <v>1</v>
      </c>
      <c r="J203" s="822"/>
      <c r="K203" s="73">
        <v>4</v>
      </c>
      <c r="L203" s="110">
        <v>428128.5</v>
      </c>
      <c r="M203" s="110">
        <v>36246.15</v>
      </c>
      <c r="N203" s="110">
        <v>-200000</v>
      </c>
      <c r="O203" s="69">
        <v>1</v>
      </c>
      <c r="P203" s="259"/>
      <c r="Q203" s="73">
        <v>4</v>
      </c>
      <c r="R203" s="110">
        <v>2528.5</v>
      </c>
      <c r="S203" s="110">
        <v>531.21691999999996</v>
      </c>
      <c r="T203" s="350">
        <v>-10000</v>
      </c>
      <c r="U203" s="69">
        <v>1</v>
      </c>
      <c r="V203" s="69"/>
      <c r="W203" s="73">
        <v>4</v>
      </c>
      <c r="X203" s="110">
        <v>5704</v>
      </c>
      <c r="Y203" s="110">
        <v>474.88999000000001</v>
      </c>
      <c r="Z203" s="69">
        <v>78.400000000000006</v>
      </c>
      <c r="AA203" s="265">
        <v>3.2800000000000003E-2</v>
      </c>
      <c r="AB203" s="844"/>
      <c r="AC203" s="73">
        <v>4</v>
      </c>
      <c r="AD203" s="110">
        <v>8132</v>
      </c>
      <c r="AE203" s="110">
        <v>881.21630000000005</v>
      </c>
      <c r="AF203" s="69">
        <v>-4858</v>
      </c>
      <c r="AG203" s="69">
        <v>1</v>
      </c>
      <c r="AH203" s="69"/>
      <c r="AI203" s="73">
        <v>4</v>
      </c>
      <c r="AJ203" s="110">
        <v>584488.5</v>
      </c>
      <c r="AK203" s="110">
        <v>13810.606</v>
      </c>
      <c r="AL203" s="110">
        <v>-100000</v>
      </c>
      <c r="AM203" s="110">
        <v>1</v>
      </c>
      <c r="AN203" s="80"/>
    </row>
    <row r="204" spans="1:40" s="134" customFormat="1" ht="15.5">
      <c r="A204" s="549" t="s">
        <v>275</v>
      </c>
      <c r="B204" s="85">
        <v>32</v>
      </c>
      <c r="C204" s="32" t="s">
        <v>9</v>
      </c>
      <c r="D204" s="44" t="s">
        <v>155</v>
      </c>
      <c r="E204" s="13">
        <v>4</v>
      </c>
      <c r="F204" s="112">
        <v>926</v>
      </c>
      <c r="G204" s="112">
        <v>300.51983000000001</v>
      </c>
      <c r="H204" s="83">
        <v>-7636</v>
      </c>
      <c r="I204" s="83">
        <v>1</v>
      </c>
      <c r="J204" s="823"/>
      <c r="K204" s="72">
        <v>4</v>
      </c>
      <c r="L204" s="112">
        <v>456327.5</v>
      </c>
      <c r="M204" s="112">
        <v>55009.017</v>
      </c>
      <c r="N204" s="112">
        <v>-100000</v>
      </c>
      <c r="O204" s="83">
        <v>0.99209999999999998</v>
      </c>
      <c r="P204" s="260"/>
      <c r="Q204" s="72">
        <v>4</v>
      </c>
      <c r="R204" s="112">
        <v>3371.5</v>
      </c>
      <c r="S204" s="112">
        <v>842.37071000000003</v>
      </c>
      <c r="T204" s="351">
        <v>-10000</v>
      </c>
      <c r="U204" s="83">
        <v>1</v>
      </c>
      <c r="V204" s="83"/>
      <c r="W204" s="72">
        <v>4</v>
      </c>
      <c r="X204" s="112">
        <v>6512.75</v>
      </c>
      <c r="Y204" s="112">
        <v>143.24708999999999</v>
      </c>
      <c r="Z204" s="83">
        <v>-730</v>
      </c>
      <c r="AA204" s="83">
        <v>0.78029999999999999</v>
      </c>
      <c r="AB204" s="845"/>
      <c r="AC204" s="72">
        <v>4</v>
      </c>
      <c r="AD204" s="112">
        <v>7483</v>
      </c>
      <c r="AE204" s="112">
        <v>1071.2433000000001</v>
      </c>
      <c r="AF204" s="83">
        <v>-4209</v>
      </c>
      <c r="AG204" s="83">
        <v>0.99970000000000003</v>
      </c>
      <c r="AH204" s="83"/>
      <c r="AI204" s="72">
        <v>4</v>
      </c>
      <c r="AJ204" s="112">
        <v>569387.25</v>
      </c>
      <c r="AK204" s="112">
        <v>30016.692999999999</v>
      </c>
      <c r="AL204" s="112">
        <v>-100000</v>
      </c>
      <c r="AM204" s="112">
        <v>1</v>
      </c>
      <c r="AN204" s="84"/>
    </row>
    <row r="205" spans="1:40" s="134" customFormat="1">
      <c r="A205" s="317"/>
      <c r="B205"/>
      <c r="C205"/>
      <c r="D205"/>
      <c r="E205"/>
      <c r="F205" s="51"/>
      <c r="G205"/>
      <c r="H205"/>
      <c r="I205"/>
      <c r="J205"/>
      <c r="K205"/>
      <c r="L205"/>
      <c r="M205"/>
      <c r="N205"/>
      <c r="O205"/>
      <c r="P205" s="269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</row>
    <row r="206" spans="1:40" s="134" customFormat="1">
      <c r="A206" s="317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</row>
    <row r="207" spans="1:40" s="134" customFormat="1">
      <c r="A207" s="12"/>
      <c r="B207" s="23"/>
      <c r="C207" s="12"/>
      <c r="D207" s="65"/>
      <c r="E207" s="16" t="s">
        <v>72</v>
      </c>
      <c r="F207" s="320"/>
      <c r="G207" s="320"/>
      <c r="H207" s="329"/>
      <c r="I207" s="128"/>
      <c r="J207" s="152"/>
      <c r="K207" s="16" t="s">
        <v>46</v>
      </c>
      <c r="L207" s="320"/>
      <c r="M207" s="320"/>
      <c r="N207" s="333"/>
      <c r="O207" s="128"/>
      <c r="P207" s="152"/>
      <c r="Q207" s="16" t="s">
        <v>47</v>
      </c>
      <c r="R207" s="320"/>
      <c r="S207" s="320"/>
      <c r="T207" s="334"/>
      <c r="U207" s="128"/>
      <c r="V207" s="152"/>
      <c r="W207" s="16" t="s">
        <v>48</v>
      </c>
      <c r="X207" s="320"/>
      <c r="Y207" s="320"/>
      <c r="Z207" s="137"/>
      <c r="AA207" s="128"/>
      <c r="AB207" s="152"/>
      <c r="AC207" s="16" t="s">
        <v>49</v>
      </c>
      <c r="AD207" s="320"/>
      <c r="AE207" s="320"/>
      <c r="AF207" s="137"/>
      <c r="AG207" s="128"/>
      <c r="AH207" s="152"/>
      <c r="AI207" s="16" t="s">
        <v>50</v>
      </c>
      <c r="AJ207" s="320"/>
      <c r="AK207" s="320"/>
      <c r="AL207" s="137"/>
      <c r="AM207" s="128"/>
      <c r="AN207" s="152"/>
    </row>
    <row r="208" spans="1:40" s="134" customFormat="1">
      <c r="A208" s="49" t="s">
        <v>1</v>
      </c>
      <c r="B208" s="179" t="s">
        <v>276</v>
      </c>
      <c r="C208" s="161" t="s">
        <v>5</v>
      </c>
      <c r="D208" s="605" t="s">
        <v>54</v>
      </c>
      <c r="E208" s="56" t="s">
        <v>0</v>
      </c>
      <c r="F208" s="336" t="s">
        <v>11</v>
      </c>
      <c r="G208" s="336" t="s">
        <v>8</v>
      </c>
      <c r="H208" s="124" t="s">
        <v>35</v>
      </c>
      <c r="I208" s="150" t="s">
        <v>12</v>
      </c>
      <c r="J208" s="150"/>
      <c r="K208" s="56" t="s">
        <v>0</v>
      </c>
      <c r="L208" s="336" t="s">
        <v>11</v>
      </c>
      <c r="M208" s="336" t="s">
        <v>8</v>
      </c>
      <c r="N208" s="361" t="s">
        <v>35</v>
      </c>
      <c r="O208" s="150" t="s">
        <v>12</v>
      </c>
      <c r="P208" s="150"/>
      <c r="Q208" s="56" t="s">
        <v>0</v>
      </c>
      <c r="R208" s="336" t="s">
        <v>11</v>
      </c>
      <c r="S208" s="336" t="s">
        <v>8</v>
      </c>
      <c r="T208" s="337" t="s">
        <v>35</v>
      </c>
      <c r="U208" s="150" t="s">
        <v>12</v>
      </c>
      <c r="V208" s="150"/>
      <c r="W208" s="56" t="s">
        <v>0</v>
      </c>
      <c r="X208" s="336" t="s">
        <v>11</v>
      </c>
      <c r="Y208" s="336" t="s">
        <v>8</v>
      </c>
      <c r="Z208" s="124" t="s">
        <v>35</v>
      </c>
      <c r="AA208" s="150" t="s">
        <v>12</v>
      </c>
      <c r="AB208" s="133"/>
      <c r="AC208" s="56" t="s">
        <v>0</v>
      </c>
      <c r="AD208" s="335" t="s">
        <v>11</v>
      </c>
      <c r="AE208" s="336" t="s">
        <v>8</v>
      </c>
      <c r="AF208" s="124" t="s">
        <v>35</v>
      </c>
      <c r="AG208" s="150" t="s">
        <v>12</v>
      </c>
      <c r="AH208" s="133"/>
      <c r="AI208" s="56"/>
      <c r="AJ208" s="335" t="s">
        <v>11</v>
      </c>
      <c r="AK208" s="336" t="s">
        <v>8</v>
      </c>
      <c r="AL208" s="124" t="s">
        <v>35</v>
      </c>
      <c r="AM208" s="150" t="s">
        <v>12</v>
      </c>
      <c r="AN208" s="151"/>
    </row>
    <row r="209" spans="1:40" s="134" customFormat="1" ht="15.5">
      <c r="A209" s="547">
        <v>10</v>
      </c>
      <c r="B209" s="52">
        <v>17</v>
      </c>
      <c r="C209" s="34" t="s">
        <v>2</v>
      </c>
      <c r="D209" s="36" t="s">
        <v>302</v>
      </c>
      <c r="E209" s="10">
        <v>4</v>
      </c>
      <c r="F209" s="67">
        <v>18347889</v>
      </c>
      <c r="G209" s="67">
        <v>806080.66</v>
      </c>
      <c r="H209" s="362">
        <v>-4000000</v>
      </c>
      <c r="I209" s="67">
        <v>1</v>
      </c>
      <c r="J209" s="95"/>
      <c r="K209" s="10">
        <v>4</v>
      </c>
      <c r="L209" s="67">
        <v>987140</v>
      </c>
      <c r="M209" s="365">
        <v>35333.17</v>
      </c>
      <c r="N209" s="362">
        <v>-100000</v>
      </c>
      <c r="O209" s="67">
        <v>1</v>
      </c>
      <c r="P209" s="95"/>
      <c r="Q209" s="10">
        <v>4</v>
      </c>
      <c r="R209" s="365">
        <v>12371</v>
      </c>
      <c r="S209" s="365">
        <v>1634.8077000000001</v>
      </c>
      <c r="T209" s="362">
        <v>-10000</v>
      </c>
      <c r="U209" s="67">
        <v>1</v>
      </c>
      <c r="V209" s="831"/>
      <c r="W209" s="10">
        <v>4</v>
      </c>
      <c r="X209" s="365">
        <v>17989.75</v>
      </c>
      <c r="Y209" s="365">
        <v>2359.4830000000002</v>
      </c>
      <c r="Z209" s="362">
        <v>-70000</v>
      </c>
      <c r="AA209" s="67">
        <v>1</v>
      </c>
      <c r="AB209" s="831"/>
      <c r="AC209" s="10">
        <v>4</v>
      </c>
      <c r="AD209" s="365">
        <v>36215</v>
      </c>
      <c r="AE209" s="365">
        <v>3033.4731999999999</v>
      </c>
      <c r="AF209" s="362">
        <v>-20000</v>
      </c>
      <c r="AG209" s="67">
        <v>0.82709999999999995</v>
      </c>
      <c r="AH209" s="95"/>
      <c r="AI209" s="10">
        <v>4</v>
      </c>
      <c r="AJ209" s="67">
        <v>2027308.5</v>
      </c>
      <c r="AK209" s="67">
        <v>181591.28</v>
      </c>
      <c r="AL209" s="362">
        <v>-1000000</v>
      </c>
      <c r="AM209" s="67">
        <v>1</v>
      </c>
      <c r="AN209" s="831"/>
    </row>
    <row r="210" spans="1:40" s="134" customFormat="1" ht="15.5">
      <c r="A210" s="548">
        <v>21</v>
      </c>
      <c r="B210" s="52">
        <v>18</v>
      </c>
      <c r="C210" s="35" t="s">
        <v>2</v>
      </c>
      <c r="D210" s="36" t="s">
        <v>302</v>
      </c>
      <c r="E210" s="10">
        <v>4</v>
      </c>
      <c r="F210" s="67">
        <v>17867752</v>
      </c>
      <c r="G210" s="67">
        <v>1030286.3</v>
      </c>
      <c r="H210" s="362">
        <v>-4000000</v>
      </c>
      <c r="I210" s="67">
        <v>1</v>
      </c>
      <c r="J210" s="95"/>
      <c r="K210" s="10">
        <v>4</v>
      </c>
      <c r="L210" s="67">
        <v>1015398.5</v>
      </c>
      <c r="M210" s="365">
        <v>28146.793000000001</v>
      </c>
      <c r="N210" s="362">
        <v>-100000</v>
      </c>
      <c r="O210" s="67">
        <v>1</v>
      </c>
      <c r="P210" s="95"/>
      <c r="Q210" s="10">
        <v>4</v>
      </c>
      <c r="R210" s="365">
        <v>11823</v>
      </c>
      <c r="S210" s="365">
        <v>887.37224000000003</v>
      </c>
      <c r="T210" s="362">
        <v>-10000</v>
      </c>
      <c r="U210" s="67">
        <v>1</v>
      </c>
      <c r="V210" s="824"/>
      <c r="W210" s="10">
        <v>4</v>
      </c>
      <c r="X210" s="365">
        <v>22971.25</v>
      </c>
      <c r="Y210" s="365">
        <v>2106.1668</v>
      </c>
      <c r="Z210" s="362">
        <v>-70000</v>
      </c>
      <c r="AA210" s="67">
        <v>1</v>
      </c>
      <c r="AB210" s="824"/>
      <c r="AC210" s="10">
        <v>4</v>
      </c>
      <c r="AD210" s="365">
        <v>24889.25</v>
      </c>
      <c r="AE210" s="365">
        <v>1333.4623999999999</v>
      </c>
      <c r="AF210" s="362">
        <v>-30000</v>
      </c>
      <c r="AG210" s="67">
        <v>1</v>
      </c>
      <c r="AH210" s="95"/>
      <c r="AI210" s="10">
        <v>4</v>
      </c>
      <c r="AJ210" s="67">
        <v>2027109</v>
      </c>
      <c r="AK210" s="67">
        <v>51843.512000000002</v>
      </c>
      <c r="AL210" s="362">
        <v>-1000000</v>
      </c>
      <c r="AM210" s="67">
        <v>1</v>
      </c>
      <c r="AN210" s="824"/>
    </row>
    <row r="211" spans="1:40" s="134" customFormat="1" ht="15.5">
      <c r="A211" s="549">
        <v>22</v>
      </c>
      <c r="B211" s="85">
        <v>19</v>
      </c>
      <c r="C211" s="37" t="s">
        <v>2</v>
      </c>
      <c r="D211" s="33" t="s">
        <v>302</v>
      </c>
      <c r="E211" s="13">
        <v>4</v>
      </c>
      <c r="F211" s="90">
        <v>12494362</v>
      </c>
      <c r="G211" s="90">
        <v>1953918.9</v>
      </c>
      <c r="H211" s="363">
        <v>1000000</v>
      </c>
      <c r="I211" s="369">
        <v>3.0999999999999999E-3</v>
      </c>
      <c r="J211" s="96"/>
      <c r="K211" s="13">
        <v>4</v>
      </c>
      <c r="L211" s="90">
        <v>1049512.3</v>
      </c>
      <c r="M211" s="366">
        <v>65030.059000000001</v>
      </c>
      <c r="N211" s="363">
        <v>-100000</v>
      </c>
      <c r="O211" s="90">
        <v>0.99639999999999995</v>
      </c>
      <c r="P211" s="96"/>
      <c r="Q211" s="13">
        <v>4</v>
      </c>
      <c r="R211" s="366">
        <v>47484.75</v>
      </c>
      <c r="S211" s="366">
        <v>1831.9184</v>
      </c>
      <c r="T211" s="363">
        <v>22840</v>
      </c>
      <c r="U211" s="368" t="s">
        <v>71</v>
      </c>
      <c r="V211" s="216"/>
      <c r="W211" s="13">
        <v>4</v>
      </c>
      <c r="X211" s="366">
        <v>313471.75</v>
      </c>
      <c r="Y211" s="366">
        <v>27580.105</v>
      </c>
      <c r="Z211" s="363">
        <v>200000</v>
      </c>
      <c r="AA211" s="368" t="s">
        <v>71</v>
      </c>
      <c r="AB211" s="216"/>
      <c r="AC211" s="13">
        <v>4</v>
      </c>
      <c r="AD211" s="366">
        <v>81412.25</v>
      </c>
      <c r="AE211" s="366">
        <v>16306.216</v>
      </c>
      <c r="AF211" s="363">
        <v>29493</v>
      </c>
      <c r="AG211" s="368" t="s">
        <v>71</v>
      </c>
      <c r="AH211" s="96"/>
      <c r="AI211" s="13">
        <v>4</v>
      </c>
      <c r="AJ211" s="90">
        <v>3620521.5</v>
      </c>
      <c r="AK211" s="90">
        <v>372457.27</v>
      </c>
      <c r="AL211" s="363">
        <v>300000</v>
      </c>
      <c r="AM211" s="368">
        <v>7.4000000000000003E-3</v>
      </c>
      <c r="AN211" s="216"/>
    </row>
    <row r="212" spans="1:40" s="134" customFormat="1" ht="15.5">
      <c r="A212" s="547">
        <v>4</v>
      </c>
      <c r="B212" s="545">
        <v>20</v>
      </c>
      <c r="C212" s="34" t="s">
        <v>2</v>
      </c>
      <c r="D212" s="195" t="s">
        <v>69</v>
      </c>
      <c r="E212" s="10">
        <v>4</v>
      </c>
      <c r="F212" s="261">
        <v>21868231</v>
      </c>
      <c r="G212" s="261">
        <v>265287.03999999998</v>
      </c>
      <c r="H212" s="364">
        <v>-1000000</v>
      </c>
      <c r="I212" s="261">
        <v>0.36159999999999998</v>
      </c>
      <c r="J212" s="110"/>
      <c r="K212" s="10">
        <v>4</v>
      </c>
      <c r="L212" s="261">
        <v>1051053.3</v>
      </c>
      <c r="M212" s="367">
        <v>41061.080999999998</v>
      </c>
      <c r="N212" s="364">
        <v>-100000</v>
      </c>
      <c r="O212" s="261">
        <v>0.99470000000000003</v>
      </c>
      <c r="P212" s="110"/>
      <c r="Q212" s="10">
        <v>4</v>
      </c>
      <c r="R212" s="367">
        <v>9837.5</v>
      </c>
      <c r="S212" s="367">
        <v>692.76890000000003</v>
      </c>
      <c r="T212" s="364">
        <v>-10000</v>
      </c>
      <c r="U212" s="261">
        <v>1</v>
      </c>
      <c r="V212" s="110"/>
      <c r="W212" s="10">
        <v>4</v>
      </c>
      <c r="X212" s="367">
        <v>19650.75</v>
      </c>
      <c r="Y212" s="367">
        <v>1749.8815</v>
      </c>
      <c r="Z212" s="364">
        <v>-70000</v>
      </c>
      <c r="AA212" s="261">
        <v>1</v>
      </c>
      <c r="AB212" s="110"/>
      <c r="AC212" s="10">
        <v>4</v>
      </c>
      <c r="AD212" s="367">
        <v>25159.25</v>
      </c>
      <c r="AE212" s="367">
        <v>5581.2138000000004</v>
      </c>
      <c r="AF212" s="364">
        <v>-30000</v>
      </c>
      <c r="AG212" s="261">
        <v>1</v>
      </c>
      <c r="AH212" s="110"/>
      <c r="AI212" s="10">
        <v>4</v>
      </c>
      <c r="AJ212" s="261">
        <v>2697569</v>
      </c>
      <c r="AK212" s="261">
        <v>184312.29</v>
      </c>
      <c r="AL212" s="364">
        <v>-600000</v>
      </c>
      <c r="AM212" s="261">
        <v>0.55130000000000001</v>
      </c>
      <c r="AN212" s="108"/>
    </row>
    <row r="213" spans="1:40" s="134" customFormat="1" ht="15.5">
      <c r="A213" s="548">
        <v>8</v>
      </c>
      <c r="B213" s="52">
        <v>21</v>
      </c>
      <c r="C213" s="35" t="s">
        <v>2</v>
      </c>
      <c r="D213" s="195" t="s">
        <v>69</v>
      </c>
      <c r="E213" s="10">
        <v>4</v>
      </c>
      <c r="F213" s="261">
        <v>19835211</v>
      </c>
      <c r="G213" s="261">
        <v>1248586.5</v>
      </c>
      <c r="H213" s="364">
        <v>-3000000</v>
      </c>
      <c r="I213" s="261">
        <v>0.99939999999999996</v>
      </c>
      <c r="J213" s="254"/>
      <c r="K213" s="10">
        <v>4</v>
      </c>
      <c r="L213" s="261">
        <v>1026375.8</v>
      </c>
      <c r="M213" s="367">
        <v>50043.14</v>
      </c>
      <c r="N213" s="364">
        <v>-100000</v>
      </c>
      <c r="O213" s="261">
        <v>1</v>
      </c>
      <c r="P213" s="110"/>
      <c r="Q213" s="10">
        <v>4</v>
      </c>
      <c r="R213" s="367">
        <v>13472.75</v>
      </c>
      <c r="S213" s="367">
        <v>557.37126999999998</v>
      </c>
      <c r="T213" s="364">
        <v>-10000</v>
      </c>
      <c r="U213" s="261">
        <v>1</v>
      </c>
      <c r="V213" s="110"/>
      <c r="W213" s="10">
        <v>4</v>
      </c>
      <c r="X213" s="367">
        <v>26074</v>
      </c>
      <c r="Y213" s="367">
        <v>2450.4373000000001</v>
      </c>
      <c r="Z213" s="364">
        <v>-70000</v>
      </c>
      <c r="AA213" s="261">
        <v>1</v>
      </c>
      <c r="AB213" s="110"/>
      <c r="AC213" s="10">
        <v>4</v>
      </c>
      <c r="AD213" s="367">
        <v>12406</v>
      </c>
      <c r="AE213" s="367">
        <v>1649.99</v>
      </c>
      <c r="AF213" s="364">
        <v>-20000</v>
      </c>
      <c r="AG213" s="261">
        <v>0.99060000000000004</v>
      </c>
      <c r="AH213" s="110"/>
      <c r="AI213" s="10">
        <v>4</v>
      </c>
      <c r="AJ213" s="261">
        <v>1809929.5</v>
      </c>
      <c r="AK213" s="261">
        <v>191076.59</v>
      </c>
      <c r="AL213" s="364">
        <v>-1000000</v>
      </c>
      <c r="AM213" s="261">
        <v>1</v>
      </c>
      <c r="AN213" s="108"/>
    </row>
    <row r="214" spans="1:40" s="134" customFormat="1" ht="15.5">
      <c r="A214" s="549">
        <v>17</v>
      </c>
      <c r="B214" s="85">
        <v>22</v>
      </c>
      <c r="C214" s="37" t="s">
        <v>2</v>
      </c>
      <c r="D214" s="196" t="s">
        <v>69</v>
      </c>
      <c r="E214" s="13">
        <v>4</v>
      </c>
      <c r="F214" s="90">
        <v>19849496</v>
      </c>
      <c r="G214" s="90">
        <v>1002848.4</v>
      </c>
      <c r="H214" s="363">
        <v>-3000000</v>
      </c>
      <c r="I214" s="90">
        <v>0.99929999999999997</v>
      </c>
      <c r="J214" s="255"/>
      <c r="K214" s="13">
        <v>4</v>
      </c>
      <c r="L214" s="90">
        <v>998278.5</v>
      </c>
      <c r="M214" s="366">
        <v>49779.870999999999</v>
      </c>
      <c r="N214" s="363">
        <v>-100000</v>
      </c>
      <c r="O214" s="90">
        <v>1</v>
      </c>
      <c r="P214" s="112"/>
      <c r="Q214" s="13">
        <v>4</v>
      </c>
      <c r="R214" s="366">
        <v>12522.5</v>
      </c>
      <c r="S214" s="366">
        <v>2147.2354999999998</v>
      </c>
      <c r="T214" s="363">
        <v>-10000</v>
      </c>
      <c r="U214" s="90">
        <v>1</v>
      </c>
      <c r="V214" s="112"/>
      <c r="W214" s="13">
        <v>4</v>
      </c>
      <c r="X214" s="366">
        <v>26442.25</v>
      </c>
      <c r="Y214" s="366">
        <v>7542.7941000000001</v>
      </c>
      <c r="Z214" s="363">
        <v>-70000</v>
      </c>
      <c r="AA214" s="90">
        <v>1</v>
      </c>
      <c r="AB214" s="112"/>
      <c r="AC214" s="13">
        <v>4</v>
      </c>
      <c r="AD214" s="366">
        <v>7897.75</v>
      </c>
      <c r="AE214" s="366">
        <v>2234.1565000000001</v>
      </c>
      <c r="AF214" s="363">
        <v>-20000</v>
      </c>
      <c r="AG214" s="90">
        <v>0.82689999999999997</v>
      </c>
      <c r="AH214" s="112"/>
      <c r="AI214" s="13">
        <v>4</v>
      </c>
      <c r="AJ214" s="90">
        <v>1317785</v>
      </c>
      <c r="AK214" s="90">
        <v>191244.15</v>
      </c>
      <c r="AL214" s="363">
        <v>-1000000</v>
      </c>
      <c r="AM214" s="90">
        <v>0.98350000000000004</v>
      </c>
      <c r="AN214" s="109"/>
    </row>
    <row r="215" spans="1:40" s="134" customFormat="1" ht="15.5">
      <c r="A215" s="547">
        <v>9</v>
      </c>
      <c r="B215" s="545">
        <v>27</v>
      </c>
      <c r="C215" s="34" t="s">
        <v>2</v>
      </c>
      <c r="D215" s="42" t="s">
        <v>155</v>
      </c>
      <c r="E215" s="10">
        <v>5</v>
      </c>
      <c r="F215" s="261">
        <v>19060419</v>
      </c>
      <c r="G215" s="261">
        <v>807091.36</v>
      </c>
      <c r="H215" s="364">
        <v>-4000000</v>
      </c>
      <c r="I215" s="261">
        <v>1</v>
      </c>
      <c r="J215" s="95"/>
      <c r="K215" s="10">
        <v>5</v>
      </c>
      <c r="L215" s="261">
        <v>999406.4</v>
      </c>
      <c r="M215" s="367">
        <v>17843.753000000001</v>
      </c>
      <c r="N215" s="364">
        <v>-100000</v>
      </c>
      <c r="O215" s="261">
        <v>1</v>
      </c>
      <c r="P215" s="95"/>
      <c r="Q215" s="10">
        <v>5</v>
      </c>
      <c r="R215" s="367">
        <v>13874.2</v>
      </c>
      <c r="S215" s="367">
        <v>1896.2628</v>
      </c>
      <c r="T215" s="364">
        <v>-10000</v>
      </c>
      <c r="U215" s="261">
        <v>1</v>
      </c>
      <c r="V215" s="95"/>
      <c r="W215" s="10">
        <v>5</v>
      </c>
      <c r="X215" s="367">
        <v>25487.200000000001</v>
      </c>
      <c r="Y215" s="367">
        <v>8368.7376000000004</v>
      </c>
      <c r="Z215" s="364">
        <v>-60000</v>
      </c>
      <c r="AA215" s="261">
        <v>1</v>
      </c>
      <c r="AB215" s="95"/>
      <c r="AC215" s="10">
        <v>5</v>
      </c>
      <c r="AD215" s="367">
        <v>23906</v>
      </c>
      <c r="AE215" s="367">
        <v>2403.6455999999998</v>
      </c>
      <c r="AF215" s="364">
        <v>-30000</v>
      </c>
      <c r="AG215" s="261">
        <v>1</v>
      </c>
      <c r="AH215" s="95"/>
      <c r="AI215" s="10">
        <v>5</v>
      </c>
      <c r="AJ215" s="261">
        <v>1871044</v>
      </c>
      <c r="AK215" s="261">
        <v>163316.5</v>
      </c>
      <c r="AL215" s="364">
        <v>-1000000</v>
      </c>
      <c r="AM215" s="261">
        <v>1</v>
      </c>
      <c r="AN215" s="107"/>
    </row>
    <row r="216" spans="1:40" s="134" customFormat="1" ht="15.5">
      <c r="A216" s="548">
        <v>13</v>
      </c>
      <c r="B216" s="52">
        <v>28</v>
      </c>
      <c r="C216" s="35" t="s">
        <v>2</v>
      </c>
      <c r="D216" s="43" t="s">
        <v>155</v>
      </c>
      <c r="E216" s="10">
        <v>4</v>
      </c>
      <c r="F216" s="261">
        <v>18482938</v>
      </c>
      <c r="G216" s="261">
        <v>457518.9</v>
      </c>
      <c r="H216" s="364">
        <v>-4000000</v>
      </c>
      <c r="I216" s="261">
        <v>1</v>
      </c>
      <c r="J216" s="95"/>
      <c r="K216" s="10">
        <v>4</v>
      </c>
      <c r="L216" s="261">
        <v>1006102.3</v>
      </c>
      <c r="M216" s="367">
        <v>28949.512999999999</v>
      </c>
      <c r="N216" s="364">
        <v>-100000</v>
      </c>
      <c r="O216" s="261">
        <v>1</v>
      </c>
      <c r="P216" s="95"/>
      <c r="Q216" s="10">
        <v>4</v>
      </c>
      <c r="R216" s="367">
        <v>8132</v>
      </c>
      <c r="S216" s="367">
        <v>440.33528999999999</v>
      </c>
      <c r="T216" s="364">
        <v>-9162</v>
      </c>
      <c r="U216" s="261">
        <v>0.99739999999999995</v>
      </c>
      <c r="V216" s="95"/>
      <c r="W216" s="10">
        <v>4</v>
      </c>
      <c r="X216" s="367">
        <v>12230</v>
      </c>
      <c r="Y216" s="367">
        <v>2050.915</v>
      </c>
      <c r="Z216" s="364">
        <v>-70000</v>
      </c>
      <c r="AA216" s="261">
        <v>1</v>
      </c>
      <c r="AB216" s="95"/>
      <c r="AC216" s="10">
        <v>4</v>
      </c>
      <c r="AD216" s="367">
        <v>23367.75</v>
      </c>
      <c r="AE216" s="367">
        <v>3328.8098</v>
      </c>
      <c r="AF216" s="364">
        <v>-30000</v>
      </c>
      <c r="AG216" s="261">
        <v>1</v>
      </c>
      <c r="AH216" s="95"/>
      <c r="AI216" s="10">
        <v>4</v>
      </c>
      <c r="AJ216" s="261">
        <v>1573984.5</v>
      </c>
      <c r="AK216" s="261">
        <v>124567.83</v>
      </c>
      <c r="AL216" s="364">
        <v>-1000000</v>
      </c>
      <c r="AM216" s="261">
        <v>1</v>
      </c>
      <c r="AN216" s="105"/>
    </row>
    <row r="217" spans="1:40" ht="15.5">
      <c r="A217" s="549">
        <v>22</v>
      </c>
      <c r="B217" s="85">
        <v>29</v>
      </c>
      <c r="C217" s="37" t="s">
        <v>2</v>
      </c>
      <c r="D217" s="44" t="s">
        <v>155</v>
      </c>
      <c r="E217" s="13">
        <v>4</v>
      </c>
      <c r="F217" s="90">
        <v>20492476</v>
      </c>
      <c r="G217" s="90">
        <v>255085.86</v>
      </c>
      <c r="H217" s="363">
        <v>-3000000</v>
      </c>
      <c r="I217" s="90">
        <v>0.94510000000000005</v>
      </c>
      <c r="J217" s="96"/>
      <c r="K217" s="13">
        <v>4</v>
      </c>
      <c r="L217" s="90">
        <v>1043755.3</v>
      </c>
      <c r="M217" s="366">
        <v>28644.433000000001</v>
      </c>
      <c r="N217" s="363">
        <v>-100000</v>
      </c>
      <c r="O217" s="90">
        <v>0.99939999999999996</v>
      </c>
      <c r="P217" s="96"/>
      <c r="Q217" s="13">
        <v>4</v>
      </c>
      <c r="R217" s="366">
        <v>8187.5</v>
      </c>
      <c r="S217" s="366">
        <v>203.50613999999999</v>
      </c>
      <c r="T217" s="363">
        <v>-9217</v>
      </c>
      <c r="U217" s="90">
        <v>0.99790000000000001</v>
      </c>
      <c r="V217" s="96"/>
      <c r="W217" s="13">
        <v>4</v>
      </c>
      <c r="X217" s="366">
        <v>9649</v>
      </c>
      <c r="Y217" s="366">
        <v>1187.5727999999999</v>
      </c>
      <c r="Z217" s="363">
        <v>-60000</v>
      </c>
      <c r="AA217" s="90">
        <v>1</v>
      </c>
      <c r="AB217" s="96"/>
      <c r="AC217" s="13">
        <v>4</v>
      </c>
      <c r="AD217" s="366">
        <v>19500.75</v>
      </c>
      <c r="AE217" s="366">
        <v>3784.2797999999998</v>
      </c>
      <c r="AF217" s="363">
        <v>-30000</v>
      </c>
      <c r="AG217" s="90">
        <v>1</v>
      </c>
      <c r="AH217" s="96"/>
      <c r="AI217" s="13">
        <v>4</v>
      </c>
      <c r="AJ217" s="90">
        <v>1257537.3</v>
      </c>
      <c r="AK217" s="90">
        <v>202555.2</v>
      </c>
      <c r="AL217" s="363">
        <v>-900000</v>
      </c>
      <c r="AM217" s="90">
        <v>0.95650000000000002</v>
      </c>
      <c r="AN217" s="106"/>
    </row>
    <row r="218" spans="1:40" ht="15.5">
      <c r="A218" s="550" t="s">
        <v>3</v>
      </c>
      <c r="B218" s="546">
        <v>0</v>
      </c>
      <c r="C218" s="28" t="s">
        <v>6</v>
      </c>
      <c r="D218" s="331" t="s">
        <v>6</v>
      </c>
      <c r="E218" s="13">
        <v>4</v>
      </c>
      <c r="F218" s="339">
        <v>18648679</v>
      </c>
      <c r="G218" s="339">
        <v>374529.44</v>
      </c>
      <c r="H218" s="371">
        <v>-5000000</v>
      </c>
      <c r="I218" s="339">
        <v>1</v>
      </c>
      <c r="J218" s="149"/>
      <c r="K218" s="13">
        <v>4</v>
      </c>
      <c r="L218" s="339">
        <v>1007541</v>
      </c>
      <c r="M218" s="338">
        <v>25447.646000000001</v>
      </c>
      <c r="N218" s="371">
        <v>-100000</v>
      </c>
      <c r="O218" s="339">
        <v>1</v>
      </c>
      <c r="P218" s="149"/>
      <c r="Q218" s="13">
        <v>4</v>
      </c>
      <c r="R218" s="338">
        <v>11807.5</v>
      </c>
      <c r="S218" s="338">
        <v>927.10162000000003</v>
      </c>
      <c r="T218" s="371">
        <v>-10000</v>
      </c>
      <c r="U218" s="339">
        <v>1</v>
      </c>
      <c r="V218" s="149"/>
      <c r="W218" s="13">
        <v>4</v>
      </c>
      <c r="X218" s="338">
        <v>18967.5</v>
      </c>
      <c r="Y218" s="338">
        <v>3736.1408999999999</v>
      </c>
      <c r="Z218" s="371">
        <v>-70000</v>
      </c>
      <c r="AA218" s="339">
        <v>1</v>
      </c>
      <c r="AB218" s="149"/>
      <c r="AC218" s="13">
        <v>4</v>
      </c>
      <c r="AD218" s="338">
        <v>22058</v>
      </c>
      <c r="AE218" s="338">
        <v>2472.8984</v>
      </c>
      <c r="AF218" s="371">
        <v>-30000</v>
      </c>
      <c r="AG218" s="339">
        <v>1</v>
      </c>
      <c r="AH218" s="149"/>
      <c r="AI218" s="13">
        <v>4</v>
      </c>
      <c r="AJ218" s="339">
        <v>1819946.3</v>
      </c>
      <c r="AK218" s="339">
        <v>125726.78</v>
      </c>
      <c r="AL218" s="371">
        <v>-1000000</v>
      </c>
      <c r="AM218" s="339">
        <v>1</v>
      </c>
      <c r="AN218" s="332"/>
    </row>
    <row r="219" spans="1:40" ht="15.5">
      <c r="A219" s="547">
        <v>25</v>
      </c>
      <c r="B219" s="52">
        <v>33</v>
      </c>
      <c r="C219" s="41" t="s">
        <v>9</v>
      </c>
      <c r="D219" s="198" t="s">
        <v>4</v>
      </c>
      <c r="E219" s="10">
        <v>4</v>
      </c>
      <c r="F219" s="261">
        <v>19046302</v>
      </c>
      <c r="G219" s="261">
        <v>612435.15</v>
      </c>
      <c r="H219" s="364">
        <v>-4000000</v>
      </c>
      <c r="I219" s="261">
        <v>1</v>
      </c>
      <c r="J219" s="250"/>
      <c r="K219" s="10">
        <v>4</v>
      </c>
      <c r="L219" s="261">
        <v>1021066.3</v>
      </c>
      <c r="M219" s="367">
        <v>43524.959000000003</v>
      </c>
      <c r="N219" s="364">
        <v>-100000</v>
      </c>
      <c r="O219" s="261">
        <v>1</v>
      </c>
      <c r="P219" s="250"/>
      <c r="Q219" s="10">
        <v>4</v>
      </c>
      <c r="R219" s="367">
        <v>14963.75</v>
      </c>
      <c r="S219" s="367">
        <v>1426.9272000000001</v>
      </c>
      <c r="T219" s="364">
        <v>-9681</v>
      </c>
      <c r="U219" s="261">
        <v>0.99960000000000004</v>
      </c>
      <c r="V219" s="250"/>
      <c r="W219" s="10">
        <v>4</v>
      </c>
      <c r="X219" s="367">
        <v>19851.75</v>
      </c>
      <c r="Y219" s="367">
        <v>3096.9157</v>
      </c>
      <c r="Z219" s="364">
        <v>-70000</v>
      </c>
      <c r="AA219" s="261">
        <v>1</v>
      </c>
      <c r="AB219" s="250"/>
      <c r="AC219" s="10">
        <v>4</v>
      </c>
      <c r="AD219" s="367">
        <v>22961.5</v>
      </c>
      <c r="AE219" s="367">
        <v>3619.6846</v>
      </c>
      <c r="AF219" s="364">
        <v>-30000</v>
      </c>
      <c r="AG219" s="261">
        <v>1</v>
      </c>
      <c r="AH219" s="95"/>
      <c r="AI219" s="10">
        <v>4</v>
      </c>
      <c r="AJ219" s="261">
        <v>1758329.3</v>
      </c>
      <c r="AK219" s="261">
        <v>127295.27</v>
      </c>
      <c r="AL219" s="364">
        <v>-1000000</v>
      </c>
      <c r="AM219" s="261">
        <v>1</v>
      </c>
      <c r="AN219" s="105"/>
    </row>
    <row r="220" spans="1:40" s="127" customFormat="1" ht="15.5">
      <c r="A220" s="549">
        <v>27</v>
      </c>
      <c r="B220" s="85">
        <v>34</v>
      </c>
      <c r="C220" s="32" t="s">
        <v>9</v>
      </c>
      <c r="D220" s="199" t="s">
        <v>4</v>
      </c>
      <c r="E220" s="13">
        <v>4</v>
      </c>
      <c r="F220" s="90">
        <v>18829227</v>
      </c>
      <c r="G220" s="90">
        <v>818743.86</v>
      </c>
      <c r="H220" s="363">
        <v>-4000000</v>
      </c>
      <c r="I220" s="90">
        <v>1</v>
      </c>
      <c r="J220" s="257"/>
      <c r="K220" s="13">
        <v>4</v>
      </c>
      <c r="L220" s="90">
        <v>1022908</v>
      </c>
      <c r="M220" s="366">
        <v>22097.736000000001</v>
      </c>
      <c r="N220" s="363">
        <v>-100000</v>
      </c>
      <c r="O220" s="90">
        <v>1</v>
      </c>
      <c r="P220" s="257"/>
      <c r="Q220" s="13">
        <v>4</v>
      </c>
      <c r="R220" s="366">
        <v>12967.5</v>
      </c>
      <c r="S220" s="366">
        <v>732.36040000000003</v>
      </c>
      <c r="T220" s="363">
        <v>-10000</v>
      </c>
      <c r="U220" s="90">
        <v>1</v>
      </c>
      <c r="V220" s="257"/>
      <c r="W220" s="13">
        <v>4</v>
      </c>
      <c r="X220" s="366">
        <v>18844.5</v>
      </c>
      <c r="Y220" s="366">
        <v>986.21892000000003</v>
      </c>
      <c r="Z220" s="363">
        <v>-70000</v>
      </c>
      <c r="AA220" s="90">
        <v>1</v>
      </c>
      <c r="AB220" s="257"/>
      <c r="AC220" s="13">
        <v>4</v>
      </c>
      <c r="AD220" s="366">
        <v>28862.25</v>
      </c>
      <c r="AE220" s="366">
        <v>3284.1194</v>
      </c>
      <c r="AF220" s="363">
        <v>-20000</v>
      </c>
      <c r="AG220" s="90">
        <v>0.99990000000000001</v>
      </c>
      <c r="AH220" s="96"/>
      <c r="AI220" s="13">
        <v>4</v>
      </c>
      <c r="AJ220" s="90">
        <v>1869825.8</v>
      </c>
      <c r="AK220" s="90">
        <v>232335.89</v>
      </c>
      <c r="AL220" s="363">
        <v>-1000000</v>
      </c>
      <c r="AM220" s="90">
        <v>1</v>
      </c>
      <c r="AN220" s="106"/>
    </row>
    <row r="221" spans="1:40" s="127" customFormat="1" ht="15.5">
      <c r="A221" s="547">
        <v>11</v>
      </c>
      <c r="B221" s="52">
        <v>15</v>
      </c>
      <c r="C221" s="41" t="s">
        <v>9</v>
      </c>
      <c r="D221" s="31" t="s">
        <v>303</v>
      </c>
      <c r="E221" s="10">
        <v>4</v>
      </c>
      <c r="F221" s="261">
        <v>18313916</v>
      </c>
      <c r="G221" s="261">
        <v>589274.59</v>
      </c>
      <c r="H221" s="364">
        <v>-4000000</v>
      </c>
      <c r="I221" s="261">
        <v>1</v>
      </c>
      <c r="J221" s="110"/>
      <c r="K221" s="10">
        <v>4</v>
      </c>
      <c r="L221" s="261">
        <v>1000997.8</v>
      </c>
      <c r="M221" s="367">
        <v>22218.457999999999</v>
      </c>
      <c r="N221" s="364">
        <v>-100000</v>
      </c>
      <c r="O221" s="261">
        <v>1</v>
      </c>
      <c r="P221" s="110"/>
      <c r="Q221" s="10">
        <v>4</v>
      </c>
      <c r="R221" s="367">
        <v>10148.25</v>
      </c>
      <c r="S221" s="367">
        <v>480.20679000000001</v>
      </c>
      <c r="T221" s="364">
        <v>-10000</v>
      </c>
      <c r="U221" s="261">
        <v>1</v>
      </c>
      <c r="V221" s="110"/>
      <c r="W221" s="10">
        <v>4</v>
      </c>
      <c r="X221" s="367">
        <v>16728.25</v>
      </c>
      <c r="Y221" s="367">
        <v>638.22140999999999</v>
      </c>
      <c r="Z221" s="364">
        <v>-70000</v>
      </c>
      <c r="AA221" s="261">
        <v>1</v>
      </c>
      <c r="AB221" s="110"/>
      <c r="AC221" s="10">
        <v>4</v>
      </c>
      <c r="AD221" s="367">
        <v>18813.5</v>
      </c>
      <c r="AE221" s="367">
        <v>1647.1486</v>
      </c>
      <c r="AF221" s="364">
        <v>-30000</v>
      </c>
      <c r="AG221" s="261">
        <v>1</v>
      </c>
      <c r="AH221" s="110"/>
      <c r="AI221" s="10">
        <v>4</v>
      </c>
      <c r="AJ221" s="261">
        <v>1784555</v>
      </c>
      <c r="AK221" s="261">
        <v>198410.62</v>
      </c>
      <c r="AL221" s="364">
        <v>-1000000</v>
      </c>
      <c r="AM221" s="261">
        <v>1</v>
      </c>
      <c r="AN221" s="108"/>
    </row>
    <row r="222" spans="1:40" s="127" customFormat="1" ht="15.5">
      <c r="A222" s="549">
        <v>15</v>
      </c>
      <c r="B222" s="85">
        <v>16</v>
      </c>
      <c r="C222" s="32" t="s">
        <v>9</v>
      </c>
      <c r="D222" s="33" t="s">
        <v>303</v>
      </c>
      <c r="E222" s="13">
        <v>4</v>
      </c>
      <c r="F222" s="90">
        <v>20366134</v>
      </c>
      <c r="G222" s="90">
        <v>463266.25</v>
      </c>
      <c r="H222" s="363">
        <v>-3000000</v>
      </c>
      <c r="I222" s="90">
        <v>0.96870000000000001</v>
      </c>
      <c r="J222" s="112"/>
      <c r="K222" s="13">
        <v>4</v>
      </c>
      <c r="L222" s="90">
        <v>987028.25</v>
      </c>
      <c r="M222" s="366">
        <v>18311.661</v>
      </c>
      <c r="N222" s="363">
        <v>-100000</v>
      </c>
      <c r="O222" s="90">
        <v>1</v>
      </c>
      <c r="P222" s="112"/>
      <c r="Q222" s="13">
        <v>4</v>
      </c>
      <c r="R222" s="366">
        <v>14046</v>
      </c>
      <c r="S222" s="366">
        <v>1442.6686</v>
      </c>
      <c r="T222" s="363">
        <v>-10000</v>
      </c>
      <c r="U222" s="90">
        <v>1</v>
      </c>
      <c r="V222" s="112"/>
      <c r="W222" s="13">
        <v>4</v>
      </c>
      <c r="X222" s="366">
        <v>21832</v>
      </c>
      <c r="Y222" s="366">
        <v>3609.0133000000001</v>
      </c>
      <c r="Z222" s="363">
        <v>-70000</v>
      </c>
      <c r="AA222" s="90">
        <v>1</v>
      </c>
      <c r="AB222" s="112"/>
      <c r="AC222" s="13">
        <v>4</v>
      </c>
      <c r="AD222" s="366">
        <v>21211.75</v>
      </c>
      <c r="AE222" s="366">
        <v>5762.6875</v>
      </c>
      <c r="AF222" s="363">
        <v>-30000</v>
      </c>
      <c r="AG222" s="90">
        <v>1</v>
      </c>
      <c r="AH222" s="112"/>
      <c r="AI222" s="13">
        <v>4</v>
      </c>
      <c r="AJ222" s="90">
        <v>1502683.3</v>
      </c>
      <c r="AK222" s="90">
        <v>140688.07999999999</v>
      </c>
      <c r="AL222" s="363">
        <v>-1000000</v>
      </c>
      <c r="AM222" s="90">
        <v>0.99990000000000001</v>
      </c>
      <c r="AN222" s="109"/>
    </row>
    <row r="223" spans="1:40" s="127" customFormat="1" ht="15.5">
      <c r="A223" s="547">
        <v>1</v>
      </c>
      <c r="B223" s="52">
        <v>23</v>
      </c>
      <c r="C223" s="41" t="s">
        <v>9</v>
      </c>
      <c r="D223" s="195" t="s">
        <v>69</v>
      </c>
      <c r="E223" s="10">
        <v>4</v>
      </c>
      <c r="F223" s="261">
        <v>19342299</v>
      </c>
      <c r="G223" s="261">
        <v>101775.11</v>
      </c>
      <c r="H223" s="364">
        <v>-4000000</v>
      </c>
      <c r="I223" s="261">
        <v>1</v>
      </c>
      <c r="J223" s="110"/>
      <c r="K223" s="10">
        <v>4</v>
      </c>
      <c r="L223" s="261">
        <v>1011874</v>
      </c>
      <c r="M223" s="367">
        <v>30322.400000000001</v>
      </c>
      <c r="N223" s="364">
        <v>-100000</v>
      </c>
      <c r="O223" s="261">
        <v>1</v>
      </c>
      <c r="P223" s="110"/>
      <c r="Q223" s="10">
        <v>4</v>
      </c>
      <c r="R223" s="367">
        <v>13770.25</v>
      </c>
      <c r="S223" s="367">
        <v>1679.9455</v>
      </c>
      <c r="T223" s="364">
        <v>-10000</v>
      </c>
      <c r="U223" s="261">
        <v>1</v>
      </c>
      <c r="V223" s="110"/>
      <c r="W223" s="10">
        <v>4</v>
      </c>
      <c r="X223" s="367">
        <v>25035.75</v>
      </c>
      <c r="Y223" s="367">
        <v>5398.6758</v>
      </c>
      <c r="Z223" s="364">
        <v>-70000</v>
      </c>
      <c r="AA223" s="261">
        <v>1</v>
      </c>
      <c r="AB223" s="110"/>
      <c r="AC223" s="10">
        <v>4</v>
      </c>
      <c r="AD223" s="367">
        <v>24489.5</v>
      </c>
      <c r="AE223" s="367">
        <v>2562.3588</v>
      </c>
      <c r="AF223" s="364">
        <v>-30000</v>
      </c>
      <c r="AG223" s="261">
        <v>1</v>
      </c>
      <c r="AH223" s="110"/>
      <c r="AI223" s="10">
        <v>4</v>
      </c>
      <c r="AJ223" s="261">
        <v>2090661.8</v>
      </c>
      <c r="AK223" s="261">
        <v>150065.68</v>
      </c>
      <c r="AL223" s="364">
        <v>-1000000</v>
      </c>
      <c r="AM223" s="261">
        <v>1</v>
      </c>
      <c r="AN223" s="108"/>
    </row>
    <row r="224" spans="1:40" s="127" customFormat="1" ht="15.5">
      <c r="A224" s="548">
        <v>5</v>
      </c>
      <c r="B224" s="52">
        <v>24</v>
      </c>
      <c r="C224" s="41" t="s">
        <v>9</v>
      </c>
      <c r="D224" s="195" t="s">
        <v>69</v>
      </c>
      <c r="E224" s="10">
        <v>4</v>
      </c>
      <c r="F224" s="261">
        <v>20682994</v>
      </c>
      <c r="G224" s="261">
        <v>225248.26</v>
      </c>
      <c r="H224" s="364">
        <v>-3000000</v>
      </c>
      <c r="I224" s="261">
        <v>0.89249999999999996</v>
      </c>
      <c r="J224" s="110"/>
      <c r="K224" s="10">
        <v>4</v>
      </c>
      <c r="L224" s="261">
        <v>1031101.3</v>
      </c>
      <c r="M224" s="367">
        <v>36833.296000000002</v>
      </c>
      <c r="N224" s="364">
        <v>-100000</v>
      </c>
      <c r="O224" s="261">
        <v>1</v>
      </c>
      <c r="P224" s="110"/>
      <c r="Q224" s="10">
        <v>4</v>
      </c>
      <c r="R224" s="367">
        <v>11637</v>
      </c>
      <c r="S224" s="367">
        <v>1291.4419</v>
      </c>
      <c r="T224" s="364">
        <v>-10000</v>
      </c>
      <c r="U224" s="261">
        <v>1</v>
      </c>
      <c r="V224" s="254"/>
      <c r="W224" s="10">
        <v>4</v>
      </c>
      <c r="X224" s="367">
        <v>17528.25</v>
      </c>
      <c r="Y224" s="367">
        <v>1855.0329999999999</v>
      </c>
      <c r="Z224" s="364">
        <v>-70000</v>
      </c>
      <c r="AA224" s="261">
        <v>1</v>
      </c>
      <c r="AB224" s="110"/>
      <c r="AC224" s="10">
        <v>4</v>
      </c>
      <c r="AD224" s="367">
        <v>22603.25</v>
      </c>
      <c r="AE224" s="367">
        <v>1683.9649999999999</v>
      </c>
      <c r="AF224" s="364">
        <v>-30000</v>
      </c>
      <c r="AG224" s="261">
        <v>1</v>
      </c>
      <c r="AH224" s="110"/>
      <c r="AI224" s="10">
        <v>4</v>
      </c>
      <c r="AJ224" s="261">
        <v>1905541.5</v>
      </c>
      <c r="AK224" s="261">
        <v>111716.07</v>
      </c>
      <c r="AL224" s="364">
        <v>-1000000</v>
      </c>
      <c r="AM224" s="261">
        <v>1</v>
      </c>
      <c r="AN224" s="108"/>
    </row>
    <row r="225" spans="1:40" s="127" customFormat="1" ht="15.5">
      <c r="A225" s="548">
        <v>8</v>
      </c>
      <c r="B225" s="52">
        <v>25</v>
      </c>
      <c r="C225" s="41" t="s">
        <v>9</v>
      </c>
      <c r="D225" s="195" t="s">
        <v>69</v>
      </c>
      <c r="E225" s="10">
        <v>3</v>
      </c>
      <c r="F225" s="261">
        <v>19634073</v>
      </c>
      <c r="G225" s="261">
        <v>193372.18</v>
      </c>
      <c r="H225" s="364">
        <v>-4000000</v>
      </c>
      <c r="I225" s="261">
        <v>1</v>
      </c>
      <c r="J225" s="110"/>
      <c r="K225" s="10">
        <v>3</v>
      </c>
      <c r="L225" s="261">
        <v>987378</v>
      </c>
      <c r="M225" s="367">
        <v>14436.866</v>
      </c>
      <c r="N225" s="364">
        <v>-100000</v>
      </c>
      <c r="O225" s="261">
        <v>1</v>
      </c>
      <c r="P225" s="110"/>
      <c r="Q225" s="10">
        <v>3</v>
      </c>
      <c r="R225" s="367">
        <v>12501.333000000001</v>
      </c>
      <c r="S225" s="367">
        <v>2573.723</v>
      </c>
      <c r="T225" s="364">
        <v>-10000</v>
      </c>
      <c r="U225" s="261">
        <v>1</v>
      </c>
      <c r="V225" s="254"/>
      <c r="W225" s="10">
        <v>3</v>
      </c>
      <c r="X225" s="367">
        <v>22131.667000000001</v>
      </c>
      <c r="Y225" s="367">
        <v>4738.2475000000004</v>
      </c>
      <c r="Z225" s="364">
        <v>-80000</v>
      </c>
      <c r="AA225" s="261">
        <v>1</v>
      </c>
      <c r="AB225" s="110"/>
      <c r="AC225" s="10">
        <v>3</v>
      </c>
      <c r="AD225" s="367">
        <v>25737.667000000001</v>
      </c>
      <c r="AE225" s="367">
        <v>2995.6138000000001</v>
      </c>
      <c r="AF225" s="364">
        <v>-30000</v>
      </c>
      <c r="AG225" s="261">
        <v>1</v>
      </c>
      <c r="AH225" s="110"/>
      <c r="AI225" s="10">
        <v>3</v>
      </c>
      <c r="AJ225" s="261">
        <v>1973281</v>
      </c>
      <c r="AK225" s="261">
        <v>161281.76</v>
      </c>
      <c r="AL225" s="364">
        <v>-1000000</v>
      </c>
      <c r="AM225" s="261">
        <v>1</v>
      </c>
      <c r="AN225" s="108"/>
    </row>
    <row r="226" spans="1:40" s="127" customFormat="1" ht="15.5">
      <c r="A226" s="549">
        <v>10</v>
      </c>
      <c r="B226" s="52">
        <v>26</v>
      </c>
      <c r="C226" s="41" t="s">
        <v>9</v>
      </c>
      <c r="D226" s="196" t="s">
        <v>69</v>
      </c>
      <c r="E226" s="13">
        <v>4</v>
      </c>
      <c r="F226" s="90">
        <v>18729084</v>
      </c>
      <c r="G226" s="90">
        <v>805316.01</v>
      </c>
      <c r="H226" s="363">
        <v>-5000000</v>
      </c>
      <c r="I226" s="90">
        <v>1</v>
      </c>
      <c r="J226" s="112"/>
      <c r="K226" s="13">
        <v>4</v>
      </c>
      <c r="L226" s="90">
        <v>1016510.5</v>
      </c>
      <c r="M226" s="366">
        <v>11376.263000000001</v>
      </c>
      <c r="N226" s="363">
        <v>-100000</v>
      </c>
      <c r="O226" s="90">
        <v>1</v>
      </c>
      <c r="P226" s="112"/>
      <c r="Q226" s="13">
        <v>4</v>
      </c>
      <c r="R226" s="366">
        <v>13917.5</v>
      </c>
      <c r="S226" s="366">
        <v>930.16651999999999</v>
      </c>
      <c r="T226" s="363">
        <v>-10000</v>
      </c>
      <c r="U226" s="90">
        <v>1</v>
      </c>
      <c r="V226" s="255"/>
      <c r="W226" s="13">
        <v>4</v>
      </c>
      <c r="X226" s="366">
        <v>25275.75</v>
      </c>
      <c r="Y226" s="366">
        <v>2103.8560000000002</v>
      </c>
      <c r="Z226" s="363">
        <v>-70000</v>
      </c>
      <c r="AA226" s="90">
        <v>1</v>
      </c>
      <c r="AB226" s="112"/>
      <c r="AC226" s="13">
        <v>4</v>
      </c>
      <c r="AD226" s="366">
        <v>23429.5</v>
      </c>
      <c r="AE226" s="366">
        <v>3640.4382999999998</v>
      </c>
      <c r="AF226" s="363">
        <v>-30000</v>
      </c>
      <c r="AG226" s="90">
        <v>1</v>
      </c>
      <c r="AH226" s="112"/>
      <c r="AI226" s="13">
        <v>4</v>
      </c>
      <c r="AJ226" s="90">
        <v>1617963</v>
      </c>
      <c r="AK226" s="90">
        <v>170979.01</v>
      </c>
      <c r="AL226" s="363">
        <v>-1000000</v>
      </c>
      <c r="AM226" s="90">
        <v>1</v>
      </c>
      <c r="AN226" s="109"/>
    </row>
    <row r="227" spans="1:40" s="127" customFormat="1" ht="15.5">
      <c r="A227" s="547">
        <v>11</v>
      </c>
      <c r="B227" s="545">
        <v>30</v>
      </c>
      <c r="C227" s="30" t="s">
        <v>9</v>
      </c>
      <c r="D227" s="42" t="s">
        <v>155</v>
      </c>
      <c r="E227" s="10">
        <v>4</v>
      </c>
      <c r="F227" s="261">
        <v>11587801</v>
      </c>
      <c r="G227" s="261">
        <v>3495729.8</v>
      </c>
      <c r="H227" s="364">
        <v>2000000</v>
      </c>
      <c r="I227" s="370">
        <v>4.0000000000000002E-4</v>
      </c>
      <c r="J227" s="69"/>
      <c r="K227" s="10">
        <v>4</v>
      </c>
      <c r="L227" s="261">
        <v>1003709</v>
      </c>
      <c r="M227" s="367">
        <v>22916.848999999998</v>
      </c>
      <c r="N227" s="364">
        <v>-100000</v>
      </c>
      <c r="O227" s="261">
        <v>1</v>
      </c>
      <c r="P227" s="69"/>
      <c r="Q227" s="10">
        <v>4</v>
      </c>
      <c r="R227" s="367">
        <v>31099.5</v>
      </c>
      <c r="S227" s="367">
        <v>12389.084000000001</v>
      </c>
      <c r="T227" s="364">
        <v>6455</v>
      </c>
      <c r="U227" s="294">
        <v>5.0000000000000001E-4</v>
      </c>
      <c r="V227" s="821"/>
      <c r="W227" s="10">
        <v>4</v>
      </c>
      <c r="X227" s="367">
        <v>162747.5</v>
      </c>
      <c r="Y227" s="367">
        <v>71324.153999999995</v>
      </c>
      <c r="Z227" s="364">
        <v>71033</v>
      </c>
      <c r="AA227" s="294" t="s">
        <v>71</v>
      </c>
      <c r="AB227" s="821"/>
      <c r="AC227" s="10">
        <v>4</v>
      </c>
      <c r="AD227" s="367">
        <v>91454</v>
      </c>
      <c r="AE227" s="367">
        <v>23710.344000000001</v>
      </c>
      <c r="AF227" s="364">
        <v>39534</v>
      </c>
      <c r="AG227" s="294" t="s">
        <v>71</v>
      </c>
      <c r="AH227" s="69"/>
      <c r="AI227" s="10">
        <v>4</v>
      </c>
      <c r="AJ227" s="261">
        <v>4440280.5</v>
      </c>
      <c r="AK227" s="261">
        <v>1355181.1</v>
      </c>
      <c r="AL227" s="364">
        <v>1000000</v>
      </c>
      <c r="AM227" s="294" t="s">
        <v>71</v>
      </c>
      <c r="AN227" s="821"/>
    </row>
    <row r="228" spans="1:40" s="127" customFormat="1" ht="15.5">
      <c r="A228" s="548" t="s">
        <v>274</v>
      </c>
      <c r="B228" s="52">
        <v>31</v>
      </c>
      <c r="C228" s="41" t="s">
        <v>9</v>
      </c>
      <c r="D228" s="43" t="s">
        <v>155</v>
      </c>
      <c r="E228" s="10">
        <v>4</v>
      </c>
      <c r="F228" s="261">
        <v>18485956</v>
      </c>
      <c r="G228" s="261">
        <v>611379.49</v>
      </c>
      <c r="H228" s="364">
        <v>-4000000</v>
      </c>
      <c r="I228" s="261">
        <v>1</v>
      </c>
      <c r="J228" s="69"/>
      <c r="K228" s="10">
        <v>4</v>
      </c>
      <c r="L228" s="261">
        <v>1003993</v>
      </c>
      <c r="M228" s="367">
        <v>24060.284</v>
      </c>
      <c r="N228" s="364">
        <v>-100000</v>
      </c>
      <c r="O228" s="261">
        <v>1</v>
      </c>
      <c r="P228" s="69"/>
      <c r="Q228" s="10">
        <v>4</v>
      </c>
      <c r="R228" s="367">
        <v>14524.5</v>
      </c>
      <c r="S228" s="367">
        <v>1091.4588000000001</v>
      </c>
      <c r="T228" s="364">
        <v>-10000</v>
      </c>
      <c r="U228" s="261">
        <v>1</v>
      </c>
      <c r="V228" s="822"/>
      <c r="W228" s="10">
        <v>4</v>
      </c>
      <c r="X228" s="367">
        <v>22088.75</v>
      </c>
      <c r="Y228" s="367">
        <v>1700.3731</v>
      </c>
      <c r="Z228" s="364">
        <v>-70000</v>
      </c>
      <c r="AA228" s="261">
        <v>1</v>
      </c>
      <c r="AB228" s="822"/>
      <c r="AC228" s="10">
        <v>4</v>
      </c>
      <c r="AD228" s="367">
        <v>25951.25</v>
      </c>
      <c r="AE228" s="367">
        <v>1755.0112999999999</v>
      </c>
      <c r="AF228" s="364">
        <v>-30000</v>
      </c>
      <c r="AG228" s="261">
        <v>1</v>
      </c>
      <c r="AH228" s="69"/>
      <c r="AI228" s="10">
        <v>4</v>
      </c>
      <c r="AJ228" s="261">
        <v>1735575.3</v>
      </c>
      <c r="AK228" s="261">
        <v>73124.922999999995</v>
      </c>
      <c r="AL228" s="364">
        <v>-1000000</v>
      </c>
      <c r="AM228" s="261">
        <v>1</v>
      </c>
      <c r="AN228" s="822"/>
    </row>
    <row r="229" spans="1:40" s="127" customFormat="1" ht="15.5">
      <c r="A229" s="549" t="s">
        <v>275</v>
      </c>
      <c r="B229" s="85">
        <v>32</v>
      </c>
      <c r="C229" s="32" t="s">
        <v>9</v>
      </c>
      <c r="D229" s="44" t="s">
        <v>155</v>
      </c>
      <c r="E229" s="13">
        <v>4</v>
      </c>
      <c r="F229" s="90">
        <v>18280209</v>
      </c>
      <c r="G229" s="90">
        <v>866527.17</v>
      </c>
      <c r="H229" s="363">
        <v>-4000000</v>
      </c>
      <c r="I229" s="90">
        <v>1</v>
      </c>
      <c r="J229" s="83"/>
      <c r="K229" s="13">
        <v>4</v>
      </c>
      <c r="L229" s="90">
        <v>997519</v>
      </c>
      <c r="M229" s="366">
        <v>32315.771000000001</v>
      </c>
      <c r="N229" s="363">
        <v>-100000</v>
      </c>
      <c r="O229" s="90">
        <v>1</v>
      </c>
      <c r="P229" s="83"/>
      <c r="Q229" s="13">
        <v>4</v>
      </c>
      <c r="R229" s="366">
        <v>14775.25</v>
      </c>
      <c r="S229" s="366">
        <v>2182.1918000000001</v>
      </c>
      <c r="T229" s="363">
        <v>-9869</v>
      </c>
      <c r="U229" s="90">
        <v>0.99980000000000002</v>
      </c>
      <c r="V229" s="823"/>
      <c r="W229" s="13">
        <v>4</v>
      </c>
      <c r="X229" s="366">
        <v>27853.5</v>
      </c>
      <c r="Y229" s="366">
        <v>6356.4987000000001</v>
      </c>
      <c r="Z229" s="363">
        <v>-60000</v>
      </c>
      <c r="AA229" s="90">
        <v>1</v>
      </c>
      <c r="AB229" s="823"/>
      <c r="AC229" s="13">
        <v>4</v>
      </c>
      <c r="AD229" s="366">
        <v>24289.25</v>
      </c>
      <c r="AE229" s="366">
        <v>5611.0439999999999</v>
      </c>
      <c r="AF229" s="363">
        <v>-30000</v>
      </c>
      <c r="AG229" s="90">
        <v>1</v>
      </c>
      <c r="AH229" s="83"/>
      <c r="AI229" s="13">
        <v>4</v>
      </c>
      <c r="AJ229" s="90">
        <v>1645104.5</v>
      </c>
      <c r="AK229" s="90">
        <v>243008.51</v>
      </c>
      <c r="AL229" s="363">
        <v>-1000000</v>
      </c>
      <c r="AM229" s="90">
        <v>1</v>
      </c>
      <c r="AN229" s="823"/>
    </row>
    <row r="230" spans="1:40" s="127" customFormat="1">
      <c r="A230" s="58"/>
      <c r="B230" s="63"/>
      <c r="C230" s="63"/>
      <c r="D230" s="63"/>
      <c r="E230" s="5"/>
      <c r="F230" s="357"/>
      <c r="G230" s="357"/>
      <c r="H230" s="358"/>
      <c r="I230" s="57"/>
      <c r="J230" s="57"/>
      <c r="K230" s="57"/>
      <c r="L230" s="357"/>
      <c r="M230" s="357"/>
      <c r="N230" s="358"/>
      <c r="O230" s="57"/>
      <c r="P230" s="57"/>
      <c r="Q230" s="57"/>
      <c r="R230" s="357"/>
      <c r="S230" s="357"/>
      <c r="T230" s="358"/>
      <c r="U230" s="57"/>
      <c r="V230" s="184"/>
      <c r="W230" s="57"/>
      <c r="X230" s="357"/>
      <c r="Y230" s="357"/>
      <c r="Z230" s="358"/>
      <c r="AA230" s="57"/>
      <c r="AB230" s="184"/>
      <c r="AC230" s="57"/>
      <c r="AD230" s="357"/>
      <c r="AE230" s="357"/>
      <c r="AF230" s="358"/>
      <c r="AG230" s="57"/>
      <c r="AH230" s="57"/>
      <c r="AI230" s="57"/>
      <c r="AJ230" s="357"/>
      <c r="AK230" s="357"/>
      <c r="AL230" s="358"/>
      <c r="AM230" s="57"/>
      <c r="AN230" s="184"/>
    </row>
    <row r="231" spans="1:40" s="127" customFormat="1">
      <c r="A231" s="58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</row>
    <row r="232" spans="1:40" s="127" customFormat="1">
      <c r="A232" s="12"/>
      <c r="B232" s="23"/>
      <c r="C232" s="12"/>
      <c r="D232" s="65"/>
      <c r="E232" s="16" t="s">
        <v>20</v>
      </c>
      <c r="F232" s="320"/>
      <c r="G232" s="320"/>
      <c r="H232" s="334"/>
      <c r="I232" s="128"/>
      <c r="J232" s="152"/>
      <c r="K232" s="16" t="s">
        <v>42</v>
      </c>
      <c r="L232" s="320"/>
      <c r="M232" s="320"/>
      <c r="N232" s="346"/>
      <c r="O232" s="128"/>
      <c r="P232" s="152"/>
      <c r="Q232" s="16" t="s">
        <v>43</v>
      </c>
      <c r="R232" s="320"/>
      <c r="S232" s="320"/>
      <c r="T232" s="334"/>
      <c r="U232" s="128"/>
      <c r="V232" s="152"/>
      <c r="W232" s="16" t="s">
        <v>10</v>
      </c>
      <c r="X232" s="320"/>
      <c r="Y232" s="320"/>
      <c r="Z232" s="334"/>
      <c r="AA232" s="128"/>
      <c r="AB232" s="152"/>
      <c r="AC232" s="16" t="s">
        <v>44</v>
      </c>
      <c r="AD232" s="320"/>
      <c r="AE232" s="320"/>
      <c r="AF232" s="348"/>
      <c r="AG232" s="128"/>
      <c r="AH232" s="152"/>
      <c r="AI232"/>
      <c r="AJ232"/>
      <c r="AK232"/>
      <c r="AL232"/>
      <c r="AM232"/>
      <c r="AN232"/>
    </row>
    <row r="233" spans="1:40" s="127" customFormat="1">
      <c r="A233" s="49" t="s">
        <v>1</v>
      </c>
      <c r="B233" s="179" t="s">
        <v>276</v>
      </c>
      <c r="C233" s="161" t="s">
        <v>5</v>
      </c>
      <c r="D233" s="605" t="s">
        <v>54</v>
      </c>
      <c r="E233" s="22" t="s">
        <v>0</v>
      </c>
      <c r="F233" s="321" t="s">
        <v>11</v>
      </c>
      <c r="G233" s="122" t="s">
        <v>8</v>
      </c>
      <c r="H233" s="324" t="s">
        <v>35</v>
      </c>
      <c r="I233" s="129" t="s">
        <v>12</v>
      </c>
      <c r="J233" s="151"/>
      <c r="K233" s="22" t="s">
        <v>0</v>
      </c>
      <c r="L233" s="321" t="s">
        <v>11</v>
      </c>
      <c r="M233" s="122" t="s">
        <v>8</v>
      </c>
      <c r="N233" s="326" t="s">
        <v>35</v>
      </c>
      <c r="O233" s="129" t="s">
        <v>12</v>
      </c>
      <c r="P233" s="151"/>
      <c r="Q233" s="22" t="s">
        <v>0</v>
      </c>
      <c r="R233" s="321" t="s">
        <v>11</v>
      </c>
      <c r="S233" s="122" t="s">
        <v>8</v>
      </c>
      <c r="T233" s="324" t="s">
        <v>35</v>
      </c>
      <c r="U233" s="129" t="s">
        <v>12</v>
      </c>
      <c r="V233" s="151"/>
      <c r="W233" s="22" t="s">
        <v>0</v>
      </c>
      <c r="X233" s="321" t="s">
        <v>11</v>
      </c>
      <c r="Y233" s="122" t="s">
        <v>8</v>
      </c>
      <c r="Z233" s="324" t="s">
        <v>35</v>
      </c>
      <c r="AA233" s="129" t="s">
        <v>12</v>
      </c>
      <c r="AB233" s="151"/>
      <c r="AC233" s="22" t="s">
        <v>0</v>
      </c>
      <c r="AD233" s="321" t="s">
        <v>11</v>
      </c>
      <c r="AE233" s="122" t="s">
        <v>8</v>
      </c>
      <c r="AF233" s="324" t="s">
        <v>35</v>
      </c>
      <c r="AG233" s="129" t="s">
        <v>12</v>
      </c>
      <c r="AH233" s="151"/>
      <c r="AI233"/>
      <c r="AJ233"/>
      <c r="AK233"/>
      <c r="AL233"/>
      <c r="AM233"/>
      <c r="AN233"/>
    </row>
    <row r="234" spans="1:40" s="127" customFormat="1" ht="15.5">
      <c r="A234" s="547">
        <v>10</v>
      </c>
      <c r="B234" s="52">
        <v>17</v>
      </c>
      <c r="C234" s="34" t="s">
        <v>2</v>
      </c>
      <c r="D234" s="36" t="s">
        <v>302</v>
      </c>
      <c r="E234" s="12">
        <v>4</v>
      </c>
      <c r="F234" s="111">
        <v>751025.75</v>
      </c>
      <c r="G234" s="111">
        <v>55024.716</v>
      </c>
      <c r="H234" s="352">
        <v>-500000</v>
      </c>
      <c r="I234" s="113">
        <v>1</v>
      </c>
      <c r="J234" s="248"/>
      <c r="K234" s="71">
        <v>4</v>
      </c>
      <c r="L234" s="111">
        <v>290484.5</v>
      </c>
      <c r="M234" s="111">
        <v>27650.681</v>
      </c>
      <c r="N234" s="111">
        <v>-100000</v>
      </c>
      <c r="O234" s="113">
        <v>1</v>
      </c>
      <c r="P234" s="231"/>
      <c r="Q234" s="71">
        <v>4</v>
      </c>
      <c r="R234" s="111">
        <v>70856.25</v>
      </c>
      <c r="S234" s="111">
        <v>4003.8618999999999</v>
      </c>
      <c r="T234" s="352">
        <v>-20000</v>
      </c>
      <c r="U234" s="113">
        <v>0.99270000000000003</v>
      </c>
      <c r="V234" s="831"/>
      <c r="W234" s="71">
        <v>4</v>
      </c>
      <c r="X234" s="111">
        <v>73638</v>
      </c>
      <c r="Y234" s="111">
        <v>963.65527999999995</v>
      </c>
      <c r="Z234" s="352">
        <v>-5974</v>
      </c>
      <c r="AA234" s="113">
        <v>1</v>
      </c>
      <c r="AB234" s="248"/>
      <c r="AC234" s="71">
        <v>4</v>
      </c>
      <c r="AD234" s="111">
        <v>4386520.3</v>
      </c>
      <c r="AE234" s="111">
        <v>511812.75</v>
      </c>
      <c r="AF234" s="352">
        <v>-3000000</v>
      </c>
      <c r="AG234" s="113">
        <v>0.88649999999999995</v>
      </c>
      <c r="AH234" s="107"/>
      <c r="AI234"/>
      <c r="AJ234"/>
      <c r="AK234"/>
      <c r="AL234"/>
      <c r="AM234"/>
      <c r="AN234"/>
    </row>
    <row r="235" spans="1:40" s="127" customFormat="1" ht="15.5">
      <c r="A235" s="548">
        <v>21</v>
      </c>
      <c r="B235" s="52">
        <v>18</v>
      </c>
      <c r="C235" s="35" t="s">
        <v>2</v>
      </c>
      <c r="D235" s="36" t="s">
        <v>302</v>
      </c>
      <c r="E235" s="10">
        <v>4</v>
      </c>
      <c r="F235" s="110">
        <v>807814.25</v>
      </c>
      <c r="G235" s="110">
        <v>23608.69</v>
      </c>
      <c r="H235" s="350">
        <v>-500000</v>
      </c>
      <c r="I235" s="69">
        <v>1</v>
      </c>
      <c r="J235" s="250"/>
      <c r="K235" s="73">
        <v>4</v>
      </c>
      <c r="L235" s="110">
        <v>326266.5</v>
      </c>
      <c r="M235" s="110">
        <v>10856.044</v>
      </c>
      <c r="N235" s="110">
        <v>-100000</v>
      </c>
      <c r="O235" s="69">
        <v>1</v>
      </c>
      <c r="P235" s="234"/>
      <c r="Q235" s="73">
        <v>4</v>
      </c>
      <c r="R235" s="110">
        <v>74339.25</v>
      </c>
      <c r="S235" s="110">
        <v>3559.0299</v>
      </c>
      <c r="T235" s="350">
        <v>-30000</v>
      </c>
      <c r="U235" s="69">
        <v>1</v>
      </c>
      <c r="V235" s="824"/>
      <c r="W235" s="73">
        <v>4</v>
      </c>
      <c r="X235" s="110">
        <v>75330.75</v>
      </c>
      <c r="Y235" s="110">
        <v>1801.3291999999999</v>
      </c>
      <c r="Z235" s="350">
        <v>-4281</v>
      </c>
      <c r="AA235" s="69">
        <v>0.99250000000000005</v>
      </c>
      <c r="AB235" s="250"/>
      <c r="AC235" s="73">
        <v>4</v>
      </c>
      <c r="AD235" s="110">
        <v>4880917</v>
      </c>
      <c r="AE235" s="110">
        <v>410781.53</v>
      </c>
      <c r="AF235" s="350">
        <v>-3000000</v>
      </c>
      <c r="AG235" s="69">
        <v>0.98099999999999998</v>
      </c>
      <c r="AH235" s="105"/>
      <c r="AI235"/>
      <c r="AJ235"/>
      <c r="AK235"/>
      <c r="AL235"/>
      <c r="AM235"/>
      <c r="AN235"/>
    </row>
    <row r="236" spans="1:40" s="127" customFormat="1" ht="15.5">
      <c r="A236" s="549">
        <v>22</v>
      </c>
      <c r="B236" s="85">
        <v>19</v>
      </c>
      <c r="C236" s="37" t="s">
        <v>2</v>
      </c>
      <c r="D236" s="33" t="s">
        <v>302</v>
      </c>
      <c r="E236" s="13">
        <v>4</v>
      </c>
      <c r="F236" s="112">
        <v>1758575.8</v>
      </c>
      <c r="G236" s="112">
        <v>132487.96</v>
      </c>
      <c r="H236" s="351">
        <v>300000</v>
      </c>
      <c r="I236" s="319">
        <v>2.9999999999999997E-4</v>
      </c>
      <c r="J236" s="96"/>
      <c r="K236" s="72">
        <v>4</v>
      </c>
      <c r="L236" s="112">
        <v>688786.5</v>
      </c>
      <c r="M236" s="112">
        <v>74686.370999999999</v>
      </c>
      <c r="N236" s="112">
        <v>200000</v>
      </c>
      <c r="O236" s="356" t="s">
        <v>71</v>
      </c>
      <c r="P236" s="216"/>
      <c r="Q236" s="72">
        <v>4</v>
      </c>
      <c r="R236" s="112">
        <v>44438</v>
      </c>
      <c r="S236" s="112">
        <v>4893.6148999999996</v>
      </c>
      <c r="T236" s="351">
        <v>4476</v>
      </c>
      <c r="U236" s="263">
        <v>1.61E-2</v>
      </c>
      <c r="V236" s="216"/>
      <c r="W236" s="72">
        <v>4</v>
      </c>
      <c r="X236" s="112">
        <v>73962</v>
      </c>
      <c r="Y236" s="112">
        <v>2579.9612999999999</v>
      </c>
      <c r="Z236" s="351">
        <v>-5650</v>
      </c>
      <c r="AA236" s="83">
        <v>1</v>
      </c>
      <c r="AB236" s="96"/>
      <c r="AC236" s="72">
        <v>4</v>
      </c>
      <c r="AD236" s="112">
        <v>10759684</v>
      </c>
      <c r="AE236" s="112">
        <v>1452042</v>
      </c>
      <c r="AF236" s="351">
        <v>-1000000</v>
      </c>
      <c r="AG236" s="83">
        <v>0.2636</v>
      </c>
      <c r="AH236" s="106"/>
      <c r="AI236"/>
      <c r="AJ236"/>
      <c r="AK236"/>
      <c r="AL236"/>
      <c r="AM236"/>
      <c r="AN236"/>
    </row>
    <row r="237" spans="1:40" s="127" customFormat="1" ht="15.5">
      <c r="A237" s="547">
        <v>4</v>
      </c>
      <c r="B237" s="545">
        <v>20</v>
      </c>
      <c r="C237" s="34" t="s">
        <v>2</v>
      </c>
      <c r="D237" s="195" t="s">
        <v>69</v>
      </c>
      <c r="E237" s="10">
        <v>4</v>
      </c>
      <c r="F237" s="110">
        <v>1157759.3</v>
      </c>
      <c r="G237" s="110">
        <v>126544.1</v>
      </c>
      <c r="H237" s="350">
        <v>-300000</v>
      </c>
      <c r="I237" s="69">
        <v>0.73670000000000002</v>
      </c>
      <c r="J237" s="110"/>
      <c r="K237" s="73">
        <v>4</v>
      </c>
      <c r="L237" s="110">
        <v>424831.25</v>
      </c>
      <c r="M237" s="110">
        <v>15669.884</v>
      </c>
      <c r="N237" s="110">
        <v>-20000</v>
      </c>
      <c r="O237" s="69">
        <v>0.14269999999999999</v>
      </c>
      <c r="P237" s="831"/>
      <c r="Q237" s="73">
        <v>4</v>
      </c>
      <c r="R237" s="110">
        <v>98133.25</v>
      </c>
      <c r="S237" s="110">
        <v>6976.8379999999997</v>
      </c>
      <c r="T237" s="350">
        <v>-10000</v>
      </c>
      <c r="U237" s="69">
        <v>0.69530000000000003</v>
      </c>
      <c r="V237" s="212"/>
      <c r="W237" s="73">
        <v>4</v>
      </c>
      <c r="X237" s="110">
        <v>75187.5</v>
      </c>
      <c r="Y237" s="110">
        <v>1495.6387999999999</v>
      </c>
      <c r="Z237" s="350">
        <v>-4424</v>
      </c>
      <c r="AA237" s="69">
        <v>0.99660000000000004</v>
      </c>
      <c r="AB237" s="110"/>
      <c r="AC237" s="73">
        <v>4</v>
      </c>
      <c r="AD237" s="110">
        <v>6675888.2999999998</v>
      </c>
      <c r="AE237" s="110">
        <v>1169694.8</v>
      </c>
      <c r="AF237" s="350">
        <v>-5000000</v>
      </c>
      <c r="AG237" s="69">
        <v>1</v>
      </c>
      <c r="AH237" s="108"/>
      <c r="AI237"/>
      <c r="AJ237"/>
      <c r="AK237"/>
      <c r="AL237"/>
      <c r="AM237"/>
      <c r="AN237"/>
    </row>
    <row r="238" spans="1:40" s="127" customFormat="1" ht="15.5">
      <c r="A238" s="548">
        <v>8</v>
      </c>
      <c r="B238" s="52">
        <v>21</v>
      </c>
      <c r="C238" s="35" t="s">
        <v>2</v>
      </c>
      <c r="D238" s="195" t="s">
        <v>69</v>
      </c>
      <c r="E238" s="10">
        <v>4</v>
      </c>
      <c r="F238" s="110">
        <v>779756.25</v>
      </c>
      <c r="G238" s="110">
        <v>75158.164000000004</v>
      </c>
      <c r="H238" s="350">
        <v>-500000</v>
      </c>
      <c r="I238" s="69">
        <v>1</v>
      </c>
      <c r="J238" s="110"/>
      <c r="K238" s="73">
        <v>4</v>
      </c>
      <c r="L238" s="110">
        <v>358371</v>
      </c>
      <c r="M238" s="110">
        <v>26321.109</v>
      </c>
      <c r="N238" s="110">
        <v>-90000</v>
      </c>
      <c r="O238" s="69">
        <v>0.92579999999999996</v>
      </c>
      <c r="P238" s="824"/>
      <c r="Q238" s="73">
        <v>4</v>
      </c>
      <c r="R238" s="110">
        <v>94491</v>
      </c>
      <c r="S238" s="110">
        <v>11702.529</v>
      </c>
      <c r="T238" s="350">
        <v>-20000</v>
      </c>
      <c r="U238" s="69">
        <v>0.91320000000000001</v>
      </c>
      <c r="V238" s="213"/>
      <c r="W238" s="73">
        <v>4</v>
      </c>
      <c r="X238" s="110">
        <v>74223</v>
      </c>
      <c r="Y238" s="110">
        <v>1119.6079999999999</v>
      </c>
      <c r="Z238" s="350">
        <v>-5389</v>
      </c>
      <c r="AA238" s="69">
        <v>1</v>
      </c>
      <c r="AB238" s="110"/>
      <c r="AC238" s="73">
        <v>4</v>
      </c>
      <c r="AD238" s="110">
        <v>5912831.2999999998</v>
      </c>
      <c r="AE238" s="110">
        <v>1061920.7</v>
      </c>
      <c r="AF238" s="350">
        <v>-5000000</v>
      </c>
      <c r="AG238" s="69">
        <v>1</v>
      </c>
      <c r="AH238" s="108"/>
      <c r="AI238"/>
      <c r="AJ238"/>
      <c r="AK238"/>
      <c r="AL238"/>
      <c r="AM238"/>
      <c r="AN238"/>
    </row>
    <row r="239" spans="1:40" s="127" customFormat="1" ht="15.5">
      <c r="A239" s="549">
        <v>17</v>
      </c>
      <c r="B239" s="85">
        <v>22</v>
      </c>
      <c r="C239" s="37" t="s">
        <v>2</v>
      </c>
      <c r="D239" s="196" t="s">
        <v>69</v>
      </c>
      <c r="E239" s="13">
        <v>4</v>
      </c>
      <c r="F239" s="112">
        <v>766838</v>
      </c>
      <c r="G239" s="112">
        <v>49033.413</v>
      </c>
      <c r="H239" s="351">
        <v>-500000</v>
      </c>
      <c r="I239" s="83">
        <v>1</v>
      </c>
      <c r="J239" s="112"/>
      <c r="K239" s="72">
        <v>4</v>
      </c>
      <c r="L239" s="112">
        <v>353912.75</v>
      </c>
      <c r="M239" s="112">
        <v>31114.41</v>
      </c>
      <c r="N239" s="112">
        <v>-90000</v>
      </c>
      <c r="O239" s="83">
        <v>0.95709999999999995</v>
      </c>
      <c r="P239" s="216"/>
      <c r="Q239" s="72">
        <v>4</v>
      </c>
      <c r="R239" s="112">
        <v>159310.75</v>
      </c>
      <c r="S239" s="112">
        <v>23397.085999999999</v>
      </c>
      <c r="T239" s="351">
        <v>46307</v>
      </c>
      <c r="U239" s="353" t="s">
        <v>71</v>
      </c>
      <c r="V239" s="214"/>
      <c r="W239" s="72">
        <v>4</v>
      </c>
      <c r="X239" s="112">
        <v>70749.5</v>
      </c>
      <c r="Y239" s="112">
        <v>1443.4550999999999</v>
      </c>
      <c r="Z239" s="351">
        <v>-3661</v>
      </c>
      <c r="AA239" s="83">
        <v>0.9224</v>
      </c>
      <c r="AB239" s="112"/>
      <c r="AC239" s="72">
        <v>4</v>
      </c>
      <c r="AD239" s="112">
        <v>10287741</v>
      </c>
      <c r="AE239" s="112">
        <v>2242480.2999999998</v>
      </c>
      <c r="AF239" s="351">
        <v>-2000000</v>
      </c>
      <c r="AG239" s="83">
        <v>0.41699999999999998</v>
      </c>
      <c r="AH239" s="109"/>
      <c r="AI239"/>
      <c r="AJ239"/>
      <c r="AK239"/>
      <c r="AL239"/>
      <c r="AM239"/>
      <c r="AN239"/>
    </row>
    <row r="240" spans="1:40" s="127" customFormat="1" ht="15.5">
      <c r="A240" s="547">
        <v>9</v>
      </c>
      <c r="B240" s="545">
        <v>27</v>
      </c>
      <c r="C240" s="34" t="s">
        <v>2</v>
      </c>
      <c r="D240" s="42" t="s">
        <v>155</v>
      </c>
      <c r="E240" s="10">
        <v>5</v>
      </c>
      <c r="F240" s="110">
        <v>911190.2</v>
      </c>
      <c r="G240" s="110">
        <v>87114.226999999999</v>
      </c>
      <c r="H240" s="350">
        <v>-500000</v>
      </c>
      <c r="I240" s="69">
        <v>1</v>
      </c>
      <c r="J240" s="95"/>
      <c r="K240" s="73">
        <v>5</v>
      </c>
      <c r="L240" s="110">
        <v>427973</v>
      </c>
      <c r="M240" s="110">
        <v>51574.088000000003</v>
      </c>
      <c r="N240" s="110">
        <v>-10000</v>
      </c>
      <c r="O240" s="69">
        <v>9.0200000000000002E-2</v>
      </c>
      <c r="P240" s="831"/>
      <c r="Q240" s="73">
        <v>5</v>
      </c>
      <c r="R240" s="110">
        <v>70252.399999999994</v>
      </c>
      <c r="S240" s="110">
        <v>3960.9711000000002</v>
      </c>
      <c r="T240" s="350">
        <v>-20000</v>
      </c>
      <c r="U240" s="69">
        <v>0.9788</v>
      </c>
      <c r="V240" s="95"/>
      <c r="W240" s="73">
        <v>5</v>
      </c>
      <c r="X240" s="110">
        <v>73331.199999999997</v>
      </c>
      <c r="Y240" s="110">
        <v>1165.9090000000001</v>
      </c>
      <c r="Z240" s="350">
        <v>-5921</v>
      </c>
      <c r="AA240" s="69">
        <v>1</v>
      </c>
      <c r="AB240" s="95"/>
      <c r="AC240" s="73">
        <v>5</v>
      </c>
      <c r="AD240" s="110">
        <v>6904355.2000000002</v>
      </c>
      <c r="AE240" s="110">
        <v>1183971.3</v>
      </c>
      <c r="AF240" s="350">
        <v>-5000000</v>
      </c>
      <c r="AG240" s="69">
        <v>1</v>
      </c>
      <c r="AH240" s="105"/>
      <c r="AI240"/>
      <c r="AJ240"/>
      <c r="AK240"/>
      <c r="AL240"/>
      <c r="AM240"/>
      <c r="AN240"/>
    </row>
    <row r="241" spans="1:40" s="127" customFormat="1" ht="15.5">
      <c r="A241" s="548">
        <v>13</v>
      </c>
      <c r="B241" s="52">
        <v>28</v>
      </c>
      <c r="C241" s="35" t="s">
        <v>2</v>
      </c>
      <c r="D241" s="43" t="s">
        <v>155</v>
      </c>
      <c r="E241" s="10">
        <v>4</v>
      </c>
      <c r="F241" s="110">
        <v>625832</v>
      </c>
      <c r="G241" s="110">
        <v>68575.259999999995</v>
      </c>
      <c r="H241" s="350">
        <v>-400000</v>
      </c>
      <c r="I241" s="69">
        <v>0.94589999999999996</v>
      </c>
      <c r="J241" s="95"/>
      <c r="K241" s="73">
        <v>4</v>
      </c>
      <c r="L241" s="110">
        <v>345894</v>
      </c>
      <c r="M241" s="110">
        <v>52109.483999999997</v>
      </c>
      <c r="N241" s="110">
        <v>-100000</v>
      </c>
      <c r="O241" s="69">
        <v>0.98839999999999995</v>
      </c>
      <c r="P241" s="824"/>
      <c r="Q241" s="73">
        <v>4</v>
      </c>
      <c r="R241" s="110">
        <v>63684</v>
      </c>
      <c r="S241" s="110">
        <v>3932.2213000000002</v>
      </c>
      <c r="T241" s="350">
        <v>-10000</v>
      </c>
      <c r="U241" s="69">
        <v>0.68820000000000003</v>
      </c>
      <c r="V241" s="95"/>
      <c r="W241" s="73">
        <v>4</v>
      </c>
      <c r="X241" s="110">
        <v>71752.75</v>
      </c>
      <c r="Y241" s="110">
        <v>1179.5953999999999</v>
      </c>
      <c r="Z241" s="350">
        <v>-4664</v>
      </c>
      <c r="AA241" s="69">
        <v>0.99939999999999996</v>
      </c>
      <c r="AB241" s="95"/>
      <c r="AC241" s="73">
        <v>4</v>
      </c>
      <c r="AD241" s="110">
        <v>3859054.3</v>
      </c>
      <c r="AE241" s="110">
        <v>143037.35</v>
      </c>
      <c r="AF241" s="350">
        <v>-2000000</v>
      </c>
      <c r="AG241" s="69">
        <v>0.68859999999999999</v>
      </c>
      <c r="AH241" s="105"/>
      <c r="AI241"/>
      <c r="AJ241"/>
      <c r="AK241"/>
      <c r="AL241"/>
      <c r="AM241"/>
      <c r="AN241"/>
    </row>
    <row r="242" spans="1:40" s="127" customFormat="1" ht="15.5">
      <c r="A242" s="549">
        <v>22</v>
      </c>
      <c r="B242" s="85">
        <v>29</v>
      </c>
      <c r="C242" s="37" t="s">
        <v>2</v>
      </c>
      <c r="D242" s="44" t="s">
        <v>155</v>
      </c>
      <c r="E242" s="13">
        <v>4</v>
      </c>
      <c r="F242" s="112">
        <v>517150</v>
      </c>
      <c r="G242" s="112">
        <v>83198.539000000004</v>
      </c>
      <c r="H242" s="351">
        <v>-200000</v>
      </c>
      <c r="I242" s="83">
        <v>0.59119999999999995</v>
      </c>
      <c r="J242" s="96"/>
      <c r="K242" s="72">
        <v>4</v>
      </c>
      <c r="L242" s="112">
        <v>432753.25</v>
      </c>
      <c r="M242" s="112">
        <v>25751.351999999999</v>
      </c>
      <c r="N242" s="112">
        <v>-10000</v>
      </c>
      <c r="O242" s="83">
        <v>0.10059999999999999</v>
      </c>
      <c r="P242" s="216"/>
      <c r="Q242" s="72">
        <v>4</v>
      </c>
      <c r="R242" s="112">
        <v>75449.5</v>
      </c>
      <c r="S242" s="112">
        <v>1309.7782999999999</v>
      </c>
      <c r="T242" s="351">
        <v>-30000</v>
      </c>
      <c r="U242" s="83">
        <v>1</v>
      </c>
      <c r="V242" s="96"/>
      <c r="W242" s="72">
        <v>4</v>
      </c>
      <c r="X242" s="112">
        <v>73193.75</v>
      </c>
      <c r="Y242" s="112">
        <v>762.99839999999995</v>
      </c>
      <c r="Z242" s="351">
        <v>-6105</v>
      </c>
      <c r="AA242" s="83">
        <v>1</v>
      </c>
      <c r="AB242" s="96"/>
      <c r="AC242" s="72">
        <v>4</v>
      </c>
      <c r="AD242" s="112">
        <v>5530706</v>
      </c>
      <c r="AE242" s="112">
        <v>876374.25</v>
      </c>
      <c r="AF242" s="351">
        <v>-4000000</v>
      </c>
      <c r="AG242" s="83">
        <v>0.99990000000000001</v>
      </c>
      <c r="AH242" s="106"/>
      <c r="AI242"/>
      <c r="AJ242"/>
      <c r="AK242"/>
      <c r="AL242"/>
      <c r="AM242"/>
      <c r="AN242"/>
    </row>
    <row r="243" spans="1:40" s="127" customFormat="1" ht="15.5">
      <c r="A243" s="550" t="s">
        <v>3</v>
      </c>
      <c r="B243" s="546">
        <v>0</v>
      </c>
      <c r="C243" s="78" t="s">
        <v>6</v>
      </c>
      <c r="D243" s="331" t="s">
        <v>6</v>
      </c>
      <c r="E243" s="13">
        <v>4</v>
      </c>
      <c r="F243" s="340">
        <v>856067.25</v>
      </c>
      <c r="G243" s="340">
        <v>36552.091999999997</v>
      </c>
      <c r="H243" s="341">
        <v>-600000</v>
      </c>
      <c r="I243" s="150">
        <v>1</v>
      </c>
      <c r="J243" s="149"/>
      <c r="K243" s="72">
        <v>4</v>
      </c>
      <c r="L243" s="340">
        <v>295889.75</v>
      </c>
      <c r="M243" s="340">
        <v>10348.245999999999</v>
      </c>
      <c r="N243" s="340">
        <v>-200000</v>
      </c>
      <c r="O243" s="150">
        <v>1</v>
      </c>
      <c r="P243" s="149"/>
      <c r="Q243" s="72">
        <v>4</v>
      </c>
      <c r="R243" s="340">
        <v>80959</v>
      </c>
      <c r="S243" s="340">
        <v>7636.7433000000001</v>
      </c>
      <c r="T243" s="341">
        <v>-30000</v>
      </c>
      <c r="U243" s="150">
        <v>1</v>
      </c>
      <c r="V243" s="149"/>
      <c r="W243" s="72">
        <v>4</v>
      </c>
      <c r="X243" s="340">
        <v>73350.25</v>
      </c>
      <c r="Y243" s="340">
        <v>828.69931999999994</v>
      </c>
      <c r="Z243" s="341">
        <v>-6262</v>
      </c>
      <c r="AA243" s="150">
        <v>1</v>
      </c>
      <c r="AB243" s="149"/>
      <c r="AC243" s="72">
        <v>4</v>
      </c>
      <c r="AD243" s="340">
        <v>6744223</v>
      </c>
      <c r="AE243" s="340">
        <v>1650616.5</v>
      </c>
      <c r="AF243" s="341">
        <v>-5000000</v>
      </c>
      <c r="AG243" s="150">
        <v>1</v>
      </c>
      <c r="AH243" s="332"/>
      <c r="AI243"/>
      <c r="AJ243"/>
      <c r="AK243"/>
      <c r="AL243"/>
      <c r="AM243"/>
      <c r="AN243"/>
    </row>
    <row r="244" spans="1:40" s="127" customFormat="1" ht="15.5">
      <c r="A244" s="547">
        <v>25</v>
      </c>
      <c r="B244" s="52">
        <v>33</v>
      </c>
      <c r="C244" s="30" t="s">
        <v>9</v>
      </c>
      <c r="D244" s="198" t="s">
        <v>4</v>
      </c>
      <c r="E244" s="10">
        <v>4</v>
      </c>
      <c r="F244" s="110">
        <v>847601.25</v>
      </c>
      <c r="G244" s="110">
        <v>71097.894</v>
      </c>
      <c r="H244" s="350">
        <v>-600000</v>
      </c>
      <c r="I244" s="69">
        <v>1</v>
      </c>
      <c r="J244" s="95"/>
      <c r="K244" s="73">
        <v>4</v>
      </c>
      <c r="L244" s="110">
        <v>308935</v>
      </c>
      <c r="M244" s="110">
        <v>29832.596000000001</v>
      </c>
      <c r="N244" s="110">
        <v>-100000</v>
      </c>
      <c r="O244" s="69">
        <v>1</v>
      </c>
      <c r="P244" s="95"/>
      <c r="Q244" s="73">
        <v>4</v>
      </c>
      <c r="R244" s="110">
        <v>89364</v>
      </c>
      <c r="S244" s="110">
        <v>11065.77</v>
      </c>
      <c r="T244" s="350">
        <v>-20000</v>
      </c>
      <c r="U244" s="69">
        <v>0.99909999999999999</v>
      </c>
      <c r="V244" s="95"/>
      <c r="W244" s="73">
        <v>4</v>
      </c>
      <c r="X244" s="110">
        <v>74224.75</v>
      </c>
      <c r="Y244" s="110">
        <v>1220.5319</v>
      </c>
      <c r="Z244" s="350">
        <v>-5387</v>
      </c>
      <c r="AA244" s="69">
        <v>1</v>
      </c>
      <c r="AB244" s="95"/>
      <c r="AC244" s="73">
        <v>4</v>
      </c>
      <c r="AD244" s="110">
        <v>7106864</v>
      </c>
      <c r="AE244" s="110">
        <v>1796801.9</v>
      </c>
      <c r="AF244" s="350">
        <v>-5000000</v>
      </c>
      <c r="AG244" s="69">
        <v>1</v>
      </c>
      <c r="AH244" s="105"/>
      <c r="AI244"/>
      <c r="AJ244"/>
      <c r="AK244"/>
      <c r="AL244"/>
      <c r="AM244"/>
      <c r="AN244"/>
    </row>
    <row r="245" spans="1:40" s="127" customFormat="1" ht="15.5">
      <c r="A245" s="549">
        <v>27</v>
      </c>
      <c r="B245" s="85">
        <v>34</v>
      </c>
      <c r="C245" s="32" t="s">
        <v>9</v>
      </c>
      <c r="D245" s="199" t="s">
        <v>4</v>
      </c>
      <c r="E245" s="13">
        <v>4</v>
      </c>
      <c r="F245" s="112">
        <v>861491.25</v>
      </c>
      <c r="G245" s="112">
        <v>92758.172000000006</v>
      </c>
      <c r="H245" s="351">
        <v>-600000</v>
      </c>
      <c r="I245" s="83">
        <v>1</v>
      </c>
      <c r="J245" s="96"/>
      <c r="K245" s="72">
        <v>4</v>
      </c>
      <c r="L245" s="112">
        <v>282826.75</v>
      </c>
      <c r="M245" s="112">
        <v>7051.0632999999998</v>
      </c>
      <c r="N245" s="112">
        <v>-100000</v>
      </c>
      <c r="O245" s="83">
        <v>1</v>
      </c>
      <c r="P245" s="96"/>
      <c r="Q245" s="72">
        <v>4</v>
      </c>
      <c r="R245" s="112">
        <v>76932.75</v>
      </c>
      <c r="S245" s="112">
        <v>3177.125</v>
      </c>
      <c r="T245" s="351">
        <v>-30000</v>
      </c>
      <c r="U245" s="83">
        <v>1</v>
      </c>
      <c r="V245" s="96"/>
      <c r="W245" s="72">
        <v>4</v>
      </c>
      <c r="X245" s="112">
        <v>72975.25</v>
      </c>
      <c r="Y245" s="112">
        <v>354.11259000000001</v>
      </c>
      <c r="Z245" s="351">
        <v>-5887</v>
      </c>
      <c r="AA245" s="83">
        <v>1</v>
      </c>
      <c r="AB245" s="96"/>
      <c r="AC245" s="72">
        <v>4</v>
      </c>
      <c r="AD245" s="112">
        <v>5116616.5</v>
      </c>
      <c r="AE245" s="112">
        <v>1114416.1000000001</v>
      </c>
      <c r="AF245" s="351">
        <v>-4000000</v>
      </c>
      <c r="AG245" s="83">
        <v>0.995</v>
      </c>
      <c r="AH245" s="106"/>
      <c r="AI245"/>
      <c r="AJ245"/>
      <c r="AK245"/>
      <c r="AL245"/>
      <c r="AM245"/>
      <c r="AN245"/>
    </row>
    <row r="246" spans="1:40" s="127" customFormat="1" ht="15.5">
      <c r="A246" s="547">
        <v>11</v>
      </c>
      <c r="B246" s="52">
        <v>15</v>
      </c>
      <c r="C246" s="30" t="s">
        <v>9</v>
      </c>
      <c r="D246" s="31" t="s">
        <v>303</v>
      </c>
      <c r="E246" s="10">
        <v>4</v>
      </c>
      <c r="F246" s="110">
        <v>727966.5</v>
      </c>
      <c r="G246" s="110">
        <v>86114.861000000004</v>
      </c>
      <c r="H246" s="350">
        <v>-500000</v>
      </c>
      <c r="I246" s="69">
        <v>0.99990000000000001</v>
      </c>
      <c r="J246" s="110"/>
      <c r="K246" s="73">
        <v>4</v>
      </c>
      <c r="L246" s="110">
        <v>258893.5</v>
      </c>
      <c r="M246" s="110">
        <v>20419.867999999999</v>
      </c>
      <c r="N246" s="110">
        <v>-100000</v>
      </c>
      <c r="O246" s="69">
        <v>0.99960000000000004</v>
      </c>
      <c r="P246" s="110"/>
      <c r="Q246" s="73">
        <v>4</v>
      </c>
      <c r="R246" s="110">
        <v>73472</v>
      </c>
      <c r="S246" s="110">
        <v>5027.0119000000004</v>
      </c>
      <c r="T246" s="350">
        <v>-20000</v>
      </c>
      <c r="U246" s="69">
        <v>0.99980000000000002</v>
      </c>
      <c r="V246" s="110"/>
      <c r="W246" s="73">
        <v>4</v>
      </c>
      <c r="X246" s="110">
        <v>74231.25</v>
      </c>
      <c r="Y246" s="110">
        <v>2494.6673000000001</v>
      </c>
      <c r="Z246" s="350">
        <v>-5381</v>
      </c>
      <c r="AA246" s="69">
        <v>1</v>
      </c>
      <c r="AB246" s="110"/>
      <c r="AC246" s="73">
        <v>4</v>
      </c>
      <c r="AD246" s="110">
        <v>3898827.5</v>
      </c>
      <c r="AE246" s="110">
        <v>324596.59000000003</v>
      </c>
      <c r="AF246" s="350">
        <v>-3000000</v>
      </c>
      <c r="AG246" s="69">
        <v>0.70540000000000003</v>
      </c>
      <c r="AH246" s="108"/>
      <c r="AI246"/>
      <c r="AJ246"/>
      <c r="AK246"/>
      <c r="AL246"/>
      <c r="AM246"/>
      <c r="AN246"/>
    </row>
    <row r="247" spans="1:40" s="127" customFormat="1" ht="15.5">
      <c r="A247" s="549">
        <v>15</v>
      </c>
      <c r="B247" s="85">
        <v>16</v>
      </c>
      <c r="C247" s="32" t="s">
        <v>9</v>
      </c>
      <c r="D247" s="33" t="s">
        <v>303</v>
      </c>
      <c r="E247" s="13">
        <v>4</v>
      </c>
      <c r="F247" s="112">
        <v>767398</v>
      </c>
      <c r="G247" s="112">
        <v>64458.377999999997</v>
      </c>
      <c r="H247" s="351">
        <v>-500000</v>
      </c>
      <c r="I247" s="83">
        <v>1</v>
      </c>
      <c r="J247" s="112"/>
      <c r="K247" s="72">
        <v>4</v>
      </c>
      <c r="L247" s="112">
        <v>362380</v>
      </c>
      <c r="M247" s="112">
        <v>33011.199999999997</v>
      </c>
      <c r="N247" s="112">
        <v>-80000</v>
      </c>
      <c r="O247" s="83">
        <v>0.88859999999999995</v>
      </c>
      <c r="P247" s="112"/>
      <c r="Q247" s="72">
        <v>4</v>
      </c>
      <c r="R247" s="112">
        <v>78727.75</v>
      </c>
      <c r="S247" s="112">
        <v>2537.4227000000001</v>
      </c>
      <c r="T247" s="351">
        <v>-30000</v>
      </c>
      <c r="U247" s="83">
        <v>1</v>
      </c>
      <c r="V247" s="112"/>
      <c r="W247" s="72">
        <v>4</v>
      </c>
      <c r="X247" s="112">
        <v>74704</v>
      </c>
      <c r="Y247" s="112">
        <v>801.52603999999997</v>
      </c>
      <c r="Z247" s="351">
        <v>-4908</v>
      </c>
      <c r="AA247" s="83">
        <v>0.99990000000000001</v>
      </c>
      <c r="AB247" s="112"/>
      <c r="AC247" s="72">
        <v>4</v>
      </c>
      <c r="AD247" s="112">
        <v>4501696</v>
      </c>
      <c r="AE247" s="112">
        <v>710629.44</v>
      </c>
      <c r="AF247" s="351">
        <v>-3000000</v>
      </c>
      <c r="AG247" s="83">
        <v>0.91779999999999995</v>
      </c>
      <c r="AH247" s="109"/>
      <c r="AI247"/>
      <c r="AJ247"/>
      <c r="AK247"/>
      <c r="AL247"/>
      <c r="AM247"/>
      <c r="AN247"/>
    </row>
    <row r="248" spans="1:40" s="127" customFormat="1" ht="15.5">
      <c r="A248" s="547">
        <v>1</v>
      </c>
      <c r="B248" s="52">
        <v>23</v>
      </c>
      <c r="C248" s="30" t="s">
        <v>9</v>
      </c>
      <c r="D248" s="195" t="s">
        <v>69</v>
      </c>
      <c r="E248" s="10">
        <v>4</v>
      </c>
      <c r="F248" s="110">
        <v>973557.5</v>
      </c>
      <c r="G248" s="110">
        <v>115400.91</v>
      </c>
      <c r="H248" s="350">
        <v>-500000</v>
      </c>
      <c r="I248" s="69">
        <v>1</v>
      </c>
      <c r="J248" s="110"/>
      <c r="K248" s="73">
        <v>4</v>
      </c>
      <c r="L248" s="110">
        <v>343292.25</v>
      </c>
      <c r="M248" s="110">
        <v>35658.665000000001</v>
      </c>
      <c r="N248" s="110">
        <v>-100000</v>
      </c>
      <c r="O248" s="69">
        <v>0.99319999999999997</v>
      </c>
      <c r="P248" s="110"/>
      <c r="Q248" s="73">
        <v>4</v>
      </c>
      <c r="R248" s="110">
        <v>75626.75</v>
      </c>
      <c r="S248" s="110">
        <v>5462.6248999999998</v>
      </c>
      <c r="T248" s="350">
        <v>-30000</v>
      </c>
      <c r="U248" s="69">
        <v>1</v>
      </c>
      <c r="V248" s="110"/>
      <c r="W248" s="73">
        <v>4</v>
      </c>
      <c r="X248" s="110">
        <v>75912</v>
      </c>
      <c r="Y248" s="110">
        <v>1642.4646</v>
      </c>
      <c r="Z248" s="350">
        <v>-3700</v>
      </c>
      <c r="AA248" s="69">
        <v>0.93010000000000004</v>
      </c>
      <c r="AB248" s="110"/>
      <c r="AC248" s="73">
        <v>4</v>
      </c>
      <c r="AD248" s="110">
        <v>5903668.2999999998</v>
      </c>
      <c r="AE248" s="110">
        <v>1390404.7</v>
      </c>
      <c r="AF248" s="350">
        <v>-5000000</v>
      </c>
      <c r="AG248" s="69">
        <v>1</v>
      </c>
      <c r="AH248" s="104"/>
      <c r="AI248"/>
      <c r="AJ248"/>
      <c r="AK248"/>
      <c r="AL248"/>
      <c r="AM248"/>
      <c r="AN248"/>
    </row>
    <row r="249" spans="1:40" s="127" customFormat="1" ht="15.5">
      <c r="A249" s="548">
        <v>5</v>
      </c>
      <c r="B249" s="52">
        <v>24</v>
      </c>
      <c r="C249" s="41" t="s">
        <v>9</v>
      </c>
      <c r="D249" s="195" t="s">
        <v>69</v>
      </c>
      <c r="E249" s="10">
        <v>4</v>
      </c>
      <c r="F249" s="110">
        <v>771542.75</v>
      </c>
      <c r="G249" s="110">
        <v>56458.275000000001</v>
      </c>
      <c r="H249" s="350">
        <v>-500000</v>
      </c>
      <c r="I249" s="69">
        <v>1</v>
      </c>
      <c r="J249" s="110"/>
      <c r="K249" s="73">
        <v>4</v>
      </c>
      <c r="L249" s="110">
        <v>282711.75</v>
      </c>
      <c r="M249" s="110">
        <v>14403.945</v>
      </c>
      <c r="N249" s="110">
        <v>-100000</v>
      </c>
      <c r="O249" s="69">
        <v>1</v>
      </c>
      <c r="P249" s="110"/>
      <c r="Q249" s="73">
        <v>4</v>
      </c>
      <c r="R249" s="110">
        <v>82318.75</v>
      </c>
      <c r="S249" s="110">
        <v>2637.7053999999998</v>
      </c>
      <c r="T249" s="350">
        <v>-30000</v>
      </c>
      <c r="U249" s="69">
        <v>1</v>
      </c>
      <c r="V249" s="110"/>
      <c r="W249" s="73">
        <v>4</v>
      </c>
      <c r="X249" s="110">
        <v>75017</v>
      </c>
      <c r="Y249" s="110">
        <v>906.07294000000002</v>
      </c>
      <c r="Z249" s="350">
        <v>-4595</v>
      </c>
      <c r="AA249" s="69">
        <v>0.99890000000000001</v>
      </c>
      <c r="AB249" s="110"/>
      <c r="AC249" s="73">
        <v>4</v>
      </c>
      <c r="AD249" s="110">
        <v>3510730.3</v>
      </c>
      <c r="AE249" s="110">
        <v>119809.16</v>
      </c>
      <c r="AF249" s="350">
        <v>-2000000</v>
      </c>
      <c r="AG249" s="69">
        <v>0.54</v>
      </c>
      <c r="AH249" s="108"/>
      <c r="AI249"/>
      <c r="AJ249"/>
      <c r="AK249"/>
      <c r="AL249"/>
      <c r="AM249"/>
      <c r="AN249"/>
    </row>
    <row r="250" spans="1:40" s="127" customFormat="1" ht="15.5">
      <c r="A250" s="548">
        <v>8</v>
      </c>
      <c r="B250" s="52">
        <v>25</v>
      </c>
      <c r="C250" s="41" t="s">
        <v>9</v>
      </c>
      <c r="D250" s="195" t="s">
        <v>69</v>
      </c>
      <c r="E250" s="10">
        <v>3</v>
      </c>
      <c r="F250" s="110">
        <v>869477.33</v>
      </c>
      <c r="G250" s="110">
        <v>100381.84</v>
      </c>
      <c r="H250" s="350">
        <v>-600000</v>
      </c>
      <c r="I250" s="69">
        <v>1</v>
      </c>
      <c r="J250" s="110"/>
      <c r="K250" s="73">
        <v>3</v>
      </c>
      <c r="L250" s="110">
        <v>317331.33</v>
      </c>
      <c r="M250" s="110">
        <v>36833.375999999997</v>
      </c>
      <c r="N250" s="110">
        <v>-100000</v>
      </c>
      <c r="O250" s="69">
        <v>1</v>
      </c>
      <c r="P250" s="110"/>
      <c r="Q250" s="73">
        <v>3</v>
      </c>
      <c r="R250" s="110">
        <v>66883.332999999999</v>
      </c>
      <c r="S250" s="110">
        <v>4881.9057000000003</v>
      </c>
      <c r="T250" s="350">
        <v>-20000</v>
      </c>
      <c r="U250" s="69">
        <v>0.93300000000000005</v>
      </c>
      <c r="V250" s="110"/>
      <c r="W250" s="73">
        <v>3</v>
      </c>
      <c r="X250" s="110">
        <v>74013.667000000001</v>
      </c>
      <c r="Y250" s="110">
        <v>1965.9481000000001</v>
      </c>
      <c r="Z250" s="350">
        <v>-6100</v>
      </c>
      <c r="AA250" s="69">
        <v>1</v>
      </c>
      <c r="AB250" s="110"/>
      <c r="AC250" s="73">
        <v>3</v>
      </c>
      <c r="AD250" s="110">
        <v>5759091</v>
      </c>
      <c r="AE250" s="110">
        <v>1202941.3</v>
      </c>
      <c r="AF250" s="350">
        <v>-5000000</v>
      </c>
      <c r="AG250" s="69">
        <v>1</v>
      </c>
      <c r="AH250" s="108"/>
      <c r="AI250"/>
      <c r="AJ250"/>
      <c r="AK250"/>
      <c r="AL250"/>
      <c r="AM250"/>
      <c r="AN250"/>
    </row>
    <row r="251" spans="1:40" s="127" customFormat="1" ht="15.5">
      <c r="A251" s="549">
        <v>10</v>
      </c>
      <c r="B251" s="52">
        <v>26</v>
      </c>
      <c r="C251" s="32" t="s">
        <v>9</v>
      </c>
      <c r="D251" s="196" t="s">
        <v>69</v>
      </c>
      <c r="E251" s="13">
        <v>4</v>
      </c>
      <c r="F251" s="112">
        <v>793987.5</v>
      </c>
      <c r="G251" s="112">
        <v>48172.148000000001</v>
      </c>
      <c r="H251" s="351">
        <v>-500000</v>
      </c>
      <c r="I251" s="83">
        <v>1</v>
      </c>
      <c r="J251" s="112"/>
      <c r="K251" s="72">
        <v>4</v>
      </c>
      <c r="L251" s="112">
        <v>309372</v>
      </c>
      <c r="M251" s="112">
        <v>21821.775000000001</v>
      </c>
      <c r="N251" s="112">
        <v>-100000</v>
      </c>
      <c r="O251" s="83">
        <v>1</v>
      </c>
      <c r="P251" s="112"/>
      <c r="Q251" s="72">
        <v>4</v>
      </c>
      <c r="R251" s="112">
        <v>77065.75</v>
      </c>
      <c r="S251" s="112">
        <v>2602.1595000000002</v>
      </c>
      <c r="T251" s="351">
        <v>-30000</v>
      </c>
      <c r="U251" s="83">
        <v>1</v>
      </c>
      <c r="V251" s="112"/>
      <c r="W251" s="72">
        <v>4</v>
      </c>
      <c r="X251" s="112">
        <v>75213.25</v>
      </c>
      <c r="Y251" s="112">
        <v>1224.2796000000001</v>
      </c>
      <c r="Z251" s="351">
        <v>-4399</v>
      </c>
      <c r="AA251" s="83">
        <v>0.99609999999999999</v>
      </c>
      <c r="AB251" s="112"/>
      <c r="AC251" s="72">
        <v>4</v>
      </c>
      <c r="AD251" s="112">
        <v>7194132</v>
      </c>
      <c r="AE251" s="112">
        <v>1736304.6</v>
      </c>
      <c r="AF251" s="351">
        <v>-5000000</v>
      </c>
      <c r="AG251" s="83">
        <v>1</v>
      </c>
      <c r="AH251" s="109"/>
      <c r="AI251"/>
      <c r="AJ251"/>
      <c r="AK251"/>
      <c r="AL251"/>
      <c r="AM251"/>
      <c r="AN251"/>
    </row>
    <row r="252" spans="1:40" s="127" customFormat="1" ht="15.5">
      <c r="A252" s="547">
        <v>11</v>
      </c>
      <c r="B252" s="545">
        <v>30</v>
      </c>
      <c r="C252" s="30" t="s">
        <v>9</v>
      </c>
      <c r="D252" s="42" t="s">
        <v>155</v>
      </c>
      <c r="E252" s="10">
        <v>4</v>
      </c>
      <c r="F252" s="110">
        <v>2557587.2999999998</v>
      </c>
      <c r="G252" s="110">
        <v>515609.96</v>
      </c>
      <c r="H252" s="350">
        <v>1000000</v>
      </c>
      <c r="I252" s="354" t="s">
        <v>71</v>
      </c>
      <c r="J252" s="831"/>
      <c r="K252" s="73">
        <v>4</v>
      </c>
      <c r="L252" s="110">
        <v>421478.25</v>
      </c>
      <c r="M252" s="110">
        <v>56591.362999999998</v>
      </c>
      <c r="N252" s="110">
        <v>-30000</v>
      </c>
      <c r="O252" s="69">
        <v>0.16439999999999999</v>
      </c>
      <c r="P252" s="69"/>
      <c r="Q252" s="73">
        <v>4</v>
      </c>
      <c r="R252" s="110">
        <v>56409.75</v>
      </c>
      <c r="S252" s="110">
        <v>7078.4168</v>
      </c>
      <c r="T252" s="350">
        <v>-7496</v>
      </c>
      <c r="U252" s="69">
        <v>0.24060000000000001</v>
      </c>
      <c r="V252" s="69"/>
      <c r="W252" s="73">
        <v>4</v>
      </c>
      <c r="X252" s="110">
        <v>73314.5</v>
      </c>
      <c r="Y252" s="110">
        <v>1656.8515</v>
      </c>
      <c r="Z252" s="350">
        <v>-6226</v>
      </c>
      <c r="AA252" s="69">
        <v>1</v>
      </c>
      <c r="AB252" s="69"/>
      <c r="AC252" s="73">
        <v>4</v>
      </c>
      <c r="AD252" s="110">
        <v>13071333</v>
      </c>
      <c r="AE252" s="110">
        <v>2271962.1</v>
      </c>
      <c r="AF252" s="350">
        <v>1000000</v>
      </c>
      <c r="AG252" s="274">
        <v>1.12E-2</v>
      </c>
      <c r="AH252" s="80"/>
      <c r="AI252"/>
      <c r="AJ252"/>
      <c r="AK252"/>
      <c r="AL252"/>
      <c r="AM252"/>
      <c r="AN252"/>
    </row>
    <row r="253" spans="1:40" s="127" customFormat="1" ht="15.5">
      <c r="A253" s="548" t="s">
        <v>274</v>
      </c>
      <c r="B253" s="52">
        <v>31</v>
      </c>
      <c r="C253" s="41" t="s">
        <v>9</v>
      </c>
      <c r="D253" s="43" t="s">
        <v>155</v>
      </c>
      <c r="E253" s="10">
        <v>4</v>
      </c>
      <c r="F253" s="110">
        <v>739224.25</v>
      </c>
      <c r="G253" s="110">
        <v>34917.766000000003</v>
      </c>
      <c r="H253" s="350">
        <v>-500000</v>
      </c>
      <c r="I253" s="69">
        <v>1</v>
      </c>
      <c r="J253" s="824"/>
      <c r="K253" s="73">
        <v>4</v>
      </c>
      <c r="L253" s="110">
        <v>282354.75</v>
      </c>
      <c r="M253" s="110">
        <v>15353.742</v>
      </c>
      <c r="N253" s="110">
        <v>-100000</v>
      </c>
      <c r="O253" s="69">
        <v>1</v>
      </c>
      <c r="P253" s="69"/>
      <c r="Q253" s="73">
        <v>4</v>
      </c>
      <c r="R253" s="110">
        <v>80378.25</v>
      </c>
      <c r="S253" s="110">
        <v>4950.4657999999999</v>
      </c>
      <c r="T253" s="350">
        <v>-30000</v>
      </c>
      <c r="U253" s="69">
        <v>1</v>
      </c>
      <c r="V253" s="69"/>
      <c r="W253" s="73">
        <v>4</v>
      </c>
      <c r="X253" s="110">
        <v>73467.5</v>
      </c>
      <c r="Y253" s="110">
        <v>1198.1611</v>
      </c>
      <c r="Z253" s="350">
        <v>-6144</v>
      </c>
      <c r="AA253" s="69">
        <v>1</v>
      </c>
      <c r="AB253" s="69"/>
      <c r="AC253" s="73">
        <v>4</v>
      </c>
      <c r="AD253" s="110">
        <v>4621610</v>
      </c>
      <c r="AE253" s="110">
        <v>713473.86</v>
      </c>
      <c r="AF253" s="350">
        <v>-3000000</v>
      </c>
      <c r="AG253" s="69">
        <v>0.94430000000000003</v>
      </c>
      <c r="AH253" s="80"/>
      <c r="AI253"/>
      <c r="AJ253"/>
      <c r="AK253"/>
      <c r="AL253"/>
      <c r="AM253"/>
      <c r="AN253"/>
    </row>
    <row r="254" spans="1:40" s="127" customFormat="1" ht="15.5">
      <c r="A254" s="549" t="s">
        <v>275</v>
      </c>
      <c r="B254" s="85">
        <v>32</v>
      </c>
      <c r="C254" s="32" t="s">
        <v>9</v>
      </c>
      <c r="D254" s="44" t="s">
        <v>155</v>
      </c>
      <c r="E254" s="13">
        <v>4</v>
      </c>
      <c r="F254" s="112">
        <v>807123.5</v>
      </c>
      <c r="G254" s="112">
        <v>98095.191000000006</v>
      </c>
      <c r="H254" s="351">
        <v>-500000</v>
      </c>
      <c r="I254" s="83">
        <v>1</v>
      </c>
      <c r="J254" s="216"/>
      <c r="K254" s="72">
        <v>4</v>
      </c>
      <c r="L254" s="112">
        <v>289049</v>
      </c>
      <c r="M254" s="112">
        <v>44252.105000000003</v>
      </c>
      <c r="N254" s="112">
        <v>-100000</v>
      </c>
      <c r="O254" s="83">
        <v>1</v>
      </c>
      <c r="P254" s="83"/>
      <c r="Q254" s="72">
        <v>4</v>
      </c>
      <c r="R254" s="112">
        <v>81997.25</v>
      </c>
      <c r="S254" s="112">
        <v>4074.2683999999999</v>
      </c>
      <c r="T254" s="351">
        <v>-30000</v>
      </c>
      <c r="U254" s="83">
        <v>1</v>
      </c>
      <c r="V254" s="83"/>
      <c r="W254" s="72">
        <v>4</v>
      </c>
      <c r="X254" s="112">
        <v>72845.5</v>
      </c>
      <c r="Y254" s="112">
        <v>2193.9468999999999</v>
      </c>
      <c r="Z254" s="351">
        <v>-5757</v>
      </c>
      <c r="AA254" s="83">
        <v>1</v>
      </c>
      <c r="AB254" s="83"/>
      <c r="AC254" s="72">
        <v>4</v>
      </c>
      <c r="AD254" s="112">
        <v>7330384</v>
      </c>
      <c r="AE254" s="112">
        <v>1047010.8</v>
      </c>
      <c r="AF254" s="351">
        <v>-5000000</v>
      </c>
      <c r="AG254" s="83">
        <v>1</v>
      </c>
      <c r="AH254" s="84"/>
      <c r="AI254"/>
      <c r="AJ254"/>
      <c r="AK254"/>
      <c r="AL254"/>
      <c r="AM254"/>
      <c r="AN254"/>
    </row>
    <row r="255" spans="1:40" s="127" customFormat="1">
      <c r="A255" s="57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</row>
    <row r="256" spans="1:40" s="127" customFormat="1">
      <c r="A256" s="58"/>
      <c r="B256" s="63"/>
      <c r="C256" s="63"/>
      <c r="D256" s="63"/>
      <c r="E256" s="5"/>
      <c r="F256" s="62"/>
      <c r="G256" s="62"/>
      <c r="H256" s="323"/>
      <c r="I256" s="57"/>
      <c r="J256" s="57"/>
      <c r="K256" s="5"/>
      <c r="L256" s="74"/>
      <c r="M256" s="74"/>
      <c r="N256" s="76"/>
      <c r="O256" s="57"/>
      <c r="P256" s="57"/>
      <c r="Q256" s="5"/>
      <c r="R256" s="75"/>
      <c r="S256" s="62"/>
      <c r="T256" s="323"/>
      <c r="U256" s="57"/>
      <c r="V256" s="57"/>
      <c r="W256" s="5"/>
      <c r="X256" s="75"/>
      <c r="Y256" s="62"/>
      <c r="Z256" s="323"/>
      <c r="AA256" s="57"/>
      <c r="AB256" s="57"/>
      <c r="AC256" s="5"/>
      <c r="AD256" s="76"/>
      <c r="AE256" s="76"/>
      <c r="AF256" s="323"/>
      <c r="AG256" s="57"/>
      <c r="AH256" s="57"/>
      <c r="AI256" s="5"/>
      <c r="AJ256" s="60"/>
      <c r="AK256" s="61"/>
      <c r="AL256" s="3"/>
      <c r="AM256" s="58"/>
      <c r="AN256"/>
    </row>
    <row r="257" spans="1:40" s="127" customFormat="1">
      <c r="A257" s="12"/>
      <c r="B257" s="23"/>
      <c r="C257" s="12"/>
      <c r="D257" s="65"/>
      <c r="E257" s="16" t="s">
        <v>13</v>
      </c>
      <c r="F257" s="320"/>
      <c r="G257" s="320"/>
      <c r="H257" s="334"/>
      <c r="I257" s="128"/>
      <c r="J257" s="152"/>
      <c r="K257" s="16" t="s">
        <v>19</v>
      </c>
      <c r="L257" s="320"/>
      <c r="M257" s="320"/>
      <c r="N257" s="346"/>
      <c r="O257" s="128"/>
      <c r="P257" s="152"/>
      <c r="Q257" s="16"/>
      <c r="R257" s="320" t="s">
        <v>53</v>
      </c>
      <c r="S257" s="320"/>
      <c r="T257" s="334"/>
      <c r="U257" s="128"/>
      <c r="V257" s="152"/>
      <c r="W257" s="16" t="s">
        <v>14</v>
      </c>
      <c r="X257" s="320"/>
      <c r="Y257" s="320"/>
      <c r="Z257" s="334"/>
      <c r="AA257" s="128"/>
      <c r="AB257" s="152"/>
      <c r="AC257" s="16" t="s">
        <v>17</v>
      </c>
      <c r="AD257" s="320"/>
      <c r="AE257" s="320"/>
      <c r="AF257" s="347"/>
      <c r="AG257" s="128"/>
      <c r="AH257" s="152"/>
      <c r="AI257" s="2"/>
      <c r="AJ257" s="2"/>
      <c r="AK257" s="2"/>
      <c r="AL257"/>
      <c r="AN257"/>
    </row>
    <row r="258" spans="1:40" s="127" customFormat="1">
      <c r="A258" s="49" t="s">
        <v>1</v>
      </c>
      <c r="B258" s="179" t="s">
        <v>276</v>
      </c>
      <c r="C258" s="161" t="s">
        <v>5</v>
      </c>
      <c r="D258" s="605" t="s">
        <v>54</v>
      </c>
      <c r="E258" s="22" t="s">
        <v>0</v>
      </c>
      <c r="F258" s="321" t="s">
        <v>11</v>
      </c>
      <c r="G258" s="122" t="s">
        <v>8</v>
      </c>
      <c r="H258" s="324" t="s">
        <v>35</v>
      </c>
      <c r="I258" s="129" t="s">
        <v>12</v>
      </c>
      <c r="J258" s="151"/>
      <c r="K258" s="22" t="s">
        <v>0</v>
      </c>
      <c r="L258" s="321" t="s">
        <v>11</v>
      </c>
      <c r="M258" s="122" t="s">
        <v>8</v>
      </c>
      <c r="N258" s="326" t="s">
        <v>35</v>
      </c>
      <c r="O258" s="129" t="s">
        <v>12</v>
      </c>
      <c r="P258" s="151"/>
      <c r="Q258" s="22" t="s">
        <v>0</v>
      </c>
      <c r="R258" s="321" t="s">
        <v>11</v>
      </c>
      <c r="S258" s="122" t="s">
        <v>8</v>
      </c>
      <c r="T258" s="324" t="s">
        <v>35</v>
      </c>
      <c r="U258" s="129" t="s">
        <v>12</v>
      </c>
      <c r="V258" s="151"/>
      <c r="W258" s="22" t="s">
        <v>0</v>
      </c>
      <c r="X258" s="321" t="s">
        <v>11</v>
      </c>
      <c r="Y258" s="122" t="s">
        <v>8</v>
      </c>
      <c r="Z258" s="324" t="s">
        <v>35</v>
      </c>
      <c r="AA258" s="129" t="s">
        <v>12</v>
      </c>
      <c r="AB258" s="151"/>
      <c r="AC258" s="56" t="s">
        <v>0</v>
      </c>
      <c r="AD258" s="335" t="s">
        <v>11</v>
      </c>
      <c r="AE258" s="336" t="s">
        <v>8</v>
      </c>
      <c r="AF258" s="337" t="s">
        <v>35</v>
      </c>
      <c r="AG258" s="150" t="s">
        <v>12</v>
      </c>
      <c r="AH258" s="133"/>
      <c r="AI258" s="2"/>
      <c r="AJ258" s="2"/>
      <c r="AK258" s="2"/>
      <c r="AL258"/>
      <c r="AN258"/>
    </row>
    <row r="259" spans="1:40" s="127" customFormat="1" ht="15.5">
      <c r="A259" s="547">
        <v>10</v>
      </c>
      <c r="B259" s="52">
        <v>17</v>
      </c>
      <c r="C259" s="34" t="s">
        <v>2</v>
      </c>
      <c r="D259" s="36" t="s">
        <v>302</v>
      </c>
      <c r="E259" s="12">
        <v>4</v>
      </c>
      <c r="F259" s="111">
        <v>30879527</v>
      </c>
      <c r="G259" s="111">
        <v>2110744.7000000002</v>
      </c>
      <c r="H259" s="352">
        <v>-10000000</v>
      </c>
      <c r="I259" s="113">
        <v>0.99719999999999998</v>
      </c>
      <c r="J259" s="831"/>
      <c r="K259" s="71">
        <v>4</v>
      </c>
      <c r="L259" s="111">
        <v>2837.5</v>
      </c>
      <c r="M259" s="111">
        <v>772.94302000000005</v>
      </c>
      <c r="N259" s="111">
        <v>-5902</v>
      </c>
      <c r="O259" s="113">
        <v>1</v>
      </c>
      <c r="P259" s="831"/>
      <c r="Q259" s="71">
        <v>4</v>
      </c>
      <c r="R259" s="111">
        <v>1173763.5</v>
      </c>
      <c r="S259" s="111">
        <v>46521.633000000002</v>
      </c>
      <c r="T259" s="352">
        <v>-200000</v>
      </c>
      <c r="U259" s="113">
        <v>1</v>
      </c>
      <c r="V259" s="831"/>
      <c r="W259" s="71">
        <v>4</v>
      </c>
      <c r="X259" s="111">
        <v>35370372</v>
      </c>
      <c r="Y259" s="111">
        <v>2486232.1</v>
      </c>
      <c r="Z259" s="352">
        <v>-20000000</v>
      </c>
      <c r="AA259" s="113">
        <v>1</v>
      </c>
      <c r="AB259" s="831"/>
      <c r="AC259" s="71">
        <v>4</v>
      </c>
      <c r="AD259" s="111">
        <v>1286594.3</v>
      </c>
      <c r="AE259" s="111">
        <v>145385.54999999999</v>
      </c>
      <c r="AF259" s="352">
        <v>-3000000</v>
      </c>
      <c r="AG259" s="113">
        <v>0.96860000000000002</v>
      </c>
      <c r="AH259" s="107"/>
      <c r="AI259" s="330"/>
      <c r="AJ259" s="2"/>
      <c r="AK259" s="2"/>
      <c r="AL259"/>
      <c r="AN259"/>
    </row>
    <row r="260" spans="1:40" s="127" customFormat="1" ht="15.5">
      <c r="A260" s="548">
        <v>21</v>
      </c>
      <c r="B260" s="52">
        <v>18</v>
      </c>
      <c r="C260" s="35" t="s">
        <v>2</v>
      </c>
      <c r="D260" s="36" t="s">
        <v>302</v>
      </c>
      <c r="E260" s="10">
        <v>4</v>
      </c>
      <c r="F260" s="110">
        <v>32537079</v>
      </c>
      <c r="G260" s="110">
        <v>892425.08</v>
      </c>
      <c r="H260" s="350">
        <v>-8000000</v>
      </c>
      <c r="I260" s="69">
        <v>0.93189999999999995</v>
      </c>
      <c r="J260" s="824"/>
      <c r="K260" s="73">
        <v>4</v>
      </c>
      <c r="L260" s="110">
        <v>3947.75</v>
      </c>
      <c r="M260" s="110">
        <v>588.19475</v>
      </c>
      <c r="N260" s="110">
        <v>-4792</v>
      </c>
      <c r="O260" s="69">
        <v>0.99990000000000001</v>
      </c>
      <c r="P260" s="824"/>
      <c r="Q260" s="73">
        <v>4</v>
      </c>
      <c r="R260" s="110">
        <v>1230269.8</v>
      </c>
      <c r="S260" s="110">
        <v>12076.096</v>
      </c>
      <c r="T260" s="350">
        <v>-100000</v>
      </c>
      <c r="U260" s="69">
        <v>0.99399999999999999</v>
      </c>
      <c r="V260" s="824"/>
      <c r="W260" s="73">
        <v>4</v>
      </c>
      <c r="X260" s="110">
        <v>39103848</v>
      </c>
      <c r="Y260" s="110">
        <v>1809446.6</v>
      </c>
      <c r="Z260" s="350">
        <v>-10000000</v>
      </c>
      <c r="AA260" s="69">
        <v>1</v>
      </c>
      <c r="AB260" s="824"/>
      <c r="AC260" s="73">
        <v>4</v>
      </c>
      <c r="AD260" s="110">
        <v>1549018.3</v>
      </c>
      <c r="AE260" s="110">
        <v>158149.54</v>
      </c>
      <c r="AF260" s="350">
        <v>-3000000</v>
      </c>
      <c r="AG260" s="69">
        <v>0.99299999999999999</v>
      </c>
      <c r="AH260" s="105"/>
      <c r="AI260" s="330"/>
      <c r="AJ260" s="2"/>
      <c r="AK260" s="2"/>
      <c r="AL260"/>
      <c r="AN260"/>
    </row>
    <row r="261" spans="1:40" s="127" customFormat="1" ht="15.5">
      <c r="A261" s="549">
        <v>22</v>
      </c>
      <c r="B261" s="85">
        <v>19</v>
      </c>
      <c r="C261" s="37" t="s">
        <v>2</v>
      </c>
      <c r="D261" s="33" t="s">
        <v>302</v>
      </c>
      <c r="E261" s="13">
        <v>4</v>
      </c>
      <c r="F261" s="112">
        <v>60007784</v>
      </c>
      <c r="G261" s="112">
        <v>1450417.2</v>
      </c>
      <c r="H261" s="351">
        <v>20000000</v>
      </c>
      <c r="I261" s="356" t="s">
        <v>71</v>
      </c>
      <c r="J261" s="216"/>
      <c r="K261" s="72">
        <v>4</v>
      </c>
      <c r="L261" s="112">
        <v>17279.5</v>
      </c>
      <c r="M261" s="112">
        <v>1030.7950000000001</v>
      </c>
      <c r="N261" s="112">
        <v>8540</v>
      </c>
      <c r="O261" s="356" t="s">
        <v>71</v>
      </c>
      <c r="P261" s="216"/>
      <c r="Q261" s="72">
        <v>4</v>
      </c>
      <c r="R261" s="112">
        <v>1496941.8</v>
      </c>
      <c r="S261" s="112">
        <v>30597.173999999999</v>
      </c>
      <c r="T261" s="351">
        <v>200000</v>
      </c>
      <c r="U261" s="356" t="s">
        <v>71</v>
      </c>
      <c r="V261" s="216"/>
      <c r="W261" s="72">
        <v>4</v>
      </c>
      <c r="X261" s="112">
        <v>97218759</v>
      </c>
      <c r="Y261" s="112">
        <v>1290639.3999999999</v>
      </c>
      <c r="Z261" s="351">
        <v>40000000</v>
      </c>
      <c r="AA261" s="356" t="s">
        <v>71</v>
      </c>
      <c r="AB261" s="216"/>
      <c r="AC261" s="72">
        <v>4</v>
      </c>
      <c r="AD261" s="112">
        <v>6627122.7999999998</v>
      </c>
      <c r="AE261" s="112">
        <v>481325.81</v>
      </c>
      <c r="AF261" s="351">
        <v>-1000000</v>
      </c>
      <c r="AG261" s="83">
        <v>0.27889999999999998</v>
      </c>
      <c r="AH261" s="106"/>
      <c r="AI261" s="330"/>
      <c r="AJ261" s="2"/>
      <c r="AK261" s="2"/>
      <c r="AL261"/>
      <c r="AN261"/>
    </row>
    <row r="262" spans="1:40" s="127" customFormat="1" ht="15.5">
      <c r="A262" s="547">
        <v>4</v>
      </c>
      <c r="B262" s="545">
        <v>20</v>
      </c>
      <c r="C262" s="34" t="s">
        <v>2</v>
      </c>
      <c r="D262" s="195" t="s">
        <v>69</v>
      </c>
      <c r="E262" s="10">
        <v>4</v>
      </c>
      <c r="F262" s="110">
        <v>30364714</v>
      </c>
      <c r="G262" s="110">
        <v>928467.13</v>
      </c>
      <c r="H262" s="350">
        <v>-10000000</v>
      </c>
      <c r="I262" s="69">
        <v>0.99950000000000006</v>
      </c>
      <c r="J262" s="110"/>
      <c r="K262" s="73">
        <v>4</v>
      </c>
      <c r="L262" s="110">
        <v>3484.25</v>
      </c>
      <c r="M262" s="110">
        <v>396.39276999999998</v>
      </c>
      <c r="N262" s="110">
        <v>-5255</v>
      </c>
      <c r="O262" s="69">
        <v>1</v>
      </c>
      <c r="P262" s="110"/>
      <c r="Q262" s="73">
        <v>4</v>
      </c>
      <c r="R262" s="110">
        <v>1195987.5</v>
      </c>
      <c r="S262" s="110">
        <v>33989.940999999999</v>
      </c>
      <c r="T262" s="350">
        <v>-100000</v>
      </c>
      <c r="U262" s="69">
        <v>1</v>
      </c>
      <c r="V262" s="110"/>
      <c r="W262" s="73">
        <v>4</v>
      </c>
      <c r="X262" s="110">
        <v>40938149</v>
      </c>
      <c r="Y262" s="110">
        <v>1641680.3</v>
      </c>
      <c r="Z262" s="350">
        <v>-10000000</v>
      </c>
      <c r="AA262" s="69">
        <v>0.99609999999999999</v>
      </c>
      <c r="AB262" s="110"/>
      <c r="AC262" s="73">
        <v>4</v>
      </c>
      <c r="AD262" s="110">
        <v>2636601.5</v>
      </c>
      <c r="AE262" s="110">
        <v>861377.27</v>
      </c>
      <c r="AF262" s="350">
        <v>-4000000</v>
      </c>
      <c r="AG262" s="69">
        <v>1</v>
      </c>
      <c r="AH262" s="108"/>
      <c r="AI262" s="330"/>
      <c r="AJ262" s="2"/>
      <c r="AK262" s="2"/>
      <c r="AL262"/>
      <c r="AN262"/>
    </row>
    <row r="263" spans="1:40" s="127" customFormat="1" ht="15.5">
      <c r="A263" s="548">
        <v>8</v>
      </c>
      <c r="B263" s="52">
        <v>21</v>
      </c>
      <c r="C263" s="35" t="s">
        <v>2</v>
      </c>
      <c r="D263" s="195" t="s">
        <v>69</v>
      </c>
      <c r="E263" s="10">
        <v>4</v>
      </c>
      <c r="F263" s="110">
        <v>31491292</v>
      </c>
      <c r="G263" s="110">
        <v>998094</v>
      </c>
      <c r="H263" s="350">
        <v>-9000000</v>
      </c>
      <c r="I263" s="69">
        <v>0.98750000000000004</v>
      </c>
      <c r="J263" s="110"/>
      <c r="K263" s="73">
        <v>4</v>
      </c>
      <c r="L263" s="110">
        <v>3747.25</v>
      </c>
      <c r="M263" s="110">
        <v>467.68923999999998</v>
      </c>
      <c r="N263" s="110">
        <v>-4992</v>
      </c>
      <c r="O263" s="69">
        <v>1</v>
      </c>
      <c r="P263" s="110"/>
      <c r="Q263" s="73">
        <v>4</v>
      </c>
      <c r="R263" s="110">
        <v>1151034.3</v>
      </c>
      <c r="S263" s="110">
        <v>19199.050999999999</v>
      </c>
      <c r="T263" s="350">
        <v>-100000</v>
      </c>
      <c r="U263" s="69">
        <v>1</v>
      </c>
      <c r="V263" s="110"/>
      <c r="W263" s="73">
        <v>4</v>
      </c>
      <c r="X263" s="110">
        <v>40920287</v>
      </c>
      <c r="Y263" s="110">
        <v>458100.37</v>
      </c>
      <c r="Z263" s="350">
        <v>-10000000</v>
      </c>
      <c r="AA263" s="69">
        <v>0.99619999999999997</v>
      </c>
      <c r="AB263" s="110"/>
      <c r="AC263" s="73">
        <v>4</v>
      </c>
      <c r="AD263" s="110">
        <v>2270754.2999999998</v>
      </c>
      <c r="AE263" s="110">
        <v>566738.57999999996</v>
      </c>
      <c r="AF263" s="350">
        <v>-4000000</v>
      </c>
      <c r="AG263" s="69">
        <v>1</v>
      </c>
      <c r="AH263" s="108"/>
      <c r="AI263" s="330"/>
      <c r="AJ263" s="2"/>
      <c r="AK263" s="2"/>
      <c r="AL263"/>
      <c r="AN263"/>
    </row>
    <row r="264" spans="1:40" ht="15.5">
      <c r="A264" s="549">
        <v>17</v>
      </c>
      <c r="B264" s="85">
        <v>22</v>
      </c>
      <c r="C264" s="37" t="s">
        <v>2</v>
      </c>
      <c r="D264" s="196" t="s">
        <v>69</v>
      </c>
      <c r="E264" s="13">
        <v>4</v>
      </c>
      <c r="F264" s="112">
        <v>21677056</v>
      </c>
      <c r="G264" s="112">
        <v>3327506.7</v>
      </c>
      <c r="H264" s="351">
        <v>-9000000</v>
      </c>
      <c r="I264" s="83">
        <v>0.96750000000000003</v>
      </c>
      <c r="J264" s="112"/>
      <c r="K264" s="72">
        <v>4</v>
      </c>
      <c r="L264" s="112">
        <v>3323.75</v>
      </c>
      <c r="M264" s="112">
        <v>878.43984999999998</v>
      </c>
      <c r="N264" s="112">
        <v>-5416</v>
      </c>
      <c r="O264" s="83">
        <v>1</v>
      </c>
      <c r="P264" s="112"/>
      <c r="Q264" s="72">
        <v>4</v>
      </c>
      <c r="R264" s="112">
        <v>1118880</v>
      </c>
      <c r="S264" s="112">
        <v>24274.705999999998</v>
      </c>
      <c r="T264" s="351">
        <v>-100000</v>
      </c>
      <c r="U264" s="83">
        <v>0.96760000000000002</v>
      </c>
      <c r="V264" s="112"/>
      <c r="W264" s="72">
        <v>4</v>
      </c>
      <c r="X264" s="112">
        <v>35570129</v>
      </c>
      <c r="Y264" s="112">
        <v>2755716.2</v>
      </c>
      <c r="Z264" s="351">
        <v>-20000000</v>
      </c>
      <c r="AA264" s="83">
        <v>1</v>
      </c>
      <c r="AB264" s="112"/>
      <c r="AC264" s="72">
        <v>4</v>
      </c>
      <c r="AD264" s="112">
        <v>7026540</v>
      </c>
      <c r="AE264" s="112">
        <v>2820592.1</v>
      </c>
      <c r="AF264" s="351">
        <v>-900000</v>
      </c>
      <c r="AG264" s="83">
        <v>0.17119999999999999</v>
      </c>
      <c r="AH264" s="109"/>
      <c r="AI264" s="330"/>
      <c r="AJ264" s="2"/>
      <c r="AK264" s="2"/>
      <c r="AM264" s="127"/>
    </row>
    <row r="265" spans="1:40" ht="15.5">
      <c r="A265" s="547">
        <v>9</v>
      </c>
      <c r="B265" s="545">
        <v>27</v>
      </c>
      <c r="C265" s="34" t="s">
        <v>2</v>
      </c>
      <c r="D265" s="42" t="s">
        <v>155</v>
      </c>
      <c r="E265" s="10">
        <v>5</v>
      </c>
      <c r="F265" s="110">
        <v>30036139</v>
      </c>
      <c r="G265" s="110">
        <v>3298870.8</v>
      </c>
      <c r="H265" s="350">
        <v>-10000000</v>
      </c>
      <c r="I265" s="69">
        <v>0.99970000000000003</v>
      </c>
      <c r="J265" s="95"/>
      <c r="K265" s="73">
        <v>5</v>
      </c>
      <c r="L265" s="110">
        <v>2376.4</v>
      </c>
      <c r="M265" s="110">
        <v>943.31407999999999</v>
      </c>
      <c r="N265" s="110">
        <v>-5566</v>
      </c>
      <c r="O265" s="69">
        <v>1</v>
      </c>
      <c r="P265" s="95"/>
      <c r="Q265" s="73">
        <v>5</v>
      </c>
      <c r="R265" s="110">
        <v>1139355.8</v>
      </c>
      <c r="S265" s="110">
        <v>30159.199000000001</v>
      </c>
      <c r="T265" s="350">
        <v>-100000</v>
      </c>
      <c r="U265" s="69">
        <v>0.99929999999999997</v>
      </c>
      <c r="V265" s="831"/>
      <c r="W265" s="73">
        <v>5</v>
      </c>
      <c r="X265" s="110">
        <v>40509797</v>
      </c>
      <c r="Y265" s="110">
        <v>3542254.2</v>
      </c>
      <c r="Z265" s="350">
        <v>-10000000</v>
      </c>
      <c r="AA265" s="69">
        <v>0.99709999999999999</v>
      </c>
      <c r="AB265" s="95"/>
      <c r="AC265" s="73">
        <v>5</v>
      </c>
      <c r="AD265" s="110">
        <v>2985969.4</v>
      </c>
      <c r="AE265" s="110">
        <v>702266.13</v>
      </c>
      <c r="AF265" s="350">
        <v>-4000000</v>
      </c>
      <c r="AG265" s="69">
        <v>1</v>
      </c>
      <c r="AH265" s="105"/>
      <c r="AI265" s="330"/>
      <c r="AJ265" s="2"/>
      <c r="AK265" s="2"/>
      <c r="AM265" s="127"/>
    </row>
    <row r="266" spans="1:40" ht="15.5">
      <c r="A266" s="548">
        <v>13</v>
      </c>
      <c r="B266" s="52">
        <v>28</v>
      </c>
      <c r="C266" s="35" t="s">
        <v>2</v>
      </c>
      <c r="D266" s="43" t="s">
        <v>155</v>
      </c>
      <c r="E266" s="10">
        <v>4</v>
      </c>
      <c r="F266" s="110">
        <v>27241408</v>
      </c>
      <c r="G266" s="110">
        <v>763970.16</v>
      </c>
      <c r="H266" s="350">
        <v>-10000000</v>
      </c>
      <c r="I266" s="69">
        <v>1</v>
      </c>
      <c r="J266" s="95"/>
      <c r="K266" s="73">
        <v>4</v>
      </c>
      <c r="L266" s="110">
        <v>1156</v>
      </c>
      <c r="M266" s="110">
        <v>117.77309</v>
      </c>
      <c r="N266" s="110">
        <v>-4659</v>
      </c>
      <c r="O266" s="69">
        <v>0.99970000000000003</v>
      </c>
      <c r="P266" s="95"/>
      <c r="Q266" s="73">
        <v>4</v>
      </c>
      <c r="R266" s="110">
        <v>1057349</v>
      </c>
      <c r="S266" s="110">
        <v>35507.892999999996</v>
      </c>
      <c r="T266" s="350">
        <v>-40000</v>
      </c>
      <c r="U266" s="69">
        <v>0.27029999999999998</v>
      </c>
      <c r="V266" s="824"/>
      <c r="W266" s="73">
        <v>4</v>
      </c>
      <c r="X266" s="110">
        <v>31508932</v>
      </c>
      <c r="Y266" s="110">
        <v>1149111.6000000001</v>
      </c>
      <c r="Z266" s="350">
        <v>-10000000</v>
      </c>
      <c r="AA266" s="69">
        <v>0.99990000000000001</v>
      </c>
      <c r="AB266" s="95"/>
      <c r="AC266" s="73">
        <v>4</v>
      </c>
      <c r="AD266" s="110">
        <v>1087123.8</v>
      </c>
      <c r="AE266" s="110">
        <v>52501.455999999998</v>
      </c>
      <c r="AF266" s="350">
        <v>-3000000</v>
      </c>
      <c r="AG266" s="69">
        <v>0.92889999999999995</v>
      </c>
      <c r="AH266" s="105"/>
      <c r="AI266" s="330"/>
      <c r="AJ266" s="2"/>
      <c r="AK266" s="2"/>
      <c r="AM266" s="127"/>
    </row>
    <row r="267" spans="1:40" ht="15.5">
      <c r="A267" s="549">
        <v>22</v>
      </c>
      <c r="B267" s="85">
        <v>29</v>
      </c>
      <c r="C267" s="37" t="s">
        <v>2</v>
      </c>
      <c r="D267" s="44" t="s">
        <v>155</v>
      </c>
      <c r="E267" s="13">
        <v>4</v>
      </c>
      <c r="F267" s="112">
        <v>24262976</v>
      </c>
      <c r="G267" s="112">
        <v>1285669.1000000001</v>
      </c>
      <c r="H267" s="351">
        <v>-10000000</v>
      </c>
      <c r="I267" s="83">
        <v>1</v>
      </c>
      <c r="J267" s="96"/>
      <c r="K267" s="72">
        <v>4</v>
      </c>
      <c r="L267" s="112">
        <v>484.5</v>
      </c>
      <c r="M267" s="112">
        <v>27.207536000000001</v>
      </c>
      <c r="N267" s="112">
        <v>-3988</v>
      </c>
      <c r="O267" s="83">
        <v>0.98070000000000002</v>
      </c>
      <c r="P267" s="96"/>
      <c r="Q267" s="72">
        <v>4</v>
      </c>
      <c r="R267" s="112">
        <v>1046891.5</v>
      </c>
      <c r="S267" s="112">
        <v>13294.49</v>
      </c>
      <c r="T267" s="351">
        <v>-30000</v>
      </c>
      <c r="U267" s="83">
        <v>0.186</v>
      </c>
      <c r="V267" s="216"/>
      <c r="W267" s="72">
        <v>4</v>
      </c>
      <c r="X267" s="112">
        <v>29276388</v>
      </c>
      <c r="Y267" s="112">
        <v>2799397.5</v>
      </c>
      <c r="Z267" s="351">
        <v>-10000000</v>
      </c>
      <c r="AA267" s="83">
        <v>0.98650000000000004</v>
      </c>
      <c r="AB267" s="96"/>
      <c r="AC267" s="72">
        <v>4</v>
      </c>
      <c r="AD267" s="112">
        <v>1695964</v>
      </c>
      <c r="AE267" s="112">
        <v>464080.76</v>
      </c>
      <c r="AF267" s="351">
        <v>-3000000</v>
      </c>
      <c r="AG267" s="83">
        <v>0.99770000000000003</v>
      </c>
      <c r="AH267" s="106"/>
      <c r="AI267" s="330"/>
      <c r="AJ267" s="2"/>
      <c r="AK267" s="2"/>
      <c r="AM267" s="127"/>
    </row>
    <row r="268" spans="1:40" ht="15.5">
      <c r="A268" s="550" t="s">
        <v>3</v>
      </c>
      <c r="B268" s="546">
        <v>0</v>
      </c>
      <c r="C268" s="78" t="s">
        <v>6</v>
      </c>
      <c r="D268" s="331" t="s">
        <v>6</v>
      </c>
      <c r="E268" s="13">
        <v>4</v>
      </c>
      <c r="F268" s="340">
        <v>26846382</v>
      </c>
      <c r="G268" s="340">
        <v>1863379.4</v>
      </c>
      <c r="H268" s="341">
        <v>-10000000</v>
      </c>
      <c r="I268" s="150">
        <v>1</v>
      </c>
      <c r="J268" s="149"/>
      <c r="K268" s="72">
        <v>4</v>
      </c>
      <c r="L268" s="340">
        <v>2618</v>
      </c>
      <c r="M268" s="340">
        <v>356.68777</v>
      </c>
      <c r="N268" s="340">
        <v>-6121</v>
      </c>
      <c r="O268" s="150">
        <v>1</v>
      </c>
      <c r="P268" s="149"/>
      <c r="Q268" s="72">
        <v>4</v>
      </c>
      <c r="R268" s="340">
        <v>1179529.3</v>
      </c>
      <c r="S268" s="340">
        <v>18682.651999999998</v>
      </c>
      <c r="T268" s="341">
        <v>-200000</v>
      </c>
      <c r="U268" s="150">
        <v>1</v>
      </c>
      <c r="V268" s="149"/>
      <c r="W268" s="72">
        <v>4</v>
      </c>
      <c r="X268" s="340">
        <v>35456250</v>
      </c>
      <c r="Y268" s="340">
        <v>2693877.4</v>
      </c>
      <c r="Z268" s="341">
        <v>-20000000</v>
      </c>
      <c r="AA268" s="150">
        <v>1</v>
      </c>
      <c r="AB268" s="149"/>
      <c r="AC268" s="72">
        <v>4</v>
      </c>
      <c r="AD268" s="340">
        <v>3062616.8</v>
      </c>
      <c r="AE268" s="340">
        <v>1093233.3</v>
      </c>
      <c r="AF268" s="341">
        <v>-5000000</v>
      </c>
      <c r="AG268" s="150">
        <v>1</v>
      </c>
      <c r="AH268" s="332"/>
      <c r="AI268" s="2"/>
      <c r="AJ268" s="2"/>
      <c r="AK268" s="2"/>
      <c r="AM268" s="127"/>
    </row>
    <row r="269" spans="1:40" ht="15.5">
      <c r="A269" s="547">
        <v>25</v>
      </c>
      <c r="B269" s="52">
        <v>33</v>
      </c>
      <c r="C269" s="30" t="s">
        <v>9</v>
      </c>
      <c r="D269" s="198" t="s">
        <v>4</v>
      </c>
      <c r="E269" s="10">
        <v>4</v>
      </c>
      <c r="F269" s="110">
        <v>26789272</v>
      </c>
      <c r="G269" s="110">
        <v>1860546.1</v>
      </c>
      <c r="H269" s="350">
        <v>-10000000</v>
      </c>
      <c r="I269" s="69">
        <v>1</v>
      </c>
      <c r="J269" s="95"/>
      <c r="K269" s="73">
        <v>4</v>
      </c>
      <c r="L269" s="110">
        <v>4032.25</v>
      </c>
      <c r="M269" s="110">
        <v>682.64770999999996</v>
      </c>
      <c r="N269" s="110">
        <v>-4707</v>
      </c>
      <c r="O269" s="69">
        <v>0.99980000000000002</v>
      </c>
      <c r="P269" s="95"/>
      <c r="Q269" s="73">
        <v>4</v>
      </c>
      <c r="R269" s="110">
        <v>1216103</v>
      </c>
      <c r="S269" s="110">
        <v>54021.447</v>
      </c>
      <c r="T269" s="350">
        <v>-100000</v>
      </c>
      <c r="U269" s="69">
        <v>0.99990000000000001</v>
      </c>
      <c r="V269" s="95"/>
      <c r="W269" s="73">
        <v>4</v>
      </c>
      <c r="X269" s="110">
        <v>35933664</v>
      </c>
      <c r="Y269" s="110">
        <v>1904954.7</v>
      </c>
      <c r="Z269" s="350">
        <v>-20000000</v>
      </c>
      <c r="AA269" s="69">
        <v>1</v>
      </c>
      <c r="AB269" s="95"/>
      <c r="AC269" s="73">
        <v>4</v>
      </c>
      <c r="AD269" s="110">
        <v>3365375.8</v>
      </c>
      <c r="AE269" s="110">
        <v>1336306.8</v>
      </c>
      <c r="AF269" s="350">
        <v>-5000000</v>
      </c>
      <c r="AG269" s="69">
        <v>1</v>
      </c>
      <c r="AH269" s="105"/>
      <c r="AI269" s="330"/>
      <c r="AJ269" s="2"/>
      <c r="AK269" s="2"/>
      <c r="AM269" s="127"/>
    </row>
    <row r="270" spans="1:40" ht="15.5">
      <c r="A270" s="549">
        <v>27</v>
      </c>
      <c r="B270" s="85">
        <v>34</v>
      </c>
      <c r="C270" s="32" t="s">
        <v>9</v>
      </c>
      <c r="D270" s="199" t="s">
        <v>4</v>
      </c>
      <c r="E270" s="13">
        <v>4</v>
      </c>
      <c r="F270" s="112">
        <v>29079595</v>
      </c>
      <c r="G270" s="112">
        <v>511658.52</v>
      </c>
      <c r="H270" s="351">
        <v>-10000000</v>
      </c>
      <c r="I270" s="83">
        <v>1</v>
      </c>
      <c r="J270" s="96"/>
      <c r="K270" s="72">
        <v>4</v>
      </c>
      <c r="L270" s="112">
        <v>3098.75</v>
      </c>
      <c r="M270" s="112">
        <v>203.29264000000001</v>
      </c>
      <c r="N270" s="112">
        <v>-5641</v>
      </c>
      <c r="O270" s="83">
        <v>1</v>
      </c>
      <c r="P270" s="96"/>
      <c r="Q270" s="72">
        <v>4</v>
      </c>
      <c r="R270" s="112">
        <v>1213740.3</v>
      </c>
      <c r="S270" s="112">
        <v>48681.184999999998</v>
      </c>
      <c r="T270" s="351">
        <v>-100000</v>
      </c>
      <c r="U270" s="83">
        <v>1</v>
      </c>
      <c r="V270" s="96"/>
      <c r="W270" s="72">
        <v>4</v>
      </c>
      <c r="X270" s="112">
        <v>39288576</v>
      </c>
      <c r="Y270" s="112">
        <v>1168873.8</v>
      </c>
      <c r="Z270" s="351">
        <v>-10000000</v>
      </c>
      <c r="AA270" s="83">
        <v>1</v>
      </c>
      <c r="AB270" s="96"/>
      <c r="AC270" s="72">
        <v>4</v>
      </c>
      <c r="AD270" s="112">
        <v>2142464</v>
      </c>
      <c r="AE270" s="112">
        <v>548278.81000000006</v>
      </c>
      <c r="AF270" s="351">
        <v>-4000000</v>
      </c>
      <c r="AG270" s="83">
        <v>1</v>
      </c>
      <c r="AH270" s="106"/>
      <c r="AI270" s="330"/>
      <c r="AJ270" s="2"/>
      <c r="AK270" s="2"/>
      <c r="AM270" s="127"/>
    </row>
    <row r="271" spans="1:40" ht="15.5">
      <c r="A271" s="547">
        <v>11</v>
      </c>
      <c r="B271" s="52">
        <v>15</v>
      </c>
      <c r="C271" s="30" t="s">
        <v>9</v>
      </c>
      <c r="D271" s="31" t="s">
        <v>303</v>
      </c>
      <c r="E271" s="10">
        <v>4</v>
      </c>
      <c r="F271" s="110">
        <v>28567139</v>
      </c>
      <c r="G271" s="110">
        <v>600608.71</v>
      </c>
      <c r="H271" s="350">
        <v>-10000000</v>
      </c>
      <c r="I271" s="69">
        <v>1</v>
      </c>
      <c r="J271" s="110"/>
      <c r="K271" s="73">
        <v>4</v>
      </c>
      <c r="L271" s="110">
        <v>2471</v>
      </c>
      <c r="M271" s="110">
        <v>221.82388</v>
      </c>
      <c r="N271" s="110">
        <v>-5974</v>
      </c>
      <c r="O271" s="69">
        <v>1</v>
      </c>
      <c r="P271" s="110"/>
      <c r="Q271" s="73">
        <v>4</v>
      </c>
      <c r="R271" s="110">
        <v>1141477.3</v>
      </c>
      <c r="S271" s="110">
        <v>52748.383000000002</v>
      </c>
      <c r="T271" s="350">
        <v>-100000</v>
      </c>
      <c r="U271" s="69">
        <v>0.99980000000000002</v>
      </c>
      <c r="V271" s="831"/>
      <c r="W271" s="73">
        <v>4</v>
      </c>
      <c r="X271" s="110">
        <v>33571152</v>
      </c>
      <c r="Y271" s="110">
        <v>1468578.7</v>
      </c>
      <c r="Z271" s="350">
        <v>-20000000</v>
      </c>
      <c r="AA271" s="69">
        <v>1</v>
      </c>
      <c r="AB271" s="110"/>
      <c r="AC271" s="73">
        <v>4</v>
      </c>
      <c r="AD271" s="110">
        <v>1197334.8</v>
      </c>
      <c r="AE271" s="110">
        <v>99775.915999999997</v>
      </c>
      <c r="AF271" s="350">
        <v>-3000000</v>
      </c>
      <c r="AG271" s="69">
        <v>0.95340000000000003</v>
      </c>
      <c r="AH271" s="108"/>
      <c r="AI271" s="290"/>
      <c r="AJ271" s="2"/>
      <c r="AK271" s="2"/>
      <c r="AM271" s="127"/>
    </row>
    <row r="272" spans="1:40" ht="15.5">
      <c r="A272" s="549">
        <v>15</v>
      </c>
      <c r="B272" s="85">
        <v>16</v>
      </c>
      <c r="C272" s="32" t="s">
        <v>9</v>
      </c>
      <c r="D272" s="33" t="s">
        <v>303</v>
      </c>
      <c r="E272" s="13">
        <v>4</v>
      </c>
      <c r="F272" s="112">
        <v>28276953</v>
      </c>
      <c r="G272" s="112">
        <v>2143427</v>
      </c>
      <c r="H272" s="351">
        <v>-10000000</v>
      </c>
      <c r="I272" s="83">
        <v>1</v>
      </c>
      <c r="J272" s="112"/>
      <c r="K272" s="72">
        <v>4</v>
      </c>
      <c r="L272" s="112">
        <v>1979.75</v>
      </c>
      <c r="M272" s="112">
        <v>260.94200000000001</v>
      </c>
      <c r="N272" s="112">
        <v>-5483</v>
      </c>
      <c r="O272" s="83">
        <v>1</v>
      </c>
      <c r="P272" s="112"/>
      <c r="Q272" s="72">
        <v>4</v>
      </c>
      <c r="R272" s="112">
        <v>953503.5</v>
      </c>
      <c r="S272" s="112">
        <v>25166.612000000001</v>
      </c>
      <c r="T272" s="351">
        <v>62145</v>
      </c>
      <c r="U272" s="355">
        <v>1.8E-3</v>
      </c>
      <c r="V272" s="216"/>
      <c r="W272" s="72">
        <v>4</v>
      </c>
      <c r="X272" s="112">
        <v>37848291</v>
      </c>
      <c r="Y272" s="112">
        <v>3062098.9</v>
      </c>
      <c r="Z272" s="351">
        <v>-20000000</v>
      </c>
      <c r="AA272" s="83">
        <v>1</v>
      </c>
      <c r="AB272" s="112"/>
      <c r="AC272" s="72">
        <v>4</v>
      </c>
      <c r="AD272" s="112">
        <v>1468969.8</v>
      </c>
      <c r="AE272" s="112">
        <v>228976.11</v>
      </c>
      <c r="AF272" s="351">
        <v>-3000000</v>
      </c>
      <c r="AG272" s="83">
        <v>0.98819999999999997</v>
      </c>
      <c r="AH272" s="109"/>
      <c r="AI272" s="290"/>
      <c r="AJ272" s="2"/>
      <c r="AK272" s="2"/>
      <c r="AM272" s="127"/>
    </row>
    <row r="273" spans="1:40" ht="15.5">
      <c r="A273" s="547">
        <v>1</v>
      </c>
      <c r="B273" s="52">
        <v>23</v>
      </c>
      <c r="C273" s="30" t="s">
        <v>9</v>
      </c>
      <c r="D273" s="195" t="s">
        <v>69</v>
      </c>
      <c r="E273" s="10">
        <v>4</v>
      </c>
      <c r="F273" s="110">
        <v>31066775</v>
      </c>
      <c r="G273" s="110">
        <v>2610359.7999999998</v>
      </c>
      <c r="H273" s="350">
        <v>-10000000</v>
      </c>
      <c r="I273" s="69">
        <v>0.99529999999999996</v>
      </c>
      <c r="J273" s="110"/>
      <c r="K273" s="73">
        <v>4</v>
      </c>
      <c r="L273" s="110">
        <v>3983.5</v>
      </c>
      <c r="M273" s="110">
        <v>920.76603</v>
      </c>
      <c r="N273" s="110">
        <v>-4756</v>
      </c>
      <c r="O273" s="69">
        <v>0.99990000000000001</v>
      </c>
      <c r="P273" s="110"/>
      <c r="Q273" s="73">
        <v>4</v>
      </c>
      <c r="R273" s="110">
        <v>1179901.8</v>
      </c>
      <c r="S273" s="110">
        <v>43420.947</v>
      </c>
      <c r="T273" s="350">
        <v>-200000</v>
      </c>
      <c r="U273" s="69">
        <v>1</v>
      </c>
      <c r="V273" s="110"/>
      <c r="W273" s="73">
        <v>4</v>
      </c>
      <c r="X273" s="110">
        <v>41145071</v>
      </c>
      <c r="Y273" s="110">
        <v>3501508.8</v>
      </c>
      <c r="Z273" s="350">
        <v>-10000000</v>
      </c>
      <c r="AA273" s="69">
        <v>0.99409999999999998</v>
      </c>
      <c r="AB273" s="110"/>
      <c r="AC273" s="73">
        <v>4</v>
      </c>
      <c r="AD273" s="110">
        <v>2369858.7999999998</v>
      </c>
      <c r="AE273" s="110">
        <v>621899.56999999995</v>
      </c>
      <c r="AF273" s="350">
        <v>-4000000</v>
      </c>
      <c r="AG273" s="69">
        <v>1</v>
      </c>
      <c r="AH273" s="108"/>
      <c r="AI273" s="330"/>
      <c r="AJ273" s="2"/>
      <c r="AK273" s="2"/>
      <c r="AM273" s="127"/>
    </row>
    <row r="274" spans="1:40" ht="15.5">
      <c r="A274" s="548">
        <v>5</v>
      </c>
      <c r="B274" s="52">
        <v>24</v>
      </c>
      <c r="C274" s="41" t="s">
        <v>9</v>
      </c>
      <c r="D274" s="195" t="s">
        <v>69</v>
      </c>
      <c r="E274" s="10">
        <v>4</v>
      </c>
      <c r="F274" s="110">
        <v>28702592</v>
      </c>
      <c r="G274" s="110">
        <v>822439.94</v>
      </c>
      <c r="H274" s="350">
        <v>-10000000</v>
      </c>
      <c r="I274" s="69">
        <v>1</v>
      </c>
      <c r="J274" s="110"/>
      <c r="K274" s="73">
        <v>4</v>
      </c>
      <c r="L274" s="110">
        <v>2259</v>
      </c>
      <c r="M274" s="110">
        <v>450.93421999999998</v>
      </c>
      <c r="N274" s="110">
        <v>-5762</v>
      </c>
      <c r="O274" s="69">
        <v>1</v>
      </c>
      <c r="P274" s="110"/>
      <c r="Q274" s="73">
        <v>4</v>
      </c>
      <c r="R274" s="110">
        <v>1142891</v>
      </c>
      <c r="S274" s="110">
        <v>12019.424999999999</v>
      </c>
      <c r="T274" s="350">
        <v>-100000</v>
      </c>
      <c r="U274" s="69">
        <v>0.99990000000000001</v>
      </c>
      <c r="V274" s="110"/>
      <c r="W274" s="73">
        <v>4</v>
      </c>
      <c r="X274" s="110">
        <v>34722829</v>
      </c>
      <c r="Y274" s="110">
        <v>1648997.3</v>
      </c>
      <c r="Z274" s="350">
        <v>-20000000</v>
      </c>
      <c r="AA274" s="69">
        <v>1</v>
      </c>
      <c r="AB274" s="110"/>
      <c r="AC274" s="73">
        <v>4</v>
      </c>
      <c r="AD274" s="110">
        <v>1131547.3</v>
      </c>
      <c r="AE274" s="110">
        <v>62100.014999999999</v>
      </c>
      <c r="AF274" s="350">
        <v>-3000000</v>
      </c>
      <c r="AG274" s="69">
        <v>0.93959999999999999</v>
      </c>
      <c r="AH274" s="108"/>
      <c r="AI274" s="330"/>
      <c r="AJ274" s="2"/>
      <c r="AK274" s="2"/>
      <c r="AM274" s="127"/>
    </row>
    <row r="275" spans="1:40" ht="15.5">
      <c r="A275" s="548">
        <v>8</v>
      </c>
      <c r="B275" s="52">
        <v>25</v>
      </c>
      <c r="C275" s="41" t="s">
        <v>9</v>
      </c>
      <c r="D275" s="195" t="s">
        <v>69</v>
      </c>
      <c r="E275" s="10">
        <v>3</v>
      </c>
      <c r="F275" s="110">
        <v>30906895</v>
      </c>
      <c r="G275" s="110">
        <v>1457818.5</v>
      </c>
      <c r="H275" s="350">
        <v>-10000000</v>
      </c>
      <c r="I275" s="69">
        <v>0.99880000000000002</v>
      </c>
      <c r="J275" s="110"/>
      <c r="K275" s="73">
        <v>3</v>
      </c>
      <c r="L275" s="110">
        <v>3664.3332999999998</v>
      </c>
      <c r="M275" s="110">
        <v>1348.4446</v>
      </c>
      <c r="N275" s="110">
        <v>-5566</v>
      </c>
      <c r="O275" s="69">
        <v>1</v>
      </c>
      <c r="P275" s="110"/>
      <c r="Q275" s="73">
        <v>3</v>
      </c>
      <c r="R275" s="110">
        <v>1173812</v>
      </c>
      <c r="S275" s="110">
        <v>22958.018</v>
      </c>
      <c r="T275" s="350">
        <v>-200000</v>
      </c>
      <c r="U275" s="69">
        <v>1</v>
      </c>
      <c r="V275" s="110"/>
      <c r="W275" s="73">
        <v>3</v>
      </c>
      <c r="X275" s="110">
        <v>39663010</v>
      </c>
      <c r="Y275" s="110">
        <v>2457450.2999999998</v>
      </c>
      <c r="Z275" s="350">
        <v>-20000000</v>
      </c>
      <c r="AA275" s="69">
        <v>1</v>
      </c>
      <c r="AB275" s="110"/>
      <c r="AC275" s="73">
        <v>3</v>
      </c>
      <c r="AD275" s="110">
        <v>2129429.7000000002</v>
      </c>
      <c r="AE275" s="110">
        <v>440190.71999999997</v>
      </c>
      <c r="AF275" s="350">
        <v>-4000000</v>
      </c>
      <c r="AG275" s="69">
        <v>1</v>
      </c>
      <c r="AH275" s="108"/>
      <c r="AI275" s="330"/>
      <c r="AJ275" s="2"/>
      <c r="AK275" s="2"/>
      <c r="AM275" s="127"/>
    </row>
    <row r="276" spans="1:40" ht="15.5">
      <c r="A276" s="549">
        <v>10</v>
      </c>
      <c r="B276" s="52">
        <v>26</v>
      </c>
      <c r="C276" s="32" t="s">
        <v>9</v>
      </c>
      <c r="D276" s="196" t="s">
        <v>69</v>
      </c>
      <c r="E276" s="13">
        <v>4</v>
      </c>
      <c r="F276" s="112">
        <v>29746237</v>
      </c>
      <c r="G276" s="112">
        <v>1551582.9</v>
      </c>
      <c r="H276" s="351">
        <v>-10000000</v>
      </c>
      <c r="I276" s="83">
        <v>1</v>
      </c>
      <c r="J276" s="112"/>
      <c r="K276" s="72">
        <v>4</v>
      </c>
      <c r="L276" s="112">
        <v>4147.25</v>
      </c>
      <c r="M276" s="112">
        <v>1176.4139</v>
      </c>
      <c r="N276" s="112">
        <v>-4592</v>
      </c>
      <c r="O276" s="83">
        <v>0.99950000000000006</v>
      </c>
      <c r="P276" s="112"/>
      <c r="Q276" s="72">
        <v>4</v>
      </c>
      <c r="R276" s="112">
        <v>1201020</v>
      </c>
      <c r="S276" s="112">
        <v>36610.732000000004</v>
      </c>
      <c r="T276" s="351">
        <v>-100000</v>
      </c>
      <c r="U276" s="83">
        <v>1</v>
      </c>
      <c r="V276" s="112"/>
      <c r="W276" s="72">
        <v>4</v>
      </c>
      <c r="X276" s="112">
        <v>41200815</v>
      </c>
      <c r="Y276" s="112">
        <v>1524113.6</v>
      </c>
      <c r="Z276" s="351">
        <v>-10000000</v>
      </c>
      <c r="AA276" s="83">
        <v>0.99350000000000005</v>
      </c>
      <c r="AB276" s="112"/>
      <c r="AC276" s="72">
        <v>4</v>
      </c>
      <c r="AD276" s="112">
        <v>3366577</v>
      </c>
      <c r="AE276" s="112">
        <v>1016156</v>
      </c>
      <c r="AF276" s="351">
        <v>-5000000</v>
      </c>
      <c r="AG276" s="83">
        <v>1</v>
      </c>
      <c r="AH276" s="109"/>
      <c r="AI276" s="330"/>
      <c r="AJ276" s="2"/>
      <c r="AK276" s="2"/>
      <c r="AM276" s="127"/>
    </row>
    <row r="277" spans="1:40" ht="15.5">
      <c r="A277" s="547">
        <v>11</v>
      </c>
      <c r="B277" s="545">
        <v>30</v>
      </c>
      <c r="C277" s="30" t="s">
        <v>9</v>
      </c>
      <c r="D277" s="42" t="s">
        <v>155</v>
      </c>
      <c r="E277" s="10">
        <v>4</v>
      </c>
      <c r="F277" s="110">
        <v>44450537</v>
      </c>
      <c r="G277" s="110">
        <v>12553732</v>
      </c>
      <c r="H277" s="350">
        <v>4000000</v>
      </c>
      <c r="I277" s="349">
        <v>5.4999999999999997E-3</v>
      </c>
      <c r="J277" s="821"/>
      <c r="K277" s="73">
        <v>4</v>
      </c>
      <c r="L277" s="110">
        <v>15237</v>
      </c>
      <c r="M277" s="110">
        <v>5725.2977000000001</v>
      </c>
      <c r="N277" s="110">
        <v>6498</v>
      </c>
      <c r="O277" s="349" t="s">
        <v>71</v>
      </c>
      <c r="P277" s="831"/>
      <c r="Q277" s="73">
        <v>4</v>
      </c>
      <c r="R277" s="110">
        <v>1403917</v>
      </c>
      <c r="S277" s="110">
        <v>90731.127999999997</v>
      </c>
      <c r="T277" s="350">
        <v>60507</v>
      </c>
      <c r="U277" s="349">
        <v>2E-3</v>
      </c>
      <c r="V277" s="69"/>
      <c r="W277" s="73">
        <v>4</v>
      </c>
      <c r="X277" s="110">
        <v>72940109</v>
      </c>
      <c r="Y277" s="110">
        <v>17022262</v>
      </c>
      <c r="Z277" s="350">
        <v>20000000</v>
      </c>
      <c r="AA277" s="349" t="s">
        <v>71</v>
      </c>
      <c r="AB277" s="821"/>
      <c r="AC277" s="73">
        <v>4</v>
      </c>
      <c r="AD277" s="110">
        <v>8972719.5</v>
      </c>
      <c r="AE277" s="110">
        <v>3370839.2</v>
      </c>
      <c r="AF277" s="350">
        <v>1000000</v>
      </c>
      <c r="AG277" s="349">
        <v>7.4999999999999997E-3</v>
      </c>
      <c r="AH277" s="80"/>
      <c r="AI277" s="330"/>
      <c r="AJ277" s="2"/>
      <c r="AK277" s="2"/>
      <c r="AM277" s="127"/>
    </row>
    <row r="278" spans="1:40" ht="15.5">
      <c r="A278" s="548" t="s">
        <v>274</v>
      </c>
      <c r="B278" s="52">
        <v>31</v>
      </c>
      <c r="C278" s="41" t="s">
        <v>9</v>
      </c>
      <c r="D278" s="43" t="s">
        <v>155</v>
      </c>
      <c r="E278" s="10">
        <v>4</v>
      </c>
      <c r="F278" s="110">
        <v>31337086</v>
      </c>
      <c r="G278" s="110">
        <v>907875.05</v>
      </c>
      <c r="H278" s="350">
        <v>-9000000</v>
      </c>
      <c r="I278" s="69">
        <v>0.99109999999999998</v>
      </c>
      <c r="J278" s="822"/>
      <c r="K278" s="73">
        <v>4</v>
      </c>
      <c r="L278" s="110">
        <v>3927.75</v>
      </c>
      <c r="M278" s="110">
        <v>1023.7619999999999</v>
      </c>
      <c r="N278" s="110">
        <v>-4812</v>
      </c>
      <c r="O278" s="69">
        <v>0.99990000000000001</v>
      </c>
      <c r="P278" s="824"/>
      <c r="Q278" s="73">
        <v>4</v>
      </c>
      <c r="R278" s="110">
        <v>1168425.5</v>
      </c>
      <c r="S278" s="110">
        <v>20543.507000000001</v>
      </c>
      <c r="T278" s="350">
        <v>-200000</v>
      </c>
      <c r="U278" s="69">
        <v>1</v>
      </c>
      <c r="V278" s="69"/>
      <c r="W278" s="73">
        <v>4</v>
      </c>
      <c r="X278" s="110">
        <v>39331016</v>
      </c>
      <c r="Y278" s="110">
        <v>1763930.2</v>
      </c>
      <c r="Z278" s="350">
        <v>-10000000</v>
      </c>
      <c r="AA278" s="69">
        <v>1</v>
      </c>
      <c r="AB278" s="822"/>
      <c r="AC278" s="73">
        <v>4</v>
      </c>
      <c r="AD278" s="110">
        <v>1570162.5</v>
      </c>
      <c r="AE278" s="110">
        <v>138778.10999999999</v>
      </c>
      <c r="AF278" s="350">
        <v>-3000000</v>
      </c>
      <c r="AG278" s="69">
        <v>0.99390000000000001</v>
      </c>
      <c r="AH278" s="80"/>
      <c r="AI278" s="330"/>
      <c r="AJ278" s="2"/>
      <c r="AK278" s="2"/>
      <c r="AM278" s="127"/>
    </row>
    <row r="279" spans="1:40" ht="15.5">
      <c r="A279" s="549" t="s">
        <v>275</v>
      </c>
      <c r="B279" s="85">
        <v>32</v>
      </c>
      <c r="C279" s="266" t="s">
        <v>9</v>
      </c>
      <c r="D279" s="44" t="s">
        <v>155</v>
      </c>
      <c r="E279" s="13">
        <v>4</v>
      </c>
      <c r="F279" s="112">
        <v>29865682</v>
      </c>
      <c r="G279" s="112">
        <v>2309433.5</v>
      </c>
      <c r="H279" s="351">
        <v>-10000000</v>
      </c>
      <c r="I279" s="83">
        <v>0.99990000000000001</v>
      </c>
      <c r="J279" s="823"/>
      <c r="K279" s="72">
        <v>4</v>
      </c>
      <c r="L279" s="112">
        <v>4110</v>
      </c>
      <c r="M279" s="112">
        <v>1073.3117999999999</v>
      </c>
      <c r="N279" s="112">
        <v>-4629</v>
      </c>
      <c r="O279" s="83">
        <v>0.99970000000000003</v>
      </c>
      <c r="P279" s="216"/>
      <c r="Q279" s="72">
        <v>4</v>
      </c>
      <c r="R279" s="112">
        <v>1153091.8</v>
      </c>
      <c r="S279" s="112">
        <v>41067.593999999997</v>
      </c>
      <c r="T279" s="351">
        <v>-100000</v>
      </c>
      <c r="U279" s="83">
        <v>1</v>
      </c>
      <c r="V279" s="83"/>
      <c r="W279" s="72">
        <v>4</v>
      </c>
      <c r="X279" s="112">
        <v>40796852</v>
      </c>
      <c r="Y279" s="112">
        <v>2740021.4</v>
      </c>
      <c r="Z279" s="351">
        <v>-10000000</v>
      </c>
      <c r="AA279" s="83">
        <v>0.99709999999999999</v>
      </c>
      <c r="AB279" s="823"/>
      <c r="AC279" s="72">
        <v>4</v>
      </c>
      <c r="AD279" s="112">
        <v>2997217.3</v>
      </c>
      <c r="AE279" s="112">
        <v>707058.95</v>
      </c>
      <c r="AF279" s="351">
        <v>-5000000</v>
      </c>
      <c r="AG279" s="83">
        <v>1</v>
      </c>
      <c r="AH279" s="84"/>
      <c r="AI279" s="330"/>
      <c r="AJ279" s="2"/>
      <c r="AK279" s="2"/>
      <c r="AM279" s="127"/>
    </row>
    <row r="280" spans="1:40">
      <c r="B280" s="63"/>
      <c r="C280" s="63"/>
      <c r="D280" s="63"/>
      <c r="E280" s="5"/>
      <c r="F280" s="62"/>
      <c r="G280" s="62"/>
      <c r="H280" s="323"/>
      <c r="I280" s="57"/>
      <c r="J280" s="57"/>
      <c r="K280" s="5"/>
      <c r="L280" s="75"/>
      <c r="M280" s="75"/>
      <c r="N280" s="76"/>
      <c r="O280" s="57"/>
      <c r="P280" s="57"/>
      <c r="Q280" s="5"/>
      <c r="R280" s="62"/>
      <c r="S280" s="62"/>
      <c r="T280" s="323"/>
      <c r="U280" s="57"/>
      <c r="V280" s="57"/>
      <c r="W280" s="4"/>
      <c r="X280" s="322"/>
      <c r="Y280" s="322"/>
      <c r="Z280" s="325"/>
      <c r="AA280" s="134"/>
      <c r="AB280" s="57"/>
      <c r="AC280" s="4"/>
      <c r="AD280" s="322"/>
      <c r="AE280" s="322"/>
      <c r="AF280" s="325"/>
      <c r="AG280" s="134"/>
      <c r="AH280" s="134"/>
      <c r="AI280" s="5"/>
      <c r="AJ280" s="5"/>
      <c r="AK280" s="5"/>
      <c r="AL280" s="5"/>
      <c r="AM280" s="57"/>
      <c r="AN280" s="5"/>
    </row>
    <row r="282" spans="1:40">
      <c r="C282" s="5"/>
      <c r="D282" s="157"/>
      <c r="E282" s="57"/>
      <c r="F282" s="77"/>
      <c r="G282" s="77"/>
      <c r="H282" s="57"/>
      <c r="I282" s="316"/>
      <c r="J282" s="396"/>
      <c r="K282" s="57"/>
      <c r="L282" s="77"/>
      <c r="M282" s="77"/>
      <c r="N282" s="77"/>
      <c r="O282" s="57"/>
      <c r="P282" s="396"/>
      <c r="Q282" s="57"/>
      <c r="R282" s="77"/>
      <c r="S282" s="77"/>
      <c r="T282" s="77"/>
      <c r="U282" s="57"/>
      <c r="V282" s="396"/>
      <c r="W282" s="57"/>
      <c r="X282" s="77"/>
      <c r="Y282" s="77"/>
      <c r="Z282" s="77"/>
      <c r="AA282" s="57"/>
      <c r="AB282" s="159"/>
      <c r="AC282" s="57"/>
      <c r="AD282" s="77"/>
      <c r="AE282" s="77"/>
      <c r="AF282" s="77"/>
      <c r="AG282" s="57"/>
      <c r="AH282" s="402"/>
      <c r="AI282" s="2"/>
    </row>
    <row r="283" spans="1:40">
      <c r="C283" s="5"/>
      <c r="D283" s="157"/>
      <c r="E283" s="57"/>
      <c r="F283" s="77"/>
      <c r="G283" s="77"/>
      <c r="H283" s="57"/>
      <c r="I283" s="316"/>
      <c r="J283" s="396"/>
      <c r="K283" s="57"/>
      <c r="L283" s="77"/>
      <c r="M283" s="77"/>
      <c r="N283" s="77"/>
      <c r="O283" s="57"/>
      <c r="P283" s="396"/>
      <c r="Q283" s="57"/>
      <c r="R283" s="77"/>
      <c r="S283" s="77"/>
      <c r="T283" s="77"/>
      <c r="U283" s="57"/>
      <c r="V283" s="396"/>
      <c r="W283" s="57"/>
      <c r="X283" s="77"/>
      <c r="Y283" s="77"/>
      <c r="Z283" s="77"/>
      <c r="AA283" s="57"/>
      <c r="AB283" s="159"/>
      <c r="AC283" s="57"/>
      <c r="AD283" s="77"/>
      <c r="AE283" s="77"/>
      <c r="AF283" s="77"/>
      <c r="AG283" s="57"/>
      <c r="AH283" s="402"/>
      <c r="AI283" s="2"/>
    </row>
    <row r="284" spans="1:40">
      <c r="C284" s="5"/>
      <c r="D284" s="157"/>
      <c r="E284" s="57"/>
      <c r="F284" s="77"/>
      <c r="G284" s="77"/>
      <c r="H284" s="57"/>
      <c r="I284" s="316"/>
      <c r="J284" s="396"/>
      <c r="K284" s="57"/>
      <c r="L284" s="77"/>
      <c r="M284" s="77"/>
      <c r="N284" s="77"/>
      <c r="O284" s="57"/>
      <c r="P284" s="396"/>
      <c r="Q284" s="57"/>
      <c r="R284" s="77"/>
      <c r="S284" s="77"/>
      <c r="T284" s="77"/>
      <c r="U284" s="57"/>
      <c r="V284" s="396"/>
      <c r="W284" s="57"/>
      <c r="X284" s="77"/>
      <c r="Y284" s="77"/>
      <c r="Z284" s="77"/>
      <c r="AA284" s="57"/>
      <c r="AB284" s="159"/>
      <c r="AC284" s="57"/>
      <c r="AD284" s="77"/>
      <c r="AE284" s="77"/>
      <c r="AF284" s="77"/>
      <c r="AG284" s="57"/>
      <c r="AH284" s="402"/>
      <c r="AI284" s="2"/>
    </row>
    <row r="285" spans="1:40">
      <c r="C285" s="5"/>
      <c r="D285" s="157"/>
      <c r="E285" s="57"/>
      <c r="F285" s="77"/>
      <c r="G285" s="77"/>
      <c r="H285" s="57"/>
      <c r="I285" s="316"/>
      <c r="J285" s="396"/>
      <c r="K285" s="57"/>
      <c r="L285" s="77"/>
      <c r="M285" s="77"/>
      <c r="N285" s="77"/>
      <c r="O285" s="57"/>
      <c r="P285" s="396"/>
      <c r="Q285" s="57"/>
      <c r="R285" s="77"/>
      <c r="S285" s="77"/>
      <c r="T285" s="77"/>
      <c r="U285" s="57"/>
      <c r="V285" s="396"/>
      <c r="W285" s="57"/>
      <c r="X285" s="77"/>
      <c r="Y285" s="77"/>
      <c r="Z285" s="77"/>
      <c r="AA285" s="57"/>
      <c r="AB285" s="159"/>
      <c r="AC285" s="57"/>
      <c r="AD285" s="77"/>
      <c r="AE285" s="77"/>
      <c r="AF285" s="77"/>
      <c r="AG285" s="57"/>
      <c r="AH285" s="402"/>
      <c r="AI285" s="2"/>
    </row>
    <row r="286" spans="1:40"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I286" s="2"/>
    </row>
    <row r="287" spans="1:40">
      <c r="AI287" s="2"/>
    </row>
    <row r="288" spans="1:40">
      <c r="AI288" s="2"/>
    </row>
    <row r="289" spans="1:41" s="2" customFormat="1">
      <c r="A289"/>
      <c r="AC289" s="119"/>
      <c r="AD289" s="119"/>
      <c r="AE289" s="119"/>
      <c r="AF289" s="119"/>
      <c r="AG289" s="165"/>
      <c r="AM289" s="120"/>
      <c r="AN289" s="5"/>
      <c r="AO289" s="135"/>
    </row>
    <row r="290" spans="1:41" s="2" customFormat="1">
      <c r="A290"/>
      <c r="AC290" s="57"/>
      <c r="AD290" s="166"/>
      <c r="AE290" s="167"/>
      <c r="AF290" s="168"/>
      <c r="AM290" s="168"/>
      <c r="AN290" s="156"/>
      <c r="AO290" s="169"/>
    </row>
    <row r="291" spans="1:41" s="2" customFormat="1">
      <c r="A291"/>
      <c r="AC291" s="5"/>
      <c r="AD291" s="5"/>
      <c r="AE291" s="5"/>
      <c r="AF291" s="5"/>
      <c r="AG291" s="58"/>
      <c r="AM291" s="5"/>
      <c r="AN291" s="5"/>
      <c r="AO291" s="5"/>
    </row>
    <row r="292" spans="1:41" s="2" customFormat="1">
      <c r="A292"/>
      <c r="AC292" s="5"/>
      <c r="AD292" s="5"/>
      <c r="AE292" s="5"/>
      <c r="AF292" s="5"/>
      <c r="AG292" s="58"/>
      <c r="AM292" s="5"/>
      <c r="AN292" s="5"/>
      <c r="AO292" s="57"/>
    </row>
    <row r="293" spans="1:41" s="2" customFormat="1">
      <c r="A293"/>
      <c r="AC293" s="5"/>
      <c r="AD293" s="5"/>
      <c r="AE293" s="5"/>
      <c r="AF293" s="5"/>
      <c r="AG293" s="58"/>
      <c r="AM293" s="5"/>
      <c r="AN293" s="5"/>
      <c r="AO293" s="57"/>
    </row>
    <row r="294" spans="1:41" s="2" customFormat="1">
      <c r="A294"/>
      <c r="AC294" s="5"/>
      <c r="AD294" s="5"/>
      <c r="AE294" s="5"/>
      <c r="AF294" s="5"/>
      <c r="AG294" s="58"/>
      <c r="AM294" s="5"/>
      <c r="AN294" s="5"/>
      <c r="AO294" s="5"/>
    </row>
    <row r="295" spans="1:41" s="2" customFormat="1">
      <c r="A295"/>
      <c r="AC295" s="5"/>
      <c r="AD295" s="5"/>
      <c r="AE295" s="5"/>
      <c r="AF295" s="5"/>
      <c r="AG295" s="58"/>
      <c r="AM295" s="5"/>
      <c r="AN295" s="5"/>
      <c r="AO295" s="5"/>
    </row>
    <row r="296" spans="1:41" s="2" customFormat="1">
      <c r="A296" s="57"/>
      <c r="AC296" s="5"/>
      <c r="AD296" s="5"/>
      <c r="AE296" s="5"/>
      <c r="AF296" s="5"/>
      <c r="AG296" s="57"/>
      <c r="AM296" s="5"/>
      <c r="AN296" s="5"/>
      <c r="AO296" s="5"/>
    </row>
    <row r="297" spans="1:41" s="2" customFormat="1">
      <c r="A297" s="57"/>
      <c r="AC297" s="5"/>
      <c r="AD297" s="5"/>
      <c r="AE297" s="5"/>
      <c r="AF297" s="5"/>
      <c r="AG297" s="58"/>
      <c r="AM297" s="5"/>
      <c r="AN297" s="5"/>
      <c r="AO297" s="5"/>
    </row>
    <row r="298" spans="1:41" s="2" customFormat="1">
      <c r="A298" s="57"/>
      <c r="AC298" s="5"/>
      <c r="AD298" s="5"/>
      <c r="AE298" s="5"/>
      <c r="AF298" s="5"/>
      <c r="AG298" s="58"/>
      <c r="AM298" s="5"/>
      <c r="AN298" s="5"/>
      <c r="AO298" s="5"/>
    </row>
    <row r="299" spans="1:41" s="2" customFormat="1">
      <c r="A299" s="57"/>
      <c r="AC299" s="5"/>
      <c r="AD299" s="5"/>
      <c r="AE299" s="5"/>
      <c r="AF299" s="5"/>
      <c r="AG299" s="58"/>
      <c r="AM299" s="5"/>
      <c r="AN299" s="5"/>
      <c r="AO299" s="5"/>
    </row>
    <row r="300" spans="1:41" s="2" customFormat="1">
      <c r="A300" s="57"/>
      <c r="AD300" s="5"/>
      <c r="AE300" s="5"/>
      <c r="AF300" s="5"/>
      <c r="AG300" s="58"/>
      <c r="AM300" s="5"/>
      <c r="AN300" s="5"/>
      <c r="AO300" s="121"/>
    </row>
    <row r="301" spans="1:41" s="2" customFormat="1">
      <c r="A301" s="57"/>
      <c r="AC301" s="5"/>
      <c r="AD301" s="5"/>
      <c r="AE301" s="5"/>
      <c r="AF301" s="5"/>
      <c r="AG301" s="58"/>
      <c r="AM301" s="5"/>
      <c r="AN301" s="5"/>
      <c r="AO301" s="77"/>
    </row>
    <row r="302" spans="1:41" s="2" customFormat="1">
      <c r="A302" s="57"/>
      <c r="AC302" s="5"/>
      <c r="AD302" s="5"/>
      <c r="AE302" s="5"/>
      <c r="AF302" s="5"/>
      <c r="AG302" s="58"/>
      <c r="AM302" s="5"/>
      <c r="AN302" s="5"/>
      <c r="AO302" s="57"/>
    </row>
    <row r="303" spans="1:41" s="2" customFormat="1">
      <c r="A303" s="57"/>
      <c r="AC303" s="5"/>
      <c r="AD303" s="5"/>
      <c r="AE303" s="5"/>
      <c r="AF303" s="5"/>
      <c r="AG303" s="58"/>
      <c r="AM303" s="5"/>
      <c r="AN303" s="5"/>
      <c r="AO303" s="77"/>
    </row>
    <row r="304" spans="1:41" s="2" customFormat="1">
      <c r="A304" s="57"/>
      <c r="AC304" s="5"/>
      <c r="AD304" s="5"/>
      <c r="AE304" s="5"/>
      <c r="AF304" s="5"/>
      <c r="AG304" s="58"/>
      <c r="AM304" s="5"/>
      <c r="AN304" s="5"/>
      <c r="AO304" s="77"/>
    </row>
    <row r="305" spans="1:41" s="2" customFormat="1">
      <c r="A305" s="57"/>
      <c r="AC305" s="5"/>
      <c r="AD305" s="5"/>
      <c r="AE305" s="5"/>
      <c r="AF305" s="5"/>
      <c r="AG305" s="58"/>
      <c r="AM305" s="5"/>
      <c r="AN305" s="5"/>
      <c r="AO305" s="77"/>
    </row>
    <row r="306" spans="1:41" s="2" customFormat="1">
      <c r="A306" s="57"/>
      <c r="AC306" s="5"/>
      <c r="AD306" s="5"/>
      <c r="AE306" s="5"/>
      <c r="AF306" s="5"/>
      <c r="AG306" s="58"/>
      <c r="AM306" s="5"/>
      <c r="AN306" s="5"/>
      <c r="AO306" s="57"/>
    </row>
    <row r="307" spans="1:41" s="2" customFormat="1">
      <c r="A307" s="57"/>
      <c r="AC307" s="5"/>
      <c r="AD307" s="5"/>
      <c r="AE307" s="5"/>
      <c r="AF307" s="5"/>
      <c r="AG307" s="57"/>
      <c r="AM307" s="5"/>
      <c r="AN307" s="5"/>
      <c r="AO307" s="77"/>
    </row>
    <row r="308" spans="1:41" s="2" customFormat="1">
      <c r="A308" s="57"/>
      <c r="AC308" s="5"/>
      <c r="AD308" s="5"/>
      <c r="AE308" s="5"/>
      <c r="AF308" s="5"/>
      <c r="AG308" s="58"/>
      <c r="AM308" s="5"/>
      <c r="AN308" s="5"/>
      <c r="AO308" s="77"/>
    </row>
    <row r="309" spans="1:41" s="2" customFormat="1">
      <c r="A309" s="57"/>
      <c r="AC309" s="5"/>
      <c r="AD309" s="5"/>
      <c r="AE309" s="5"/>
      <c r="AF309" s="5"/>
      <c r="AG309" s="58"/>
      <c r="AM309" s="5"/>
      <c r="AN309" s="5"/>
      <c r="AO309" s="77"/>
    </row>
    <row r="310" spans="1:41" s="2" customFormat="1">
      <c r="A310" s="57"/>
      <c r="AC310" s="5"/>
      <c r="AD310" s="5"/>
      <c r="AE310" s="5"/>
      <c r="AF310" s="5"/>
      <c r="AG310" s="58"/>
      <c r="AM310" s="5"/>
      <c r="AN310" s="5"/>
      <c r="AO310" s="77"/>
    </row>
    <row r="311" spans="1:41" s="2" customFormat="1">
      <c r="A311" s="57"/>
      <c r="AC311" s="57"/>
      <c r="AD311" s="166"/>
      <c r="AE311" s="167"/>
      <c r="AF311" s="168"/>
      <c r="AM311" s="5"/>
      <c r="AN311" s="5"/>
      <c r="AO311" s="77"/>
    </row>
    <row r="312" spans="1:41" s="2" customFormat="1">
      <c r="A312" s="57"/>
      <c r="AC312" s="5"/>
      <c r="AD312" s="5"/>
      <c r="AE312" s="5"/>
      <c r="AF312" s="5"/>
      <c r="AG312" s="57"/>
      <c r="AH312" s="5"/>
      <c r="AI312" s="5"/>
      <c r="AM312" s="5"/>
      <c r="AN312" s="5"/>
      <c r="AO312" s="77"/>
    </row>
    <row r="313" spans="1:41" s="2" customFormat="1">
      <c r="A313" s="57"/>
      <c r="AC313" s="57"/>
      <c r="AD313" s="77"/>
      <c r="AE313" s="77"/>
      <c r="AF313" s="77"/>
      <c r="AG313" s="57"/>
      <c r="AH313" s="402"/>
      <c r="AI313" s="5"/>
      <c r="AM313" s="5"/>
      <c r="AN313" s="5"/>
      <c r="AO313" s="77"/>
    </row>
    <row r="314" spans="1:41" s="2" customFormat="1">
      <c r="A314" s="57"/>
      <c r="B314" s="63"/>
      <c r="C314" s="63"/>
      <c r="D314" s="157"/>
      <c r="E314" s="57"/>
      <c r="F314" s="77"/>
      <c r="G314" s="77"/>
      <c r="H314" s="57"/>
      <c r="I314" s="316"/>
      <c r="J314" s="396"/>
      <c r="K314" s="57"/>
      <c r="L314" s="77"/>
      <c r="M314" s="77"/>
      <c r="N314" s="77"/>
      <c r="O314" s="57"/>
      <c r="P314" s="396"/>
      <c r="Q314" s="57"/>
      <c r="R314" s="77"/>
      <c r="S314" s="77"/>
      <c r="T314" s="77"/>
      <c r="U314" s="57"/>
      <c r="V314" s="396"/>
      <c r="W314" s="57"/>
      <c r="X314" s="77"/>
      <c r="Y314" s="77"/>
      <c r="Z314" s="77"/>
      <c r="AA314" s="57"/>
      <c r="AB314" s="159"/>
      <c r="AC314" s="57"/>
      <c r="AD314" s="77"/>
      <c r="AE314" s="77"/>
      <c r="AF314" s="77"/>
      <c r="AG314" s="57"/>
      <c r="AH314" s="402"/>
      <c r="AI314" s="5"/>
      <c r="AM314" s="5"/>
      <c r="AN314" s="5"/>
      <c r="AO314" s="77"/>
    </row>
    <row r="315" spans="1:41" s="2" customFormat="1">
      <c r="A315" s="57"/>
      <c r="B315" s="63"/>
      <c r="C315" s="63"/>
      <c r="D315" s="157"/>
      <c r="E315" s="57"/>
      <c r="F315" s="77"/>
      <c r="G315" s="77"/>
      <c r="H315" s="57"/>
      <c r="I315" s="316"/>
      <c r="J315" s="396"/>
      <c r="K315" s="57"/>
      <c r="L315" s="77"/>
      <c r="M315" s="77"/>
      <c r="N315" s="77"/>
      <c r="O315" s="57"/>
      <c r="P315" s="396"/>
      <c r="Q315" s="57"/>
      <c r="R315" s="77"/>
      <c r="S315" s="77"/>
      <c r="T315" s="77"/>
      <c r="U315" s="57"/>
      <c r="V315" s="396"/>
      <c r="W315" s="57"/>
      <c r="X315" s="77"/>
      <c r="Y315" s="77"/>
      <c r="Z315" s="77"/>
      <c r="AA315" s="57"/>
      <c r="AB315" s="159"/>
      <c r="AC315" s="57"/>
      <c r="AD315" s="77"/>
      <c r="AE315" s="77"/>
      <c r="AF315" s="77"/>
      <c r="AG315" s="57"/>
      <c r="AH315" s="402"/>
      <c r="AI315" s="5"/>
      <c r="AM315" s="5"/>
      <c r="AN315" s="5"/>
      <c r="AO315" s="77"/>
    </row>
    <row r="316" spans="1:41" s="2" customFormat="1">
      <c r="A316" s="57"/>
      <c r="B316" s="63"/>
      <c r="C316" s="63"/>
      <c r="D316" s="157"/>
      <c r="E316" s="57"/>
      <c r="F316" s="77"/>
      <c r="G316" s="77"/>
      <c r="H316" s="57"/>
      <c r="I316" s="316"/>
      <c r="J316" s="396"/>
      <c r="K316" s="57"/>
      <c r="L316" s="77"/>
      <c r="M316" s="77"/>
      <c r="N316" s="77"/>
      <c r="O316" s="57"/>
      <c r="P316" s="396"/>
      <c r="Q316" s="57"/>
      <c r="R316" s="77"/>
      <c r="S316" s="77"/>
      <c r="T316" s="77"/>
      <c r="U316" s="57"/>
      <c r="V316" s="396"/>
      <c r="W316" s="57"/>
      <c r="X316" s="77"/>
      <c r="Y316" s="77"/>
      <c r="Z316" s="77"/>
      <c r="AA316" s="57"/>
      <c r="AB316" s="159"/>
      <c r="AC316" s="57"/>
      <c r="AD316" s="77"/>
      <c r="AE316" s="77"/>
      <c r="AF316" s="77"/>
      <c r="AG316" s="57"/>
      <c r="AH316" s="402"/>
      <c r="AI316" s="5"/>
      <c r="AM316" s="5"/>
      <c r="AN316" s="5"/>
      <c r="AO316" s="77"/>
    </row>
    <row r="317" spans="1:41" s="2" customFormat="1">
      <c r="A317" s="57"/>
      <c r="B317" s="63"/>
      <c r="C317" s="63"/>
      <c r="D317" s="157"/>
      <c r="E317" s="57"/>
      <c r="F317" s="77"/>
      <c r="G317" s="77"/>
      <c r="H317" s="57"/>
      <c r="I317" s="316"/>
      <c r="J317" s="396"/>
      <c r="K317" s="57"/>
      <c r="L317" s="77"/>
      <c r="M317" s="77"/>
      <c r="N317" s="77"/>
      <c r="O317" s="57"/>
      <c r="P317" s="396"/>
      <c r="Q317" s="57"/>
      <c r="R317" s="77"/>
      <c r="S317" s="77"/>
      <c r="T317" s="77"/>
      <c r="U317" s="57"/>
      <c r="V317" s="396"/>
      <c r="W317" s="57"/>
      <c r="X317" s="77"/>
      <c r="Y317" s="77"/>
      <c r="Z317" s="77"/>
      <c r="AA317" s="57"/>
      <c r="AB317" s="159"/>
      <c r="AC317" s="57"/>
      <c r="AD317" s="77"/>
      <c r="AE317" s="77"/>
      <c r="AF317" s="77"/>
      <c r="AG317" s="57"/>
      <c r="AH317" s="402"/>
      <c r="AI317" s="5"/>
      <c r="AM317" s="5"/>
      <c r="AN317" s="5"/>
      <c r="AO317" s="77"/>
    </row>
    <row r="318" spans="1:41" s="2" customFormat="1">
      <c r="A318" s="57"/>
      <c r="B318" s="63"/>
      <c r="C318" s="63"/>
      <c r="D318" s="157"/>
      <c r="E318" s="57"/>
      <c r="F318" s="77"/>
      <c r="G318" s="77"/>
      <c r="H318" s="57"/>
      <c r="I318" s="316"/>
      <c r="J318" s="396"/>
      <c r="K318" s="57"/>
      <c r="L318" s="77"/>
      <c r="M318" s="77"/>
      <c r="N318" s="77"/>
      <c r="O318" s="57"/>
      <c r="P318" s="396"/>
      <c r="Q318" s="57"/>
      <c r="R318" s="77"/>
      <c r="S318" s="77"/>
      <c r="T318" s="77"/>
      <c r="U318" s="57"/>
      <c r="V318" s="396"/>
      <c r="W318" s="57"/>
      <c r="X318" s="77"/>
      <c r="Y318" s="77"/>
      <c r="Z318" s="77"/>
      <c r="AA318" s="57"/>
      <c r="AB318" s="159"/>
      <c r="AC318" s="57"/>
      <c r="AD318" s="77"/>
      <c r="AE318" s="77"/>
      <c r="AF318" s="77"/>
      <c r="AG318" s="57"/>
      <c r="AH318" s="402"/>
      <c r="AI318" s="5"/>
      <c r="AM318" s="5"/>
      <c r="AN318" s="5"/>
      <c r="AO318" s="77"/>
    </row>
    <row r="319" spans="1:41" s="2" customFormat="1">
      <c r="A319" s="57"/>
      <c r="B319" s="63"/>
      <c r="C319" s="63"/>
      <c r="D319" s="157"/>
      <c r="E319" s="57"/>
      <c r="F319" s="77"/>
      <c r="G319" s="77"/>
      <c r="H319" s="57"/>
      <c r="I319" s="316"/>
      <c r="J319" s="396"/>
      <c r="K319" s="57"/>
      <c r="L319" s="77"/>
      <c r="M319" s="77"/>
      <c r="N319" s="77"/>
      <c r="O319" s="57"/>
      <c r="P319" s="396"/>
      <c r="Q319" s="57"/>
      <c r="R319" s="77"/>
      <c r="S319" s="77"/>
      <c r="T319" s="77"/>
      <c r="U319" s="57"/>
      <c r="V319" s="396"/>
      <c r="W319" s="57"/>
      <c r="X319" s="77"/>
      <c r="Y319" s="77"/>
      <c r="Z319" s="77"/>
      <c r="AA319" s="57"/>
      <c r="AB319" s="159"/>
      <c r="AC319" s="57"/>
      <c r="AD319" s="77"/>
      <c r="AE319" s="77"/>
      <c r="AF319" s="77"/>
      <c r="AG319" s="57"/>
      <c r="AH319" s="402"/>
      <c r="AI319" s="5"/>
      <c r="AM319" s="5"/>
      <c r="AN319" s="5"/>
      <c r="AO319" s="77"/>
    </row>
    <row r="320" spans="1:41" s="2" customFormat="1">
      <c r="A320" s="57"/>
      <c r="B320" s="63"/>
      <c r="C320" s="63"/>
      <c r="D320" s="157"/>
      <c r="E320" s="57"/>
      <c r="F320" s="77"/>
      <c r="G320" s="77"/>
      <c r="H320" s="57"/>
      <c r="I320" s="316"/>
      <c r="J320" s="396"/>
      <c r="K320" s="57"/>
      <c r="L320" s="77"/>
      <c r="M320" s="77"/>
      <c r="N320" s="77"/>
      <c r="O320" s="57"/>
      <c r="P320" s="396"/>
      <c r="Q320" s="57"/>
      <c r="R320" s="77"/>
      <c r="S320" s="77"/>
      <c r="T320" s="77"/>
      <c r="U320" s="57"/>
      <c r="V320" s="396"/>
      <c r="W320" s="57"/>
      <c r="X320" s="77"/>
      <c r="Y320" s="77"/>
      <c r="Z320" s="77"/>
      <c r="AA320" s="57"/>
      <c r="AB320" s="159"/>
      <c r="AC320" s="57"/>
      <c r="AD320" s="77"/>
      <c r="AE320" s="77"/>
      <c r="AF320" s="77"/>
      <c r="AG320" s="57"/>
      <c r="AH320" s="402"/>
      <c r="AI320" s="5"/>
      <c r="AM320" s="5"/>
      <c r="AN320" s="5"/>
      <c r="AO320" s="77"/>
    </row>
    <row r="321" spans="1:43" s="2" customFormat="1">
      <c r="A321" s="57"/>
      <c r="B321" s="63"/>
      <c r="C321" s="63"/>
      <c r="D321" s="157"/>
      <c r="E321" s="57"/>
      <c r="F321" s="77"/>
      <c r="G321" s="77"/>
      <c r="H321" s="57"/>
      <c r="I321" s="316"/>
      <c r="J321" s="183"/>
      <c r="K321" s="57"/>
      <c r="L321" s="77"/>
      <c r="M321" s="77"/>
      <c r="N321" s="77"/>
      <c r="O321" s="57"/>
      <c r="P321" s="182"/>
      <c r="Q321" s="57"/>
      <c r="R321" s="77"/>
      <c r="S321" s="77"/>
      <c r="T321" s="77"/>
      <c r="U321" s="57"/>
      <c r="V321" s="183"/>
      <c r="W321" s="57"/>
      <c r="X321" s="77"/>
      <c r="Y321" s="77"/>
      <c r="Z321" s="77"/>
      <c r="AA321" s="57"/>
      <c r="AB321" s="118"/>
      <c r="AC321" s="57"/>
      <c r="AD321" s="77"/>
      <c r="AE321" s="77"/>
      <c r="AF321" s="77"/>
      <c r="AG321" s="57"/>
      <c r="AH321" s="403"/>
      <c r="AI321" s="5"/>
      <c r="AM321" s="5"/>
      <c r="AN321" s="5"/>
      <c r="AO321" s="77"/>
    </row>
    <row r="322" spans="1:43" s="2" customFormat="1">
      <c r="A322" s="57"/>
      <c r="B322" s="63"/>
      <c r="C322" s="63"/>
      <c r="D322" s="405"/>
      <c r="E322" s="57"/>
      <c r="F322" s="77"/>
      <c r="G322" s="77"/>
      <c r="H322" s="57"/>
      <c r="I322" s="316"/>
      <c r="J322" s="396"/>
      <c r="K322" s="57"/>
      <c r="L322" s="77"/>
      <c r="M322" s="77"/>
      <c r="N322" s="77"/>
      <c r="O322" s="57"/>
      <c r="P322" s="396"/>
      <c r="Q322" s="57"/>
      <c r="R322" s="77"/>
      <c r="S322" s="77"/>
      <c r="T322" s="77"/>
      <c r="U322" s="57"/>
      <c r="V322" s="396"/>
      <c r="W322" s="57"/>
      <c r="X322" s="77"/>
      <c r="Y322" s="77"/>
      <c r="Z322" s="77"/>
      <c r="AA322" s="57"/>
      <c r="AB322" s="159"/>
      <c r="AC322" s="57"/>
      <c r="AD322" s="77"/>
      <c r="AE322" s="77"/>
      <c r="AF322" s="77"/>
      <c r="AG322" s="57"/>
      <c r="AH322" s="402"/>
      <c r="AI322" s="5"/>
      <c r="AM322" s="5"/>
      <c r="AN322" s="5"/>
      <c r="AO322" s="77"/>
    </row>
    <row r="323" spans="1:43" s="2" customFormat="1">
      <c r="A323" s="57"/>
      <c r="B323" s="63"/>
      <c r="C323" s="63"/>
      <c r="D323" s="157"/>
      <c r="E323" s="57"/>
      <c r="F323" s="77"/>
      <c r="G323" s="77"/>
      <c r="H323" s="57"/>
      <c r="I323" s="316"/>
      <c r="J323" s="396"/>
      <c r="K323" s="57"/>
      <c r="L323" s="77"/>
      <c r="M323" s="77"/>
      <c r="N323" s="77"/>
      <c r="O323" s="57"/>
      <c r="P323" s="396"/>
      <c r="Q323" s="57"/>
      <c r="R323" s="77"/>
      <c r="S323" s="77"/>
      <c r="T323" s="77"/>
      <c r="U323" s="57"/>
      <c r="V323" s="396"/>
      <c r="W323" s="57"/>
      <c r="X323" s="77"/>
      <c r="Y323" s="77"/>
      <c r="Z323" s="77"/>
      <c r="AA323" s="57"/>
      <c r="AB323" s="159"/>
      <c r="AC323" s="57"/>
      <c r="AD323" s="77"/>
      <c r="AE323" s="77"/>
      <c r="AF323" s="77"/>
      <c r="AG323" s="57"/>
      <c r="AH323" s="402"/>
      <c r="AI323" s="5"/>
      <c r="AM323" s="5"/>
      <c r="AN323" s="5"/>
      <c r="AO323" s="77"/>
    </row>
    <row r="324" spans="1:43" s="2" customFormat="1">
      <c r="A324" s="57"/>
      <c r="B324" s="63"/>
      <c r="C324" s="63"/>
      <c r="D324" s="157"/>
      <c r="E324" s="57"/>
      <c r="F324" s="77"/>
      <c r="G324" s="77"/>
      <c r="H324" s="57"/>
      <c r="I324" s="316"/>
      <c r="J324" s="396"/>
      <c r="K324" s="57"/>
      <c r="L324" s="77"/>
      <c r="M324" s="77"/>
      <c r="N324" s="77"/>
      <c r="O324" s="57"/>
      <c r="P324" s="396"/>
      <c r="Q324" s="57"/>
      <c r="R324" s="77"/>
      <c r="S324" s="77"/>
      <c r="T324" s="77"/>
      <c r="U324" s="57"/>
      <c r="V324" s="396"/>
      <c r="W324" s="57"/>
      <c r="X324" s="77"/>
      <c r="Y324" s="77"/>
      <c r="Z324" s="77"/>
      <c r="AA324" s="57"/>
      <c r="AB324" s="159"/>
      <c r="AC324" s="57"/>
      <c r="AD324" s="77"/>
      <c r="AE324" s="77"/>
      <c r="AF324" s="77"/>
      <c r="AG324" s="57"/>
      <c r="AH324" s="402"/>
      <c r="AI324" s="5"/>
      <c r="AM324" s="5"/>
      <c r="AN324" s="5"/>
      <c r="AO324" s="77"/>
    </row>
    <row r="325" spans="1:43" s="2" customFormat="1">
      <c r="A325" s="57"/>
      <c r="B325" s="63"/>
      <c r="C325" s="63"/>
      <c r="D325" s="157"/>
      <c r="E325" s="57"/>
      <c r="F325" s="77"/>
      <c r="G325" s="77"/>
      <c r="H325" s="57"/>
      <c r="I325" s="316"/>
      <c r="J325" s="396"/>
      <c r="K325" s="57"/>
      <c r="L325" s="77"/>
      <c r="M325" s="77"/>
      <c r="N325" s="77"/>
      <c r="O325" s="57"/>
      <c r="P325" s="396"/>
      <c r="Q325" s="57"/>
      <c r="R325" s="77"/>
      <c r="S325" s="77"/>
      <c r="T325" s="77"/>
      <c r="U325" s="57"/>
      <c r="V325" s="396"/>
      <c r="W325" s="57"/>
      <c r="X325" s="77"/>
      <c r="Y325" s="77"/>
      <c r="Z325" s="77"/>
      <c r="AA325" s="57"/>
      <c r="AB325" s="159"/>
      <c r="AC325" s="57"/>
      <c r="AD325" s="77"/>
      <c r="AE325" s="77"/>
      <c r="AF325" s="77"/>
      <c r="AG325" s="57"/>
      <c r="AH325" s="402"/>
      <c r="AI325" s="5"/>
      <c r="AM325" s="5"/>
      <c r="AN325" s="5"/>
      <c r="AO325" s="77"/>
    </row>
    <row r="326" spans="1:43" s="2" customFormat="1">
      <c r="A326" s="57"/>
      <c r="B326" s="63"/>
      <c r="C326" s="63"/>
      <c r="D326" s="157"/>
      <c r="E326" s="57"/>
      <c r="F326" s="77"/>
      <c r="G326" s="77"/>
      <c r="H326" s="57"/>
      <c r="I326" s="316"/>
      <c r="J326" s="396"/>
      <c r="K326" s="57"/>
      <c r="L326" s="77"/>
      <c r="M326" s="77"/>
      <c r="N326" s="77"/>
      <c r="O326" s="57"/>
      <c r="P326" s="396"/>
      <c r="Q326" s="57"/>
      <c r="R326" s="77"/>
      <c r="S326" s="77"/>
      <c r="T326" s="77"/>
      <c r="U326" s="57"/>
      <c r="V326" s="396"/>
      <c r="W326" s="57"/>
      <c r="X326" s="77"/>
      <c r="Y326" s="77"/>
      <c r="Z326" s="77"/>
      <c r="AA326" s="57"/>
      <c r="AB326" s="159"/>
      <c r="AC326" s="57"/>
      <c r="AD326" s="77"/>
      <c r="AE326" s="77"/>
      <c r="AF326" s="77"/>
      <c r="AG326" s="57"/>
      <c r="AH326" s="402"/>
      <c r="AI326" s="5"/>
      <c r="AM326" s="5"/>
      <c r="AN326" s="5"/>
      <c r="AO326" s="77"/>
    </row>
    <row r="327" spans="1:43" s="2" customFormat="1">
      <c r="A327" s="57"/>
      <c r="B327" s="63"/>
      <c r="C327" s="63"/>
      <c r="D327" s="157"/>
      <c r="E327" s="57"/>
      <c r="F327" s="77"/>
      <c r="G327" s="77"/>
      <c r="H327" s="57"/>
      <c r="I327" s="316"/>
      <c r="J327" s="396"/>
      <c r="K327" s="57"/>
      <c r="L327" s="77"/>
      <c r="M327" s="77"/>
      <c r="N327" s="77"/>
      <c r="O327" s="57"/>
      <c r="P327" s="396"/>
      <c r="Q327" s="57"/>
      <c r="R327" s="77"/>
      <c r="S327" s="77"/>
      <c r="T327" s="77"/>
      <c r="U327" s="57"/>
      <c r="V327" s="396"/>
      <c r="W327" s="57"/>
      <c r="X327" s="77"/>
      <c r="Y327" s="77"/>
      <c r="Z327" s="77"/>
      <c r="AA327" s="57"/>
      <c r="AB327" s="159"/>
      <c r="AC327" s="57"/>
      <c r="AD327" s="77"/>
      <c r="AE327" s="77"/>
      <c r="AF327" s="77"/>
      <c r="AG327" s="57"/>
      <c r="AH327" s="402"/>
      <c r="AI327" s="5"/>
      <c r="AM327" s="5"/>
      <c r="AN327" s="5"/>
      <c r="AO327" s="77"/>
    </row>
    <row r="328" spans="1:43" s="2" customFormat="1">
      <c r="A328" s="57"/>
      <c r="B328" s="63"/>
      <c r="C328" s="63"/>
      <c r="D328" s="157"/>
      <c r="E328" s="57"/>
      <c r="F328" s="77"/>
      <c r="G328" s="77"/>
      <c r="H328" s="57"/>
      <c r="I328" s="316"/>
      <c r="J328" s="396"/>
      <c r="K328" s="57"/>
      <c r="L328" s="77"/>
      <c r="M328" s="77"/>
      <c r="N328" s="77"/>
      <c r="O328" s="57"/>
      <c r="P328" s="396"/>
      <c r="Q328" s="57"/>
      <c r="R328" s="77"/>
      <c r="S328" s="77"/>
      <c r="T328" s="77"/>
      <c r="U328" s="57"/>
      <c r="V328" s="396"/>
      <c r="W328" s="57"/>
      <c r="X328" s="77"/>
      <c r="Y328" s="77"/>
      <c r="Z328" s="77"/>
      <c r="AA328" s="57"/>
      <c r="AB328" s="159"/>
      <c r="AC328" s="57"/>
      <c r="AD328" s="77"/>
      <c r="AE328" s="77"/>
      <c r="AF328" s="77"/>
      <c r="AG328" s="57"/>
      <c r="AH328" s="402"/>
      <c r="AI328" s="5"/>
      <c r="AM328" s="5"/>
      <c r="AN328" s="5"/>
      <c r="AO328" s="77"/>
    </row>
    <row r="329" spans="1:43" s="2" customFormat="1">
      <c r="A329" s="57"/>
      <c r="B329" s="63"/>
      <c r="C329" s="63"/>
      <c r="D329" s="157"/>
      <c r="E329" s="57"/>
      <c r="F329" s="77"/>
      <c r="G329" s="77"/>
      <c r="H329" s="57"/>
      <c r="I329" s="316"/>
      <c r="J329" s="396"/>
      <c r="K329" s="57"/>
      <c r="L329" s="77"/>
      <c r="M329" s="77"/>
      <c r="N329" s="77"/>
      <c r="O329" s="57"/>
      <c r="P329" s="396"/>
      <c r="Q329" s="57"/>
      <c r="R329" s="77"/>
      <c r="S329" s="77"/>
      <c r="T329" s="77"/>
      <c r="U329" s="57"/>
      <c r="V329" s="396"/>
      <c r="W329" s="57"/>
      <c r="X329" s="77"/>
      <c r="Y329" s="77"/>
      <c r="Z329" s="77"/>
      <c r="AA329" s="57"/>
      <c r="AB329" s="159"/>
      <c r="AC329" s="57"/>
      <c r="AD329" s="77"/>
      <c r="AE329" s="77"/>
      <c r="AF329" s="77"/>
      <c r="AG329" s="57"/>
      <c r="AH329" s="402"/>
      <c r="AI329" s="5"/>
      <c r="AM329" s="5"/>
      <c r="AN329" s="5"/>
      <c r="AO329" s="77"/>
    </row>
    <row r="330" spans="1:43" s="2" customFormat="1">
      <c r="A330" s="57"/>
      <c r="B330" s="63"/>
      <c r="C330" s="63"/>
      <c r="D330" s="63"/>
      <c r="E330" s="5"/>
      <c r="F330" s="5"/>
      <c r="G330" s="5"/>
      <c r="H330" s="97"/>
      <c r="I330" s="5"/>
      <c r="J330" s="63"/>
      <c r="K330" s="5"/>
      <c r="L330" s="5"/>
      <c r="M330" s="5"/>
      <c r="N330" s="97"/>
      <c r="O330" s="5"/>
      <c r="P330" s="63"/>
      <c r="Q330" s="5"/>
      <c r="R330" s="5"/>
      <c r="S330" s="5"/>
      <c r="T330" s="97"/>
      <c r="U330" s="5"/>
      <c r="V330" s="63"/>
      <c r="W330" s="5"/>
      <c r="X330" s="5"/>
      <c r="Y330" s="5"/>
      <c r="Z330" s="97"/>
      <c r="AA330" s="5"/>
      <c r="AB330" s="57"/>
      <c r="AC330" s="5"/>
      <c r="AD330" s="5"/>
      <c r="AE330" s="5"/>
      <c r="AF330" s="97"/>
      <c r="AG330" s="5"/>
      <c r="AH330" s="57"/>
      <c r="AI330" s="5"/>
      <c r="AM330" s="5"/>
      <c r="AN330" s="5"/>
      <c r="AO330" s="77"/>
    </row>
    <row r="331" spans="1:43" s="2" customFormat="1">
      <c r="A331" s="57"/>
      <c r="B331" s="63"/>
      <c r="C331" s="63"/>
      <c r="D331" s="63"/>
      <c r="E331" s="5"/>
      <c r="F331" s="7"/>
      <c r="G331" s="7"/>
      <c r="H331" s="7"/>
      <c r="I331" s="57"/>
      <c r="J331" s="63"/>
      <c r="K331" s="5"/>
      <c r="L331" s="5"/>
      <c r="M331" s="5"/>
      <c r="N331" s="97"/>
      <c r="O331" s="5"/>
      <c r="P331" s="63"/>
      <c r="Q331" s="5"/>
      <c r="R331" s="5"/>
      <c r="S331" s="5"/>
      <c r="T331" s="97"/>
      <c r="U331" s="5"/>
      <c r="V331" s="5"/>
      <c r="W331" s="5"/>
      <c r="X331" s="5"/>
      <c r="Y331" s="5"/>
      <c r="Z331" s="97"/>
      <c r="AA331" s="5"/>
      <c r="AB331" s="160"/>
      <c r="AC331" s="5"/>
      <c r="AD331" s="5"/>
      <c r="AE331" s="5"/>
      <c r="AF331" s="5"/>
      <c r="AG331" s="57"/>
      <c r="AH331" s="5"/>
      <c r="AI331" s="5"/>
      <c r="AM331" s="5"/>
      <c r="AN331" s="5"/>
      <c r="AO331" s="77"/>
    </row>
    <row r="332" spans="1:43" s="2" customFormat="1">
      <c r="A332" s="57"/>
      <c r="B332" s="63"/>
      <c r="C332" s="63"/>
      <c r="D332" s="63"/>
      <c r="E332" s="5"/>
      <c r="F332" s="7"/>
      <c r="G332" s="7"/>
      <c r="H332" s="7"/>
      <c r="I332" s="57"/>
      <c r="J332" s="63"/>
      <c r="K332" s="5"/>
      <c r="L332" s="5"/>
      <c r="M332" s="5"/>
      <c r="N332" s="97"/>
      <c r="O332" s="5"/>
      <c r="P332" s="63"/>
      <c r="Q332" s="5"/>
      <c r="R332" s="5"/>
      <c r="S332" s="5"/>
      <c r="T332" s="97"/>
      <c r="U332" s="5"/>
      <c r="V332" s="5"/>
      <c r="W332" s="5"/>
      <c r="X332" s="5"/>
      <c r="Y332" s="5"/>
      <c r="Z332" s="97"/>
      <c r="AA332" s="5"/>
      <c r="AB332" s="160"/>
      <c r="AC332" s="5"/>
      <c r="AD332" s="5"/>
      <c r="AE332" s="5"/>
      <c r="AF332" s="5"/>
      <c r="AG332" s="57"/>
      <c r="AH332" s="5"/>
      <c r="AI332" s="5"/>
      <c r="AM332" s="5"/>
      <c r="AN332" s="5"/>
      <c r="AO332" s="77"/>
    </row>
    <row r="333" spans="1:43" s="2" customFormat="1">
      <c r="A333" s="57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7"/>
      <c r="AH333" s="5"/>
      <c r="AI333" s="5"/>
      <c r="AM333" s="5"/>
      <c r="AN333" s="5"/>
      <c r="AO333" s="57"/>
      <c r="AP333" s="160"/>
      <c r="AQ333" s="160"/>
    </row>
    <row r="334" spans="1:43" s="2" customFormat="1">
      <c r="A334" s="57"/>
      <c r="AC334" s="5"/>
      <c r="AD334" s="5"/>
      <c r="AE334" s="5"/>
      <c r="AF334" s="5"/>
      <c r="AG334" s="58"/>
      <c r="AM334" s="5"/>
      <c r="AN334" s="5"/>
      <c r="AO334" s="77"/>
      <c r="AP334" s="160"/>
      <c r="AQ334" s="160"/>
    </row>
    <row r="335" spans="1:43" s="2" customFormat="1">
      <c r="A335" s="57"/>
      <c r="B335" s="5"/>
      <c r="C335" s="5"/>
      <c r="D335" s="5"/>
      <c r="E335" s="5"/>
      <c r="F335" s="5"/>
      <c r="G335" s="160"/>
      <c r="H335" s="160"/>
      <c r="I335" s="160"/>
      <c r="J335" s="160"/>
      <c r="K335" s="160"/>
      <c r="L335" s="160"/>
      <c r="M335" s="160"/>
      <c r="N335" s="160"/>
      <c r="O335" s="160"/>
      <c r="P335" s="160"/>
      <c r="Q335" s="160"/>
      <c r="R335" s="160"/>
      <c r="S335" s="160"/>
      <c r="T335" s="160"/>
      <c r="U335" s="160"/>
      <c r="V335" s="160"/>
      <c r="W335" s="160"/>
      <c r="X335" s="160"/>
      <c r="Y335" s="160"/>
      <c r="Z335" s="160"/>
      <c r="AA335" s="160"/>
      <c r="AB335" s="160"/>
      <c r="AC335" s="160"/>
      <c r="AD335" s="160"/>
      <c r="AE335" s="160"/>
      <c r="AF335" s="160"/>
      <c r="AG335" s="160"/>
      <c r="AH335" s="160"/>
      <c r="AI335" s="160"/>
      <c r="AJ335" s="160"/>
      <c r="AK335" s="160"/>
      <c r="AL335" s="160"/>
      <c r="AM335" s="160"/>
      <c r="AN335" s="160"/>
      <c r="AO335" s="160"/>
      <c r="AP335" s="160"/>
      <c r="AQ335" s="160"/>
    </row>
    <row r="336" spans="1:43" s="2" customFormat="1">
      <c r="A336" s="57"/>
      <c r="B336" s="57"/>
      <c r="C336" s="57"/>
      <c r="D336" s="57"/>
      <c r="E336" s="5"/>
      <c r="F336" s="63"/>
      <c r="G336" s="160"/>
      <c r="H336" s="160"/>
      <c r="I336" s="160"/>
      <c r="J336" s="160"/>
      <c r="K336" s="160"/>
      <c r="L336" s="160"/>
      <c r="M336" s="160"/>
      <c r="N336" s="160"/>
      <c r="O336" s="160"/>
      <c r="P336" s="160"/>
      <c r="Q336" s="160"/>
      <c r="R336" s="160"/>
      <c r="S336" s="160"/>
      <c r="T336" s="160"/>
      <c r="U336" s="160"/>
      <c r="V336" s="160"/>
      <c r="W336" s="160"/>
      <c r="X336" s="160"/>
      <c r="Y336" s="160"/>
      <c r="Z336" s="160"/>
      <c r="AA336" s="160"/>
      <c r="AB336" s="160"/>
      <c r="AC336" s="160"/>
      <c r="AD336" s="160"/>
      <c r="AE336" s="160"/>
      <c r="AF336" s="160"/>
      <c r="AG336" s="160"/>
      <c r="AH336" s="160"/>
      <c r="AI336" s="160"/>
      <c r="AJ336" s="160"/>
      <c r="AK336" s="160"/>
      <c r="AL336" s="160"/>
      <c r="AM336" s="160"/>
      <c r="AN336" s="160"/>
      <c r="AO336" s="160"/>
      <c r="AP336" s="160"/>
      <c r="AQ336" s="160"/>
    </row>
    <row r="337" spans="1:46" s="2" customFormat="1">
      <c r="A337" s="57"/>
      <c r="AO337" s="160"/>
      <c r="AP337" s="160"/>
      <c r="AQ337" s="160"/>
    </row>
    <row r="338" spans="1:46" s="2" customFormat="1">
      <c r="A338" s="57"/>
    </row>
    <row r="339" spans="1:46" s="2" customFormat="1">
      <c r="A339" s="157"/>
    </row>
    <row r="340" spans="1:46" s="2" customFormat="1">
      <c r="A340" s="57"/>
      <c r="AT340" s="5"/>
    </row>
    <row r="341" spans="1:46" s="2" customFormat="1">
      <c r="A341" s="57"/>
      <c r="AT341" s="5"/>
    </row>
    <row r="342" spans="1:46" s="2" customFormat="1">
      <c r="A342" s="5"/>
      <c r="AT342" s="5"/>
    </row>
    <row r="343" spans="1:46" s="2" customFormat="1">
      <c r="A343" s="57"/>
      <c r="AT343" s="5"/>
    </row>
    <row r="344" spans="1:46" s="2" customFormat="1">
      <c r="A344" s="57"/>
      <c r="AT344" s="5"/>
    </row>
    <row r="345" spans="1:46" s="2" customFormat="1">
      <c r="A345" s="57"/>
      <c r="AT345" s="5"/>
    </row>
    <row r="346" spans="1:46" s="2" customFormat="1">
      <c r="A346" s="57"/>
      <c r="AT346" s="5"/>
    </row>
    <row r="347" spans="1:46" s="2" customFormat="1">
      <c r="A347" s="58"/>
      <c r="AT347" s="5"/>
    </row>
    <row r="348" spans="1:46" s="2" customFormat="1">
      <c r="A348" s="58"/>
      <c r="AT348" s="5"/>
    </row>
    <row r="349" spans="1:46" s="2" customFormat="1">
      <c r="A349" s="58"/>
      <c r="AT349" s="5"/>
    </row>
    <row r="350" spans="1:46" s="2" customFormat="1">
      <c r="A350" s="58"/>
      <c r="AT350" s="5"/>
    </row>
    <row r="351" spans="1:46" s="2" customFormat="1">
      <c r="A351" s="58"/>
      <c r="AT351" s="5"/>
    </row>
    <row r="352" spans="1:46" s="2" customFormat="1">
      <c r="A352" s="57"/>
      <c r="AT352" s="5"/>
    </row>
    <row r="353" spans="1:46" s="2" customFormat="1">
      <c r="A353" s="58"/>
      <c r="AT353" s="5"/>
    </row>
    <row r="354" spans="1:46" s="2" customFormat="1">
      <c r="A354" s="58"/>
      <c r="AT354" s="5"/>
    </row>
    <row r="355" spans="1:46" s="2" customFormat="1">
      <c r="A355" s="58"/>
      <c r="AT355" s="5"/>
    </row>
    <row r="356" spans="1:46" s="2" customFormat="1">
      <c r="A356" s="58"/>
      <c r="AT356" s="5"/>
    </row>
    <row r="357" spans="1:46" s="2" customFormat="1">
      <c r="A357" s="58"/>
      <c r="AT357" s="5"/>
    </row>
    <row r="358" spans="1:46" s="2" customFormat="1">
      <c r="A358" s="58"/>
      <c r="AT358" s="5"/>
    </row>
    <row r="359" spans="1:46" s="2" customFormat="1">
      <c r="A359" s="58"/>
    </row>
    <row r="360" spans="1:46" s="2" customFormat="1">
      <c r="A360" s="58"/>
    </row>
    <row r="361" spans="1:46" s="2" customFormat="1">
      <c r="A361" s="58"/>
    </row>
    <row r="362" spans="1:46" s="2" customFormat="1">
      <c r="A362" s="58"/>
      <c r="AO362"/>
    </row>
    <row r="363" spans="1:46" s="2" customFormat="1">
      <c r="A363" s="57"/>
      <c r="AO363"/>
    </row>
    <row r="364" spans="1:46" s="2" customFormat="1">
      <c r="A364" s="58"/>
      <c r="AO364"/>
    </row>
    <row r="365" spans="1:46" s="2" customFormat="1">
      <c r="A365" s="58"/>
      <c r="AO365"/>
    </row>
    <row r="366" spans="1:46" s="2" customFormat="1">
      <c r="A366" s="58"/>
      <c r="AO366"/>
    </row>
    <row r="367" spans="1:46" s="2" customFormat="1">
      <c r="A367" s="58"/>
      <c r="AO367"/>
    </row>
    <row r="368" spans="1:46" s="2" customFormat="1">
      <c r="AO368"/>
    </row>
    <row r="369" spans="1:41" s="2" customFormat="1">
      <c r="AO369"/>
    </row>
    <row r="370" spans="1:41" s="2" customFormat="1">
      <c r="AO370"/>
    </row>
    <row r="371" spans="1:41" s="2" customFormat="1">
      <c r="AO371"/>
    </row>
    <row r="372" spans="1:41" s="2" customFormat="1">
      <c r="AO372"/>
    </row>
    <row r="373" spans="1:41" s="2" customFormat="1">
      <c r="AO373"/>
    </row>
    <row r="374" spans="1:41" s="2" customFormat="1">
      <c r="AO374"/>
    </row>
    <row r="375" spans="1:41">
      <c r="A375" s="2"/>
    </row>
    <row r="376" spans="1:41">
      <c r="A376" s="2"/>
    </row>
    <row r="377" spans="1:41">
      <c r="A377" s="2"/>
    </row>
    <row r="378" spans="1:41">
      <c r="A378" s="2"/>
    </row>
    <row r="379" spans="1:41">
      <c r="A379" s="2"/>
    </row>
    <row r="380" spans="1:41">
      <c r="A380" s="2"/>
    </row>
    <row r="381" spans="1:41">
      <c r="A381" s="2"/>
    </row>
    <row r="404" spans="41:41">
      <c r="AO404" s="185"/>
    </row>
    <row r="410" spans="41:41">
      <c r="AO410" s="4"/>
    </row>
  </sheetData>
  <mergeCells count="4">
    <mergeCell ref="A4:AH4"/>
    <mergeCell ref="A5:AH5"/>
    <mergeCell ref="A1:AH1"/>
    <mergeCell ref="A2:AH2"/>
  </mergeCells>
  <conditionalFormatting sqref="AJ193">
    <cfRule type="cellIs" dxfId="13" priority="14" operator="lessThan">
      <formula>0.05</formula>
    </cfRule>
  </conditionalFormatting>
  <conditionalFormatting sqref="AM193">
    <cfRule type="cellIs" dxfId="12" priority="13" operator="lessThan">
      <formula>0.05</formula>
    </cfRule>
  </conditionalFormatting>
  <conditionalFormatting sqref="AJ190:AJ192">
    <cfRule type="cellIs" dxfId="11" priority="6" operator="lessThan">
      <formula>0.05</formula>
    </cfRule>
  </conditionalFormatting>
  <conditionalFormatting sqref="AM190:AM192">
    <cfRule type="cellIs" dxfId="10" priority="5" operator="lessThan">
      <formula>0.05</formula>
    </cfRule>
  </conditionalFormatting>
  <conditionalFormatting sqref="AJ198:AJ201">
    <cfRule type="cellIs" dxfId="9" priority="8" operator="lessThan">
      <formula>0.05</formula>
    </cfRule>
  </conditionalFormatting>
  <conditionalFormatting sqref="AM198:AM201">
    <cfRule type="cellIs" dxfId="8" priority="7" operator="lessThan">
      <formula>0.05</formula>
    </cfRule>
  </conditionalFormatting>
  <conditionalFormatting sqref="AJ196:AJ197">
    <cfRule type="cellIs" dxfId="7" priority="12" operator="lessThan">
      <formula>0.05</formula>
    </cfRule>
  </conditionalFormatting>
  <conditionalFormatting sqref="AM196:AM197">
    <cfRule type="cellIs" dxfId="6" priority="11" operator="lessThan">
      <formula>0.05</formula>
    </cfRule>
  </conditionalFormatting>
  <conditionalFormatting sqref="AJ194:AJ195">
    <cfRule type="cellIs" dxfId="5" priority="2" operator="lessThan">
      <formula>0.05</formula>
    </cfRule>
  </conditionalFormatting>
  <conditionalFormatting sqref="AM194:AM195">
    <cfRule type="cellIs" dxfId="4" priority="1" operator="lessThan">
      <formula>0.05</formula>
    </cfRule>
  </conditionalFormatting>
  <conditionalFormatting sqref="AJ184:AJ189">
    <cfRule type="cellIs" dxfId="3" priority="10" operator="lessThan">
      <formula>0.05</formula>
    </cfRule>
  </conditionalFormatting>
  <conditionalFormatting sqref="AM184:AM189">
    <cfRule type="cellIs" dxfId="2" priority="9" operator="lessThan">
      <formula>0.05</formula>
    </cfRule>
  </conditionalFormatting>
  <conditionalFormatting sqref="AJ202:AJ204">
    <cfRule type="cellIs" dxfId="1" priority="4" operator="lessThan">
      <formula>0.05</formula>
    </cfRule>
  </conditionalFormatting>
  <conditionalFormatting sqref="AM202:AM204">
    <cfRule type="cellIs" dxfId="0" priority="3" operator="lessThan">
      <formula>0.05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Q238"/>
  <sheetViews>
    <sheetView topLeftCell="A226" zoomScale="80" zoomScaleNormal="80" workbookViewId="0">
      <selection activeCell="D222" sqref="D222:D238"/>
    </sheetView>
  </sheetViews>
  <sheetFormatPr defaultColWidth="8.81640625" defaultRowHeight="14.5"/>
  <cols>
    <col min="2" max="2" width="9.81640625" customWidth="1"/>
    <col min="5" max="5" width="3.453125" customWidth="1"/>
    <col min="6" max="6" width="13.81640625" style="127" bestFit="1" customWidth="1"/>
    <col min="7" max="7" width="12.6328125" style="127" bestFit="1" customWidth="1"/>
    <col min="8" max="8" width="11.453125" style="127" customWidth="1"/>
    <col min="9" max="9" width="8.81640625" style="127"/>
    <col min="11" max="11" width="3.453125" customWidth="1"/>
    <col min="12" max="12" width="11.453125" style="127" bestFit="1" customWidth="1"/>
    <col min="13" max="13" width="10.453125" style="127" bestFit="1" customWidth="1"/>
    <col min="14" max="14" width="11.453125" style="127" customWidth="1"/>
    <col min="17" max="17" width="3.453125" customWidth="1"/>
    <col min="18" max="18" width="11.453125" bestFit="1" customWidth="1"/>
    <col min="19" max="19" width="9.453125" style="127" bestFit="1" customWidth="1"/>
    <col min="20" max="20" width="11.453125" style="127" customWidth="1"/>
    <col min="23" max="23" width="3.453125" customWidth="1"/>
    <col min="24" max="24" width="12.453125" style="127" bestFit="1" customWidth="1"/>
    <col min="25" max="25" width="11.453125" style="127" bestFit="1" customWidth="1"/>
    <col min="26" max="26" width="10.36328125" style="127" customWidth="1"/>
    <col min="29" max="29" width="3.453125" customWidth="1"/>
    <col min="30" max="30" width="12.453125" style="127" bestFit="1" customWidth="1"/>
    <col min="31" max="31" width="11.453125" style="127" bestFit="1" customWidth="1"/>
    <col min="32" max="32" width="11.81640625" style="127" customWidth="1"/>
    <col min="33" max="33" width="8.81640625" style="127"/>
    <col min="35" max="35" width="3.453125" customWidth="1"/>
    <col min="36" max="36" width="11.453125" bestFit="1" customWidth="1"/>
    <col min="37" max="37" width="10.453125" bestFit="1" customWidth="1"/>
    <col min="38" max="38" width="9.6328125" bestFit="1" customWidth="1"/>
  </cols>
  <sheetData>
    <row r="1" spans="1:35" ht="18.5">
      <c r="A1" s="969" t="s">
        <v>21</v>
      </c>
      <c r="B1" s="969"/>
      <c r="C1" s="969"/>
      <c r="D1" s="969"/>
      <c r="E1" s="969"/>
      <c r="F1" s="969"/>
      <c r="G1" s="969"/>
      <c r="H1" s="969"/>
      <c r="I1" s="969"/>
      <c r="J1" s="969"/>
      <c r="K1" s="969"/>
      <c r="L1" s="969"/>
      <c r="M1" s="969"/>
      <c r="N1" s="969"/>
      <c r="O1" s="969"/>
      <c r="P1" s="969"/>
      <c r="Q1" s="969"/>
      <c r="R1" s="969"/>
      <c r="S1" s="969"/>
      <c r="T1" s="969"/>
      <c r="U1" s="969"/>
      <c r="V1" s="969"/>
      <c r="W1" s="969"/>
      <c r="X1" s="969"/>
      <c r="Y1" s="969"/>
      <c r="Z1" s="969"/>
      <c r="AA1" s="969"/>
      <c r="AB1" s="969"/>
      <c r="AC1" s="969"/>
      <c r="AD1" s="969"/>
      <c r="AE1" s="969"/>
      <c r="AF1" s="969"/>
      <c r="AG1" s="969"/>
      <c r="AH1" s="969"/>
    </row>
    <row r="2" spans="1:35" ht="18.5">
      <c r="A2" s="969" t="s">
        <v>304</v>
      </c>
      <c r="B2" s="969"/>
      <c r="C2" s="969"/>
      <c r="D2" s="969"/>
      <c r="E2" s="969"/>
      <c r="F2" s="969"/>
      <c r="G2" s="969"/>
      <c r="H2" s="969"/>
      <c r="I2" s="969"/>
      <c r="J2" s="969"/>
      <c r="K2" s="969"/>
      <c r="L2" s="969"/>
      <c r="M2" s="969"/>
      <c r="N2" s="969"/>
      <c r="O2" s="969"/>
      <c r="P2" s="969"/>
      <c r="Q2" s="969"/>
      <c r="R2" s="969"/>
      <c r="S2" s="969"/>
      <c r="T2" s="969"/>
      <c r="U2" s="969"/>
      <c r="V2" s="969"/>
      <c r="W2" s="969"/>
      <c r="X2" s="969"/>
      <c r="Y2" s="969"/>
      <c r="Z2" s="969"/>
      <c r="AA2" s="969"/>
      <c r="AB2" s="969"/>
      <c r="AC2" s="969"/>
      <c r="AD2" s="969"/>
      <c r="AE2" s="969"/>
      <c r="AF2" s="969"/>
      <c r="AG2" s="969"/>
      <c r="AH2" s="969"/>
    </row>
    <row r="3" spans="1:35">
      <c r="A3" s="25"/>
    </row>
    <row r="4" spans="1:35" s="851" customFormat="1" ht="31">
      <c r="A4" s="967" t="s">
        <v>314</v>
      </c>
      <c r="B4" s="967"/>
      <c r="C4" s="967"/>
      <c r="D4" s="967"/>
      <c r="E4" s="967"/>
      <c r="F4" s="967"/>
      <c r="G4" s="967"/>
      <c r="H4" s="967"/>
      <c r="I4" s="967"/>
      <c r="J4" s="967"/>
      <c r="K4" s="967"/>
      <c r="L4" s="967"/>
      <c r="M4" s="967"/>
      <c r="N4" s="967"/>
      <c r="O4" s="967"/>
      <c r="P4" s="967"/>
      <c r="Q4" s="967"/>
      <c r="R4" s="967"/>
      <c r="S4" s="967"/>
      <c r="T4" s="967"/>
      <c r="U4" s="967"/>
      <c r="V4" s="967"/>
      <c r="W4" s="967"/>
      <c r="X4" s="967"/>
      <c r="Y4" s="967"/>
      <c r="Z4" s="967"/>
      <c r="AA4" s="967"/>
      <c r="AB4" s="967"/>
      <c r="AC4" s="967"/>
      <c r="AD4" s="967"/>
      <c r="AE4" s="967"/>
      <c r="AF4" s="967"/>
      <c r="AG4" s="967"/>
      <c r="AH4" s="967"/>
    </row>
    <row r="5" spans="1:35" s="851" customFormat="1" ht="49" customHeight="1">
      <c r="A5" s="968" t="s">
        <v>319</v>
      </c>
      <c r="B5" s="968"/>
      <c r="C5" s="968"/>
      <c r="D5" s="968"/>
      <c r="E5" s="968"/>
      <c r="F5" s="968"/>
      <c r="G5" s="968"/>
      <c r="H5" s="968"/>
      <c r="I5" s="968"/>
      <c r="J5" s="968"/>
      <c r="K5" s="968"/>
      <c r="L5" s="968"/>
      <c r="M5" s="968"/>
      <c r="N5" s="968"/>
      <c r="O5" s="968"/>
      <c r="P5" s="968"/>
      <c r="Q5" s="968"/>
      <c r="R5" s="968"/>
      <c r="S5" s="968"/>
      <c r="T5" s="968"/>
      <c r="U5" s="968"/>
      <c r="V5" s="968"/>
      <c r="W5" s="968"/>
      <c r="X5" s="968"/>
      <c r="Y5" s="968"/>
      <c r="Z5" s="968"/>
      <c r="AA5" s="968"/>
      <c r="AB5" s="968"/>
      <c r="AC5" s="968"/>
      <c r="AD5" s="968"/>
      <c r="AE5" s="968"/>
      <c r="AF5" s="968"/>
      <c r="AG5" s="968"/>
      <c r="AH5" s="968"/>
    </row>
    <row r="7" spans="1:35">
      <c r="A7" s="12"/>
      <c r="B7" s="12"/>
      <c r="C7" s="65"/>
      <c r="D7" s="12"/>
      <c r="E7" s="186"/>
      <c r="F7" s="178" t="s">
        <v>86</v>
      </c>
      <c r="G7" s="187"/>
      <c r="H7" s="187"/>
      <c r="I7" s="187"/>
      <c r="J7" s="187"/>
      <c r="K7" s="186"/>
      <c r="L7" s="178" t="s">
        <v>87</v>
      </c>
      <c r="M7" s="187"/>
      <c r="N7" s="187"/>
      <c r="O7" s="187"/>
      <c r="P7" s="187"/>
      <c r="Q7" s="186"/>
      <c r="R7" s="178" t="s">
        <v>88</v>
      </c>
      <c r="S7" s="187"/>
      <c r="T7" s="187"/>
      <c r="U7" s="187"/>
      <c r="V7" s="187"/>
      <c r="W7" s="186"/>
      <c r="X7" s="178" t="s">
        <v>89</v>
      </c>
      <c r="Y7" s="187"/>
      <c r="Z7" s="187"/>
      <c r="AA7" s="187"/>
      <c r="AB7" s="187"/>
      <c r="AC7" s="186"/>
      <c r="AD7" s="178" t="s">
        <v>91</v>
      </c>
      <c r="AE7" s="187"/>
      <c r="AF7" s="187"/>
      <c r="AG7" s="187"/>
      <c r="AH7" s="187"/>
      <c r="AI7" s="185"/>
    </row>
    <row r="8" spans="1:35">
      <c r="A8" s="49" t="s">
        <v>1</v>
      </c>
      <c r="B8" s="161" t="s">
        <v>276</v>
      </c>
      <c r="C8" s="179" t="s">
        <v>5</v>
      </c>
      <c r="D8" s="161" t="s">
        <v>54</v>
      </c>
      <c r="E8" s="56" t="s">
        <v>0</v>
      </c>
      <c r="F8" s="150" t="s">
        <v>11</v>
      </c>
      <c r="G8" s="150" t="s">
        <v>8</v>
      </c>
      <c r="H8" s="174" t="s">
        <v>35</v>
      </c>
      <c r="I8" s="150" t="s">
        <v>12</v>
      </c>
      <c r="J8" s="180" t="s">
        <v>70</v>
      </c>
      <c r="K8" s="56" t="s">
        <v>0</v>
      </c>
      <c r="L8" s="150" t="s">
        <v>11</v>
      </c>
      <c r="M8" s="150" t="s">
        <v>8</v>
      </c>
      <c r="N8" s="174" t="s">
        <v>35</v>
      </c>
      <c r="O8" s="150" t="s">
        <v>12</v>
      </c>
      <c r="P8" s="150" t="s">
        <v>70</v>
      </c>
      <c r="Q8" s="56" t="s">
        <v>0</v>
      </c>
      <c r="R8" s="150" t="s">
        <v>11</v>
      </c>
      <c r="S8" s="150" t="s">
        <v>8</v>
      </c>
      <c r="T8" s="174" t="s">
        <v>35</v>
      </c>
      <c r="U8" s="150" t="s">
        <v>12</v>
      </c>
      <c r="V8" s="153" t="s">
        <v>70</v>
      </c>
      <c r="W8" s="72" t="s">
        <v>0</v>
      </c>
      <c r="X8" s="150" t="s">
        <v>11</v>
      </c>
      <c r="Y8" s="150" t="s">
        <v>8</v>
      </c>
      <c r="Z8" s="174" t="s">
        <v>35</v>
      </c>
      <c r="AA8" s="150" t="s">
        <v>12</v>
      </c>
      <c r="AB8" s="150" t="s">
        <v>70</v>
      </c>
      <c r="AC8" s="72" t="s">
        <v>0</v>
      </c>
      <c r="AD8" s="150" t="s">
        <v>11</v>
      </c>
      <c r="AE8" s="150" t="s">
        <v>8</v>
      </c>
      <c r="AF8" s="174" t="s">
        <v>35</v>
      </c>
      <c r="AG8" s="150" t="s">
        <v>12</v>
      </c>
      <c r="AH8" s="150" t="s">
        <v>70</v>
      </c>
      <c r="AI8" s="185"/>
    </row>
    <row r="9" spans="1:35" ht="15.5">
      <c r="A9" s="547">
        <v>10</v>
      </c>
      <c r="B9" s="20">
        <v>17</v>
      </c>
      <c r="C9" s="35" t="s">
        <v>2</v>
      </c>
      <c r="D9" s="36" t="s">
        <v>302</v>
      </c>
      <c r="E9" s="23">
        <v>25</v>
      </c>
      <c r="F9" s="624">
        <v>83</v>
      </c>
      <c r="G9" s="94">
        <v>3.3461420999999998</v>
      </c>
      <c r="H9" s="113">
        <v>-8.6199999999999992</v>
      </c>
      <c r="I9" s="113">
        <v>0.98170000000000002</v>
      </c>
      <c r="J9" s="231"/>
      <c r="K9" s="65">
        <v>25</v>
      </c>
      <c r="L9" s="624">
        <v>106.76</v>
      </c>
      <c r="M9" s="94">
        <v>4.4629137999999999</v>
      </c>
      <c r="N9" s="113">
        <v>-12.1</v>
      </c>
      <c r="O9" s="89">
        <v>0.99960000000000004</v>
      </c>
      <c r="P9" s="231"/>
      <c r="Q9" s="65">
        <v>25</v>
      </c>
      <c r="R9" s="100">
        <v>164.36</v>
      </c>
      <c r="S9" s="94">
        <v>8.7187307999999994</v>
      </c>
      <c r="T9" s="113">
        <v>-28.9</v>
      </c>
      <c r="U9" s="89">
        <v>1</v>
      </c>
      <c r="V9" s="423"/>
      <c r="W9" s="12">
        <v>25</v>
      </c>
      <c r="X9" s="624">
        <v>278.83999999999997</v>
      </c>
      <c r="Y9" s="94">
        <v>18.466608000000001</v>
      </c>
      <c r="Z9" s="113">
        <v>-28.1</v>
      </c>
      <c r="AA9" s="89">
        <v>0.97670000000000001</v>
      </c>
      <c r="AB9" s="232"/>
      <c r="AC9" s="65">
        <v>24</v>
      </c>
      <c r="AD9" s="624">
        <v>298.375</v>
      </c>
      <c r="AE9" s="94">
        <v>14.686558</v>
      </c>
      <c r="AF9" s="113">
        <v>-40.6</v>
      </c>
      <c r="AG9" s="113">
        <v>1</v>
      </c>
      <c r="AH9" s="143"/>
    </row>
    <row r="10" spans="1:35" ht="15.5">
      <c r="A10" s="548">
        <v>21</v>
      </c>
      <c r="B10" s="20">
        <v>18</v>
      </c>
      <c r="C10" s="35" t="s">
        <v>2</v>
      </c>
      <c r="D10" s="33" t="s">
        <v>302</v>
      </c>
      <c r="E10" s="381">
        <v>28</v>
      </c>
      <c r="F10" s="625">
        <v>81.785713999999999</v>
      </c>
      <c r="G10" s="96">
        <v>3.5728833</v>
      </c>
      <c r="H10" s="83">
        <v>-9.32</v>
      </c>
      <c r="I10" s="83">
        <v>0.99819999999999998</v>
      </c>
      <c r="J10" s="236"/>
      <c r="K10" s="339">
        <v>28</v>
      </c>
      <c r="L10" s="625">
        <v>108.35714</v>
      </c>
      <c r="M10" s="96">
        <v>4.2771739999999996</v>
      </c>
      <c r="N10" s="83">
        <v>-9.92</v>
      </c>
      <c r="O10" s="90">
        <v>0.98340000000000005</v>
      </c>
      <c r="P10" s="236"/>
      <c r="Q10" s="339">
        <v>28</v>
      </c>
      <c r="R10" s="102">
        <v>158.46429000000001</v>
      </c>
      <c r="S10" s="96">
        <v>6.2053659000000003</v>
      </c>
      <c r="T10" s="83">
        <v>-21.9</v>
      </c>
      <c r="U10" s="90">
        <v>0.99990000000000001</v>
      </c>
      <c r="V10" s="426"/>
      <c r="W10" s="13">
        <v>28</v>
      </c>
      <c r="X10" s="625">
        <v>276.57143000000002</v>
      </c>
      <c r="Y10" s="96">
        <v>8.8118829999999999</v>
      </c>
      <c r="Z10" s="83">
        <v>-24.2</v>
      </c>
      <c r="AA10" s="90">
        <v>0.91900000000000004</v>
      </c>
      <c r="AB10" s="236"/>
      <c r="AC10" s="339">
        <v>28</v>
      </c>
      <c r="AD10" s="625">
        <v>283.67856999999998</v>
      </c>
      <c r="AE10" s="96">
        <v>8.6380868</v>
      </c>
      <c r="AF10" s="83">
        <v>-23.5</v>
      </c>
      <c r="AG10" s="83">
        <v>0.89600000000000002</v>
      </c>
      <c r="AH10" s="148"/>
    </row>
    <row r="11" spans="1:35" ht="15.5">
      <c r="A11" s="547">
        <v>4</v>
      </c>
      <c r="B11" s="53">
        <v>20</v>
      </c>
      <c r="C11" s="34" t="s">
        <v>2</v>
      </c>
      <c r="D11" s="39" t="s">
        <v>69</v>
      </c>
      <c r="E11" s="24">
        <v>28</v>
      </c>
      <c r="F11" s="626">
        <v>76.035713999999999</v>
      </c>
      <c r="G11" s="95">
        <v>3.2552287</v>
      </c>
      <c r="H11" s="69">
        <v>-11.5</v>
      </c>
      <c r="I11" s="69">
        <v>1</v>
      </c>
      <c r="J11" s="234"/>
      <c r="K11" s="6">
        <v>27</v>
      </c>
      <c r="L11" s="626">
        <v>99.259259</v>
      </c>
      <c r="M11" s="95">
        <v>3.4901540999999998</v>
      </c>
      <c r="N11" s="69">
        <v>-12.7</v>
      </c>
      <c r="O11" s="67">
        <v>1</v>
      </c>
      <c r="P11" s="234"/>
      <c r="Q11" s="6">
        <v>27</v>
      </c>
      <c r="R11" s="101">
        <v>153.92592999999999</v>
      </c>
      <c r="S11" s="95">
        <v>8.4430261000000009</v>
      </c>
      <c r="T11" s="69">
        <v>-17.7</v>
      </c>
      <c r="U11" s="67">
        <v>0.97640000000000005</v>
      </c>
      <c r="V11" s="424"/>
      <c r="W11" s="10">
        <v>27</v>
      </c>
      <c r="X11" s="626">
        <v>240.07407000000001</v>
      </c>
      <c r="Y11" s="95">
        <v>10.988329</v>
      </c>
      <c r="Z11" s="69">
        <v>11.79</v>
      </c>
      <c r="AA11" s="275">
        <v>3.8E-3</v>
      </c>
      <c r="AB11" s="984">
        <v>1E-3</v>
      </c>
      <c r="AC11" s="6">
        <v>27</v>
      </c>
      <c r="AD11" s="626">
        <v>244.51852</v>
      </c>
      <c r="AE11" s="95">
        <v>11.123289</v>
      </c>
      <c r="AF11" s="69">
        <v>15.12</v>
      </c>
      <c r="AG11" s="265">
        <v>1.6999999999999999E-3</v>
      </c>
      <c r="AH11" s="973">
        <v>1E-3</v>
      </c>
    </row>
    <row r="12" spans="1:35" ht="15.5">
      <c r="A12" s="548">
        <v>8</v>
      </c>
      <c r="B12" s="20">
        <v>21</v>
      </c>
      <c r="C12" s="35" t="s">
        <v>2</v>
      </c>
      <c r="D12" s="39" t="s">
        <v>69</v>
      </c>
      <c r="E12" s="24">
        <v>28</v>
      </c>
      <c r="F12" s="626">
        <v>85.642857000000006</v>
      </c>
      <c r="G12" s="95">
        <v>3.3924184999999998</v>
      </c>
      <c r="H12" s="69">
        <v>-5.46</v>
      </c>
      <c r="I12" s="69">
        <v>0.65600000000000003</v>
      </c>
      <c r="J12" s="234"/>
      <c r="K12" s="6">
        <v>28</v>
      </c>
      <c r="L12" s="626">
        <v>105.17856999999999</v>
      </c>
      <c r="M12" s="95">
        <v>4.8648543999999996</v>
      </c>
      <c r="N12" s="69">
        <v>-13.1</v>
      </c>
      <c r="O12" s="67">
        <v>1</v>
      </c>
      <c r="P12" s="234"/>
      <c r="Q12" s="6">
        <v>28</v>
      </c>
      <c r="R12" s="101">
        <v>156.89286000000001</v>
      </c>
      <c r="S12" s="95">
        <v>8.6729737999999994</v>
      </c>
      <c r="T12" s="69">
        <v>-20.399999999999999</v>
      </c>
      <c r="U12" s="67">
        <v>0.99880000000000002</v>
      </c>
      <c r="V12" s="424"/>
      <c r="W12" s="10">
        <v>28</v>
      </c>
      <c r="X12" s="626">
        <v>269.10714000000002</v>
      </c>
      <c r="Y12" s="95">
        <v>13.624532</v>
      </c>
      <c r="Z12" s="69">
        <v>-16.7</v>
      </c>
      <c r="AA12" s="67">
        <v>0.5786</v>
      </c>
      <c r="AB12" s="984"/>
      <c r="AC12" s="6">
        <v>28</v>
      </c>
      <c r="AD12" s="626">
        <v>281.10714000000002</v>
      </c>
      <c r="AE12" s="95">
        <v>13.707096999999999</v>
      </c>
      <c r="AF12" s="69">
        <v>-20.9</v>
      </c>
      <c r="AG12" s="69">
        <v>0.79339999999999999</v>
      </c>
      <c r="AH12" s="984"/>
    </row>
    <row r="13" spans="1:35" ht="15.5">
      <c r="A13" s="549">
        <v>17</v>
      </c>
      <c r="B13" s="54">
        <v>22</v>
      </c>
      <c r="C13" s="37" t="s">
        <v>2</v>
      </c>
      <c r="D13" s="40" t="s">
        <v>69</v>
      </c>
      <c r="E13" s="381">
        <v>28</v>
      </c>
      <c r="F13" s="625">
        <v>81.607142999999994</v>
      </c>
      <c r="G13" s="96">
        <v>3.2249601999999999</v>
      </c>
      <c r="H13" s="83">
        <v>-9.5</v>
      </c>
      <c r="I13" s="83">
        <v>0.99890000000000001</v>
      </c>
      <c r="J13" s="236"/>
      <c r="K13" s="339">
        <v>28</v>
      </c>
      <c r="L13" s="625">
        <v>102.96429000000001</v>
      </c>
      <c r="M13" s="96">
        <v>3.9852512999999998</v>
      </c>
      <c r="N13" s="83">
        <v>-15.3</v>
      </c>
      <c r="O13" s="90">
        <v>1</v>
      </c>
      <c r="P13" s="236"/>
      <c r="Q13" s="339">
        <v>28</v>
      </c>
      <c r="R13" s="102">
        <v>160.32142999999999</v>
      </c>
      <c r="S13" s="96">
        <v>7.4997448999999996</v>
      </c>
      <c r="T13" s="83">
        <v>-23.8</v>
      </c>
      <c r="U13" s="90">
        <v>1</v>
      </c>
      <c r="V13" s="426"/>
      <c r="W13" s="13">
        <v>28</v>
      </c>
      <c r="X13" s="625">
        <v>267.89285999999998</v>
      </c>
      <c r="Y13" s="96">
        <v>11.890744</v>
      </c>
      <c r="Z13" s="83">
        <v>-15.5</v>
      </c>
      <c r="AA13" s="90">
        <v>0.51390000000000002</v>
      </c>
      <c r="AB13" s="974"/>
      <c r="AC13" s="339">
        <v>28</v>
      </c>
      <c r="AD13" s="625">
        <v>274.14285999999998</v>
      </c>
      <c r="AE13" s="96">
        <v>11.518299000000001</v>
      </c>
      <c r="AF13" s="83">
        <v>-14</v>
      </c>
      <c r="AG13" s="83">
        <v>0.43380000000000002</v>
      </c>
      <c r="AH13" s="974"/>
    </row>
    <row r="14" spans="1:35" ht="15.5">
      <c r="A14" s="547">
        <v>9</v>
      </c>
      <c r="B14" s="53">
        <v>27</v>
      </c>
      <c r="C14" s="34" t="s">
        <v>2</v>
      </c>
      <c r="D14" s="42" t="s">
        <v>155</v>
      </c>
      <c r="E14" s="24">
        <v>28</v>
      </c>
      <c r="F14" s="626">
        <v>85.25</v>
      </c>
      <c r="G14" s="95">
        <v>3.7362180999999999</v>
      </c>
      <c r="H14" s="69">
        <v>-5.85</v>
      </c>
      <c r="I14" s="69">
        <v>0.72440000000000004</v>
      </c>
      <c r="J14" s="234"/>
      <c r="K14" s="6">
        <v>28</v>
      </c>
      <c r="L14" s="626">
        <v>104.32143000000001</v>
      </c>
      <c r="M14" s="309">
        <v>4.9559043999999997</v>
      </c>
      <c r="N14" s="69">
        <v>-14</v>
      </c>
      <c r="O14" s="67">
        <v>1</v>
      </c>
      <c r="P14" s="234"/>
      <c r="Q14" s="6">
        <v>28</v>
      </c>
      <c r="R14" s="101">
        <v>153.46429000000001</v>
      </c>
      <c r="S14" s="95">
        <v>8.5538261999999996</v>
      </c>
      <c r="T14" s="69">
        <v>-16.899999999999999</v>
      </c>
      <c r="U14" s="67">
        <v>0.96330000000000005</v>
      </c>
      <c r="V14" s="424"/>
      <c r="W14" s="10">
        <v>28</v>
      </c>
      <c r="X14" s="626">
        <v>257.14285999999998</v>
      </c>
      <c r="Y14" s="95">
        <v>14.087286000000001</v>
      </c>
      <c r="Z14" s="69">
        <v>-4.74</v>
      </c>
      <c r="AA14" s="67">
        <v>0.1179</v>
      </c>
      <c r="AB14" s="984" t="s">
        <v>71</v>
      </c>
      <c r="AC14" s="6">
        <v>28</v>
      </c>
      <c r="AD14" s="626">
        <v>260.03570999999999</v>
      </c>
      <c r="AE14" s="95">
        <v>15.049431999999999</v>
      </c>
      <c r="AF14" s="69">
        <v>0.13800000000000001</v>
      </c>
      <c r="AG14" s="265">
        <v>4.87E-2</v>
      </c>
      <c r="AH14" s="973" t="s">
        <v>71</v>
      </c>
    </row>
    <row r="15" spans="1:35" ht="15.5">
      <c r="A15" s="548">
        <v>13</v>
      </c>
      <c r="B15" s="20">
        <v>28</v>
      </c>
      <c r="C15" s="35" t="s">
        <v>2</v>
      </c>
      <c r="D15" s="43" t="s">
        <v>155</v>
      </c>
      <c r="E15" s="24">
        <v>28</v>
      </c>
      <c r="F15" s="626">
        <v>81.785713999999999</v>
      </c>
      <c r="G15" s="95">
        <v>2.7479464</v>
      </c>
      <c r="H15" s="69">
        <v>-9.32</v>
      </c>
      <c r="I15" s="69">
        <v>0.99819999999999998</v>
      </c>
      <c r="J15" s="234"/>
      <c r="K15" s="6">
        <v>28</v>
      </c>
      <c r="L15" s="626">
        <v>105.92856999999999</v>
      </c>
      <c r="M15" s="309">
        <v>3.1938800000000001</v>
      </c>
      <c r="N15" s="69">
        <v>-12.3</v>
      </c>
      <c r="O15" s="67">
        <v>1</v>
      </c>
      <c r="P15" s="234"/>
      <c r="Q15" s="6">
        <v>28</v>
      </c>
      <c r="R15" s="101">
        <v>147.64286000000001</v>
      </c>
      <c r="S15" s="95">
        <v>5.3734143999999997</v>
      </c>
      <c r="T15" s="69">
        <v>-11.1</v>
      </c>
      <c r="U15" s="67">
        <v>0.60340000000000005</v>
      </c>
      <c r="V15" s="424"/>
      <c r="W15" s="10">
        <v>28</v>
      </c>
      <c r="X15" s="626">
        <v>247.85713999999999</v>
      </c>
      <c r="Y15" s="95">
        <v>10.115434</v>
      </c>
      <c r="Z15" s="69">
        <v>4.5439999999999996</v>
      </c>
      <c r="AA15" s="275">
        <v>1.9699999999999999E-2</v>
      </c>
      <c r="AB15" s="984"/>
      <c r="AC15" s="6">
        <v>28</v>
      </c>
      <c r="AD15" s="626">
        <v>257.03570999999999</v>
      </c>
      <c r="AE15" s="95">
        <v>9.8970202999999994</v>
      </c>
      <c r="AF15" s="69">
        <v>3.1379999999999999</v>
      </c>
      <c r="AG15" s="265">
        <v>2.6700000000000002E-2</v>
      </c>
      <c r="AH15" s="984"/>
    </row>
    <row r="16" spans="1:35" ht="15.5">
      <c r="A16" s="549">
        <v>22</v>
      </c>
      <c r="B16" s="54">
        <v>29</v>
      </c>
      <c r="C16" s="37" t="s">
        <v>2</v>
      </c>
      <c r="D16" s="44" t="s">
        <v>155</v>
      </c>
      <c r="E16" s="24">
        <v>28</v>
      </c>
      <c r="F16" s="626">
        <v>81.928571000000005</v>
      </c>
      <c r="G16" s="95">
        <v>3.3169951000000002</v>
      </c>
      <c r="H16" s="69">
        <v>-9.17</v>
      </c>
      <c r="I16" s="69">
        <v>0.99729999999999996</v>
      </c>
      <c r="J16" s="234"/>
      <c r="K16" s="6">
        <v>28</v>
      </c>
      <c r="L16" s="626">
        <v>112.53570999999999</v>
      </c>
      <c r="M16" s="309">
        <v>4.0514162999999996</v>
      </c>
      <c r="N16" s="69">
        <v>-5.74</v>
      </c>
      <c r="O16" s="67">
        <v>0.54410000000000003</v>
      </c>
      <c r="P16" s="234"/>
      <c r="Q16" s="6">
        <v>28</v>
      </c>
      <c r="R16" s="101">
        <v>157.35713999999999</v>
      </c>
      <c r="S16" s="95">
        <v>6.3156005000000004</v>
      </c>
      <c r="T16" s="69">
        <v>-20.8</v>
      </c>
      <c r="U16" s="67">
        <v>0.99939999999999996</v>
      </c>
      <c r="V16" s="424"/>
      <c r="W16" s="10">
        <v>28</v>
      </c>
      <c r="X16" s="626">
        <v>241.25</v>
      </c>
      <c r="Y16" s="95">
        <v>9.0310495</v>
      </c>
      <c r="Z16" s="69">
        <v>11.15</v>
      </c>
      <c r="AA16" s="275">
        <v>4.3E-3</v>
      </c>
      <c r="AB16" s="984"/>
      <c r="AC16" s="6">
        <v>28</v>
      </c>
      <c r="AD16" s="626">
        <v>250.10713999999999</v>
      </c>
      <c r="AE16" s="95">
        <v>9.1680864</v>
      </c>
      <c r="AF16" s="69">
        <v>10.07</v>
      </c>
      <c r="AG16" s="265">
        <v>5.5999999999999999E-3</v>
      </c>
      <c r="AH16" s="974"/>
    </row>
    <row r="17" spans="1:37" ht="15.5">
      <c r="A17" s="551" t="s">
        <v>3</v>
      </c>
      <c r="B17" s="552">
        <v>0</v>
      </c>
      <c r="C17" s="28" t="s">
        <v>6</v>
      </c>
      <c r="D17" s="331" t="s">
        <v>6</v>
      </c>
      <c r="E17" s="59">
        <v>56</v>
      </c>
      <c r="F17" s="627">
        <v>77.839286000000001</v>
      </c>
      <c r="G17" s="99">
        <v>2.8794814999999998</v>
      </c>
      <c r="H17" s="189">
        <v>-10.8</v>
      </c>
      <c r="I17" s="189">
        <v>1</v>
      </c>
      <c r="J17" s="428"/>
      <c r="K17" s="209">
        <v>56</v>
      </c>
      <c r="L17" s="627">
        <v>102.51786</v>
      </c>
      <c r="M17" s="99">
        <v>3.2597497</v>
      </c>
      <c r="N17" s="189">
        <v>-12.9</v>
      </c>
      <c r="O17" s="209">
        <v>1</v>
      </c>
      <c r="P17" s="428"/>
      <c r="Q17" s="209">
        <v>55</v>
      </c>
      <c r="R17" s="17">
        <v>165.01818</v>
      </c>
      <c r="S17" s="99">
        <v>5.8603554000000004</v>
      </c>
      <c r="T17" s="189">
        <v>-23.4</v>
      </c>
      <c r="U17" s="209">
        <v>1</v>
      </c>
      <c r="V17" s="429"/>
      <c r="W17" s="11">
        <v>54</v>
      </c>
      <c r="X17" s="627">
        <v>296.35185000000001</v>
      </c>
      <c r="Y17" s="99">
        <v>8.3396688000000001</v>
      </c>
      <c r="Z17" s="189">
        <v>-36.299999999999997</v>
      </c>
      <c r="AA17" s="209">
        <v>1</v>
      </c>
      <c r="AB17" s="430"/>
      <c r="AC17" s="209">
        <v>54</v>
      </c>
      <c r="AD17" s="627">
        <v>304.29629999999997</v>
      </c>
      <c r="AE17" s="99">
        <v>8.4686964000000007</v>
      </c>
      <c r="AF17" s="189">
        <v>-36.5</v>
      </c>
      <c r="AG17" s="189">
        <v>1</v>
      </c>
      <c r="AH17" s="8"/>
      <c r="AI17" s="2"/>
    </row>
    <row r="18" spans="1:37" ht="15.5">
      <c r="A18" s="547">
        <v>25</v>
      </c>
      <c r="B18" s="20">
        <v>33</v>
      </c>
      <c r="C18" s="41" t="s">
        <v>9</v>
      </c>
      <c r="D18" s="45" t="s">
        <v>4</v>
      </c>
      <c r="E18" s="24">
        <v>28</v>
      </c>
      <c r="F18" s="626">
        <v>84.464286000000001</v>
      </c>
      <c r="G18" s="95">
        <v>3.9401885000000001</v>
      </c>
      <c r="H18" s="69">
        <v>-6.64</v>
      </c>
      <c r="I18" s="69">
        <v>0.84560000000000002</v>
      </c>
      <c r="J18" s="145"/>
      <c r="K18" s="6">
        <v>28</v>
      </c>
      <c r="L18" s="626">
        <v>109.28570999999999</v>
      </c>
      <c r="M18" s="95">
        <v>4.5541587999999997</v>
      </c>
      <c r="N18" s="69">
        <v>-8.99</v>
      </c>
      <c r="O18" s="67">
        <v>0.94350000000000001</v>
      </c>
      <c r="P18" s="234"/>
      <c r="Q18" s="6">
        <v>28</v>
      </c>
      <c r="R18" s="101">
        <v>169.21429000000001</v>
      </c>
      <c r="S18" s="95">
        <v>7.4766580999999999</v>
      </c>
      <c r="T18" s="69">
        <v>-24.3</v>
      </c>
      <c r="U18" s="67">
        <v>1</v>
      </c>
      <c r="V18" s="424"/>
      <c r="W18" s="10">
        <v>28</v>
      </c>
      <c r="X18" s="626">
        <v>294.60714000000002</v>
      </c>
      <c r="Y18" s="95">
        <v>12.455672</v>
      </c>
      <c r="Z18" s="69">
        <v>-42.2</v>
      </c>
      <c r="AA18" s="67">
        <v>1</v>
      </c>
      <c r="AB18" s="246"/>
      <c r="AC18" s="6">
        <v>28</v>
      </c>
      <c r="AD18" s="626">
        <v>299.32143000000002</v>
      </c>
      <c r="AE18" s="95">
        <v>12.973727</v>
      </c>
      <c r="AF18" s="69">
        <v>-39.1</v>
      </c>
      <c r="AG18" s="69">
        <v>1</v>
      </c>
      <c r="AH18" s="145"/>
    </row>
    <row r="19" spans="1:37" ht="15.5">
      <c r="A19" s="549">
        <v>27</v>
      </c>
      <c r="B19" s="54">
        <v>34</v>
      </c>
      <c r="C19" s="32" t="s">
        <v>9</v>
      </c>
      <c r="D19" s="46" t="s">
        <v>4</v>
      </c>
      <c r="E19" s="381">
        <v>28</v>
      </c>
      <c r="F19" s="625">
        <v>77.142857000000006</v>
      </c>
      <c r="G19" s="96">
        <v>5.8492332999999999</v>
      </c>
      <c r="H19" s="83">
        <v>-12.6</v>
      </c>
      <c r="I19" s="83">
        <v>1</v>
      </c>
      <c r="J19" s="148"/>
      <c r="K19" s="339">
        <v>28</v>
      </c>
      <c r="L19" s="625">
        <v>100.17856999999999</v>
      </c>
      <c r="M19" s="96">
        <v>6.1618500000000003</v>
      </c>
      <c r="N19" s="83">
        <v>-13.4</v>
      </c>
      <c r="O19" s="90">
        <v>1</v>
      </c>
      <c r="P19" s="236"/>
      <c r="Q19" s="339">
        <v>28</v>
      </c>
      <c r="R19" s="102">
        <v>153.96429000000001</v>
      </c>
      <c r="S19" s="96">
        <v>11.788983</v>
      </c>
      <c r="T19" s="83">
        <v>-17.399999999999999</v>
      </c>
      <c r="U19" s="90">
        <v>0.97460000000000002</v>
      </c>
      <c r="V19" s="426"/>
      <c r="W19" s="13">
        <v>28</v>
      </c>
      <c r="X19" s="625">
        <v>276.75</v>
      </c>
      <c r="Y19" s="96">
        <v>16.822652999999999</v>
      </c>
      <c r="Z19" s="83">
        <v>-24.3</v>
      </c>
      <c r="AA19" s="90">
        <v>0.92400000000000004</v>
      </c>
      <c r="AB19" s="247"/>
      <c r="AC19" s="339">
        <v>28</v>
      </c>
      <c r="AD19" s="625">
        <v>284.92856999999998</v>
      </c>
      <c r="AE19" s="96">
        <v>16.946455</v>
      </c>
      <c r="AF19" s="83">
        <v>-24.8</v>
      </c>
      <c r="AG19" s="83">
        <v>0.93220000000000003</v>
      </c>
      <c r="AH19" s="148"/>
    </row>
    <row r="20" spans="1:37" ht="15.5">
      <c r="A20" s="547">
        <v>1</v>
      </c>
      <c r="B20" s="55">
        <v>23</v>
      </c>
      <c r="C20" s="41" t="s">
        <v>9</v>
      </c>
      <c r="D20" s="39" t="s">
        <v>69</v>
      </c>
      <c r="E20" s="24">
        <v>28</v>
      </c>
      <c r="F20" s="626">
        <v>81.535713999999999</v>
      </c>
      <c r="G20" s="95">
        <v>4.1145895000000001</v>
      </c>
      <c r="H20" s="69">
        <v>-9.57</v>
      </c>
      <c r="I20" s="69">
        <v>0.99909999999999999</v>
      </c>
      <c r="J20" s="970">
        <v>3.8399999999999997E-2</v>
      </c>
      <c r="K20" s="6">
        <v>28</v>
      </c>
      <c r="L20" s="626">
        <v>104.64286</v>
      </c>
      <c r="M20" s="95">
        <v>4.3626038999999999</v>
      </c>
      <c r="N20" s="69">
        <v>-13.6</v>
      </c>
      <c r="O20" s="67">
        <v>1</v>
      </c>
      <c r="P20" s="234"/>
      <c r="Q20" s="6">
        <v>28</v>
      </c>
      <c r="R20" s="101">
        <v>158.25</v>
      </c>
      <c r="S20" s="95">
        <v>7.9281870999999997</v>
      </c>
      <c r="T20" s="69">
        <v>-21.7</v>
      </c>
      <c r="U20" s="67">
        <v>0.99990000000000001</v>
      </c>
      <c r="V20" s="424"/>
      <c r="W20" s="10">
        <v>28</v>
      </c>
      <c r="X20" s="626">
        <v>273.89285999999998</v>
      </c>
      <c r="Y20" s="95">
        <v>13.794345</v>
      </c>
      <c r="Z20" s="69">
        <v>-21.5</v>
      </c>
      <c r="AA20" s="67">
        <v>0.82199999999999995</v>
      </c>
      <c r="AB20" s="235"/>
      <c r="AC20" s="6">
        <v>28</v>
      </c>
      <c r="AD20" s="626">
        <v>281.35714000000002</v>
      </c>
      <c r="AE20" s="95">
        <v>13.253453</v>
      </c>
      <c r="AF20" s="69">
        <v>-21.2</v>
      </c>
      <c r="AG20" s="69">
        <v>0.80479999999999996</v>
      </c>
      <c r="AH20" s="145"/>
    </row>
    <row r="21" spans="1:37" ht="15.5">
      <c r="A21" s="548">
        <v>5</v>
      </c>
      <c r="B21" s="22">
        <v>24</v>
      </c>
      <c r="C21" s="41" t="s">
        <v>9</v>
      </c>
      <c r="D21" s="39" t="s">
        <v>69</v>
      </c>
      <c r="E21" s="24">
        <v>28</v>
      </c>
      <c r="F21" s="626">
        <v>82.785713999999999</v>
      </c>
      <c r="G21" s="95">
        <v>4.1988778</v>
      </c>
      <c r="H21" s="69">
        <v>-8.32</v>
      </c>
      <c r="I21" s="69">
        <v>0.98229999999999995</v>
      </c>
      <c r="J21" s="972"/>
      <c r="K21" s="6">
        <v>27</v>
      </c>
      <c r="L21" s="626">
        <v>116.66667</v>
      </c>
      <c r="M21" s="95">
        <v>3.9688962000000001</v>
      </c>
      <c r="N21" s="69">
        <v>-1.8</v>
      </c>
      <c r="O21" s="67">
        <v>0.1227</v>
      </c>
      <c r="P21" s="234"/>
      <c r="Q21" s="6">
        <v>27</v>
      </c>
      <c r="R21" s="101">
        <v>178.85185000000001</v>
      </c>
      <c r="S21" s="95">
        <v>8.5411195000000006</v>
      </c>
      <c r="T21" s="69">
        <v>-15</v>
      </c>
      <c r="U21" s="67">
        <v>0.87780000000000002</v>
      </c>
      <c r="V21" s="424"/>
      <c r="W21" s="10">
        <v>27</v>
      </c>
      <c r="X21" s="626">
        <v>300.81481000000002</v>
      </c>
      <c r="Y21" s="95">
        <v>12.186120000000001</v>
      </c>
      <c r="Z21" s="69">
        <v>-40</v>
      </c>
      <c r="AA21" s="67">
        <v>1</v>
      </c>
      <c r="AB21" s="235"/>
      <c r="AC21" s="6">
        <v>27</v>
      </c>
      <c r="AD21" s="626">
        <v>308.44443999999999</v>
      </c>
      <c r="AE21" s="95">
        <v>12.28581</v>
      </c>
      <c r="AF21" s="69">
        <v>-40.5</v>
      </c>
      <c r="AG21" s="69">
        <v>1</v>
      </c>
      <c r="AH21" s="145"/>
    </row>
    <row r="22" spans="1:37" ht="15.5">
      <c r="A22" s="548">
        <v>8</v>
      </c>
      <c r="B22" s="22">
        <v>25</v>
      </c>
      <c r="C22" s="41" t="s">
        <v>9</v>
      </c>
      <c r="D22" s="39" t="s">
        <v>69</v>
      </c>
      <c r="E22" s="24">
        <v>28</v>
      </c>
      <c r="F22" s="626">
        <v>87.75</v>
      </c>
      <c r="G22" s="95">
        <v>2.8389883</v>
      </c>
      <c r="H22" s="69">
        <v>-3.35</v>
      </c>
      <c r="I22" s="69">
        <v>0.30880000000000002</v>
      </c>
      <c r="J22" s="972"/>
      <c r="K22" s="6">
        <v>28</v>
      </c>
      <c r="L22" s="626">
        <v>106.03570999999999</v>
      </c>
      <c r="M22" s="95">
        <v>3.9522553999999999</v>
      </c>
      <c r="N22" s="69">
        <v>-12.2</v>
      </c>
      <c r="O22" s="67">
        <v>0.99990000000000001</v>
      </c>
      <c r="P22" s="425"/>
      <c r="Q22" s="6">
        <v>28</v>
      </c>
      <c r="R22" s="101">
        <v>161.53570999999999</v>
      </c>
      <c r="S22" s="95">
        <v>6.8969132999999996</v>
      </c>
      <c r="T22" s="69">
        <v>-25</v>
      </c>
      <c r="U22" s="67">
        <v>1</v>
      </c>
      <c r="V22" s="424"/>
      <c r="W22" s="10">
        <v>28</v>
      </c>
      <c r="X22" s="626">
        <v>283.92856999999998</v>
      </c>
      <c r="Y22" s="95">
        <v>9.7322527000000001</v>
      </c>
      <c r="Z22" s="69">
        <v>-31.5</v>
      </c>
      <c r="AA22" s="67">
        <v>0.99890000000000001</v>
      </c>
      <c r="AB22" s="422"/>
      <c r="AC22" s="6">
        <v>28</v>
      </c>
      <c r="AD22" s="626">
        <v>291.5</v>
      </c>
      <c r="AE22" s="95">
        <v>9.7052458999999995</v>
      </c>
      <c r="AF22" s="69">
        <v>-31.3</v>
      </c>
      <c r="AG22" s="69">
        <v>0.99860000000000004</v>
      </c>
      <c r="AH22" s="145"/>
    </row>
    <row r="23" spans="1:37" ht="15.5">
      <c r="A23" s="549">
        <v>10</v>
      </c>
      <c r="B23" s="56">
        <v>26</v>
      </c>
      <c r="C23" s="32" t="s">
        <v>9</v>
      </c>
      <c r="D23" s="40" t="s">
        <v>69</v>
      </c>
      <c r="E23" s="381">
        <v>28</v>
      </c>
      <c r="F23" s="625">
        <v>85.964286000000001</v>
      </c>
      <c r="G23" s="96">
        <v>2.7106892999999999</v>
      </c>
      <c r="H23" s="83">
        <v>-5.14</v>
      </c>
      <c r="I23" s="83">
        <v>0.59860000000000002</v>
      </c>
      <c r="J23" s="971"/>
      <c r="K23" s="339">
        <v>28</v>
      </c>
      <c r="L23" s="625">
        <v>111.78570999999999</v>
      </c>
      <c r="M23" s="311">
        <v>3.6012773999999999</v>
      </c>
      <c r="N23" s="83">
        <v>-6.49</v>
      </c>
      <c r="O23" s="90">
        <v>0.65669999999999995</v>
      </c>
      <c r="P23" s="236"/>
      <c r="Q23" s="339">
        <v>28</v>
      </c>
      <c r="R23" s="102">
        <v>154.89286000000001</v>
      </c>
      <c r="S23" s="96">
        <v>8.1330437</v>
      </c>
      <c r="T23" s="83">
        <v>-18.399999999999999</v>
      </c>
      <c r="U23" s="90">
        <v>0.98850000000000005</v>
      </c>
      <c r="V23" s="427"/>
      <c r="W23" s="13">
        <v>27</v>
      </c>
      <c r="X23" s="625">
        <v>275.88889</v>
      </c>
      <c r="Y23" s="96">
        <v>9.7630522000000006</v>
      </c>
      <c r="Z23" s="83">
        <v>-24</v>
      </c>
      <c r="AA23" s="90">
        <v>0.90610000000000002</v>
      </c>
      <c r="AB23" s="237"/>
      <c r="AC23" s="339">
        <v>27</v>
      </c>
      <c r="AD23" s="625">
        <v>282.92592999999999</v>
      </c>
      <c r="AE23" s="96">
        <v>9.4599057999999996</v>
      </c>
      <c r="AF23" s="83">
        <v>-23.3</v>
      </c>
      <c r="AG23" s="83">
        <v>0.879</v>
      </c>
      <c r="AH23" s="148"/>
    </row>
    <row r="24" spans="1:37" ht="15.5">
      <c r="A24" s="548" t="s">
        <v>274</v>
      </c>
      <c r="B24" s="20">
        <v>31</v>
      </c>
      <c r="C24" s="41" t="s">
        <v>9</v>
      </c>
      <c r="D24" s="43" t="s">
        <v>155</v>
      </c>
      <c r="E24" s="24">
        <v>28</v>
      </c>
      <c r="F24" s="626">
        <v>93.285713999999999</v>
      </c>
      <c r="G24" s="95">
        <v>3.3938386</v>
      </c>
      <c r="H24" s="69">
        <v>2.1829999999999998</v>
      </c>
      <c r="I24" s="274">
        <v>1.0800000000000001E-2</v>
      </c>
      <c r="J24" s="990">
        <v>1.4E-3</v>
      </c>
      <c r="K24" s="6">
        <v>28</v>
      </c>
      <c r="L24" s="626">
        <v>115.64286</v>
      </c>
      <c r="M24" s="309">
        <v>3.7572554999999999</v>
      </c>
      <c r="N24" s="69">
        <v>-2.63</v>
      </c>
      <c r="O24" s="67">
        <v>0.18</v>
      </c>
      <c r="P24" s="1002">
        <v>2.0799999999999999E-2</v>
      </c>
      <c r="Q24" s="6">
        <v>28</v>
      </c>
      <c r="R24" s="101">
        <v>178.71429000000001</v>
      </c>
      <c r="S24" s="95">
        <v>6.2211996999999997</v>
      </c>
      <c r="T24" s="69">
        <v>-14.8</v>
      </c>
      <c r="U24" s="67">
        <v>0.87619999999999998</v>
      </c>
      <c r="V24" s="424"/>
      <c r="W24" s="10">
        <v>28</v>
      </c>
      <c r="X24" s="626">
        <v>299.28570999999999</v>
      </c>
      <c r="Y24" s="95">
        <v>10.389613000000001</v>
      </c>
      <c r="Z24" s="69">
        <v>-41</v>
      </c>
      <c r="AA24" s="208">
        <v>1</v>
      </c>
      <c r="AB24" s="244"/>
      <c r="AC24" s="6">
        <v>28</v>
      </c>
      <c r="AD24" s="626">
        <v>299.28570999999999</v>
      </c>
      <c r="AE24" s="95">
        <v>14.495744</v>
      </c>
      <c r="AF24" s="69">
        <v>-39.1</v>
      </c>
      <c r="AG24" s="69">
        <v>1</v>
      </c>
      <c r="AH24" s="145"/>
    </row>
    <row r="25" spans="1:37" ht="15.5">
      <c r="A25" s="549" t="s">
        <v>275</v>
      </c>
      <c r="B25" s="54">
        <v>32</v>
      </c>
      <c r="C25" s="32" t="s">
        <v>9</v>
      </c>
      <c r="D25" s="44" t="s">
        <v>155</v>
      </c>
      <c r="E25" s="381">
        <v>28</v>
      </c>
      <c r="F25" s="625">
        <v>86.25</v>
      </c>
      <c r="G25" s="96">
        <v>3.8601974000000001</v>
      </c>
      <c r="H25" s="83">
        <v>-4.8499999999999996</v>
      </c>
      <c r="I25" s="83">
        <v>0.54769999999999996</v>
      </c>
      <c r="J25" s="991"/>
      <c r="K25" s="339">
        <v>28</v>
      </c>
      <c r="L25" s="625">
        <v>109.82143000000001</v>
      </c>
      <c r="M25" s="96">
        <v>5.6521882000000003</v>
      </c>
      <c r="N25" s="83">
        <v>-8.4499999999999993</v>
      </c>
      <c r="O25" s="90">
        <v>0.9032</v>
      </c>
      <c r="P25" s="1003"/>
      <c r="Q25" s="339">
        <v>28</v>
      </c>
      <c r="R25" s="102">
        <v>169.57142999999999</v>
      </c>
      <c r="S25" s="96">
        <v>8.5161578000000002</v>
      </c>
      <c r="T25" s="83">
        <v>-23.9</v>
      </c>
      <c r="U25" s="90">
        <v>1</v>
      </c>
      <c r="V25" s="426"/>
      <c r="W25" s="13">
        <v>28</v>
      </c>
      <c r="X25" s="625">
        <v>290.35714000000002</v>
      </c>
      <c r="Y25" s="96">
        <v>12.627886999999999</v>
      </c>
      <c r="Z25" s="83">
        <v>-38</v>
      </c>
      <c r="AA25" s="90">
        <v>1</v>
      </c>
      <c r="AB25" s="241"/>
      <c r="AC25" s="339">
        <v>28</v>
      </c>
      <c r="AD25" s="625">
        <v>296.92856999999998</v>
      </c>
      <c r="AE25" s="96">
        <v>12.596078</v>
      </c>
      <c r="AF25" s="83">
        <v>-36.799999999999997</v>
      </c>
      <c r="AG25" s="83">
        <v>1</v>
      </c>
      <c r="AH25" s="148"/>
    </row>
    <row r="26" spans="1:37" s="4" customFormat="1">
      <c r="B26" s="63"/>
      <c r="C26" s="63"/>
      <c r="D26" s="63"/>
      <c r="E26" s="57"/>
      <c r="F26" s="77"/>
      <c r="G26" s="77"/>
      <c r="H26" s="57"/>
      <c r="I26" s="316"/>
      <c r="J26" s="182"/>
      <c r="K26" s="57"/>
      <c r="L26" s="77"/>
      <c r="M26" s="77"/>
      <c r="N26" s="77"/>
      <c r="O26" s="57"/>
      <c r="P26" s="182"/>
      <c r="Q26" s="57"/>
      <c r="R26" s="77"/>
      <c r="S26" s="77"/>
      <c r="T26" s="77"/>
      <c r="U26" s="57"/>
      <c r="V26" s="183"/>
      <c r="W26" s="57"/>
      <c r="X26" s="77"/>
      <c r="Y26" s="77"/>
      <c r="Z26" s="77"/>
      <c r="AA26" s="57"/>
      <c r="AB26" s="184"/>
      <c r="AC26" s="57"/>
      <c r="AD26" s="77"/>
      <c r="AE26" s="77"/>
      <c r="AF26" s="77"/>
      <c r="AG26" s="57"/>
      <c r="AH26" s="184"/>
      <c r="AJ26" s="127"/>
      <c r="AK26" s="127"/>
    </row>
    <row r="27" spans="1:37">
      <c r="AJ27" s="127"/>
      <c r="AK27" s="127"/>
    </row>
    <row r="28" spans="1:37">
      <c r="A28" s="12"/>
      <c r="B28" s="12"/>
      <c r="C28" s="65"/>
      <c r="D28" s="12"/>
      <c r="E28" s="186"/>
      <c r="F28" s="178" t="s">
        <v>315</v>
      </c>
      <c r="G28" s="866"/>
      <c r="H28" s="866"/>
      <c r="I28" s="866"/>
      <c r="J28" s="867"/>
      <c r="K28" s="868"/>
      <c r="L28" s="178" t="s">
        <v>311</v>
      </c>
      <c r="M28" s="866"/>
      <c r="N28" s="866"/>
      <c r="O28" s="866"/>
      <c r="P28" s="867"/>
      <c r="Q28" s="868"/>
      <c r="R28" s="178" t="s">
        <v>316</v>
      </c>
      <c r="S28" s="866"/>
      <c r="T28" s="866"/>
      <c r="U28" s="866"/>
      <c r="V28" s="867"/>
      <c r="W28" s="868"/>
      <c r="X28" s="178" t="s">
        <v>317</v>
      </c>
      <c r="Y28" s="187"/>
      <c r="Z28" s="187"/>
      <c r="AA28" s="187"/>
      <c r="AB28" s="155"/>
      <c r="AC28" s="186"/>
      <c r="AD28" s="178" t="s">
        <v>90</v>
      </c>
      <c r="AE28" s="187"/>
      <c r="AF28" s="187"/>
      <c r="AG28" s="187"/>
      <c r="AH28" s="155"/>
      <c r="AJ28" s="127"/>
      <c r="AK28" s="134"/>
    </row>
    <row r="29" spans="1:37">
      <c r="A29" s="49" t="s">
        <v>1</v>
      </c>
      <c r="B29" s="161" t="s">
        <v>276</v>
      </c>
      <c r="C29" s="179" t="s">
        <v>5</v>
      </c>
      <c r="D29" s="161" t="s">
        <v>54</v>
      </c>
      <c r="E29" s="72" t="s">
        <v>0</v>
      </c>
      <c r="F29" s="150" t="s">
        <v>11</v>
      </c>
      <c r="G29" s="150" t="s">
        <v>8</v>
      </c>
      <c r="H29" s="174" t="s">
        <v>35</v>
      </c>
      <c r="I29" s="150" t="s">
        <v>12</v>
      </c>
      <c r="J29" s="150" t="s">
        <v>70</v>
      </c>
      <c r="K29" s="72" t="s">
        <v>0</v>
      </c>
      <c r="L29" s="150" t="s">
        <v>11</v>
      </c>
      <c r="M29" s="150" t="s">
        <v>8</v>
      </c>
      <c r="N29" s="174" t="s">
        <v>35</v>
      </c>
      <c r="O29" s="150" t="s">
        <v>12</v>
      </c>
      <c r="P29" s="150" t="s">
        <v>70</v>
      </c>
      <c r="Q29" s="72" t="s">
        <v>0</v>
      </c>
      <c r="R29" s="150" t="s">
        <v>11</v>
      </c>
      <c r="S29" s="150" t="s">
        <v>8</v>
      </c>
      <c r="T29" s="174" t="s">
        <v>35</v>
      </c>
      <c r="U29" s="150" t="s">
        <v>12</v>
      </c>
      <c r="V29" s="150" t="s">
        <v>70</v>
      </c>
      <c r="W29" s="72" t="s">
        <v>0</v>
      </c>
      <c r="X29" s="150" t="s">
        <v>11</v>
      </c>
      <c r="Y29" s="150" t="s">
        <v>8</v>
      </c>
      <c r="Z29" s="174" t="s">
        <v>35</v>
      </c>
      <c r="AA29" s="150" t="s">
        <v>12</v>
      </c>
      <c r="AB29" s="150" t="s">
        <v>70</v>
      </c>
      <c r="AC29" s="72" t="s">
        <v>0</v>
      </c>
      <c r="AD29" s="150" t="s">
        <v>11</v>
      </c>
      <c r="AE29" s="150" t="s">
        <v>8</v>
      </c>
      <c r="AF29" s="174" t="s">
        <v>35</v>
      </c>
      <c r="AG29" s="150" t="s">
        <v>12</v>
      </c>
      <c r="AH29" s="133" t="s">
        <v>70</v>
      </c>
      <c r="AJ29" s="127"/>
      <c r="AK29" s="134"/>
    </row>
    <row r="30" spans="1:37" s="127" customFormat="1" ht="15.5">
      <c r="A30" s="547">
        <v>10</v>
      </c>
      <c r="B30" s="20">
        <v>17</v>
      </c>
      <c r="C30" s="35" t="s">
        <v>2</v>
      </c>
      <c r="D30" s="36" t="s">
        <v>302</v>
      </c>
      <c r="E30" s="23">
        <v>25</v>
      </c>
      <c r="F30" s="624">
        <v>5.12</v>
      </c>
      <c r="G30" s="94">
        <v>0.14514360000000001</v>
      </c>
      <c r="H30" s="113">
        <v>-0.42</v>
      </c>
      <c r="I30" s="113">
        <v>0.99990000000000001</v>
      </c>
      <c r="J30" s="231"/>
      <c r="K30" s="65">
        <v>25</v>
      </c>
      <c r="L30" s="624">
        <v>9</v>
      </c>
      <c r="M30" s="94">
        <v>0.4203173</v>
      </c>
      <c r="N30" s="113">
        <v>-1.39</v>
      </c>
      <c r="O30" s="89">
        <v>1</v>
      </c>
      <c r="P30" s="231"/>
      <c r="Q30" s="65">
        <v>25</v>
      </c>
      <c r="R30" s="100">
        <v>18.440000000000001</v>
      </c>
      <c r="S30" s="94">
        <v>1.0473459000000001</v>
      </c>
      <c r="T30" s="113">
        <v>-3.82</v>
      </c>
      <c r="U30" s="89">
        <v>1</v>
      </c>
      <c r="V30" s="423"/>
      <c r="W30" s="12">
        <v>25</v>
      </c>
      <c r="X30" s="624">
        <v>31.96</v>
      </c>
      <c r="Y30" s="94">
        <v>2.1083010999999998</v>
      </c>
      <c r="Z30" s="113">
        <v>-4.49</v>
      </c>
      <c r="AA30" s="89">
        <v>0.99990000000000001</v>
      </c>
      <c r="AB30" s="988"/>
      <c r="AC30" s="65">
        <v>24</v>
      </c>
      <c r="AD30" s="624">
        <v>33.291666999999997</v>
      </c>
      <c r="AE30" s="94">
        <v>1.7040862999999999</v>
      </c>
      <c r="AF30" s="113">
        <v>-5.85</v>
      </c>
      <c r="AG30" s="113">
        <v>1</v>
      </c>
      <c r="AH30" s="232"/>
      <c r="AK30" s="134"/>
    </row>
    <row r="31" spans="1:37" s="127" customFormat="1" ht="15.5">
      <c r="A31" s="548">
        <v>21</v>
      </c>
      <c r="B31" s="20">
        <v>18</v>
      </c>
      <c r="C31" s="35" t="s">
        <v>2</v>
      </c>
      <c r="D31" s="33" t="s">
        <v>302</v>
      </c>
      <c r="E31" s="381">
        <v>28</v>
      </c>
      <c r="F31" s="625">
        <v>5.25</v>
      </c>
      <c r="G31" s="96">
        <v>0.1219875</v>
      </c>
      <c r="H31" s="83">
        <v>-0.27</v>
      </c>
      <c r="I31" s="83">
        <v>0.87970000000000004</v>
      </c>
      <c r="J31" s="236"/>
      <c r="K31" s="339">
        <v>28</v>
      </c>
      <c r="L31" s="625">
        <v>9</v>
      </c>
      <c r="M31" s="96">
        <v>0.38832159999999999</v>
      </c>
      <c r="N31" s="83">
        <v>-1.33</v>
      </c>
      <c r="O31" s="90">
        <v>1</v>
      </c>
      <c r="P31" s="236"/>
      <c r="Q31" s="339">
        <v>28</v>
      </c>
      <c r="R31" s="102">
        <v>18.035713999999999</v>
      </c>
      <c r="S31" s="96">
        <v>0.9207803</v>
      </c>
      <c r="T31" s="83">
        <v>-3.49</v>
      </c>
      <c r="U31" s="90">
        <v>1</v>
      </c>
      <c r="V31" s="426"/>
      <c r="W31" s="13">
        <v>28</v>
      </c>
      <c r="X31" s="625">
        <v>32.142856999999999</v>
      </c>
      <c r="Y31" s="96">
        <v>1.4158161</v>
      </c>
      <c r="Z31" s="83">
        <v>-4.45</v>
      </c>
      <c r="AA31" s="90">
        <v>1</v>
      </c>
      <c r="AB31" s="989"/>
      <c r="AC31" s="339">
        <v>28</v>
      </c>
      <c r="AD31" s="625">
        <v>32.142856999999999</v>
      </c>
      <c r="AE31" s="96">
        <v>1.4158161</v>
      </c>
      <c r="AF31" s="83">
        <v>-4.4000000000000004</v>
      </c>
      <c r="AG31" s="83">
        <v>0.99990000000000001</v>
      </c>
      <c r="AH31" s="236"/>
      <c r="AK31" s="134"/>
    </row>
    <row r="32" spans="1:37" s="127" customFormat="1" ht="15.5">
      <c r="A32" s="547">
        <v>4</v>
      </c>
      <c r="B32" s="53">
        <v>20</v>
      </c>
      <c r="C32" s="34" t="s">
        <v>2</v>
      </c>
      <c r="D32" s="39" t="s">
        <v>69</v>
      </c>
      <c r="E32" s="24">
        <v>28</v>
      </c>
      <c r="F32" s="626">
        <v>4.8214286</v>
      </c>
      <c r="G32" s="95">
        <v>0.17857139999999999</v>
      </c>
      <c r="H32" s="69">
        <v>-0.34</v>
      </c>
      <c r="I32" s="69">
        <v>0.99209999999999998</v>
      </c>
      <c r="J32" s="234"/>
      <c r="K32" s="6">
        <v>27</v>
      </c>
      <c r="L32" s="626">
        <v>8.5925925999999997</v>
      </c>
      <c r="M32" s="95">
        <v>0.39317269999999999</v>
      </c>
      <c r="N32" s="69">
        <v>-1.3</v>
      </c>
      <c r="O32" s="67">
        <v>1</v>
      </c>
      <c r="P32" s="234"/>
      <c r="Q32" s="6">
        <v>27</v>
      </c>
      <c r="R32" s="101">
        <v>17.444444000000001</v>
      </c>
      <c r="S32" s="95">
        <v>1.1452035</v>
      </c>
      <c r="T32" s="69">
        <v>-2.95</v>
      </c>
      <c r="U32" s="67">
        <v>0.99990000000000001</v>
      </c>
      <c r="V32" s="424"/>
      <c r="W32" s="10">
        <v>27</v>
      </c>
      <c r="X32" s="626">
        <v>28.925926</v>
      </c>
      <c r="Y32" s="95">
        <v>1.5302514</v>
      </c>
      <c r="Z32" s="69">
        <v>-1.31</v>
      </c>
      <c r="AA32" s="67">
        <v>0.26400000000000001</v>
      </c>
      <c r="AB32" s="999">
        <v>1.2699999999999999E-2</v>
      </c>
      <c r="AC32" s="6">
        <v>27</v>
      </c>
      <c r="AD32" s="626">
        <v>28.925926</v>
      </c>
      <c r="AE32" s="95">
        <v>1.5302514</v>
      </c>
      <c r="AF32" s="69">
        <v>-1.25</v>
      </c>
      <c r="AG32" s="69">
        <v>0.24940000000000001</v>
      </c>
      <c r="AH32" s="973">
        <v>1.26E-2</v>
      </c>
      <c r="AK32" s="134"/>
    </row>
    <row r="33" spans="1:37" s="127" customFormat="1" ht="15.5">
      <c r="A33" s="548">
        <v>8</v>
      </c>
      <c r="B33" s="20">
        <v>21</v>
      </c>
      <c r="C33" s="35" t="s">
        <v>2</v>
      </c>
      <c r="D33" s="39" t="s">
        <v>69</v>
      </c>
      <c r="E33" s="24">
        <v>28</v>
      </c>
      <c r="F33" s="626">
        <v>5.2142856999999996</v>
      </c>
      <c r="G33" s="95">
        <v>0.1073631</v>
      </c>
      <c r="H33" s="69">
        <v>-0.31</v>
      </c>
      <c r="I33" s="69">
        <v>0.95979999999999999</v>
      </c>
      <c r="J33" s="234"/>
      <c r="K33" s="6">
        <v>28</v>
      </c>
      <c r="L33" s="626">
        <v>8.8214286000000008</v>
      </c>
      <c r="M33" s="95">
        <v>0.4335579</v>
      </c>
      <c r="N33" s="69">
        <v>-1.51</v>
      </c>
      <c r="O33" s="67">
        <v>1</v>
      </c>
      <c r="P33" s="234"/>
      <c r="Q33" s="6">
        <v>28</v>
      </c>
      <c r="R33" s="101">
        <v>17.178571000000002</v>
      </c>
      <c r="S33" s="95">
        <v>1.2609872</v>
      </c>
      <c r="T33" s="69">
        <v>-2.64</v>
      </c>
      <c r="U33" s="67">
        <v>0.99770000000000003</v>
      </c>
      <c r="V33" s="424"/>
      <c r="W33" s="10">
        <v>28</v>
      </c>
      <c r="X33" s="626">
        <v>30.535713999999999</v>
      </c>
      <c r="Y33" s="95">
        <v>1.785066</v>
      </c>
      <c r="Z33" s="69">
        <v>-2.85</v>
      </c>
      <c r="AA33" s="67">
        <v>0.84450000000000003</v>
      </c>
      <c r="AB33" s="1000"/>
      <c r="AC33" s="6">
        <v>28</v>
      </c>
      <c r="AD33" s="626">
        <v>30.535713999999999</v>
      </c>
      <c r="AE33" s="95">
        <v>1.785066</v>
      </c>
      <c r="AF33" s="69">
        <v>-2.79</v>
      </c>
      <c r="AG33" s="69">
        <v>0.82920000000000005</v>
      </c>
      <c r="AH33" s="984"/>
      <c r="AK33" s="134"/>
    </row>
    <row r="34" spans="1:37" s="127" customFormat="1" ht="15.5">
      <c r="A34" s="549">
        <v>17</v>
      </c>
      <c r="B34" s="54">
        <v>22</v>
      </c>
      <c r="C34" s="37" t="s">
        <v>2</v>
      </c>
      <c r="D34" s="40" t="s">
        <v>69</v>
      </c>
      <c r="E34" s="381">
        <v>28</v>
      </c>
      <c r="F34" s="625">
        <v>5.0714286</v>
      </c>
      <c r="G34" s="96">
        <v>0.16206809999999999</v>
      </c>
      <c r="H34" s="83">
        <v>-0.45</v>
      </c>
      <c r="I34" s="83">
        <v>1</v>
      </c>
      <c r="J34" s="236"/>
      <c r="K34" s="339">
        <v>28</v>
      </c>
      <c r="L34" s="625">
        <v>8.6785713999999992</v>
      </c>
      <c r="M34" s="96">
        <v>0.40517019999999998</v>
      </c>
      <c r="N34" s="83">
        <v>-1.37</v>
      </c>
      <c r="O34" s="90">
        <v>1</v>
      </c>
      <c r="P34" s="236"/>
      <c r="Q34" s="339">
        <v>28</v>
      </c>
      <c r="R34" s="102">
        <v>17.392856999999999</v>
      </c>
      <c r="S34" s="96">
        <v>0.94047619999999998</v>
      </c>
      <c r="T34" s="83">
        <v>-2.85</v>
      </c>
      <c r="U34" s="90">
        <v>0.99980000000000002</v>
      </c>
      <c r="V34" s="426"/>
      <c r="W34" s="13">
        <v>28</v>
      </c>
      <c r="X34" s="625">
        <v>29.678571000000002</v>
      </c>
      <c r="Y34" s="96">
        <v>1.5249717</v>
      </c>
      <c r="Z34" s="83">
        <v>-1.99</v>
      </c>
      <c r="AA34" s="90">
        <v>0.50880000000000003</v>
      </c>
      <c r="AB34" s="1001"/>
      <c r="AC34" s="339">
        <v>28</v>
      </c>
      <c r="AD34" s="625">
        <v>29.821428999999998</v>
      </c>
      <c r="AE34" s="96">
        <v>1.5353451</v>
      </c>
      <c r="AF34" s="83">
        <v>-2.08</v>
      </c>
      <c r="AG34" s="83">
        <v>0.54690000000000005</v>
      </c>
      <c r="AH34" s="974"/>
      <c r="AK34" s="134"/>
    </row>
    <row r="35" spans="1:37" s="127" customFormat="1" ht="15.5">
      <c r="A35" s="547">
        <v>9</v>
      </c>
      <c r="B35" s="53">
        <v>27</v>
      </c>
      <c r="C35" s="34" t="s">
        <v>2</v>
      </c>
      <c r="D35" s="42" t="s">
        <v>155</v>
      </c>
      <c r="E35" s="24">
        <v>28</v>
      </c>
      <c r="F35" s="626">
        <v>5.25</v>
      </c>
      <c r="G35" s="95">
        <v>0.1898551</v>
      </c>
      <c r="H35" s="69">
        <v>-0.27</v>
      </c>
      <c r="I35" s="69">
        <v>0.87970000000000004</v>
      </c>
      <c r="J35" s="234"/>
      <c r="K35" s="6">
        <v>28</v>
      </c>
      <c r="L35" s="626">
        <v>8.7857143000000004</v>
      </c>
      <c r="M35" s="95">
        <v>0.42525170000000001</v>
      </c>
      <c r="N35" s="69">
        <v>-1.47</v>
      </c>
      <c r="O35" s="67">
        <v>1</v>
      </c>
      <c r="P35" s="234"/>
      <c r="Q35" s="6">
        <v>28</v>
      </c>
      <c r="R35" s="101">
        <v>17.928571000000002</v>
      </c>
      <c r="S35" s="95">
        <v>1.2878436</v>
      </c>
      <c r="T35" s="69">
        <v>-3.39</v>
      </c>
      <c r="U35" s="67">
        <v>1</v>
      </c>
      <c r="V35" s="424"/>
      <c r="W35" s="10">
        <v>28</v>
      </c>
      <c r="X35" s="626">
        <v>29.392856999999999</v>
      </c>
      <c r="Y35" s="95">
        <v>1.7790219</v>
      </c>
      <c r="Z35" s="69">
        <v>-1.7</v>
      </c>
      <c r="AA35" s="67">
        <v>0.39839999999999998</v>
      </c>
      <c r="AB35" s="984" t="s">
        <v>71</v>
      </c>
      <c r="AC35" s="6">
        <v>28</v>
      </c>
      <c r="AD35" s="626">
        <v>29.392856999999999</v>
      </c>
      <c r="AE35" s="95">
        <v>1.7790219</v>
      </c>
      <c r="AF35" s="69">
        <v>-1.65</v>
      </c>
      <c r="AG35" s="69">
        <v>0.37990000000000002</v>
      </c>
      <c r="AH35" s="973" t="s">
        <v>71</v>
      </c>
      <c r="AK35" s="134"/>
    </row>
    <row r="36" spans="1:37" s="127" customFormat="1" ht="15.5">
      <c r="A36" s="548">
        <v>13</v>
      </c>
      <c r="B36" s="20">
        <v>28</v>
      </c>
      <c r="C36" s="35" t="s">
        <v>2</v>
      </c>
      <c r="D36" s="43" t="s">
        <v>155</v>
      </c>
      <c r="E36" s="24">
        <v>28</v>
      </c>
      <c r="F36" s="626">
        <v>4.8928570999999996</v>
      </c>
      <c r="G36" s="95">
        <v>9.3989799999999998E-2</v>
      </c>
      <c r="H36" s="69">
        <v>-0.41</v>
      </c>
      <c r="I36" s="69">
        <v>1</v>
      </c>
      <c r="J36" s="234"/>
      <c r="K36" s="6">
        <v>28</v>
      </c>
      <c r="L36" s="626">
        <v>8.8928571000000005</v>
      </c>
      <c r="M36" s="95">
        <v>0.41575859999999998</v>
      </c>
      <c r="N36" s="69">
        <v>-1.44</v>
      </c>
      <c r="O36" s="67">
        <v>1</v>
      </c>
      <c r="P36" s="234"/>
      <c r="Q36" s="6">
        <v>28</v>
      </c>
      <c r="R36" s="101">
        <v>15.678571</v>
      </c>
      <c r="S36" s="95">
        <v>0.89834290000000006</v>
      </c>
      <c r="T36" s="69">
        <v>-1.1399999999999999</v>
      </c>
      <c r="U36" s="67">
        <v>0.40029999999999999</v>
      </c>
      <c r="V36" s="424"/>
      <c r="W36" s="10">
        <v>28</v>
      </c>
      <c r="X36" s="626">
        <v>26.107143000000001</v>
      </c>
      <c r="Y36" s="95">
        <v>1.2810579</v>
      </c>
      <c r="Z36" s="69">
        <v>1.581</v>
      </c>
      <c r="AA36" s="275">
        <v>3.3E-3</v>
      </c>
      <c r="AB36" s="984"/>
      <c r="AC36" s="6">
        <v>28</v>
      </c>
      <c r="AD36" s="626">
        <v>26.107143000000001</v>
      </c>
      <c r="AE36" s="95">
        <v>1.2810579</v>
      </c>
      <c r="AF36" s="69">
        <v>1.639</v>
      </c>
      <c r="AG36" s="265">
        <v>2.8999999999999998E-3</v>
      </c>
      <c r="AH36" s="984"/>
      <c r="AK36" s="134"/>
    </row>
    <row r="37" spans="1:37" s="127" customFormat="1" ht="15.5">
      <c r="A37" s="549">
        <v>22</v>
      </c>
      <c r="B37" s="54">
        <v>29</v>
      </c>
      <c r="C37" s="37" t="s">
        <v>2</v>
      </c>
      <c r="D37" s="44" t="s">
        <v>155</v>
      </c>
      <c r="E37" s="24">
        <v>28</v>
      </c>
      <c r="F37" s="626">
        <v>5.1071429000000004</v>
      </c>
      <c r="G37" s="95">
        <v>0.16538620000000001</v>
      </c>
      <c r="H37" s="69">
        <v>-0.41</v>
      </c>
      <c r="I37" s="69">
        <v>1</v>
      </c>
      <c r="J37" s="234"/>
      <c r="K37" s="6">
        <v>28</v>
      </c>
      <c r="L37" s="626">
        <v>9.3214286000000008</v>
      </c>
      <c r="M37" s="95">
        <v>0.4084218</v>
      </c>
      <c r="N37" s="69">
        <v>-1.01</v>
      </c>
      <c r="O37" s="67">
        <v>0.99429999999999996</v>
      </c>
      <c r="P37" s="234"/>
      <c r="Q37" s="6">
        <v>28</v>
      </c>
      <c r="R37" s="101">
        <v>16.857143000000001</v>
      </c>
      <c r="S37" s="95">
        <v>0.89341250000000005</v>
      </c>
      <c r="T37" s="69">
        <v>-2.3199999999999998</v>
      </c>
      <c r="U37" s="67">
        <v>0.97450000000000003</v>
      </c>
      <c r="V37" s="424"/>
      <c r="W37" s="10">
        <v>28</v>
      </c>
      <c r="X37" s="626">
        <v>27.25</v>
      </c>
      <c r="Y37" s="95">
        <v>1.2865040000000001</v>
      </c>
      <c r="Z37" s="69">
        <v>0.438</v>
      </c>
      <c r="AA37" s="275">
        <v>2.52E-2</v>
      </c>
      <c r="AB37" s="984"/>
      <c r="AC37" s="6">
        <v>28</v>
      </c>
      <c r="AD37" s="626">
        <v>27.25</v>
      </c>
      <c r="AE37" s="95">
        <v>1.2865040000000001</v>
      </c>
      <c r="AF37" s="69">
        <v>0.496</v>
      </c>
      <c r="AG37" s="265">
        <v>2.29E-2</v>
      </c>
      <c r="AH37" s="974"/>
    </row>
    <row r="38" spans="1:37" s="127" customFormat="1" ht="15.5">
      <c r="A38" s="551" t="s">
        <v>3</v>
      </c>
      <c r="B38" s="552">
        <v>0</v>
      </c>
      <c r="C38" s="28" t="s">
        <v>6</v>
      </c>
      <c r="D38" s="331" t="s">
        <v>6</v>
      </c>
      <c r="E38" s="59">
        <v>56</v>
      </c>
      <c r="F38" s="627">
        <v>5</v>
      </c>
      <c r="G38" s="99">
        <v>0.11107499999999999</v>
      </c>
      <c r="H38" s="189">
        <v>-0.43</v>
      </c>
      <c r="I38" s="189">
        <v>1</v>
      </c>
      <c r="J38" s="428"/>
      <c r="K38" s="209">
        <v>56</v>
      </c>
      <c r="L38" s="627">
        <v>8.8214286000000008</v>
      </c>
      <c r="M38" s="99">
        <v>0.2928888</v>
      </c>
      <c r="N38" s="189">
        <v>-1.23</v>
      </c>
      <c r="O38" s="209">
        <v>1</v>
      </c>
      <c r="P38" s="428"/>
      <c r="Q38" s="209">
        <v>55</v>
      </c>
      <c r="R38" s="17">
        <v>18.327273000000002</v>
      </c>
      <c r="S38" s="99">
        <v>0.77157169999999997</v>
      </c>
      <c r="T38" s="189">
        <v>-3.11</v>
      </c>
      <c r="U38" s="209">
        <v>1</v>
      </c>
      <c r="V38" s="429"/>
      <c r="W38" s="11">
        <v>54</v>
      </c>
      <c r="X38" s="627">
        <v>33.370370000000001</v>
      </c>
      <c r="Y38" s="99">
        <v>1.0431957000000001</v>
      </c>
      <c r="Z38" s="189">
        <v>-4.7</v>
      </c>
      <c r="AA38" s="209">
        <v>1</v>
      </c>
      <c r="AB38" s="430"/>
      <c r="AC38" s="209">
        <v>54</v>
      </c>
      <c r="AD38" s="627">
        <v>33.407406999999999</v>
      </c>
      <c r="AE38" s="99">
        <v>1.0402515999999999</v>
      </c>
      <c r="AF38" s="189">
        <v>-4.68</v>
      </c>
      <c r="AG38" s="189">
        <v>1</v>
      </c>
      <c r="AH38" s="430"/>
    </row>
    <row r="39" spans="1:37" s="127" customFormat="1" ht="15.5">
      <c r="A39" s="547">
        <v>25</v>
      </c>
      <c r="B39" s="20">
        <v>33</v>
      </c>
      <c r="C39" s="41" t="s">
        <v>9</v>
      </c>
      <c r="D39" s="45" t="s">
        <v>4</v>
      </c>
      <c r="E39" s="24">
        <v>28</v>
      </c>
      <c r="F39" s="626">
        <v>5.1785714</v>
      </c>
      <c r="G39" s="95">
        <v>0.14596490000000001</v>
      </c>
      <c r="H39" s="69">
        <v>-0.34</v>
      </c>
      <c r="I39" s="69">
        <v>0.99209999999999998</v>
      </c>
      <c r="J39" s="80"/>
      <c r="K39" s="6">
        <v>28</v>
      </c>
      <c r="L39" s="626">
        <v>9.1071428999999995</v>
      </c>
      <c r="M39" s="95">
        <v>0.38606439999999997</v>
      </c>
      <c r="N39" s="69">
        <v>-1.22</v>
      </c>
      <c r="O39" s="67">
        <v>1</v>
      </c>
      <c r="P39" s="234"/>
      <c r="Q39" s="6">
        <v>28</v>
      </c>
      <c r="R39" s="101">
        <v>18.214286000000001</v>
      </c>
      <c r="S39" s="95">
        <v>0.89731689999999997</v>
      </c>
      <c r="T39" s="69">
        <v>-3.67</v>
      </c>
      <c r="U39" s="67">
        <v>1</v>
      </c>
      <c r="V39" s="424"/>
      <c r="W39" s="10">
        <v>28</v>
      </c>
      <c r="X39" s="626">
        <v>32.821429000000002</v>
      </c>
      <c r="Y39" s="95">
        <v>1.4484562000000001</v>
      </c>
      <c r="Z39" s="69">
        <v>-5.13</v>
      </c>
      <c r="AA39" s="67">
        <v>1</v>
      </c>
      <c r="AB39" s="246"/>
      <c r="AC39" s="6">
        <v>28</v>
      </c>
      <c r="AD39" s="626">
        <v>32.642856999999999</v>
      </c>
      <c r="AE39" s="95">
        <v>1.3908376</v>
      </c>
      <c r="AF39" s="69">
        <v>-4.9000000000000004</v>
      </c>
      <c r="AG39" s="69">
        <v>1</v>
      </c>
      <c r="AH39" s="246"/>
    </row>
    <row r="40" spans="1:37" s="127" customFormat="1" ht="15.5">
      <c r="A40" s="549">
        <v>27</v>
      </c>
      <c r="B40" s="54">
        <v>34</v>
      </c>
      <c r="C40" s="32" t="s">
        <v>9</v>
      </c>
      <c r="D40" s="46" t="s">
        <v>4</v>
      </c>
      <c r="E40" s="381">
        <v>28</v>
      </c>
      <c r="F40" s="625">
        <v>5.0714286</v>
      </c>
      <c r="G40" s="96">
        <v>0.17003399999999999</v>
      </c>
      <c r="H40" s="83">
        <v>-0.45</v>
      </c>
      <c r="I40" s="83">
        <v>1</v>
      </c>
      <c r="J40" s="236"/>
      <c r="K40" s="339">
        <v>28</v>
      </c>
      <c r="L40" s="625">
        <v>8.1428571000000005</v>
      </c>
      <c r="M40" s="96">
        <v>0.41694999999999999</v>
      </c>
      <c r="N40" s="83">
        <v>-0.83</v>
      </c>
      <c r="O40" s="90">
        <v>0.92090000000000005</v>
      </c>
      <c r="P40" s="236"/>
      <c r="Q40" s="339">
        <v>28</v>
      </c>
      <c r="R40" s="102">
        <v>16.428571000000002</v>
      </c>
      <c r="S40" s="96">
        <v>1.1711123999999999</v>
      </c>
      <c r="T40" s="83">
        <v>-1.89</v>
      </c>
      <c r="U40" s="90">
        <v>0.84089999999999998</v>
      </c>
      <c r="V40" s="426"/>
      <c r="W40" s="13">
        <v>28</v>
      </c>
      <c r="X40" s="625">
        <v>30</v>
      </c>
      <c r="Y40" s="96">
        <v>1.8394558999999999</v>
      </c>
      <c r="Z40" s="83">
        <v>-2.31</v>
      </c>
      <c r="AA40" s="90">
        <v>0.64190000000000003</v>
      </c>
      <c r="AB40" s="247"/>
      <c r="AC40" s="339">
        <v>28</v>
      </c>
      <c r="AD40" s="625">
        <v>30</v>
      </c>
      <c r="AE40" s="96">
        <v>1.8394558999999999</v>
      </c>
      <c r="AF40" s="83">
        <v>-2.25</v>
      </c>
      <c r="AG40" s="83">
        <v>0.62139999999999995</v>
      </c>
      <c r="AH40" s="247"/>
    </row>
    <row r="41" spans="1:37" s="127" customFormat="1" ht="15.5">
      <c r="A41" s="547">
        <v>1</v>
      </c>
      <c r="B41" s="55">
        <v>23</v>
      </c>
      <c r="C41" s="41" t="s">
        <v>9</v>
      </c>
      <c r="D41" s="39" t="s">
        <v>69</v>
      </c>
      <c r="E41" s="24">
        <v>28</v>
      </c>
      <c r="F41" s="626">
        <v>5.0714286</v>
      </c>
      <c r="G41" s="95">
        <v>0.12523599999999999</v>
      </c>
      <c r="H41" s="69">
        <v>-0.45</v>
      </c>
      <c r="I41" s="69">
        <v>1</v>
      </c>
      <c r="J41" s="234"/>
      <c r="K41" s="6">
        <v>28</v>
      </c>
      <c r="L41" s="626">
        <v>8.4285713999999992</v>
      </c>
      <c r="M41" s="95">
        <v>0.36525190000000002</v>
      </c>
      <c r="N41" s="69">
        <v>-1.1200000000000001</v>
      </c>
      <c r="O41" s="67">
        <v>0.99960000000000004</v>
      </c>
      <c r="P41" s="234"/>
      <c r="Q41" s="6">
        <v>28</v>
      </c>
      <c r="R41" s="101">
        <v>17.178571000000002</v>
      </c>
      <c r="S41" s="95">
        <v>0.99742200000000003</v>
      </c>
      <c r="T41" s="69">
        <v>-2.64</v>
      </c>
      <c r="U41" s="67">
        <v>0.99770000000000003</v>
      </c>
      <c r="V41" s="424"/>
      <c r="W41" s="10">
        <v>28</v>
      </c>
      <c r="X41" s="626">
        <v>30.678571000000002</v>
      </c>
      <c r="Y41" s="95">
        <v>1.7043778000000001</v>
      </c>
      <c r="Z41" s="69">
        <v>-2.99</v>
      </c>
      <c r="AA41" s="67">
        <v>0.88629999999999998</v>
      </c>
      <c r="AB41" s="279"/>
      <c r="AC41" s="6">
        <v>28</v>
      </c>
      <c r="AD41" s="626">
        <v>30.678571000000002</v>
      </c>
      <c r="AE41" s="95">
        <v>1.7043778000000001</v>
      </c>
      <c r="AF41" s="69">
        <v>-2.93</v>
      </c>
      <c r="AG41" s="69">
        <v>0.87339999999999995</v>
      </c>
      <c r="AH41" s="235"/>
    </row>
    <row r="42" spans="1:37" s="127" customFormat="1" ht="15.5">
      <c r="A42" s="548">
        <v>5</v>
      </c>
      <c r="B42" s="22">
        <v>24</v>
      </c>
      <c r="C42" s="41" t="s">
        <v>9</v>
      </c>
      <c r="D42" s="39" t="s">
        <v>69</v>
      </c>
      <c r="E42" s="24">
        <v>28</v>
      </c>
      <c r="F42" s="626">
        <v>5</v>
      </c>
      <c r="G42" s="95">
        <v>0.16264999999999999</v>
      </c>
      <c r="H42" s="69">
        <v>-0.52</v>
      </c>
      <c r="I42" s="69">
        <v>1</v>
      </c>
      <c r="J42" s="234"/>
      <c r="K42" s="6">
        <v>27</v>
      </c>
      <c r="L42" s="626">
        <v>10.111110999999999</v>
      </c>
      <c r="M42" s="95">
        <v>0.54520270000000004</v>
      </c>
      <c r="N42" s="69">
        <v>-0.24</v>
      </c>
      <c r="O42" s="67">
        <v>0.16589999999999999</v>
      </c>
      <c r="P42" s="234"/>
      <c r="Q42" s="6">
        <v>27</v>
      </c>
      <c r="R42" s="101">
        <v>19.925926</v>
      </c>
      <c r="S42" s="95">
        <v>1.18144</v>
      </c>
      <c r="T42" s="69">
        <v>-2.23</v>
      </c>
      <c r="U42" s="67">
        <v>0.95420000000000005</v>
      </c>
      <c r="V42" s="424"/>
      <c r="W42" s="10">
        <v>27</v>
      </c>
      <c r="X42" s="626">
        <v>35.333333000000003</v>
      </c>
      <c r="Y42" s="95">
        <v>1.9502356000000001</v>
      </c>
      <c r="Z42" s="69">
        <v>-3.79</v>
      </c>
      <c r="AA42" s="67">
        <v>0.99209999999999998</v>
      </c>
      <c r="AB42" s="279"/>
      <c r="AC42" s="6">
        <v>27</v>
      </c>
      <c r="AD42" s="626">
        <v>35.333333000000003</v>
      </c>
      <c r="AE42" s="95">
        <v>1.9502356000000001</v>
      </c>
      <c r="AF42" s="69">
        <v>-3.8</v>
      </c>
      <c r="AG42" s="69">
        <v>0.99319999999999997</v>
      </c>
      <c r="AH42" s="235"/>
    </row>
    <row r="43" spans="1:37" s="127" customFormat="1" ht="15.5">
      <c r="A43" s="548">
        <v>8</v>
      </c>
      <c r="B43" s="22">
        <v>25</v>
      </c>
      <c r="C43" s="41" t="s">
        <v>9</v>
      </c>
      <c r="D43" s="39" t="s">
        <v>69</v>
      </c>
      <c r="E43" s="24">
        <v>28</v>
      </c>
      <c r="F43" s="626">
        <v>5.5</v>
      </c>
      <c r="G43" s="95">
        <v>9.6225000000000005E-2</v>
      </c>
      <c r="H43" s="69">
        <v>-0.02</v>
      </c>
      <c r="I43" s="69">
        <v>7.0599999999999996E-2</v>
      </c>
      <c r="J43" s="425"/>
      <c r="K43" s="6">
        <v>28</v>
      </c>
      <c r="L43" s="626">
        <v>9.3928571000000005</v>
      </c>
      <c r="M43" s="95">
        <v>0.4464418</v>
      </c>
      <c r="N43" s="69">
        <v>-0.94</v>
      </c>
      <c r="O43" s="67">
        <v>0.97970000000000002</v>
      </c>
      <c r="P43" s="425"/>
      <c r="Q43" s="6">
        <v>28</v>
      </c>
      <c r="R43" s="101">
        <v>18.607143000000001</v>
      </c>
      <c r="S43" s="95">
        <v>0.97500410000000004</v>
      </c>
      <c r="T43" s="69">
        <v>-3.51</v>
      </c>
      <c r="U43" s="67">
        <v>1</v>
      </c>
      <c r="V43" s="424"/>
      <c r="W43" s="10">
        <v>28</v>
      </c>
      <c r="X43" s="626">
        <v>32.642856999999999</v>
      </c>
      <c r="Y43" s="95">
        <v>1.3678220999999999</v>
      </c>
      <c r="Z43" s="69">
        <v>-4.95</v>
      </c>
      <c r="AA43" s="67">
        <v>1</v>
      </c>
      <c r="AB43" s="279"/>
      <c r="AC43" s="6">
        <v>28</v>
      </c>
      <c r="AD43" s="626">
        <v>32.642856999999999</v>
      </c>
      <c r="AE43" s="95">
        <v>1.3678220999999999</v>
      </c>
      <c r="AF43" s="69">
        <v>-4.9000000000000004</v>
      </c>
      <c r="AG43" s="69">
        <v>1</v>
      </c>
      <c r="AH43" s="422"/>
      <c r="AJ43" s="134"/>
      <c r="AK43" s="134"/>
    </row>
    <row r="44" spans="1:37" s="127" customFormat="1" ht="15.5">
      <c r="A44" s="549">
        <v>10</v>
      </c>
      <c r="B44" s="56">
        <v>26</v>
      </c>
      <c r="C44" s="32" t="s">
        <v>9</v>
      </c>
      <c r="D44" s="40" t="s">
        <v>69</v>
      </c>
      <c r="E44" s="381">
        <v>28</v>
      </c>
      <c r="F44" s="625">
        <v>5.2142856999999996</v>
      </c>
      <c r="G44" s="96">
        <v>0.1395111</v>
      </c>
      <c r="H44" s="83">
        <v>-0.31</v>
      </c>
      <c r="I44" s="83">
        <v>0.95979999999999999</v>
      </c>
      <c r="J44" s="236"/>
      <c r="K44" s="339">
        <v>28</v>
      </c>
      <c r="L44" s="625">
        <v>9.2857143000000004</v>
      </c>
      <c r="M44" s="96">
        <v>0.43902590000000002</v>
      </c>
      <c r="N44" s="83">
        <v>-1.04</v>
      </c>
      <c r="O44" s="90">
        <v>0.99739999999999995</v>
      </c>
      <c r="P44" s="236"/>
      <c r="Q44" s="339">
        <v>28</v>
      </c>
      <c r="R44" s="102">
        <v>17.214286000000001</v>
      </c>
      <c r="S44" s="96">
        <v>1.0719574999999999</v>
      </c>
      <c r="T44" s="83">
        <v>-2.67</v>
      </c>
      <c r="U44" s="90">
        <v>0.99839999999999995</v>
      </c>
      <c r="V44" s="427"/>
      <c r="W44" s="13">
        <v>27</v>
      </c>
      <c r="X44" s="625">
        <v>31.703703999999998</v>
      </c>
      <c r="Y44" s="96">
        <v>1.3731396</v>
      </c>
      <c r="Z44" s="83">
        <v>-4.08</v>
      </c>
      <c r="AA44" s="90">
        <v>0.99860000000000004</v>
      </c>
      <c r="AB44" s="280"/>
      <c r="AC44" s="339">
        <v>27</v>
      </c>
      <c r="AD44" s="625">
        <v>31.703703999999998</v>
      </c>
      <c r="AE44" s="96">
        <v>1.3731396</v>
      </c>
      <c r="AF44" s="83">
        <v>-4.03</v>
      </c>
      <c r="AG44" s="83">
        <v>0.99809999999999999</v>
      </c>
      <c r="AH44" s="237"/>
      <c r="AJ44" s="134"/>
      <c r="AK44" s="134"/>
    </row>
    <row r="45" spans="1:37" s="127" customFormat="1" ht="15.5">
      <c r="A45" s="548" t="s">
        <v>274</v>
      </c>
      <c r="B45" s="20">
        <v>31</v>
      </c>
      <c r="C45" s="41" t="s">
        <v>9</v>
      </c>
      <c r="D45" s="43" t="s">
        <v>155</v>
      </c>
      <c r="E45" s="24">
        <v>28</v>
      </c>
      <c r="F45" s="626">
        <v>5.4642856999999996</v>
      </c>
      <c r="G45" s="95">
        <v>0.14069129999999999</v>
      </c>
      <c r="H45" s="69">
        <v>-0.06</v>
      </c>
      <c r="I45" s="69">
        <v>0.12</v>
      </c>
      <c r="J45" s="990">
        <v>3.5000000000000001E-3</v>
      </c>
      <c r="K45" s="6">
        <v>28</v>
      </c>
      <c r="L45" s="626">
        <v>9.6071428999999995</v>
      </c>
      <c r="M45" s="95">
        <v>0.45232869999999997</v>
      </c>
      <c r="N45" s="69">
        <v>-0.72</v>
      </c>
      <c r="O45" s="67">
        <v>0.80520000000000003</v>
      </c>
      <c r="P45" s="234"/>
      <c r="Q45" s="6">
        <v>28</v>
      </c>
      <c r="R45" s="101">
        <v>19.642856999999999</v>
      </c>
      <c r="S45" s="95">
        <v>1.0680723000000001</v>
      </c>
      <c r="T45" s="69">
        <v>-2.4700000000000002</v>
      </c>
      <c r="U45" s="67">
        <v>0.99070000000000003</v>
      </c>
      <c r="V45" s="424"/>
      <c r="W45" s="10">
        <v>28</v>
      </c>
      <c r="X45" s="626">
        <v>34.178570999999998</v>
      </c>
      <c r="Y45" s="95">
        <v>1.5711128999999999</v>
      </c>
      <c r="Z45" s="69">
        <v>-4.87</v>
      </c>
      <c r="AA45" s="67">
        <v>1</v>
      </c>
      <c r="AB45" s="243"/>
      <c r="AC45" s="6">
        <v>28</v>
      </c>
      <c r="AD45" s="626">
        <v>33.571429000000002</v>
      </c>
      <c r="AE45" s="95">
        <v>1.8998946000000001</v>
      </c>
      <c r="AF45" s="69">
        <v>-5.5</v>
      </c>
      <c r="AG45" s="69">
        <v>1</v>
      </c>
      <c r="AH45" s="244"/>
      <c r="AJ45" s="134"/>
      <c r="AK45" s="134"/>
    </row>
    <row r="46" spans="1:37" s="127" customFormat="1" ht="15.5">
      <c r="A46" s="549" t="s">
        <v>275</v>
      </c>
      <c r="B46" s="54">
        <v>32</v>
      </c>
      <c r="C46" s="32" t="s">
        <v>9</v>
      </c>
      <c r="D46" s="44" t="s">
        <v>155</v>
      </c>
      <c r="E46" s="381">
        <v>28</v>
      </c>
      <c r="F46" s="625">
        <v>5.3928570999999996</v>
      </c>
      <c r="G46" s="96">
        <v>0.12950130000000001</v>
      </c>
      <c r="H46" s="83">
        <v>-0.13</v>
      </c>
      <c r="I46" s="83">
        <v>0.29830000000000001</v>
      </c>
      <c r="J46" s="991"/>
      <c r="K46" s="339">
        <v>28</v>
      </c>
      <c r="L46" s="625">
        <v>9.3214286000000008</v>
      </c>
      <c r="M46" s="96">
        <v>0.4335579</v>
      </c>
      <c r="N46" s="83">
        <v>-1.01</v>
      </c>
      <c r="O46" s="90">
        <v>0.99429999999999996</v>
      </c>
      <c r="P46" s="236"/>
      <c r="Q46" s="339">
        <v>28</v>
      </c>
      <c r="R46" s="102">
        <v>19.035713999999999</v>
      </c>
      <c r="S46" s="96">
        <v>1.0646834000000001</v>
      </c>
      <c r="T46" s="83">
        <v>-3.08</v>
      </c>
      <c r="U46" s="90">
        <v>1</v>
      </c>
      <c r="V46" s="426"/>
      <c r="W46" s="13">
        <v>28</v>
      </c>
      <c r="X46" s="625">
        <v>33.357143000000001</v>
      </c>
      <c r="Y46" s="96">
        <v>1.5754518</v>
      </c>
      <c r="Z46" s="83">
        <v>-5.67</v>
      </c>
      <c r="AA46" s="90">
        <v>1</v>
      </c>
      <c r="AB46" s="245"/>
      <c r="AC46" s="339">
        <v>28</v>
      </c>
      <c r="AD46" s="625">
        <v>33.357143000000001</v>
      </c>
      <c r="AE46" s="96">
        <v>1.5754518</v>
      </c>
      <c r="AF46" s="83">
        <v>-5.61</v>
      </c>
      <c r="AG46" s="83">
        <v>1</v>
      </c>
      <c r="AH46" s="241"/>
      <c r="AJ46" s="134"/>
      <c r="AK46" s="134"/>
    </row>
    <row r="47" spans="1:37" s="134" customFormat="1">
      <c r="B47" s="63"/>
      <c r="C47" s="63"/>
      <c r="D47" s="63"/>
      <c r="E47" s="57"/>
      <c r="F47" s="77"/>
      <c r="G47" s="77"/>
      <c r="H47" s="77"/>
      <c r="I47" s="57"/>
      <c r="J47" s="184"/>
      <c r="K47" s="57"/>
      <c r="L47" s="77"/>
      <c r="M47" s="77"/>
      <c r="N47" s="77"/>
      <c r="O47" s="57"/>
      <c r="P47" s="63"/>
      <c r="Q47" s="57"/>
      <c r="R47" s="77"/>
      <c r="S47" s="77"/>
      <c r="T47" s="77"/>
      <c r="U47" s="57"/>
      <c r="V47" s="184"/>
      <c r="W47" s="57"/>
      <c r="X47" s="77"/>
      <c r="Y47" s="77"/>
      <c r="Z47" s="77"/>
      <c r="AA47" s="57"/>
      <c r="AB47" s="184"/>
      <c r="AC47" s="57"/>
      <c r="AD47" s="77"/>
      <c r="AE47" s="77"/>
      <c r="AF47" s="77"/>
      <c r="AG47" s="57"/>
      <c r="AH47" s="184"/>
    </row>
    <row r="48" spans="1:37" s="134" customFormat="1">
      <c r="B48" s="63"/>
      <c r="C48" s="63"/>
      <c r="D48" s="63"/>
      <c r="E48" s="57"/>
      <c r="F48" s="77"/>
      <c r="G48" s="77"/>
      <c r="H48" s="77"/>
      <c r="I48" s="57"/>
      <c r="J48" s="184"/>
      <c r="K48" s="57"/>
      <c r="L48" s="77"/>
      <c r="M48" s="77"/>
      <c r="N48" s="77"/>
      <c r="O48" s="57"/>
      <c r="P48" s="63"/>
      <c r="Q48" s="57"/>
      <c r="R48" s="77"/>
      <c r="S48" s="77"/>
      <c r="T48" s="77"/>
      <c r="U48" s="57"/>
      <c r="V48" s="184"/>
      <c r="W48" s="57"/>
      <c r="X48" s="77"/>
      <c r="Y48" s="77"/>
      <c r="Z48" s="77"/>
      <c r="AA48" s="57"/>
      <c r="AB48" s="184"/>
      <c r="AC48" s="57"/>
      <c r="AD48" s="77"/>
      <c r="AE48" s="77"/>
      <c r="AF48" s="77"/>
      <c r="AG48" s="57"/>
      <c r="AH48" s="184"/>
    </row>
    <row r="49" spans="1:69" s="134" customFormat="1" ht="16.5">
      <c r="A49" s="12" cm="1">
        <f t="array" aca="1" ref="A49" ca="1">A49:AH68</f>
        <v>0</v>
      </c>
      <c r="B49" s="12"/>
      <c r="C49" s="65"/>
      <c r="D49" s="12"/>
      <c r="E49" s="186"/>
      <c r="F49" s="178" t="s">
        <v>121</v>
      </c>
      <c r="G49" s="187"/>
      <c r="H49" s="187"/>
      <c r="I49" s="187"/>
      <c r="J49" s="155"/>
      <c r="K49" s="186"/>
      <c r="L49" s="178" t="s">
        <v>118</v>
      </c>
      <c r="M49" s="187"/>
      <c r="N49" s="187"/>
      <c r="O49" s="187"/>
      <c r="P49" s="155"/>
      <c r="Q49" s="186"/>
      <c r="R49" s="178" t="s">
        <v>122</v>
      </c>
      <c r="S49" s="187"/>
      <c r="T49" s="187"/>
      <c r="U49" s="187"/>
      <c r="V49" s="155"/>
      <c r="W49" s="186"/>
      <c r="X49" s="178" t="s">
        <v>120</v>
      </c>
      <c r="Y49" s="187"/>
      <c r="Z49" s="187"/>
      <c r="AA49" s="187"/>
      <c r="AB49" s="155"/>
      <c r="AC49" s="186"/>
      <c r="AD49" s="178" t="s">
        <v>119</v>
      </c>
      <c r="AE49" s="187"/>
      <c r="AF49" s="187"/>
      <c r="AG49" s="187"/>
      <c r="AH49" s="155"/>
      <c r="AJ49" s="5"/>
      <c r="AK49" s="5"/>
      <c r="AL49" s="5"/>
      <c r="AM49" s="5"/>
      <c r="AN49" s="57"/>
      <c r="AO49" s="932"/>
      <c r="AP49" s="57"/>
      <c r="AQ49" s="57"/>
      <c r="AR49" s="57"/>
      <c r="AS49" s="57"/>
      <c r="AT49" s="57"/>
      <c r="AU49" s="932"/>
      <c r="AV49" s="57"/>
      <c r="AW49" s="57"/>
      <c r="AX49" s="57"/>
      <c r="AY49" s="57"/>
      <c r="AZ49" s="57"/>
      <c r="BA49" s="932"/>
      <c r="BB49" s="57"/>
      <c r="BC49" s="57"/>
      <c r="BD49" s="57"/>
      <c r="BE49" s="57"/>
      <c r="BF49" s="57"/>
      <c r="BG49" s="932"/>
      <c r="BH49" s="57"/>
      <c r="BI49" s="57"/>
      <c r="BJ49" s="57"/>
      <c r="BK49" s="57"/>
      <c r="BL49" s="57"/>
      <c r="BM49" s="932"/>
      <c r="BN49" s="57"/>
      <c r="BO49" s="57"/>
      <c r="BP49" s="57"/>
      <c r="BQ49" s="57"/>
    </row>
    <row r="50" spans="1:69" s="134" customFormat="1">
      <c r="A50" s="49" t="s">
        <v>1</v>
      </c>
      <c r="B50" s="161" t="s">
        <v>276</v>
      </c>
      <c r="C50" s="179" t="s">
        <v>5</v>
      </c>
      <c r="D50" s="161" t="s">
        <v>54</v>
      </c>
      <c r="E50" s="72" t="s">
        <v>0</v>
      </c>
      <c r="F50" s="150" t="s">
        <v>11</v>
      </c>
      <c r="G50" s="150" t="s">
        <v>8</v>
      </c>
      <c r="H50" s="174" t="s">
        <v>35</v>
      </c>
      <c r="I50" s="150" t="s">
        <v>12</v>
      </c>
      <c r="J50" s="133" t="s">
        <v>70</v>
      </c>
      <c r="K50" s="72" t="s">
        <v>0</v>
      </c>
      <c r="L50" s="150" t="s">
        <v>11</v>
      </c>
      <c r="M50" s="150" t="s">
        <v>8</v>
      </c>
      <c r="N50" s="174" t="s">
        <v>35</v>
      </c>
      <c r="O50" s="150" t="s">
        <v>12</v>
      </c>
      <c r="P50" s="133" t="s">
        <v>70</v>
      </c>
      <c r="Q50" s="72" t="s">
        <v>0</v>
      </c>
      <c r="R50" s="150" t="s">
        <v>11</v>
      </c>
      <c r="S50" s="150" t="s">
        <v>8</v>
      </c>
      <c r="T50" s="174" t="s">
        <v>35</v>
      </c>
      <c r="U50" s="150" t="s">
        <v>12</v>
      </c>
      <c r="V50" s="133" t="s">
        <v>70</v>
      </c>
      <c r="W50" s="72" t="s">
        <v>0</v>
      </c>
      <c r="X50" s="150" t="s">
        <v>11</v>
      </c>
      <c r="Y50" s="150" t="s">
        <v>8</v>
      </c>
      <c r="Z50" s="174" t="s">
        <v>35</v>
      </c>
      <c r="AA50" s="150" t="s">
        <v>12</v>
      </c>
      <c r="AB50" s="133" t="s">
        <v>70</v>
      </c>
      <c r="AC50" s="72" t="s">
        <v>0</v>
      </c>
      <c r="AD50" s="150" t="s">
        <v>11</v>
      </c>
      <c r="AE50" s="150" t="s">
        <v>8</v>
      </c>
      <c r="AF50" s="174" t="s">
        <v>35</v>
      </c>
      <c r="AG50" s="150" t="s">
        <v>12</v>
      </c>
      <c r="AH50" s="133" t="s">
        <v>70</v>
      </c>
      <c r="AJ50" s="933"/>
      <c r="AK50" s="933"/>
      <c r="AL50" s="933"/>
      <c r="AM50" s="933"/>
      <c r="AN50" s="57"/>
      <c r="AO50" s="57"/>
      <c r="AP50" s="57"/>
      <c r="AQ50" s="169"/>
      <c r="AR50" s="57"/>
      <c r="AS50" s="57"/>
      <c r="AT50" s="57"/>
      <c r="AU50" s="57"/>
      <c r="AV50" s="57"/>
      <c r="AW50" s="169"/>
      <c r="AX50" s="57"/>
      <c r="AY50" s="57"/>
      <c r="AZ50" s="57"/>
      <c r="BA50" s="57"/>
      <c r="BB50" s="57"/>
      <c r="BC50" s="169"/>
      <c r="BD50" s="57"/>
      <c r="BE50" s="57"/>
      <c r="BF50" s="57"/>
      <c r="BG50" s="57"/>
      <c r="BH50" s="57"/>
      <c r="BI50" s="169"/>
      <c r="BJ50" s="57"/>
      <c r="BK50" s="57"/>
      <c r="BL50" s="57"/>
      <c r="BM50" s="57"/>
      <c r="BN50" s="57"/>
      <c r="BO50" s="169"/>
      <c r="BP50" s="57"/>
      <c r="BQ50" s="57"/>
    </row>
    <row r="51" spans="1:69" s="134" customFormat="1" ht="15.5">
      <c r="A51" s="547">
        <v>10</v>
      </c>
      <c r="B51" s="20">
        <v>17</v>
      </c>
      <c r="C51" s="35" t="s">
        <v>2</v>
      </c>
      <c r="D51" s="36" t="s">
        <v>302</v>
      </c>
      <c r="E51" s="23">
        <v>28</v>
      </c>
      <c r="F51" s="894">
        <v>5.3638864999999996</v>
      </c>
      <c r="G51" s="895">
        <v>0.56962239999999997</v>
      </c>
      <c r="H51" s="895">
        <v>-1.73</v>
      </c>
      <c r="I51" s="896">
        <v>1</v>
      </c>
      <c r="J51" s="928"/>
      <c r="K51" s="897">
        <v>28</v>
      </c>
      <c r="L51" s="895">
        <v>22.790606</v>
      </c>
      <c r="M51" s="895">
        <v>3.0559672500000001</v>
      </c>
      <c r="N51" s="895">
        <v>-10.35</v>
      </c>
      <c r="O51" s="854">
        <v>1</v>
      </c>
      <c r="P51" s="928"/>
      <c r="Q51" s="891">
        <v>28</v>
      </c>
      <c r="R51" s="895">
        <v>156.40312</v>
      </c>
      <c r="S51" s="895">
        <v>23.579766500000002</v>
      </c>
      <c r="T51" s="895">
        <v>-68.5</v>
      </c>
      <c r="U51" s="854">
        <v>0.99990000000000001</v>
      </c>
      <c r="V51" s="898"/>
      <c r="W51" s="897">
        <v>28</v>
      </c>
      <c r="X51" s="895">
        <v>835.95680000000004</v>
      </c>
      <c r="Y51" s="895">
        <v>115.60726</v>
      </c>
      <c r="Z51" s="895">
        <v>-268</v>
      </c>
      <c r="AA51" s="854">
        <v>0.99909999999999999</v>
      </c>
      <c r="AB51" s="899"/>
      <c r="AC51" s="897">
        <v>28</v>
      </c>
      <c r="AD51" s="895">
        <v>854.97685000000001</v>
      </c>
      <c r="AE51" s="895">
        <v>117.03230000000001</v>
      </c>
      <c r="AF51" s="895">
        <v>-267</v>
      </c>
      <c r="AG51" s="896">
        <v>0.99829999999999997</v>
      </c>
      <c r="AH51" s="900"/>
      <c r="AJ51" s="934"/>
      <c r="AK51" s="63"/>
      <c r="AL51" s="63"/>
      <c r="AM51" s="63"/>
      <c r="AN51" s="5"/>
      <c r="AO51" s="77"/>
      <c r="AP51" s="77"/>
      <c r="AQ51" s="77"/>
      <c r="AR51" s="57"/>
      <c r="AS51" s="290"/>
      <c r="AT51" s="5"/>
      <c r="AU51" s="77"/>
      <c r="AV51" s="77"/>
      <c r="AW51" s="77"/>
      <c r="AX51" s="5"/>
      <c r="AY51" s="290"/>
      <c r="AZ51" s="5"/>
      <c r="BA51" s="77"/>
      <c r="BB51" s="77"/>
      <c r="BC51" s="77"/>
      <c r="BD51" s="5"/>
      <c r="BE51" s="157"/>
      <c r="BF51" s="5"/>
      <c r="BG51" s="77"/>
      <c r="BH51" s="77"/>
      <c r="BI51" s="77"/>
      <c r="BJ51" s="5"/>
      <c r="BK51" s="935"/>
      <c r="BL51" s="5"/>
      <c r="BM51" s="77"/>
      <c r="BN51" s="77"/>
      <c r="BO51" s="77"/>
      <c r="BP51" s="57"/>
      <c r="BQ51" s="935"/>
    </row>
    <row r="52" spans="1:69" s="134" customFormat="1" ht="15.5">
      <c r="A52" s="548">
        <v>21</v>
      </c>
      <c r="B52" s="20">
        <v>18</v>
      </c>
      <c r="C52" s="35" t="s">
        <v>2</v>
      </c>
      <c r="D52" s="33" t="s">
        <v>302</v>
      </c>
      <c r="E52" s="381">
        <v>28</v>
      </c>
      <c r="F52" s="901">
        <v>6.1586055000000002</v>
      </c>
      <c r="G52" s="902">
        <v>0.44905915000000002</v>
      </c>
      <c r="H52" s="902">
        <v>-1.0649999999999999</v>
      </c>
      <c r="I52" s="903">
        <v>0.9627</v>
      </c>
      <c r="J52" s="929"/>
      <c r="K52" s="904">
        <v>28</v>
      </c>
      <c r="L52" s="902">
        <v>25.782484</v>
      </c>
      <c r="M52" s="902">
        <v>2.7145177999999999</v>
      </c>
      <c r="N52" s="902">
        <v>-9.85</v>
      </c>
      <c r="O52" s="905">
        <v>1</v>
      </c>
      <c r="P52" s="929"/>
      <c r="Q52" s="904">
        <v>28</v>
      </c>
      <c r="R52" s="902">
        <v>155.63877500000001</v>
      </c>
      <c r="S52" s="902">
        <v>19.041508</v>
      </c>
      <c r="T52" s="902">
        <v>-67.5</v>
      </c>
      <c r="U52" s="905">
        <v>0.99990000000000001</v>
      </c>
      <c r="V52" s="906"/>
      <c r="W52" s="904">
        <v>28</v>
      </c>
      <c r="X52" s="902">
        <v>829.28004999999996</v>
      </c>
      <c r="Y52" s="902">
        <v>87.367975000000001</v>
      </c>
      <c r="Z52" s="902">
        <v>-261.5</v>
      </c>
      <c r="AA52" s="905">
        <v>0.99819999999999998</v>
      </c>
      <c r="AB52" s="929"/>
      <c r="AC52" s="904">
        <v>28</v>
      </c>
      <c r="AD52" s="902">
        <v>848.20785000000001</v>
      </c>
      <c r="AE52" s="902">
        <v>88.102424999999997</v>
      </c>
      <c r="AF52" s="902">
        <v>-260</v>
      </c>
      <c r="AG52" s="903">
        <v>0.99670000000000003</v>
      </c>
      <c r="AH52" s="930"/>
      <c r="AJ52" s="934"/>
      <c r="AK52" s="63"/>
      <c r="AL52" s="63"/>
      <c r="AM52" s="63"/>
      <c r="AN52" s="5"/>
      <c r="AO52" s="77"/>
      <c r="AP52" s="77"/>
      <c r="AQ52" s="77"/>
      <c r="AR52" s="57"/>
      <c r="AS52" s="290"/>
      <c r="AT52" s="5"/>
      <c r="AU52" s="77"/>
      <c r="AV52" s="77"/>
      <c r="AW52" s="77"/>
      <c r="AX52" s="5"/>
      <c r="AY52" s="290"/>
      <c r="AZ52" s="5"/>
      <c r="BA52" s="77"/>
      <c r="BB52" s="77"/>
      <c r="BC52" s="77"/>
      <c r="BD52" s="5"/>
      <c r="BE52" s="157"/>
      <c r="BF52" s="5"/>
      <c r="BG52" s="77"/>
      <c r="BH52" s="77"/>
      <c r="BI52" s="77"/>
      <c r="BJ52" s="5"/>
      <c r="BK52" s="290"/>
      <c r="BL52" s="5"/>
      <c r="BM52" s="77"/>
      <c r="BN52" s="77"/>
      <c r="BO52" s="77"/>
      <c r="BP52" s="57"/>
      <c r="BQ52" s="290"/>
    </row>
    <row r="53" spans="1:69" s="134" customFormat="1" ht="15.5">
      <c r="A53" s="547">
        <v>4</v>
      </c>
      <c r="B53" s="53">
        <v>20</v>
      </c>
      <c r="C53" s="34" t="s">
        <v>2</v>
      </c>
      <c r="D53" s="39" t="s">
        <v>69</v>
      </c>
      <c r="E53" s="24">
        <v>28</v>
      </c>
      <c r="F53" s="894">
        <v>5.0521289999999999</v>
      </c>
      <c r="G53" s="895">
        <v>0.37724200000000002</v>
      </c>
      <c r="H53" s="895">
        <v>-1.42</v>
      </c>
      <c r="I53" s="896">
        <v>1</v>
      </c>
      <c r="J53" s="928"/>
      <c r="K53" s="897">
        <v>28</v>
      </c>
      <c r="L53" s="895">
        <v>20.869692499999999</v>
      </c>
      <c r="M53" s="895">
        <v>2.7834186500000002</v>
      </c>
      <c r="N53" s="895">
        <v>-8.4499999999999993</v>
      </c>
      <c r="O53" s="854">
        <v>0.99929999999999997</v>
      </c>
      <c r="P53" s="928"/>
      <c r="Q53" s="897">
        <v>28</v>
      </c>
      <c r="R53" s="895">
        <v>151.10371499999999</v>
      </c>
      <c r="S53" s="895">
        <v>25.7742425</v>
      </c>
      <c r="T53" s="895">
        <v>-63</v>
      </c>
      <c r="U53" s="854">
        <v>0.99880000000000002</v>
      </c>
      <c r="V53" s="898"/>
      <c r="W53" s="897">
        <v>28</v>
      </c>
      <c r="X53" s="895">
        <v>597.46669999999995</v>
      </c>
      <c r="Y53" s="895">
        <v>81.917370000000005</v>
      </c>
      <c r="Z53" s="895">
        <v>-29.65</v>
      </c>
      <c r="AA53" s="854">
        <v>9.5500000000000002E-2</v>
      </c>
      <c r="AB53" s="992">
        <v>1.61E-2</v>
      </c>
      <c r="AC53" s="897">
        <v>28</v>
      </c>
      <c r="AD53" s="895">
        <v>607.20835</v>
      </c>
      <c r="AE53" s="895">
        <v>82.978414999999998</v>
      </c>
      <c r="AF53" s="895">
        <v>-19.2</v>
      </c>
      <c r="AG53" s="896">
        <v>7.5999999999999998E-2</v>
      </c>
      <c r="AH53" s="994">
        <v>1.5299999999999999E-2</v>
      </c>
      <c r="AJ53" s="934"/>
      <c r="AK53" s="63"/>
      <c r="AL53" s="63"/>
      <c r="AM53" s="63"/>
      <c r="AN53" s="5"/>
      <c r="AO53" s="77"/>
      <c r="AP53" s="77"/>
      <c r="AQ53" s="77"/>
      <c r="AR53" s="57"/>
      <c r="AS53" s="290"/>
      <c r="AT53" s="5"/>
      <c r="AU53" s="77"/>
      <c r="AV53" s="77"/>
      <c r="AW53" s="77"/>
      <c r="AX53" s="5"/>
      <c r="AY53" s="290"/>
      <c r="AZ53" s="5"/>
      <c r="BA53" s="77"/>
      <c r="BB53" s="77"/>
      <c r="BC53" s="77"/>
      <c r="BD53" s="5"/>
      <c r="BE53" s="157"/>
      <c r="BF53" s="5"/>
      <c r="BG53" s="77"/>
      <c r="BH53" s="77"/>
      <c r="BI53" s="77"/>
      <c r="BJ53" s="5"/>
      <c r="BK53" s="938"/>
      <c r="BL53" s="5"/>
      <c r="BM53" s="77"/>
      <c r="BN53" s="77"/>
      <c r="BO53" s="77"/>
      <c r="BP53" s="57"/>
      <c r="BQ53" s="938"/>
    </row>
    <row r="54" spans="1:69" s="134" customFormat="1" ht="15.5">
      <c r="A54" s="548">
        <v>8</v>
      </c>
      <c r="B54" s="20">
        <v>21</v>
      </c>
      <c r="C54" s="35" t="s">
        <v>2</v>
      </c>
      <c r="D54" s="39" t="s">
        <v>69</v>
      </c>
      <c r="E54" s="24">
        <v>28</v>
      </c>
      <c r="F54" s="907">
        <v>6.3302775000000002</v>
      </c>
      <c r="G54" s="95">
        <v>0.44534675000000001</v>
      </c>
      <c r="H54" s="95">
        <v>-0.89500000000000002</v>
      </c>
      <c r="I54" s="69">
        <v>0.84</v>
      </c>
      <c r="J54" s="246"/>
      <c r="K54" s="893">
        <v>28</v>
      </c>
      <c r="L54" s="95">
        <v>24.894499499999998</v>
      </c>
      <c r="M54" s="95">
        <v>3.2954189999999999</v>
      </c>
      <c r="N54" s="95">
        <v>-10.75</v>
      </c>
      <c r="O54" s="67">
        <v>1</v>
      </c>
      <c r="P54" s="246"/>
      <c r="Q54" s="893">
        <v>28</v>
      </c>
      <c r="R54" s="95">
        <v>163.73380499999999</v>
      </c>
      <c r="S54" s="95">
        <v>31.861224499999999</v>
      </c>
      <c r="T54" s="95">
        <v>-75.5</v>
      </c>
      <c r="U54" s="67">
        <v>1</v>
      </c>
      <c r="V54" s="424"/>
      <c r="W54" s="893">
        <v>28</v>
      </c>
      <c r="X54" s="95">
        <v>807.8279</v>
      </c>
      <c r="Y54" s="95">
        <v>126.77773999999999</v>
      </c>
      <c r="Z54" s="95">
        <v>-240</v>
      </c>
      <c r="AA54" s="67">
        <v>0.98870000000000002</v>
      </c>
      <c r="AB54" s="984"/>
      <c r="AC54" s="893">
        <v>28</v>
      </c>
      <c r="AD54" s="95">
        <v>841.23469999999998</v>
      </c>
      <c r="AE54" s="95">
        <v>130.45072999999999</v>
      </c>
      <c r="AF54" s="95">
        <v>-253</v>
      </c>
      <c r="AG54" s="69">
        <v>0.99409999999999998</v>
      </c>
      <c r="AH54" s="995"/>
      <c r="AJ54" s="934"/>
      <c r="AK54" s="63"/>
      <c r="AL54" s="63"/>
      <c r="AM54" s="63"/>
      <c r="AN54" s="5"/>
      <c r="AO54" s="77"/>
      <c r="AP54" s="77"/>
      <c r="AQ54" s="77"/>
      <c r="AR54" s="57"/>
      <c r="AS54" s="290"/>
      <c r="AT54" s="5"/>
      <c r="AU54" s="77"/>
      <c r="AV54" s="77"/>
      <c r="AW54" s="77"/>
      <c r="AX54" s="5"/>
      <c r="AY54" s="290"/>
      <c r="AZ54" s="5"/>
      <c r="BA54" s="77"/>
      <c r="BB54" s="77"/>
      <c r="BC54" s="77"/>
      <c r="BD54" s="5"/>
      <c r="BE54" s="157"/>
      <c r="BF54" s="5"/>
      <c r="BG54" s="77"/>
      <c r="BH54" s="77"/>
      <c r="BI54" s="77"/>
      <c r="BJ54" s="5"/>
      <c r="BK54" s="938"/>
      <c r="BL54" s="5"/>
      <c r="BM54" s="77"/>
      <c r="BN54" s="77"/>
      <c r="BO54" s="77"/>
      <c r="BP54" s="57"/>
      <c r="BQ54" s="938"/>
    </row>
    <row r="55" spans="1:69" s="134" customFormat="1" ht="15.5">
      <c r="A55" s="549">
        <v>17</v>
      </c>
      <c r="B55" s="54">
        <v>22</v>
      </c>
      <c r="C55" s="37" t="s">
        <v>2</v>
      </c>
      <c r="D55" s="40" t="s">
        <v>69</v>
      </c>
      <c r="E55" s="381">
        <v>28</v>
      </c>
      <c r="F55" s="901">
        <v>5.8632024999999999</v>
      </c>
      <c r="G55" s="902">
        <v>0.50707329999999995</v>
      </c>
      <c r="H55" s="902">
        <v>-1.36</v>
      </c>
      <c r="I55" s="903">
        <v>0.99980000000000002</v>
      </c>
      <c r="J55" s="929"/>
      <c r="K55" s="904">
        <v>28</v>
      </c>
      <c r="L55" s="902">
        <v>23.057693</v>
      </c>
      <c r="M55" s="902">
        <v>2.7072193000000002</v>
      </c>
      <c r="N55" s="902">
        <v>-10.65</v>
      </c>
      <c r="O55" s="905">
        <v>1</v>
      </c>
      <c r="P55" s="929"/>
      <c r="Q55" s="904">
        <v>28</v>
      </c>
      <c r="R55" s="902">
        <v>151.04549499999999</v>
      </c>
      <c r="S55" s="902">
        <v>19.095848499999999</v>
      </c>
      <c r="T55" s="902">
        <v>-63</v>
      </c>
      <c r="U55" s="905">
        <v>0.99880000000000002</v>
      </c>
      <c r="V55" s="906"/>
      <c r="W55" s="904">
        <v>28</v>
      </c>
      <c r="X55" s="902">
        <v>726.15985000000001</v>
      </c>
      <c r="Y55" s="902">
        <v>86.056875000000005</v>
      </c>
      <c r="Z55" s="902">
        <v>-158.5</v>
      </c>
      <c r="AA55" s="905">
        <v>0.68759999999999999</v>
      </c>
      <c r="AB55" s="993"/>
      <c r="AC55" s="904">
        <v>28</v>
      </c>
      <c r="AD55" s="902">
        <v>746.8306</v>
      </c>
      <c r="AE55" s="902">
        <v>87.506574999999998</v>
      </c>
      <c r="AF55" s="902">
        <v>-159</v>
      </c>
      <c r="AG55" s="903">
        <v>0.67179999999999995</v>
      </c>
      <c r="AH55" s="996"/>
      <c r="AJ55" s="934"/>
      <c r="AK55" s="63"/>
      <c r="AL55" s="63"/>
      <c r="AM55" s="63"/>
      <c r="AN55" s="5"/>
      <c r="AO55" s="77"/>
      <c r="AP55" s="77"/>
      <c r="AQ55" s="77"/>
      <c r="AR55" s="57"/>
      <c r="AS55" s="290"/>
      <c r="AT55" s="5"/>
      <c r="AU55" s="77"/>
      <c r="AV55" s="77"/>
      <c r="AW55" s="77"/>
      <c r="AX55" s="5"/>
      <c r="AY55" s="290"/>
      <c r="AZ55" s="5"/>
      <c r="BA55" s="77"/>
      <c r="BB55" s="77"/>
      <c r="BC55" s="77"/>
      <c r="BD55" s="5"/>
      <c r="BE55" s="157"/>
      <c r="BF55" s="5"/>
      <c r="BG55" s="77"/>
      <c r="BH55" s="77"/>
      <c r="BI55" s="77"/>
      <c r="BJ55" s="5"/>
      <c r="BK55" s="938"/>
      <c r="BL55" s="5"/>
      <c r="BM55" s="77"/>
      <c r="BN55" s="77"/>
      <c r="BO55" s="77"/>
      <c r="BP55" s="57"/>
      <c r="BQ55" s="938"/>
    </row>
    <row r="56" spans="1:69" s="134" customFormat="1" ht="15.5">
      <c r="A56" s="547">
        <v>9</v>
      </c>
      <c r="B56" s="53">
        <v>27</v>
      </c>
      <c r="C56" s="34" t="s">
        <v>2</v>
      </c>
      <c r="D56" s="42" t="s">
        <v>155</v>
      </c>
      <c r="E56" s="24">
        <v>28</v>
      </c>
      <c r="F56" s="894">
        <v>6.755579</v>
      </c>
      <c r="G56" s="895">
        <v>0.66695119999999997</v>
      </c>
      <c r="H56" s="895">
        <v>-0.47</v>
      </c>
      <c r="I56" s="896">
        <v>0.32290000000000002</v>
      </c>
      <c r="J56" s="928"/>
      <c r="K56" s="897">
        <v>28</v>
      </c>
      <c r="L56" s="895">
        <v>24.589938</v>
      </c>
      <c r="M56" s="895">
        <v>3.0592809500000002</v>
      </c>
      <c r="N56" s="895">
        <v>-11.05</v>
      </c>
      <c r="O56" s="854">
        <v>1</v>
      </c>
      <c r="P56" s="928"/>
      <c r="Q56" s="897">
        <v>28</v>
      </c>
      <c r="R56" s="895">
        <v>172.81625500000001</v>
      </c>
      <c r="S56" s="895">
        <v>29.449305500000001</v>
      </c>
      <c r="T56" s="895">
        <v>-85</v>
      </c>
      <c r="U56" s="854">
        <v>1</v>
      </c>
      <c r="V56" s="898"/>
      <c r="W56" s="897">
        <v>28</v>
      </c>
      <c r="X56" s="895">
        <v>731.29094999999995</v>
      </c>
      <c r="Y56" s="895">
        <v>103.39328</v>
      </c>
      <c r="Z56" s="895">
        <v>-163.5</v>
      </c>
      <c r="AA56" s="854">
        <v>0.71919999999999995</v>
      </c>
      <c r="AB56" s="992">
        <v>2.9999999999999997E-4</v>
      </c>
      <c r="AC56" s="897">
        <v>28</v>
      </c>
      <c r="AD56" s="895">
        <v>743.08045000000004</v>
      </c>
      <c r="AE56" s="895">
        <v>104.3574</v>
      </c>
      <c r="AF56" s="895">
        <v>-155</v>
      </c>
      <c r="AG56" s="896">
        <v>0.64859999999999995</v>
      </c>
      <c r="AH56" s="994">
        <v>2.0000000000000001E-4</v>
      </c>
      <c r="AJ56" s="934"/>
      <c r="AK56" s="63"/>
      <c r="AL56" s="63"/>
      <c r="AM56" s="63"/>
      <c r="AN56" s="5"/>
      <c r="AO56" s="77"/>
      <c r="AP56" s="77"/>
      <c r="AQ56" s="77"/>
      <c r="AR56" s="57"/>
      <c r="AS56" s="290"/>
      <c r="AT56" s="5"/>
      <c r="AU56" s="77"/>
      <c r="AV56" s="77"/>
      <c r="AW56" s="77"/>
      <c r="AX56" s="5"/>
      <c r="AY56" s="290"/>
      <c r="AZ56" s="5"/>
      <c r="BA56" s="77"/>
      <c r="BB56" s="77"/>
      <c r="BC56" s="77"/>
      <c r="BD56" s="5"/>
      <c r="BE56" s="157"/>
      <c r="BF56" s="5"/>
      <c r="BG56" s="77"/>
      <c r="BH56" s="77"/>
      <c r="BI56" s="77"/>
      <c r="BJ56" s="5"/>
      <c r="BK56" s="938"/>
      <c r="BL56" s="5"/>
      <c r="BM56" s="77"/>
      <c r="BN56" s="77"/>
      <c r="BO56" s="77"/>
      <c r="BP56" s="57"/>
      <c r="BQ56" s="938"/>
    </row>
    <row r="57" spans="1:69" s="134" customFormat="1" ht="15.5">
      <c r="A57" s="548">
        <v>13</v>
      </c>
      <c r="B57" s="20">
        <v>28</v>
      </c>
      <c r="C57" s="35" t="s">
        <v>2</v>
      </c>
      <c r="D57" s="43" t="s">
        <v>155</v>
      </c>
      <c r="E57" s="24">
        <v>28</v>
      </c>
      <c r="F57" s="907">
        <v>5.2510895</v>
      </c>
      <c r="G57" s="95">
        <v>0.32120704999999999</v>
      </c>
      <c r="H57" s="95">
        <v>-1.62</v>
      </c>
      <c r="I57" s="69">
        <v>1</v>
      </c>
      <c r="J57" s="246"/>
      <c r="K57" s="893">
        <v>28</v>
      </c>
      <c r="L57" s="95">
        <v>24.5231195</v>
      </c>
      <c r="M57" s="95">
        <v>2.9454177000000001</v>
      </c>
      <c r="N57" s="95">
        <v>-11.1</v>
      </c>
      <c r="O57" s="67">
        <v>1</v>
      </c>
      <c r="P57" s="246"/>
      <c r="Q57" s="893">
        <v>28</v>
      </c>
      <c r="R57" s="95">
        <v>112.35200500000001</v>
      </c>
      <c r="S57" s="95">
        <v>15.70744</v>
      </c>
      <c r="T57" s="95">
        <v>-24.35</v>
      </c>
      <c r="U57" s="67">
        <v>0.3508</v>
      </c>
      <c r="V57" s="424"/>
      <c r="W57" s="893">
        <v>28</v>
      </c>
      <c r="X57" s="95">
        <v>512.30915000000005</v>
      </c>
      <c r="Y57" s="95">
        <v>66.117834999999999</v>
      </c>
      <c r="Z57" s="95">
        <v>55.5</v>
      </c>
      <c r="AA57" s="67">
        <v>1.26E-2</v>
      </c>
      <c r="AB57" s="984"/>
      <c r="AC57" s="893">
        <v>28</v>
      </c>
      <c r="AD57" s="95">
        <v>528.65729999999996</v>
      </c>
      <c r="AE57" s="95">
        <v>67.104200000000006</v>
      </c>
      <c r="AF57" s="95">
        <v>59.35</v>
      </c>
      <c r="AG57" s="265">
        <v>1.18E-2</v>
      </c>
      <c r="AH57" s="995"/>
      <c r="AJ57" s="934"/>
      <c r="AK57" s="63"/>
      <c r="AL57" s="63"/>
      <c r="AM57" s="63"/>
      <c r="AN57" s="5"/>
      <c r="AO57" s="77"/>
      <c r="AP57" s="77"/>
      <c r="AQ57" s="77"/>
      <c r="AR57" s="57"/>
      <c r="AS57" s="290"/>
      <c r="AT57" s="5"/>
      <c r="AU57" s="77"/>
      <c r="AV57" s="77"/>
      <c r="AW57" s="77"/>
      <c r="AX57" s="5"/>
      <c r="AY57" s="290"/>
      <c r="AZ57" s="5"/>
      <c r="BA57" s="77"/>
      <c r="BB57" s="77"/>
      <c r="BC57" s="77"/>
      <c r="BD57" s="5"/>
      <c r="BE57" s="157"/>
      <c r="BF57" s="5"/>
      <c r="BG57" s="77"/>
      <c r="BH57" s="77"/>
      <c r="BI57" s="77"/>
      <c r="BJ57" s="5"/>
      <c r="BK57" s="938"/>
      <c r="BL57" s="5"/>
      <c r="BM57" s="77"/>
      <c r="BN57" s="77"/>
      <c r="BO57" s="77"/>
      <c r="BP57" s="318"/>
      <c r="BQ57" s="938"/>
    </row>
    <row r="58" spans="1:69" s="134" customFormat="1" ht="15.5">
      <c r="A58" s="549">
        <v>22</v>
      </c>
      <c r="B58" s="54">
        <v>29</v>
      </c>
      <c r="C58" s="37" t="s">
        <v>2</v>
      </c>
      <c r="D58" s="44" t="s">
        <v>155</v>
      </c>
      <c r="E58" s="24">
        <v>28</v>
      </c>
      <c r="F58" s="901">
        <v>6.0369305000000004</v>
      </c>
      <c r="G58" s="902">
        <v>0.47776289999999999</v>
      </c>
      <c r="H58" s="902">
        <v>-1.1850000000000001</v>
      </c>
      <c r="I58" s="903">
        <v>0.99280000000000002</v>
      </c>
      <c r="J58" s="929"/>
      <c r="K58" s="904">
        <v>28</v>
      </c>
      <c r="L58" s="902">
        <v>28.520731999999999</v>
      </c>
      <c r="M58" s="902">
        <v>2.8981916999999999</v>
      </c>
      <c r="N58" s="902">
        <v>-7.15</v>
      </c>
      <c r="O58" s="905">
        <v>0.97589999999999999</v>
      </c>
      <c r="P58" s="929"/>
      <c r="Q58" s="904">
        <v>28</v>
      </c>
      <c r="R58" s="902">
        <v>138.14355</v>
      </c>
      <c r="S58" s="902">
        <v>20.270921999999999</v>
      </c>
      <c r="T58" s="902">
        <v>-50</v>
      </c>
      <c r="U58" s="905">
        <v>0.94</v>
      </c>
      <c r="V58" s="906"/>
      <c r="W58" s="904">
        <v>28</v>
      </c>
      <c r="X58" s="902">
        <v>532.73604999999998</v>
      </c>
      <c r="Y58" s="902">
        <v>64.219480000000004</v>
      </c>
      <c r="Z58" s="902">
        <v>35.06</v>
      </c>
      <c r="AA58" s="908">
        <v>2.1499999999999998E-2</v>
      </c>
      <c r="AB58" s="993"/>
      <c r="AC58" s="904">
        <v>28</v>
      </c>
      <c r="AD58" s="902">
        <v>551.48305000000005</v>
      </c>
      <c r="AE58" s="902">
        <v>66.119739999999993</v>
      </c>
      <c r="AF58" s="902">
        <v>36.5</v>
      </c>
      <c r="AG58" s="909">
        <v>2.1100000000000001E-2</v>
      </c>
      <c r="AH58" s="996"/>
      <c r="AJ58" s="934"/>
      <c r="AK58" s="63"/>
      <c r="AL58" s="63"/>
      <c r="AM58" s="63"/>
      <c r="AN58" s="5"/>
      <c r="AO58" s="77"/>
      <c r="AP58" s="77"/>
      <c r="AQ58" s="77"/>
      <c r="AR58" s="57"/>
      <c r="AS58" s="290"/>
      <c r="AT58" s="5"/>
      <c r="AU58" s="77"/>
      <c r="AV58" s="77"/>
      <c r="AW58" s="77"/>
      <c r="AX58" s="5"/>
      <c r="AY58" s="290"/>
      <c r="AZ58" s="5"/>
      <c r="BA58" s="77"/>
      <c r="BB58" s="77"/>
      <c r="BC58" s="77"/>
      <c r="BD58" s="5"/>
      <c r="BE58" s="157"/>
      <c r="BF58" s="5"/>
      <c r="BG58" s="77"/>
      <c r="BH58" s="77"/>
      <c r="BI58" s="77"/>
      <c r="BJ58" s="936"/>
      <c r="BK58" s="938"/>
      <c r="BL58" s="5"/>
      <c r="BM58" s="77"/>
      <c r="BN58" s="77"/>
      <c r="BO58" s="77"/>
      <c r="BP58" s="318"/>
      <c r="BQ58" s="938"/>
    </row>
    <row r="59" spans="1:69" s="134" customFormat="1" ht="15.5">
      <c r="A59" s="551" t="s">
        <v>3</v>
      </c>
      <c r="B59" s="552">
        <v>0</v>
      </c>
      <c r="C59" s="28" t="s">
        <v>6</v>
      </c>
      <c r="D59" s="331" t="s">
        <v>6</v>
      </c>
      <c r="E59" s="59">
        <v>56</v>
      </c>
      <c r="F59" s="926">
        <v>5.4284150000000002</v>
      </c>
      <c r="G59" s="927">
        <v>0.38582895</v>
      </c>
      <c r="H59" s="927">
        <v>-1.4650000000000001</v>
      </c>
      <c r="I59" s="920">
        <v>1</v>
      </c>
      <c r="J59" s="931"/>
      <c r="K59" s="921">
        <v>56</v>
      </c>
      <c r="L59" s="927">
        <v>24.039597000000001</v>
      </c>
      <c r="M59" s="927">
        <v>2.03252085</v>
      </c>
      <c r="N59" s="927">
        <v>-9.5</v>
      </c>
      <c r="O59" s="922">
        <v>1</v>
      </c>
      <c r="P59" s="931"/>
      <c r="Q59" s="921">
        <v>56</v>
      </c>
      <c r="R59" s="927">
        <v>176.360345</v>
      </c>
      <c r="S59" s="927">
        <v>18.733413500000001</v>
      </c>
      <c r="T59" s="927">
        <v>-72</v>
      </c>
      <c r="U59" s="922">
        <v>1</v>
      </c>
      <c r="V59" s="923"/>
      <c r="W59" s="921">
        <v>56</v>
      </c>
      <c r="X59" s="927">
        <v>940.03264999999999</v>
      </c>
      <c r="Y59" s="927">
        <v>77.991315</v>
      </c>
      <c r="Z59" s="927">
        <v>-304</v>
      </c>
      <c r="AA59" s="922">
        <v>1</v>
      </c>
      <c r="AB59" s="924"/>
      <c r="AC59" s="921">
        <v>56</v>
      </c>
      <c r="AD59" s="927">
        <v>967.41795000000002</v>
      </c>
      <c r="AE59" s="927">
        <v>80.132275000000007</v>
      </c>
      <c r="AF59" s="927">
        <v>-310</v>
      </c>
      <c r="AG59" s="920">
        <v>1</v>
      </c>
      <c r="AH59" s="925"/>
      <c r="AJ59" s="934"/>
      <c r="AK59" s="937"/>
      <c r="AL59" s="937"/>
      <c r="AM59" s="937"/>
      <c r="AN59" s="5"/>
      <c r="AO59" s="77"/>
      <c r="AP59" s="77"/>
      <c r="AQ59" s="77"/>
      <c r="AR59" s="57"/>
      <c r="AS59" s="290"/>
      <c r="AT59" s="5"/>
      <c r="AU59" s="77"/>
      <c r="AV59" s="77"/>
      <c r="AW59" s="77"/>
      <c r="AX59" s="5"/>
      <c r="AY59" s="290"/>
      <c r="AZ59" s="5"/>
      <c r="BA59" s="77"/>
      <c r="BB59" s="77"/>
      <c r="BC59" s="77"/>
      <c r="BD59" s="5"/>
      <c r="BE59" s="157"/>
      <c r="BF59" s="5"/>
      <c r="BG59" s="77"/>
      <c r="BH59" s="77"/>
      <c r="BI59" s="77"/>
      <c r="BJ59" s="5"/>
      <c r="BK59" s="935"/>
      <c r="BL59" s="5"/>
      <c r="BM59" s="77"/>
      <c r="BN59" s="77"/>
      <c r="BO59" s="77"/>
      <c r="BP59" s="57"/>
      <c r="BQ59" s="935"/>
    </row>
    <row r="60" spans="1:69" s="134" customFormat="1" ht="15.5">
      <c r="A60" s="547">
        <v>25</v>
      </c>
      <c r="B60" s="20">
        <v>33</v>
      </c>
      <c r="C60" s="41" t="s">
        <v>9</v>
      </c>
      <c r="D60" s="45" t="s">
        <v>4</v>
      </c>
      <c r="E60" s="891">
        <v>28</v>
      </c>
      <c r="F60" s="95">
        <v>6.3174745000000003</v>
      </c>
      <c r="G60" s="95">
        <v>0.49102479999999998</v>
      </c>
      <c r="H60" s="95">
        <v>-0.90500000000000003</v>
      </c>
      <c r="I60" s="69">
        <v>0.85270000000000001</v>
      </c>
      <c r="J60" s="246"/>
      <c r="K60" s="893">
        <v>28</v>
      </c>
      <c r="L60" s="95">
        <v>26.523000499999998</v>
      </c>
      <c r="M60" s="95">
        <v>2.5815601500000001</v>
      </c>
      <c r="N60" s="95">
        <v>-9.1</v>
      </c>
      <c r="O60" s="67">
        <v>1</v>
      </c>
      <c r="P60" s="246"/>
      <c r="Q60" s="893">
        <v>28</v>
      </c>
      <c r="R60" s="95">
        <v>169.42047500000001</v>
      </c>
      <c r="S60" s="95">
        <v>18.638399</v>
      </c>
      <c r="T60" s="95">
        <v>-81.5</v>
      </c>
      <c r="U60" s="67">
        <v>1</v>
      </c>
      <c r="V60" s="424"/>
      <c r="W60" s="893">
        <v>28</v>
      </c>
      <c r="X60" s="95">
        <v>932.72680000000003</v>
      </c>
      <c r="Y60" s="95">
        <v>85.781310000000005</v>
      </c>
      <c r="Z60" s="95">
        <v>-365</v>
      </c>
      <c r="AA60" s="67">
        <v>1</v>
      </c>
      <c r="AB60" s="246"/>
      <c r="AC60" s="893">
        <v>28</v>
      </c>
      <c r="AD60" s="95">
        <v>934.46540000000005</v>
      </c>
      <c r="AE60" s="95">
        <v>81.971145000000007</v>
      </c>
      <c r="AF60" s="95">
        <v>-346.5</v>
      </c>
      <c r="AG60" s="69">
        <v>1</v>
      </c>
      <c r="AH60" s="246"/>
      <c r="AJ60" s="934"/>
      <c r="AK60" s="63"/>
      <c r="AL60" s="63"/>
      <c r="AM60" s="63"/>
      <c r="AN60" s="5"/>
      <c r="AO60" s="77"/>
      <c r="AP60" s="77"/>
      <c r="AQ60" s="77"/>
      <c r="AR60" s="57"/>
      <c r="AS60" s="290"/>
      <c r="AT60" s="5"/>
      <c r="AU60" s="77"/>
      <c r="AV60" s="77"/>
      <c r="AW60" s="77"/>
      <c r="AX60" s="5"/>
      <c r="AY60" s="290"/>
      <c r="AZ60" s="5"/>
      <c r="BA60" s="77"/>
      <c r="BB60" s="77"/>
      <c r="BC60" s="77"/>
      <c r="BD60" s="5"/>
      <c r="BE60" s="157"/>
      <c r="BF60" s="5"/>
      <c r="BG60" s="77"/>
      <c r="BH60" s="77"/>
      <c r="BI60" s="77"/>
      <c r="BJ60" s="5"/>
      <c r="BK60" s="290"/>
      <c r="BL60" s="5"/>
      <c r="BM60" s="77"/>
      <c r="BN60" s="77"/>
      <c r="BO60" s="77"/>
      <c r="BP60" s="57"/>
      <c r="BQ60" s="290"/>
    </row>
    <row r="61" spans="1:69" s="134" customFormat="1" ht="15.5">
      <c r="A61" s="549">
        <v>27</v>
      </c>
      <c r="B61" s="54">
        <v>34</v>
      </c>
      <c r="C61" s="32" t="s">
        <v>9</v>
      </c>
      <c r="D61" s="46" t="s">
        <v>4</v>
      </c>
      <c r="E61" s="892">
        <v>28</v>
      </c>
      <c r="F61" s="95">
        <v>5.8903970000000001</v>
      </c>
      <c r="G61" s="95">
        <v>0.60765665000000002</v>
      </c>
      <c r="H61" s="95">
        <v>-1.335</v>
      </c>
      <c r="I61" s="69">
        <v>0.99970000000000003</v>
      </c>
      <c r="J61" s="246"/>
      <c r="K61" s="893">
        <v>28</v>
      </c>
      <c r="L61" s="95">
        <v>21.049121</v>
      </c>
      <c r="M61" s="95">
        <v>2.51229105</v>
      </c>
      <c r="N61" s="95">
        <v>-8.6</v>
      </c>
      <c r="O61" s="67">
        <v>0.99970000000000003</v>
      </c>
      <c r="P61" s="246"/>
      <c r="Q61" s="893">
        <v>28</v>
      </c>
      <c r="R61" s="95">
        <v>151.64601999999999</v>
      </c>
      <c r="S61" s="95">
        <v>23.5572105</v>
      </c>
      <c r="T61" s="95">
        <v>-63.5</v>
      </c>
      <c r="U61" s="67">
        <v>0.99909999999999999</v>
      </c>
      <c r="V61" s="424"/>
      <c r="W61" s="893">
        <v>28</v>
      </c>
      <c r="X61" s="95">
        <v>827.80885000000001</v>
      </c>
      <c r="Y61" s="95">
        <v>105.64320499999999</v>
      </c>
      <c r="Z61" s="95">
        <v>-260</v>
      </c>
      <c r="AA61" s="67">
        <v>0.99790000000000001</v>
      </c>
      <c r="AB61" s="246"/>
      <c r="AC61" s="893">
        <v>28</v>
      </c>
      <c r="AD61" s="95">
        <v>849.66110000000003</v>
      </c>
      <c r="AE61" s="95">
        <v>107.329125</v>
      </c>
      <c r="AF61" s="95">
        <v>-261.5</v>
      </c>
      <c r="AG61" s="69">
        <v>0.99709999999999999</v>
      </c>
      <c r="AH61" s="246"/>
      <c r="AJ61" s="934"/>
      <c r="AK61" s="63"/>
      <c r="AL61" s="63"/>
      <c r="AM61" s="63"/>
      <c r="AN61" s="5"/>
      <c r="AO61" s="77"/>
      <c r="AP61" s="77"/>
      <c r="AQ61" s="77"/>
      <c r="AR61" s="57"/>
      <c r="AS61" s="290"/>
      <c r="AT61" s="5"/>
      <c r="AU61" s="77"/>
      <c r="AV61" s="77"/>
      <c r="AW61" s="77"/>
      <c r="AX61" s="5"/>
      <c r="AY61" s="290"/>
      <c r="AZ61" s="5"/>
      <c r="BA61" s="77"/>
      <c r="BB61" s="77"/>
      <c r="BC61" s="77"/>
      <c r="BD61" s="5"/>
      <c r="BE61" s="157"/>
      <c r="BF61" s="5"/>
      <c r="BG61" s="77"/>
      <c r="BH61" s="77"/>
      <c r="BI61" s="77"/>
      <c r="BJ61" s="5"/>
      <c r="BK61" s="290"/>
      <c r="BL61" s="5"/>
      <c r="BM61" s="77"/>
      <c r="BN61" s="77"/>
      <c r="BO61" s="77"/>
      <c r="BP61" s="57"/>
      <c r="BQ61" s="290"/>
    </row>
    <row r="62" spans="1:69" s="134" customFormat="1" ht="15.5">
      <c r="A62" s="547">
        <v>1</v>
      </c>
      <c r="B62" s="55">
        <v>23</v>
      </c>
      <c r="C62" s="41" t="s">
        <v>9</v>
      </c>
      <c r="D62" s="39" t="s">
        <v>69</v>
      </c>
      <c r="E62" s="24">
        <v>28</v>
      </c>
      <c r="F62" s="894">
        <v>5.6755500000000003</v>
      </c>
      <c r="G62" s="895">
        <v>0.459899</v>
      </c>
      <c r="H62" s="895">
        <v>-1.55</v>
      </c>
      <c r="I62" s="896">
        <v>1</v>
      </c>
      <c r="J62" s="928"/>
      <c r="K62" s="897">
        <v>28</v>
      </c>
      <c r="L62" s="895">
        <v>22.089058999999999</v>
      </c>
      <c r="M62" s="895">
        <v>2.8448064500000001</v>
      </c>
      <c r="N62" s="895">
        <v>-9.65</v>
      </c>
      <c r="O62" s="854">
        <v>1</v>
      </c>
      <c r="P62" s="928"/>
      <c r="Q62" s="897">
        <v>28</v>
      </c>
      <c r="R62" s="895">
        <v>149.803325</v>
      </c>
      <c r="S62" s="895">
        <v>20.532477</v>
      </c>
      <c r="T62" s="895">
        <v>-62</v>
      </c>
      <c r="U62" s="854">
        <v>0.998</v>
      </c>
      <c r="V62" s="898"/>
      <c r="W62" s="897">
        <v>28</v>
      </c>
      <c r="X62" s="895">
        <v>818.95759999999996</v>
      </c>
      <c r="Y62" s="895">
        <v>104.88415999999999</v>
      </c>
      <c r="Z62" s="895">
        <v>-251</v>
      </c>
      <c r="AA62" s="854">
        <v>0.99529999999999996</v>
      </c>
      <c r="AB62" s="899"/>
      <c r="AC62" s="897">
        <v>28</v>
      </c>
      <c r="AD62" s="895">
        <v>835.19830000000002</v>
      </c>
      <c r="AE62" s="895">
        <v>105.43464</v>
      </c>
      <c r="AF62" s="895">
        <v>-247</v>
      </c>
      <c r="AG62" s="896">
        <v>0.99060000000000004</v>
      </c>
      <c r="AH62" s="900"/>
      <c r="AJ62" s="934"/>
      <c r="AK62" s="63"/>
      <c r="AL62" s="63"/>
      <c r="AM62" s="63"/>
      <c r="AN62" s="5"/>
      <c r="AO62" s="77"/>
      <c r="AP62" s="77"/>
      <c r="AQ62" s="77"/>
      <c r="AR62" s="57"/>
      <c r="AS62" s="290"/>
      <c r="AT62" s="5"/>
      <c r="AU62" s="77"/>
      <c r="AV62" s="77"/>
      <c r="AW62" s="77"/>
      <c r="AX62" s="5"/>
      <c r="AY62" s="290"/>
      <c r="AZ62" s="5"/>
      <c r="BA62" s="77"/>
      <c r="BB62" s="77"/>
      <c r="BC62" s="77"/>
      <c r="BD62" s="5"/>
      <c r="BE62" s="157"/>
      <c r="BF62" s="5"/>
      <c r="BG62" s="77"/>
      <c r="BH62" s="77"/>
      <c r="BI62" s="77"/>
      <c r="BJ62" s="5"/>
      <c r="BK62" s="935"/>
      <c r="BL62" s="5"/>
      <c r="BM62" s="77"/>
      <c r="BN62" s="77"/>
      <c r="BO62" s="77"/>
      <c r="BP62" s="57"/>
      <c r="BQ62" s="935"/>
    </row>
    <row r="63" spans="1:69" s="134" customFormat="1" ht="15.5">
      <c r="A63" s="548">
        <v>5</v>
      </c>
      <c r="B63" s="22">
        <v>24</v>
      </c>
      <c r="C63" s="41" t="s">
        <v>9</v>
      </c>
      <c r="D63" s="39" t="s">
        <v>69</v>
      </c>
      <c r="E63" s="24">
        <v>28</v>
      </c>
      <c r="F63" s="907">
        <v>5.8444184999999997</v>
      </c>
      <c r="G63" s="95">
        <v>0.49383674999999999</v>
      </c>
      <c r="H63" s="95">
        <v>-1.38</v>
      </c>
      <c r="I63" s="69">
        <v>0.99990000000000001</v>
      </c>
      <c r="J63" s="246"/>
      <c r="K63" s="893">
        <v>28</v>
      </c>
      <c r="L63" s="95">
        <v>34.993805000000002</v>
      </c>
      <c r="M63" s="95">
        <v>5.4036419999999996</v>
      </c>
      <c r="N63" s="95">
        <v>-0.65500000000000003</v>
      </c>
      <c r="O63" s="67">
        <v>7.9500000000000001E-2</v>
      </c>
      <c r="P63" s="246"/>
      <c r="Q63" s="893">
        <v>28</v>
      </c>
      <c r="R63" s="95">
        <v>219.84383</v>
      </c>
      <c r="S63" s="95">
        <v>37.240252499999997</v>
      </c>
      <c r="T63" s="95">
        <v>-44.85</v>
      </c>
      <c r="U63" s="67">
        <v>0.85799999999999998</v>
      </c>
      <c r="V63" s="424"/>
      <c r="W63" s="893">
        <v>28</v>
      </c>
      <c r="X63" s="95">
        <v>1115.5607</v>
      </c>
      <c r="Y63" s="95">
        <v>168.10485</v>
      </c>
      <c r="Z63" s="95">
        <v>-196.5</v>
      </c>
      <c r="AA63" s="67">
        <v>0.89100000000000001</v>
      </c>
      <c r="AB63" s="235"/>
      <c r="AC63" s="893">
        <v>28</v>
      </c>
      <c r="AD63" s="95">
        <v>1144.9525000000001</v>
      </c>
      <c r="AE63" s="95">
        <v>174.80336500000001</v>
      </c>
      <c r="AF63" s="95">
        <v>-202</v>
      </c>
      <c r="AG63" s="69">
        <v>0.89639999999999997</v>
      </c>
      <c r="AH63" s="910"/>
      <c r="AJ63" s="934"/>
      <c r="AK63" s="63"/>
      <c r="AL63" s="63"/>
      <c r="AM63" s="63"/>
      <c r="AN63" s="5"/>
      <c r="AO63" s="77"/>
      <c r="AP63" s="77"/>
      <c r="AQ63" s="77"/>
      <c r="AR63" s="57"/>
      <c r="AS63" s="290"/>
      <c r="AT63" s="5"/>
      <c r="AU63" s="77"/>
      <c r="AV63" s="77"/>
      <c r="AW63" s="77"/>
      <c r="AX63" s="5"/>
      <c r="AY63" s="290"/>
      <c r="AZ63" s="5"/>
      <c r="BA63" s="77"/>
      <c r="BB63" s="77"/>
      <c r="BC63" s="77"/>
      <c r="BD63" s="5"/>
      <c r="BE63" s="157"/>
      <c r="BF63" s="5"/>
      <c r="BG63" s="77"/>
      <c r="BH63" s="77"/>
      <c r="BI63" s="77"/>
      <c r="BJ63" s="5"/>
      <c r="BK63" s="935"/>
      <c r="BL63" s="5"/>
      <c r="BM63" s="77"/>
      <c r="BN63" s="77"/>
      <c r="BO63" s="77"/>
      <c r="BP63" s="57"/>
      <c r="BQ63" s="935"/>
    </row>
    <row r="64" spans="1:69" s="134" customFormat="1" ht="15.5">
      <c r="A64" s="548">
        <v>8</v>
      </c>
      <c r="B64" s="22">
        <v>25</v>
      </c>
      <c r="C64" s="41" t="s">
        <v>9</v>
      </c>
      <c r="D64" s="39" t="s">
        <v>69</v>
      </c>
      <c r="E64" s="24">
        <v>28</v>
      </c>
      <c r="F64" s="907">
        <v>7.0581779999999998</v>
      </c>
      <c r="G64" s="95">
        <v>0.37591659999999999</v>
      </c>
      <c r="H64" s="95">
        <v>-0.16500000000000001</v>
      </c>
      <c r="I64" s="69">
        <v>0.105</v>
      </c>
      <c r="J64" s="422"/>
      <c r="K64" s="893">
        <v>28</v>
      </c>
      <c r="L64" s="95">
        <v>27.9111425</v>
      </c>
      <c r="M64" s="95">
        <v>3.5656854999999998</v>
      </c>
      <c r="N64" s="95">
        <v>-7.75</v>
      </c>
      <c r="O64" s="67">
        <v>0.99390000000000001</v>
      </c>
      <c r="P64" s="422"/>
      <c r="Q64" s="893">
        <v>28</v>
      </c>
      <c r="R64" s="95">
        <v>172.94456500000001</v>
      </c>
      <c r="S64" s="95">
        <v>25.208406</v>
      </c>
      <c r="T64" s="95">
        <v>-85</v>
      </c>
      <c r="U64" s="67">
        <v>1</v>
      </c>
      <c r="V64" s="424"/>
      <c r="W64" s="893">
        <v>28</v>
      </c>
      <c r="X64" s="95">
        <v>882.53605000000005</v>
      </c>
      <c r="Y64" s="95">
        <v>103.44607499999999</v>
      </c>
      <c r="Z64" s="95">
        <v>-314.5</v>
      </c>
      <c r="AA64" s="67">
        <v>1</v>
      </c>
      <c r="AB64" s="81"/>
      <c r="AC64" s="893">
        <v>28</v>
      </c>
      <c r="AD64" s="95">
        <v>904.35474999999997</v>
      </c>
      <c r="AE64" s="95">
        <v>105.60178000000001</v>
      </c>
      <c r="AF64" s="95">
        <v>-316.5</v>
      </c>
      <c r="AG64" s="69">
        <v>1</v>
      </c>
      <c r="AH64" s="911"/>
      <c r="AJ64" s="934"/>
      <c r="AK64" s="63"/>
      <c r="AL64" s="63"/>
      <c r="AM64" s="63"/>
      <c r="AN64" s="5"/>
      <c r="AO64" s="77"/>
      <c r="AP64" s="77"/>
      <c r="AQ64" s="77"/>
      <c r="AR64" s="57"/>
      <c r="AS64" s="401"/>
      <c r="AT64" s="5"/>
      <c r="AU64" s="77"/>
      <c r="AV64" s="77"/>
      <c r="AW64" s="77"/>
      <c r="AX64" s="5"/>
      <c r="AY64" s="401"/>
      <c r="AZ64" s="5"/>
      <c r="BA64" s="77"/>
      <c r="BB64" s="77"/>
      <c r="BC64" s="77"/>
      <c r="BD64" s="5"/>
      <c r="BE64" s="157"/>
      <c r="BF64" s="5"/>
      <c r="BG64" s="77"/>
      <c r="BH64" s="77"/>
      <c r="BI64" s="77"/>
      <c r="BJ64" s="5"/>
      <c r="BK64" s="121"/>
      <c r="BL64" s="5"/>
      <c r="BM64" s="77"/>
      <c r="BN64" s="77"/>
      <c r="BO64" s="77"/>
      <c r="BP64" s="57"/>
      <c r="BQ64" s="401"/>
    </row>
    <row r="65" spans="1:69" s="134" customFormat="1" ht="15.5">
      <c r="A65" s="549">
        <v>10</v>
      </c>
      <c r="B65" s="56">
        <v>26</v>
      </c>
      <c r="C65" s="32" t="s">
        <v>9</v>
      </c>
      <c r="D65" s="40" t="s">
        <v>69</v>
      </c>
      <c r="E65" s="381">
        <v>28</v>
      </c>
      <c r="F65" s="901">
        <v>6.4397099999999998</v>
      </c>
      <c r="G65" s="902">
        <v>0.47001799999999999</v>
      </c>
      <c r="H65" s="902">
        <v>-0.78500000000000003</v>
      </c>
      <c r="I65" s="903">
        <v>0.71350000000000002</v>
      </c>
      <c r="J65" s="929"/>
      <c r="K65" s="904">
        <v>28</v>
      </c>
      <c r="L65" s="902">
        <v>28.558299999999999</v>
      </c>
      <c r="M65" s="902">
        <v>3.6151873499999998</v>
      </c>
      <c r="N65" s="902">
        <v>-7.1</v>
      </c>
      <c r="O65" s="905">
        <v>0.97409999999999997</v>
      </c>
      <c r="P65" s="929"/>
      <c r="Q65" s="904">
        <v>28</v>
      </c>
      <c r="R65" s="902">
        <v>147.70962</v>
      </c>
      <c r="S65" s="902">
        <v>17.686047500000001</v>
      </c>
      <c r="T65" s="902">
        <v>-59.5</v>
      </c>
      <c r="U65" s="905">
        <v>0.99539999999999995</v>
      </c>
      <c r="V65" s="912"/>
      <c r="W65" s="904">
        <v>28</v>
      </c>
      <c r="X65" s="902">
        <v>781.58085000000005</v>
      </c>
      <c r="Y65" s="902">
        <v>90.110320000000002</v>
      </c>
      <c r="Z65" s="902">
        <v>-214</v>
      </c>
      <c r="AA65" s="905">
        <v>0.94679999999999997</v>
      </c>
      <c r="AB65" s="913"/>
      <c r="AC65" s="904">
        <v>28</v>
      </c>
      <c r="AD65" s="902">
        <v>798.84619999999995</v>
      </c>
      <c r="AE65" s="902">
        <v>90.882104999999996</v>
      </c>
      <c r="AF65" s="902">
        <v>-211</v>
      </c>
      <c r="AG65" s="903">
        <v>0.92720000000000002</v>
      </c>
      <c r="AH65" s="914"/>
      <c r="AJ65" s="934"/>
      <c r="AK65" s="63"/>
      <c r="AL65" s="63"/>
      <c r="AM65" s="63"/>
      <c r="AN65" s="5"/>
      <c r="AO65" s="77"/>
      <c r="AP65" s="77"/>
      <c r="AQ65" s="77"/>
      <c r="AR65" s="57"/>
      <c r="AS65" s="290"/>
      <c r="AT65" s="5"/>
      <c r="AU65" s="77"/>
      <c r="AV65" s="77"/>
      <c r="AW65" s="77"/>
      <c r="AX65" s="5"/>
      <c r="AY65" s="290"/>
      <c r="AZ65" s="5"/>
      <c r="BA65" s="77"/>
      <c r="BB65" s="77"/>
      <c r="BC65" s="77"/>
      <c r="BD65" s="5"/>
      <c r="BE65" s="932"/>
      <c r="BF65" s="5"/>
      <c r="BG65" s="77"/>
      <c r="BH65" s="77"/>
      <c r="BI65" s="77"/>
      <c r="BJ65" s="5"/>
      <c r="BK65" s="158"/>
      <c r="BL65" s="5"/>
      <c r="BM65" s="77"/>
      <c r="BN65" s="77"/>
      <c r="BO65" s="77"/>
      <c r="BP65" s="57"/>
      <c r="BQ65" s="935"/>
    </row>
    <row r="66" spans="1:69" s="134" customFormat="1" ht="15.5">
      <c r="A66" s="548" t="s">
        <v>274</v>
      </c>
      <c r="B66" s="20">
        <v>31</v>
      </c>
      <c r="C66" s="41" t="s">
        <v>9</v>
      </c>
      <c r="D66" s="43" t="s">
        <v>155</v>
      </c>
      <c r="E66" s="24">
        <v>28</v>
      </c>
      <c r="F66" s="894">
        <v>7.6498249999999999</v>
      </c>
      <c r="G66" s="895">
        <v>0.56001299999999998</v>
      </c>
      <c r="H66" s="895">
        <v>0.42599999999999999</v>
      </c>
      <c r="I66" s="915">
        <v>5.1000000000000004E-3</v>
      </c>
      <c r="J66" s="997">
        <v>2.0000000000000001E-4</v>
      </c>
      <c r="K66" s="897">
        <v>28</v>
      </c>
      <c r="L66" s="895">
        <v>31.563168000000001</v>
      </c>
      <c r="M66" s="895">
        <v>4.2275941499999998</v>
      </c>
      <c r="N66" s="895">
        <v>-4.085</v>
      </c>
      <c r="O66" s="854">
        <v>0.51439999999999997</v>
      </c>
      <c r="P66" s="928"/>
      <c r="Q66" s="897">
        <v>28</v>
      </c>
      <c r="R66" s="895">
        <v>211.12790000000001</v>
      </c>
      <c r="S66" s="895">
        <v>31.4434495</v>
      </c>
      <c r="T66" s="895">
        <v>-53.5</v>
      </c>
      <c r="U66" s="854">
        <v>0.97160000000000002</v>
      </c>
      <c r="V66" s="898"/>
      <c r="W66" s="897">
        <v>28</v>
      </c>
      <c r="X66" s="895">
        <v>1032.8471</v>
      </c>
      <c r="Y66" s="895">
        <v>122.764685</v>
      </c>
      <c r="Z66" s="895">
        <v>-279.5</v>
      </c>
      <c r="AA66" s="854">
        <v>0.99980000000000002</v>
      </c>
      <c r="AB66" s="916"/>
      <c r="AC66" s="897">
        <v>28</v>
      </c>
      <c r="AD66" s="895">
        <v>1049.7392</v>
      </c>
      <c r="AE66" s="895">
        <v>126.20827</v>
      </c>
      <c r="AF66" s="895">
        <v>-297</v>
      </c>
      <c r="AG66" s="896">
        <v>1</v>
      </c>
      <c r="AH66" s="917"/>
      <c r="AJ66" s="934"/>
      <c r="AK66" s="63"/>
      <c r="AL66" s="63"/>
      <c r="AM66" s="63"/>
      <c r="AN66" s="5"/>
      <c r="AO66" s="77"/>
      <c r="AP66" s="77"/>
      <c r="AQ66" s="77"/>
      <c r="AR66" s="318"/>
      <c r="AS66" s="940"/>
      <c r="AT66" s="5"/>
      <c r="AU66" s="77"/>
      <c r="AV66" s="77"/>
      <c r="AW66" s="77"/>
      <c r="AX66" s="5"/>
      <c r="AY66" s="290"/>
      <c r="AZ66" s="5"/>
      <c r="BA66" s="77"/>
      <c r="BB66" s="77"/>
      <c r="BC66" s="77"/>
      <c r="BD66" s="5"/>
      <c r="BE66" s="157"/>
      <c r="BF66" s="5"/>
      <c r="BG66" s="77"/>
      <c r="BH66" s="77"/>
      <c r="BI66" s="77"/>
      <c r="BJ66" s="5"/>
      <c r="BK66" s="159"/>
      <c r="BL66" s="5"/>
      <c r="BM66" s="77"/>
      <c r="BN66" s="77"/>
      <c r="BO66" s="77"/>
      <c r="BP66" s="57"/>
      <c r="BQ66" s="402"/>
    </row>
    <row r="67" spans="1:69" s="134" customFormat="1" ht="15.5">
      <c r="A67" s="549" t="s">
        <v>275</v>
      </c>
      <c r="B67" s="54">
        <v>32</v>
      </c>
      <c r="C67" s="32" t="s">
        <v>9</v>
      </c>
      <c r="D67" s="44" t="s">
        <v>155</v>
      </c>
      <c r="E67" s="381">
        <v>28</v>
      </c>
      <c r="F67" s="901">
        <v>6.9133269999999998</v>
      </c>
      <c r="G67" s="902">
        <v>0.54680145000000002</v>
      </c>
      <c r="H67" s="902">
        <v>-0.31</v>
      </c>
      <c r="I67" s="903">
        <v>0.187</v>
      </c>
      <c r="J67" s="998"/>
      <c r="K67" s="904">
        <v>28</v>
      </c>
      <c r="L67" s="902">
        <v>28.8665995</v>
      </c>
      <c r="M67" s="902">
        <v>3.2034227</v>
      </c>
      <c r="N67" s="902">
        <v>-6.8</v>
      </c>
      <c r="O67" s="905">
        <v>0.9556</v>
      </c>
      <c r="P67" s="929"/>
      <c r="Q67" s="904">
        <v>28</v>
      </c>
      <c r="R67" s="902">
        <v>191.92614499999999</v>
      </c>
      <c r="S67" s="902">
        <v>21.153606499999999</v>
      </c>
      <c r="T67" s="902">
        <v>-73</v>
      </c>
      <c r="U67" s="905">
        <v>1</v>
      </c>
      <c r="V67" s="906"/>
      <c r="W67" s="904">
        <v>28</v>
      </c>
      <c r="X67" s="902">
        <v>963.23855000000003</v>
      </c>
      <c r="Y67" s="902">
        <v>93.074854999999999</v>
      </c>
      <c r="Z67" s="902">
        <v>-349</v>
      </c>
      <c r="AA67" s="905">
        <v>1</v>
      </c>
      <c r="AB67" s="918"/>
      <c r="AC67" s="904">
        <v>28</v>
      </c>
      <c r="AD67" s="902">
        <v>983.29774999999995</v>
      </c>
      <c r="AE67" s="902">
        <v>94.475589999999997</v>
      </c>
      <c r="AF67" s="902">
        <v>-363.5</v>
      </c>
      <c r="AG67" s="903">
        <v>1</v>
      </c>
      <c r="AH67" s="919"/>
      <c r="AJ67" s="934"/>
      <c r="AK67" s="63"/>
      <c r="AL67" s="63"/>
      <c r="AM67" s="63"/>
      <c r="AN67" s="5"/>
      <c r="AO67" s="77"/>
      <c r="AP67" s="77"/>
      <c r="AQ67" s="77"/>
      <c r="AR67" s="57"/>
      <c r="AS67" s="940"/>
      <c r="AT67" s="5"/>
      <c r="AU67" s="77"/>
      <c r="AV67" s="77"/>
      <c r="AW67" s="77"/>
      <c r="AX67" s="5"/>
      <c r="AY67" s="290"/>
      <c r="AZ67" s="5"/>
      <c r="BA67" s="77"/>
      <c r="BB67" s="77"/>
      <c r="BC67" s="77"/>
      <c r="BD67" s="5"/>
      <c r="BE67" s="157"/>
      <c r="BF67" s="5"/>
      <c r="BG67" s="77"/>
      <c r="BH67" s="77"/>
      <c r="BI67" s="77"/>
      <c r="BJ67" s="5"/>
      <c r="BK67" s="159"/>
      <c r="BL67" s="5"/>
      <c r="BM67" s="77"/>
      <c r="BN67" s="77"/>
      <c r="BO67" s="77"/>
      <c r="BP67" s="57"/>
      <c r="BQ67" s="402"/>
    </row>
    <row r="68" spans="1:69" s="134" customFormat="1">
      <c r="B68" s="63"/>
      <c r="C68" s="63"/>
      <c r="D68" s="63"/>
      <c r="E68" s="57"/>
      <c r="F68" s="474"/>
      <c r="G68" s="474"/>
      <c r="H68" s="474"/>
      <c r="I68" s="316"/>
      <c r="J68" s="293"/>
      <c r="K68" s="57"/>
      <c r="L68" s="474"/>
      <c r="M68" s="474"/>
      <c r="N68" s="474"/>
      <c r="O68" s="292"/>
      <c r="P68" s="289"/>
      <c r="Q68" s="292"/>
      <c r="R68" s="291"/>
      <c r="S68" s="474"/>
      <c r="T68" s="474"/>
      <c r="U68" s="292"/>
      <c r="V68" s="289"/>
      <c r="W68" s="292"/>
      <c r="X68" s="474"/>
      <c r="Y68" s="474"/>
      <c r="Z68" s="474"/>
      <c r="AA68" s="292"/>
      <c r="AB68" s="289"/>
      <c r="AC68" s="292"/>
      <c r="AD68" s="474"/>
      <c r="AE68" s="474"/>
      <c r="AF68" s="474"/>
      <c r="AG68" s="316"/>
      <c r="AH68" s="292"/>
      <c r="AJ68" s="57"/>
      <c r="AK68" s="57"/>
      <c r="AL68" s="57"/>
      <c r="AM68" s="57"/>
      <c r="AN68" s="57"/>
      <c r="AO68" s="57"/>
      <c r="AP68" s="57"/>
      <c r="AQ68" s="57"/>
      <c r="AR68" s="57"/>
      <c r="AS68" s="57"/>
      <c r="AT68" s="57"/>
      <c r="AU68" s="57"/>
      <c r="AV68" s="57"/>
      <c r="AW68" s="57"/>
      <c r="AX68" s="57"/>
      <c r="AY68" s="57"/>
      <c r="AZ68" s="57"/>
      <c r="BA68" s="57"/>
      <c r="BB68" s="57"/>
      <c r="BC68" s="57"/>
      <c r="BD68" s="57"/>
      <c r="BE68" s="57"/>
      <c r="BF68" s="57"/>
      <c r="BG68" s="57"/>
      <c r="BH68" s="57"/>
      <c r="BI68" s="57"/>
      <c r="BJ68" s="57"/>
      <c r="BK68" s="57"/>
      <c r="BL68" s="57"/>
      <c r="BM68" s="57"/>
      <c r="BN68" s="57"/>
      <c r="BO68" s="57"/>
      <c r="BP68" s="57"/>
      <c r="BQ68" s="57"/>
    </row>
    <row r="69" spans="1:69" s="134" customFormat="1">
      <c r="B69" s="63"/>
      <c r="C69" s="63"/>
      <c r="D69" s="63"/>
      <c r="E69" s="57"/>
      <c r="F69" s="474"/>
      <c r="G69" s="474"/>
      <c r="H69" s="474"/>
      <c r="I69" s="316"/>
      <c r="J69" s="293"/>
      <c r="K69" s="57"/>
      <c r="L69" s="474"/>
      <c r="M69" s="474"/>
      <c r="N69" s="474"/>
      <c r="O69" s="292"/>
      <c r="P69" s="289"/>
      <c r="Q69" s="292"/>
      <c r="R69" s="291"/>
      <c r="S69" s="474"/>
      <c r="T69" s="474"/>
      <c r="U69" s="292"/>
      <c r="V69" s="289"/>
      <c r="W69" s="292"/>
      <c r="X69" s="474"/>
      <c r="Y69" s="474"/>
      <c r="Z69" s="474"/>
      <c r="AA69" s="292"/>
      <c r="AB69" s="289"/>
      <c r="AC69" s="292"/>
      <c r="AD69" s="474"/>
      <c r="AE69" s="474"/>
      <c r="AF69" s="474"/>
      <c r="AG69" s="316"/>
      <c r="AH69" s="292"/>
    </row>
    <row r="70" spans="1:69" s="134" customFormat="1">
      <c r="A70" s="12"/>
      <c r="B70" s="12"/>
      <c r="C70" s="65"/>
      <c r="D70" s="12"/>
      <c r="E70" s="186"/>
      <c r="F70" s="178" t="s">
        <v>294</v>
      </c>
      <c r="G70" s="187"/>
      <c r="H70" s="187"/>
      <c r="I70" s="187"/>
      <c r="J70" s="155"/>
      <c r="K70" s="186"/>
      <c r="L70" s="178" t="s">
        <v>115</v>
      </c>
      <c r="M70" s="128"/>
      <c r="N70" s="128"/>
      <c r="O70" s="187"/>
      <c r="P70" s="155"/>
      <c r="Q70" s="187"/>
      <c r="R70" s="15" t="s">
        <v>83</v>
      </c>
      <c r="S70" s="187"/>
      <c r="T70" s="187"/>
      <c r="U70" s="187"/>
      <c r="V70" s="155"/>
      <c r="W70" s="186"/>
      <c r="X70" s="178" t="s">
        <v>82</v>
      </c>
      <c r="Y70" s="187"/>
      <c r="Z70" s="187"/>
      <c r="AA70" s="187"/>
      <c r="AB70" s="155"/>
      <c r="AC70" s="187"/>
      <c r="AD70" s="178" t="s">
        <v>84</v>
      </c>
      <c r="AE70" s="187"/>
      <c r="AF70" s="187"/>
      <c r="AG70" s="187"/>
      <c r="AH70" s="155"/>
    </row>
    <row r="71" spans="1:69" s="134" customFormat="1">
      <c r="A71" s="49" t="s">
        <v>1</v>
      </c>
      <c r="B71" s="161" t="s">
        <v>276</v>
      </c>
      <c r="C71" s="179" t="s">
        <v>5</v>
      </c>
      <c r="D71" s="161" t="s">
        <v>54</v>
      </c>
      <c r="E71" s="13" t="s">
        <v>0</v>
      </c>
      <c r="F71" s="150" t="s">
        <v>11</v>
      </c>
      <c r="G71" s="150" t="s">
        <v>8</v>
      </c>
      <c r="H71" s="174" t="s">
        <v>35</v>
      </c>
      <c r="I71" s="150" t="s">
        <v>12</v>
      </c>
      <c r="J71" s="150" t="s">
        <v>70</v>
      </c>
      <c r="K71" s="13" t="s">
        <v>0</v>
      </c>
      <c r="L71" s="150" t="s">
        <v>11</v>
      </c>
      <c r="M71" s="150" t="s">
        <v>8</v>
      </c>
      <c r="N71" s="174" t="s">
        <v>35</v>
      </c>
      <c r="O71" s="150" t="s">
        <v>12</v>
      </c>
      <c r="P71" s="150" t="s">
        <v>70</v>
      </c>
      <c r="Q71" s="13" t="s">
        <v>0</v>
      </c>
      <c r="R71" s="150" t="s">
        <v>11</v>
      </c>
      <c r="S71" s="150" t="s">
        <v>8</v>
      </c>
      <c r="T71" s="174" t="s">
        <v>35</v>
      </c>
      <c r="U71" s="150" t="s">
        <v>12</v>
      </c>
      <c r="V71" s="133" t="s">
        <v>70</v>
      </c>
      <c r="W71" s="13" t="s">
        <v>0</v>
      </c>
      <c r="X71" s="150" t="s">
        <v>11</v>
      </c>
      <c r="Y71" s="150" t="s">
        <v>8</v>
      </c>
      <c r="Z71" s="174" t="s">
        <v>35</v>
      </c>
      <c r="AA71" s="150" t="s">
        <v>12</v>
      </c>
      <c r="AB71" s="150" t="s">
        <v>70</v>
      </c>
      <c r="AC71" s="13" t="s">
        <v>0</v>
      </c>
      <c r="AD71" s="150" t="s">
        <v>11</v>
      </c>
      <c r="AE71" s="150" t="s">
        <v>8</v>
      </c>
      <c r="AF71" s="174" t="s">
        <v>35</v>
      </c>
      <c r="AG71" s="150" t="s">
        <v>12</v>
      </c>
      <c r="AH71" s="133" t="s">
        <v>70</v>
      </c>
    </row>
    <row r="72" spans="1:69" s="134" customFormat="1" ht="15.5">
      <c r="A72" s="547">
        <v>10</v>
      </c>
      <c r="B72" s="20">
        <v>17</v>
      </c>
      <c r="C72" s="35" t="s">
        <v>2</v>
      </c>
      <c r="D72" s="36" t="s">
        <v>302</v>
      </c>
      <c r="E72" s="23">
        <v>14</v>
      </c>
      <c r="F72" s="641">
        <v>9.12298E-2</v>
      </c>
      <c r="G72" s="637">
        <v>3.6078E-3</v>
      </c>
      <c r="H72" s="113">
        <v>-0.01</v>
      </c>
      <c r="I72" s="113">
        <v>0.7913</v>
      </c>
      <c r="J72" s="231"/>
      <c r="K72" s="12">
        <v>14</v>
      </c>
      <c r="L72" s="94">
        <v>7.0714286</v>
      </c>
      <c r="M72" s="94">
        <v>0.57859519999999998</v>
      </c>
      <c r="N72" s="113">
        <v>-1.38</v>
      </c>
      <c r="O72" s="89">
        <v>0.99829999999999997</v>
      </c>
      <c r="P72" s="231"/>
      <c r="Q72" s="65">
        <v>14</v>
      </c>
      <c r="R72" s="100">
        <v>30.285713999999999</v>
      </c>
      <c r="S72" s="94">
        <v>0.71428570000000002</v>
      </c>
      <c r="T72" s="113">
        <v>-1.97</v>
      </c>
      <c r="U72" s="89">
        <v>0.83150000000000002</v>
      </c>
      <c r="V72" s="423"/>
      <c r="W72" s="6">
        <v>14</v>
      </c>
      <c r="X72" s="624">
        <v>12.130952000000001</v>
      </c>
      <c r="Y72" s="94">
        <v>0.1906322</v>
      </c>
      <c r="Z72" s="113">
        <v>-0.19</v>
      </c>
      <c r="AA72" s="113">
        <v>0.22409999999999999</v>
      </c>
      <c r="AB72" s="970">
        <v>4.4000000000000003E-3</v>
      </c>
      <c r="AC72" s="6">
        <v>14</v>
      </c>
      <c r="AD72" s="624">
        <v>106.57436</v>
      </c>
      <c r="AE72" s="94">
        <v>8.1421306999999992</v>
      </c>
      <c r="AF72" s="113">
        <v>-16.5</v>
      </c>
      <c r="AG72" s="113">
        <v>0.99960000000000004</v>
      </c>
      <c r="AH72" s="232"/>
    </row>
    <row r="73" spans="1:69" s="134" customFormat="1" ht="15.5">
      <c r="A73" s="548">
        <v>21</v>
      </c>
      <c r="B73" s="20">
        <v>18</v>
      </c>
      <c r="C73" s="37" t="s">
        <v>2</v>
      </c>
      <c r="D73" s="33" t="s">
        <v>302</v>
      </c>
      <c r="E73" s="381">
        <v>14</v>
      </c>
      <c r="F73" s="642">
        <v>8.2675100000000001E-2</v>
      </c>
      <c r="G73" s="638">
        <v>2.1614999999999998E-3</v>
      </c>
      <c r="H73" s="83">
        <v>-0.01</v>
      </c>
      <c r="I73" s="83">
        <v>0.99990000000000001</v>
      </c>
      <c r="J73" s="236"/>
      <c r="K73" s="13">
        <v>14</v>
      </c>
      <c r="L73" s="96">
        <v>6.7142856999999996</v>
      </c>
      <c r="M73" s="96">
        <v>0.55892920000000001</v>
      </c>
      <c r="N73" s="83">
        <v>-1.74</v>
      </c>
      <c r="O73" s="90">
        <v>1</v>
      </c>
      <c r="P73" s="236"/>
      <c r="Q73" s="339">
        <v>14</v>
      </c>
      <c r="R73" s="102">
        <v>28.857143000000001</v>
      </c>
      <c r="S73" s="96">
        <v>1.1380393</v>
      </c>
      <c r="T73" s="83">
        <v>-3.4</v>
      </c>
      <c r="U73" s="90">
        <v>1</v>
      </c>
      <c r="V73" s="426"/>
      <c r="W73" s="339">
        <v>14</v>
      </c>
      <c r="X73" s="625">
        <v>12.134921</v>
      </c>
      <c r="Y73" s="96">
        <v>0.3038728</v>
      </c>
      <c r="Z73" s="83">
        <v>-0.18</v>
      </c>
      <c r="AA73" s="83">
        <v>0.218</v>
      </c>
      <c r="AB73" s="971"/>
      <c r="AC73" s="339">
        <v>14</v>
      </c>
      <c r="AD73" s="625">
        <v>101.64867</v>
      </c>
      <c r="AE73" s="96">
        <v>5.4296110000000004</v>
      </c>
      <c r="AF73" s="83">
        <v>-11.6</v>
      </c>
      <c r="AG73" s="83">
        <v>0.87429999999999997</v>
      </c>
      <c r="AH73" s="236"/>
    </row>
    <row r="74" spans="1:69" s="134" customFormat="1" ht="15.5">
      <c r="A74" s="547">
        <v>4</v>
      </c>
      <c r="B74" s="53">
        <v>20</v>
      </c>
      <c r="C74" s="35" t="s">
        <v>2</v>
      </c>
      <c r="D74" s="39" t="s">
        <v>69</v>
      </c>
      <c r="E74" s="24">
        <v>13</v>
      </c>
      <c r="F74" s="643">
        <v>7.7928600000000001E-2</v>
      </c>
      <c r="G74" s="639">
        <v>3.3831E-3</v>
      </c>
      <c r="H74" s="615">
        <v>-4.0000000000000001E-3</v>
      </c>
      <c r="I74" s="69">
        <v>0.51919999999999999</v>
      </c>
      <c r="J74" s="234"/>
      <c r="K74" s="10">
        <v>14</v>
      </c>
      <c r="L74" s="95">
        <v>6.7857143000000004</v>
      </c>
      <c r="M74" s="95">
        <v>0.56625400000000004</v>
      </c>
      <c r="N74" s="69">
        <v>-1.67</v>
      </c>
      <c r="O74" s="67">
        <v>1</v>
      </c>
      <c r="P74" s="234"/>
      <c r="Q74" s="6">
        <v>14</v>
      </c>
      <c r="R74" s="101">
        <v>28.142856999999999</v>
      </c>
      <c r="S74" s="95">
        <v>1.2529399999999999</v>
      </c>
      <c r="T74" s="69">
        <v>-3.83</v>
      </c>
      <c r="U74" s="67">
        <v>1</v>
      </c>
      <c r="V74" s="424"/>
      <c r="W74" s="433">
        <v>14</v>
      </c>
      <c r="X74" s="626">
        <v>9.9865078999999994</v>
      </c>
      <c r="Y74" s="95">
        <v>0.2852884</v>
      </c>
      <c r="Z74" s="69">
        <v>0.47799999999999998</v>
      </c>
      <c r="AA74" s="265">
        <v>2.0000000000000001E-4</v>
      </c>
      <c r="AB74" s="234"/>
      <c r="AC74" s="433">
        <v>14</v>
      </c>
      <c r="AD74" s="626">
        <v>130.30423999999999</v>
      </c>
      <c r="AE74" s="95">
        <v>9.6680419999999998</v>
      </c>
      <c r="AF74" s="69">
        <v>-4.13</v>
      </c>
      <c r="AG74" s="69">
        <v>0.2011</v>
      </c>
      <c r="AH74" s="970">
        <v>2.0000000000000001E-4</v>
      </c>
    </row>
    <row r="75" spans="1:69" s="134" customFormat="1" ht="15.5">
      <c r="A75" s="548">
        <v>8</v>
      </c>
      <c r="B75" s="20">
        <v>21</v>
      </c>
      <c r="C75" s="35" t="s">
        <v>2</v>
      </c>
      <c r="D75" s="39" t="s">
        <v>69</v>
      </c>
      <c r="E75" s="24">
        <v>14</v>
      </c>
      <c r="F75" s="643">
        <v>8.6120100000000005E-2</v>
      </c>
      <c r="G75" s="639">
        <v>3.2135000000000002E-3</v>
      </c>
      <c r="H75" s="69">
        <v>-0.01</v>
      </c>
      <c r="I75" s="69">
        <v>1</v>
      </c>
      <c r="J75" s="234"/>
      <c r="K75" s="10">
        <v>14</v>
      </c>
      <c r="L75" s="95">
        <v>7.1428570999999996</v>
      </c>
      <c r="M75" s="95">
        <v>0.53305199999999997</v>
      </c>
      <c r="N75" s="69">
        <v>-1.31</v>
      </c>
      <c r="O75" s="67">
        <v>0.99419999999999997</v>
      </c>
      <c r="P75" s="234"/>
      <c r="Q75" s="6">
        <v>14</v>
      </c>
      <c r="R75" s="101">
        <v>29.142856999999999</v>
      </c>
      <c r="S75" s="95">
        <v>1.0987363000000001</v>
      </c>
      <c r="T75" s="69">
        <v>-3.11</v>
      </c>
      <c r="U75" s="67">
        <v>1</v>
      </c>
      <c r="V75" s="424"/>
      <c r="W75" s="433">
        <v>14</v>
      </c>
      <c r="X75" s="626">
        <v>11.621428999999999</v>
      </c>
      <c r="Y75" s="95">
        <v>0.240621</v>
      </c>
      <c r="Z75" s="69">
        <v>-0.7</v>
      </c>
      <c r="AA75" s="69">
        <v>0.99980000000000002</v>
      </c>
      <c r="AB75" s="234"/>
      <c r="AC75" s="433">
        <v>14</v>
      </c>
      <c r="AD75" s="626">
        <v>130.16631000000001</v>
      </c>
      <c r="AE75" s="95">
        <v>5.8052130000000002</v>
      </c>
      <c r="AF75" s="69">
        <v>-4.26</v>
      </c>
      <c r="AG75" s="69">
        <v>0.2094</v>
      </c>
      <c r="AH75" s="972"/>
    </row>
    <row r="76" spans="1:69" s="134" customFormat="1" ht="15.5">
      <c r="A76" s="549">
        <v>17</v>
      </c>
      <c r="B76" s="54">
        <v>22</v>
      </c>
      <c r="C76" s="37" t="s">
        <v>2</v>
      </c>
      <c r="D76" s="40" t="s">
        <v>69</v>
      </c>
      <c r="E76" s="381">
        <v>14</v>
      </c>
      <c r="F76" s="642">
        <v>8.1141199999999997E-2</v>
      </c>
      <c r="G76" s="638">
        <v>3.8310000000000002E-3</v>
      </c>
      <c r="H76" s="83">
        <v>-0.01</v>
      </c>
      <c r="I76" s="83">
        <v>0.98019999999999996</v>
      </c>
      <c r="J76" s="236"/>
      <c r="K76" s="13">
        <v>14</v>
      </c>
      <c r="L76" s="96">
        <v>7.6428570999999996</v>
      </c>
      <c r="M76" s="96">
        <v>0.35714289999999999</v>
      </c>
      <c r="N76" s="83">
        <v>-0.81</v>
      </c>
      <c r="O76" s="90">
        <v>0.65800000000000003</v>
      </c>
      <c r="P76" s="236"/>
      <c r="Q76" s="339">
        <v>14</v>
      </c>
      <c r="R76" s="102">
        <v>28.285713999999999</v>
      </c>
      <c r="S76" s="96">
        <v>1.1971970999999999</v>
      </c>
      <c r="T76" s="83">
        <v>-3.97</v>
      </c>
      <c r="U76" s="90">
        <v>1</v>
      </c>
      <c r="V76" s="426"/>
      <c r="W76" s="339">
        <v>14</v>
      </c>
      <c r="X76" s="625">
        <v>11.209524</v>
      </c>
      <c r="Y76" s="96">
        <v>0.29762690000000003</v>
      </c>
      <c r="Z76" s="83">
        <v>-0.75</v>
      </c>
      <c r="AA76" s="83">
        <v>1</v>
      </c>
      <c r="AB76" s="237"/>
      <c r="AC76" s="339">
        <v>14</v>
      </c>
      <c r="AD76" s="625">
        <v>141.19854000000001</v>
      </c>
      <c r="AE76" s="96">
        <v>5.5502814999999996</v>
      </c>
      <c r="AF76" s="83">
        <v>6.7690000000000001</v>
      </c>
      <c r="AG76" s="319">
        <v>2.5999999999999999E-3</v>
      </c>
      <c r="AH76" s="971"/>
    </row>
    <row r="77" spans="1:69" s="134" customFormat="1" ht="15.5">
      <c r="A77" s="547">
        <v>9</v>
      </c>
      <c r="B77" s="53">
        <v>27</v>
      </c>
      <c r="C77" s="34" t="s">
        <v>2</v>
      </c>
      <c r="D77" s="42" t="s">
        <v>155</v>
      </c>
      <c r="E77" s="24">
        <v>16</v>
      </c>
      <c r="F77" s="643">
        <v>7.7020900000000003E-2</v>
      </c>
      <c r="G77" s="639">
        <v>3.6045000000000001E-3</v>
      </c>
      <c r="H77" s="615">
        <v>-2E-3</v>
      </c>
      <c r="I77" s="69">
        <v>0.2626</v>
      </c>
      <c r="J77" s="985" t="s">
        <v>71</v>
      </c>
      <c r="K77" s="10">
        <v>15</v>
      </c>
      <c r="L77" s="95">
        <v>5.6</v>
      </c>
      <c r="M77" s="95">
        <v>0.68868399999999996</v>
      </c>
      <c r="N77" s="69">
        <v>-1.01</v>
      </c>
      <c r="O77" s="67">
        <v>0.88749999999999996</v>
      </c>
      <c r="P77" s="234"/>
      <c r="Q77" s="6">
        <v>15</v>
      </c>
      <c r="R77" s="101">
        <v>28.333333</v>
      </c>
      <c r="S77" s="95">
        <v>1.1818736999999999</v>
      </c>
      <c r="T77" s="69">
        <v>-3.83</v>
      </c>
      <c r="U77" s="67">
        <v>1</v>
      </c>
      <c r="V77" s="424"/>
      <c r="W77" s="433">
        <v>15</v>
      </c>
      <c r="X77" s="626">
        <v>10.749259</v>
      </c>
      <c r="Y77" s="95">
        <v>0.31927630000000001</v>
      </c>
      <c r="Z77" s="69">
        <v>-0.26</v>
      </c>
      <c r="AA77" s="69">
        <v>0.37830000000000003</v>
      </c>
      <c r="AB77" s="973" t="s">
        <v>71</v>
      </c>
      <c r="AC77" s="433">
        <v>15</v>
      </c>
      <c r="AD77" s="626">
        <v>104.13762</v>
      </c>
      <c r="AE77" s="95">
        <v>5.1314428999999997</v>
      </c>
      <c r="AF77" s="69">
        <v>-13.6</v>
      </c>
      <c r="AG77" s="69">
        <v>0.9798</v>
      </c>
      <c r="AH77" s="973">
        <v>4.3099999999999999E-2</v>
      </c>
    </row>
    <row r="78" spans="1:69" s="134" customFormat="1" ht="15.5">
      <c r="A78" s="548">
        <v>13</v>
      </c>
      <c r="B78" s="20">
        <v>28</v>
      </c>
      <c r="C78" s="35" t="s">
        <v>2</v>
      </c>
      <c r="D78" s="43" t="s">
        <v>155</v>
      </c>
      <c r="E78" s="24">
        <v>15</v>
      </c>
      <c r="F78" s="643">
        <v>7.4232099999999995E-2</v>
      </c>
      <c r="G78" s="639">
        <v>2.7196E-3</v>
      </c>
      <c r="H78" s="615">
        <v>1E-4</v>
      </c>
      <c r="I78" s="69">
        <v>4.6199999999999998E-2</v>
      </c>
      <c r="J78" s="986"/>
      <c r="K78" s="10">
        <v>14</v>
      </c>
      <c r="L78" s="95">
        <v>6.6428570999999996</v>
      </c>
      <c r="M78" s="95">
        <v>0.55079509999999998</v>
      </c>
      <c r="N78" s="69">
        <v>-1.81</v>
      </c>
      <c r="O78" s="67">
        <v>1</v>
      </c>
      <c r="P78" s="234"/>
      <c r="Q78" s="6">
        <v>14</v>
      </c>
      <c r="R78" s="101">
        <v>29.571428999999998</v>
      </c>
      <c r="S78" s="95">
        <v>0.97052320000000003</v>
      </c>
      <c r="T78" s="69">
        <v>-2.68</v>
      </c>
      <c r="U78" s="67">
        <v>0.995</v>
      </c>
      <c r="V78" s="424"/>
      <c r="W78" s="433">
        <v>14</v>
      </c>
      <c r="X78" s="626">
        <v>9.2662697999999999</v>
      </c>
      <c r="Y78" s="95">
        <v>0.28503790000000001</v>
      </c>
      <c r="Z78" s="69">
        <v>1.198</v>
      </c>
      <c r="AA78" s="265" t="s">
        <v>71</v>
      </c>
      <c r="AB78" s="984"/>
      <c r="AC78" s="433">
        <v>14</v>
      </c>
      <c r="AD78" s="626">
        <v>94.476962999999998</v>
      </c>
      <c r="AE78" s="95">
        <v>3.6196793</v>
      </c>
      <c r="AF78" s="69">
        <v>-4.41</v>
      </c>
      <c r="AG78" s="69">
        <v>0.21820000000000001</v>
      </c>
      <c r="AH78" s="984"/>
    </row>
    <row r="79" spans="1:69" s="134" customFormat="1" ht="15.5">
      <c r="A79" s="549">
        <v>22</v>
      </c>
      <c r="B79" s="54">
        <v>29</v>
      </c>
      <c r="C79" s="37" t="s">
        <v>2</v>
      </c>
      <c r="D79" s="44" t="s">
        <v>155</v>
      </c>
      <c r="E79" s="24">
        <v>14</v>
      </c>
      <c r="F79" s="643">
        <v>7.0591100000000004E-2</v>
      </c>
      <c r="G79" s="639">
        <v>3.0720000000000001E-3</v>
      </c>
      <c r="H79" s="69">
        <v>3.0000000000000001E-3</v>
      </c>
      <c r="I79" s="265">
        <v>2.3999999999999998E-3</v>
      </c>
      <c r="J79" s="987"/>
      <c r="K79" s="10">
        <v>14</v>
      </c>
      <c r="L79" s="95">
        <v>6.3571429000000004</v>
      </c>
      <c r="M79" s="95">
        <v>0.59859859999999998</v>
      </c>
      <c r="N79" s="69">
        <v>-1.81</v>
      </c>
      <c r="O79" s="67">
        <v>1</v>
      </c>
      <c r="P79" s="234"/>
      <c r="Q79" s="6">
        <v>14</v>
      </c>
      <c r="R79" s="101">
        <v>30.285713999999999</v>
      </c>
      <c r="S79" s="95">
        <v>0.71428570000000002</v>
      </c>
      <c r="T79" s="69">
        <v>-1.97</v>
      </c>
      <c r="U79" s="67">
        <v>0.83150000000000002</v>
      </c>
      <c r="V79" s="424"/>
      <c r="W79" s="339">
        <v>14</v>
      </c>
      <c r="X79" s="625">
        <v>9.0515872999999996</v>
      </c>
      <c r="Y79" s="96">
        <v>0.24586069999999999</v>
      </c>
      <c r="Z79" s="83">
        <v>1.413</v>
      </c>
      <c r="AA79" s="263" t="s">
        <v>71</v>
      </c>
      <c r="AB79" s="974"/>
      <c r="AC79" s="339">
        <v>14</v>
      </c>
      <c r="AD79" s="625">
        <v>103.70646000000001</v>
      </c>
      <c r="AE79" s="96">
        <v>3.3613797999999999</v>
      </c>
      <c r="AF79" s="83">
        <v>-13.6</v>
      </c>
      <c r="AG79" s="83">
        <v>0.97399999999999998</v>
      </c>
      <c r="AH79" s="974"/>
    </row>
    <row r="80" spans="1:69" s="134" customFormat="1" ht="15.5">
      <c r="A80" s="551" t="s">
        <v>3</v>
      </c>
      <c r="B80" s="552">
        <v>0</v>
      </c>
      <c r="C80" s="28" t="s">
        <v>6</v>
      </c>
      <c r="D80" s="331" t="s">
        <v>6</v>
      </c>
      <c r="E80" s="59">
        <v>27</v>
      </c>
      <c r="F80" s="644">
        <v>8.53405E-2</v>
      </c>
      <c r="G80" s="640">
        <v>2.0322999999999999E-3</v>
      </c>
      <c r="H80" s="189">
        <v>-0.01</v>
      </c>
      <c r="I80" s="189">
        <v>1</v>
      </c>
      <c r="J80" s="428"/>
      <c r="K80" s="11">
        <v>28</v>
      </c>
      <c r="L80" s="99">
        <v>6.5</v>
      </c>
      <c r="M80" s="99">
        <v>0.41626970000000002</v>
      </c>
      <c r="N80" s="189">
        <v>-1.6</v>
      </c>
      <c r="O80" s="209">
        <v>1</v>
      </c>
      <c r="P80" s="428"/>
      <c r="Q80" s="209">
        <v>28</v>
      </c>
      <c r="R80" s="17">
        <v>28.285713999999999</v>
      </c>
      <c r="S80" s="99">
        <v>0.8619793</v>
      </c>
      <c r="T80" s="189">
        <v>-3.24</v>
      </c>
      <c r="U80" s="209">
        <v>1</v>
      </c>
      <c r="V80" s="429"/>
      <c r="W80" s="339">
        <v>28</v>
      </c>
      <c r="X80" s="628">
        <v>11.39127</v>
      </c>
      <c r="Y80" s="623">
        <v>0.1822327</v>
      </c>
      <c r="Z80" s="150">
        <v>-0.76</v>
      </c>
      <c r="AA80" s="150">
        <v>1</v>
      </c>
      <c r="AB80" s="434"/>
      <c r="AC80" s="339">
        <v>27</v>
      </c>
      <c r="AD80" s="628">
        <v>112.25036</v>
      </c>
      <c r="AE80" s="623">
        <v>3.0213868000000002</v>
      </c>
      <c r="AF80" s="150">
        <v>-18.3</v>
      </c>
      <c r="AG80" s="150">
        <v>1</v>
      </c>
      <c r="AH80" s="434"/>
      <c r="AI80" s="292"/>
    </row>
    <row r="81" spans="1:37" s="134" customFormat="1" ht="15.5">
      <c r="A81" s="547">
        <v>25</v>
      </c>
      <c r="B81" s="20">
        <v>33</v>
      </c>
      <c r="C81" s="41" t="s">
        <v>9</v>
      </c>
      <c r="D81" s="45" t="s">
        <v>4</v>
      </c>
      <c r="E81" s="24">
        <v>14</v>
      </c>
      <c r="F81" s="643">
        <v>8.1707600000000005E-2</v>
      </c>
      <c r="G81" s="639">
        <v>3.4416999999999998E-3</v>
      </c>
      <c r="H81" s="69">
        <v>-0.01</v>
      </c>
      <c r="I81" s="69">
        <v>0.995</v>
      </c>
      <c r="J81" s="234"/>
      <c r="K81" s="10">
        <v>15</v>
      </c>
      <c r="L81" s="95">
        <v>7.2666667</v>
      </c>
      <c r="M81" s="95">
        <v>0.41937219999999997</v>
      </c>
      <c r="N81" s="69">
        <v>-1.1399999999999999</v>
      </c>
      <c r="O81" s="67">
        <v>0.96460000000000001</v>
      </c>
      <c r="P81" s="234"/>
      <c r="Q81" s="6">
        <v>15</v>
      </c>
      <c r="R81" s="101">
        <v>27.8</v>
      </c>
      <c r="S81" s="95">
        <v>1.4966630000000001</v>
      </c>
      <c r="T81" s="69">
        <v>-3.39</v>
      </c>
      <c r="U81" s="67">
        <v>1</v>
      </c>
      <c r="V81" s="424"/>
      <c r="W81" s="433">
        <v>15</v>
      </c>
      <c r="X81" s="626">
        <v>10.892593</v>
      </c>
      <c r="Y81" s="95">
        <v>0.21057129999999999</v>
      </c>
      <c r="Z81" s="69">
        <v>-0.41</v>
      </c>
      <c r="AA81" s="69">
        <v>0.73670000000000002</v>
      </c>
      <c r="AB81" s="973">
        <v>4.4699999999999997E-2</v>
      </c>
      <c r="AC81" s="433">
        <v>14</v>
      </c>
      <c r="AD81" s="626">
        <v>105.07275</v>
      </c>
      <c r="AE81" s="95">
        <v>6.3307291000000001</v>
      </c>
      <c r="AF81" s="69">
        <v>-15</v>
      </c>
      <c r="AG81" s="69">
        <v>0.99490000000000001</v>
      </c>
      <c r="AH81" s="328"/>
    </row>
    <row r="82" spans="1:37" s="134" customFormat="1" ht="15.5">
      <c r="A82" s="549">
        <v>27</v>
      </c>
      <c r="B82" s="54">
        <v>34</v>
      </c>
      <c r="C82" s="32" t="s">
        <v>9</v>
      </c>
      <c r="D82" s="46" t="s">
        <v>4</v>
      </c>
      <c r="E82" s="381">
        <v>14</v>
      </c>
      <c r="F82" s="642">
        <v>8.1069199999999994E-2</v>
      </c>
      <c r="G82" s="638">
        <v>3.0615999999999998E-3</v>
      </c>
      <c r="H82" s="83">
        <v>-0.01</v>
      </c>
      <c r="I82" s="83">
        <v>0.97709999999999997</v>
      </c>
      <c r="J82" s="236"/>
      <c r="K82" s="13">
        <v>14</v>
      </c>
      <c r="L82" s="96">
        <v>7.6428570999999996</v>
      </c>
      <c r="M82" s="96">
        <v>0.2250065</v>
      </c>
      <c r="N82" s="83">
        <v>-0.81</v>
      </c>
      <c r="O82" s="90">
        <v>0.65800000000000003</v>
      </c>
      <c r="P82" s="236"/>
      <c r="Q82" s="339">
        <v>14</v>
      </c>
      <c r="R82" s="102">
        <v>29.857143000000001</v>
      </c>
      <c r="S82" s="96">
        <v>0.90697629999999996</v>
      </c>
      <c r="T82" s="83">
        <v>-2.4</v>
      </c>
      <c r="U82" s="90">
        <v>0.96809999999999996</v>
      </c>
      <c r="V82" s="426"/>
      <c r="W82" s="14">
        <v>14</v>
      </c>
      <c r="X82" s="625">
        <v>10.857143000000001</v>
      </c>
      <c r="Y82" s="96">
        <v>0.20062679999999999</v>
      </c>
      <c r="Z82" s="83">
        <v>-0.39</v>
      </c>
      <c r="AA82" s="83">
        <v>0.67779999999999996</v>
      </c>
      <c r="AB82" s="974"/>
      <c r="AC82" s="339">
        <v>14</v>
      </c>
      <c r="AD82" s="625">
        <v>104.48569000000001</v>
      </c>
      <c r="AE82" s="96">
        <v>5.2095840000000004</v>
      </c>
      <c r="AF82" s="83">
        <v>-14.4</v>
      </c>
      <c r="AG82" s="83">
        <v>0.9889</v>
      </c>
      <c r="AH82" s="400"/>
    </row>
    <row r="83" spans="1:37" s="134" customFormat="1" ht="15.5">
      <c r="A83" s="547">
        <v>1</v>
      </c>
      <c r="B83" s="55">
        <v>23</v>
      </c>
      <c r="C83" s="41" t="s">
        <v>9</v>
      </c>
      <c r="D83" s="39" t="s">
        <v>69</v>
      </c>
      <c r="E83" s="24">
        <v>14</v>
      </c>
      <c r="F83" s="643">
        <v>8.3279900000000004E-2</v>
      </c>
      <c r="G83" s="639">
        <v>3.1985E-3</v>
      </c>
      <c r="H83" s="69">
        <v>-0.01</v>
      </c>
      <c r="I83" s="69">
        <v>1</v>
      </c>
      <c r="J83" s="234"/>
      <c r="K83" s="10">
        <v>14</v>
      </c>
      <c r="L83" s="95">
        <v>6.3571429000000004</v>
      </c>
      <c r="M83" s="95">
        <v>0.60770820000000003</v>
      </c>
      <c r="N83" s="69">
        <v>-1.81</v>
      </c>
      <c r="O83" s="67">
        <v>1</v>
      </c>
      <c r="P83" s="234"/>
      <c r="Q83" s="6">
        <v>14</v>
      </c>
      <c r="R83" s="101">
        <v>28.142856999999999</v>
      </c>
      <c r="S83" s="95">
        <v>1.2529399999999999</v>
      </c>
      <c r="T83" s="69">
        <v>-3.83</v>
      </c>
      <c r="U83" s="67">
        <v>1</v>
      </c>
      <c r="V83" s="424"/>
      <c r="W83" s="433">
        <v>13</v>
      </c>
      <c r="X83" s="626">
        <v>11.413247999999999</v>
      </c>
      <c r="Y83" s="95">
        <v>0.30829810000000002</v>
      </c>
      <c r="Z83" s="69">
        <v>-0.93</v>
      </c>
      <c r="AA83" s="69">
        <v>1</v>
      </c>
      <c r="AB83" s="235"/>
      <c r="AC83" s="433">
        <v>14</v>
      </c>
      <c r="AD83" s="626">
        <v>113.27273</v>
      </c>
      <c r="AE83" s="95">
        <v>4.2920458000000004</v>
      </c>
      <c r="AF83" s="69">
        <v>-21.2</v>
      </c>
      <c r="AG83" s="69">
        <v>1</v>
      </c>
      <c r="AH83" s="235"/>
    </row>
    <row r="84" spans="1:37" s="134" customFormat="1" ht="15.5">
      <c r="A84" s="548">
        <v>5</v>
      </c>
      <c r="B84" s="22">
        <v>24</v>
      </c>
      <c r="C84" s="41" t="s">
        <v>9</v>
      </c>
      <c r="D84" s="39" t="s">
        <v>69</v>
      </c>
      <c r="E84" s="24">
        <v>13</v>
      </c>
      <c r="F84" s="643">
        <v>8.7155999999999997E-2</v>
      </c>
      <c r="G84" s="639">
        <v>3.3333999999999998E-3</v>
      </c>
      <c r="H84" s="69">
        <v>-0.01</v>
      </c>
      <c r="I84" s="69">
        <v>1</v>
      </c>
      <c r="J84" s="234"/>
      <c r="K84" s="10">
        <v>14</v>
      </c>
      <c r="L84" s="95">
        <v>6.3571429000000004</v>
      </c>
      <c r="M84" s="95">
        <v>0.65134809999999999</v>
      </c>
      <c r="N84" s="69">
        <v>-1.81</v>
      </c>
      <c r="O84" s="67">
        <v>1</v>
      </c>
      <c r="P84" s="234"/>
      <c r="Q84" s="6">
        <v>14</v>
      </c>
      <c r="R84" s="101">
        <v>30.285713999999999</v>
      </c>
      <c r="S84" s="95">
        <v>0.71428570000000002</v>
      </c>
      <c r="T84" s="69">
        <v>-1.97</v>
      </c>
      <c r="U84" s="67">
        <v>0.83150000000000002</v>
      </c>
      <c r="V84" s="424"/>
      <c r="W84" s="433">
        <v>14</v>
      </c>
      <c r="X84" s="626">
        <v>11.529762</v>
      </c>
      <c r="Y84" s="95">
        <v>0.1987553</v>
      </c>
      <c r="Z84" s="69">
        <v>-0.79</v>
      </c>
      <c r="AA84" s="69">
        <v>1</v>
      </c>
      <c r="AB84" s="235"/>
      <c r="AC84" s="433">
        <v>14</v>
      </c>
      <c r="AD84" s="626">
        <v>116.44131</v>
      </c>
      <c r="AE84" s="95">
        <v>7.2609399999999997</v>
      </c>
      <c r="AF84" s="69">
        <v>-18</v>
      </c>
      <c r="AG84" s="69">
        <v>1</v>
      </c>
      <c r="AH84" s="235"/>
    </row>
    <row r="85" spans="1:37" s="134" customFormat="1" ht="15.5">
      <c r="A85" s="548">
        <v>8</v>
      </c>
      <c r="B85" s="22">
        <v>25</v>
      </c>
      <c r="C85" s="41" t="s">
        <v>9</v>
      </c>
      <c r="D85" s="39" t="s">
        <v>69</v>
      </c>
      <c r="E85" s="24">
        <v>13</v>
      </c>
      <c r="F85" s="643">
        <v>8.3972400000000003E-2</v>
      </c>
      <c r="G85" s="639">
        <v>2.8839999999999998E-3</v>
      </c>
      <c r="H85" s="69">
        <v>-0.01</v>
      </c>
      <c r="I85" s="69">
        <v>1</v>
      </c>
      <c r="J85" s="425"/>
      <c r="K85" s="10">
        <v>13</v>
      </c>
      <c r="L85" s="95">
        <v>5.3846154000000004</v>
      </c>
      <c r="M85" s="95">
        <v>0.78068400000000004</v>
      </c>
      <c r="N85" s="69">
        <v>-0.89</v>
      </c>
      <c r="O85" s="67">
        <v>0.72270000000000001</v>
      </c>
      <c r="P85" s="425"/>
      <c r="Q85" s="6">
        <v>13</v>
      </c>
      <c r="R85" s="101">
        <v>29</v>
      </c>
      <c r="S85" s="95">
        <v>1.0621700000000001</v>
      </c>
      <c r="T85" s="69">
        <v>-3.35</v>
      </c>
      <c r="U85" s="67">
        <v>1</v>
      </c>
      <c r="V85" s="424"/>
      <c r="W85" s="433">
        <v>13</v>
      </c>
      <c r="X85" s="626">
        <v>11.308547000000001</v>
      </c>
      <c r="Y85" s="95">
        <v>0.27055980000000002</v>
      </c>
      <c r="Z85" s="69">
        <v>-0.87</v>
      </c>
      <c r="AA85" s="69">
        <v>1</v>
      </c>
      <c r="AB85" s="81"/>
      <c r="AC85" s="433">
        <v>13</v>
      </c>
      <c r="AD85" s="626">
        <v>127.24248</v>
      </c>
      <c r="AE85" s="95">
        <v>7.4779910000000003</v>
      </c>
      <c r="AF85" s="69">
        <v>-7.74</v>
      </c>
      <c r="AG85" s="69">
        <v>0.48039999999999999</v>
      </c>
      <c r="AH85" s="422"/>
    </row>
    <row r="86" spans="1:37" s="134" customFormat="1" ht="15.5">
      <c r="A86" s="549">
        <v>10</v>
      </c>
      <c r="B86" s="56">
        <v>26</v>
      </c>
      <c r="C86" s="266" t="s">
        <v>9</v>
      </c>
      <c r="D86" s="40" t="s">
        <v>69</v>
      </c>
      <c r="E86" s="381">
        <v>14</v>
      </c>
      <c r="F86" s="642">
        <v>7.6688599999999996E-2</v>
      </c>
      <c r="G86" s="638">
        <v>2.0893999999999999E-3</v>
      </c>
      <c r="H86" s="614">
        <v>-3.0000000000000001E-3</v>
      </c>
      <c r="I86" s="83">
        <v>0.26729999999999998</v>
      </c>
      <c r="J86" s="236"/>
      <c r="K86" s="13">
        <v>14</v>
      </c>
      <c r="L86" s="96">
        <v>7.7142856999999996</v>
      </c>
      <c r="M86" s="96">
        <v>0.16336339999999999</v>
      </c>
      <c r="N86" s="83">
        <v>-0.74</v>
      </c>
      <c r="O86" s="90">
        <v>0.57179999999999997</v>
      </c>
      <c r="P86" s="236"/>
      <c r="Q86" s="339">
        <v>14</v>
      </c>
      <c r="R86" s="102">
        <v>29.571428999999998</v>
      </c>
      <c r="S86" s="96">
        <v>0.97052320000000003</v>
      </c>
      <c r="T86" s="83">
        <v>-2.68</v>
      </c>
      <c r="U86" s="90">
        <v>0.995</v>
      </c>
      <c r="V86" s="427"/>
      <c r="W86" s="339">
        <v>14</v>
      </c>
      <c r="X86" s="625">
        <v>11.377381</v>
      </c>
      <c r="Y86" s="96">
        <v>0.31352760000000002</v>
      </c>
      <c r="Z86" s="83">
        <v>-0.91</v>
      </c>
      <c r="AA86" s="83">
        <v>1</v>
      </c>
      <c r="AB86" s="239"/>
      <c r="AC86" s="339">
        <v>14</v>
      </c>
      <c r="AD86" s="625">
        <v>117.34932999999999</v>
      </c>
      <c r="AE86" s="96">
        <v>7.5986998000000003</v>
      </c>
      <c r="AF86" s="83">
        <v>-17.100000000000001</v>
      </c>
      <c r="AG86" s="83">
        <v>0.99990000000000001</v>
      </c>
      <c r="AH86" s="237"/>
      <c r="AJ86"/>
      <c r="AK86"/>
    </row>
    <row r="87" spans="1:37" s="134" customFormat="1" ht="15.5">
      <c r="A87" s="548" t="s">
        <v>274</v>
      </c>
      <c r="B87" s="20">
        <v>31</v>
      </c>
      <c r="C87" s="41" t="s">
        <v>9</v>
      </c>
      <c r="D87" s="43" t="s">
        <v>155</v>
      </c>
      <c r="E87" s="24">
        <v>14</v>
      </c>
      <c r="F87" s="643">
        <v>8.5167099999999996E-2</v>
      </c>
      <c r="G87" s="639">
        <v>3.6817E-3</v>
      </c>
      <c r="H87" s="69">
        <v>-0.01</v>
      </c>
      <c r="I87" s="69">
        <v>1</v>
      </c>
      <c r="J87" s="234"/>
      <c r="K87" s="10">
        <v>14</v>
      </c>
      <c r="L87" s="95">
        <v>7</v>
      </c>
      <c r="M87" s="95">
        <v>0.48038449999999999</v>
      </c>
      <c r="N87" s="69">
        <v>-1.46</v>
      </c>
      <c r="O87" s="67">
        <v>0.99960000000000004</v>
      </c>
      <c r="P87" s="234"/>
      <c r="Q87" s="6">
        <v>14</v>
      </c>
      <c r="R87" s="101">
        <v>28.285713999999999</v>
      </c>
      <c r="S87" s="95">
        <v>1.2857143</v>
      </c>
      <c r="T87" s="69">
        <v>-3.97</v>
      </c>
      <c r="U87" s="67">
        <v>1</v>
      </c>
      <c r="V87" s="424"/>
      <c r="W87" s="433">
        <v>14</v>
      </c>
      <c r="X87" s="626">
        <v>11.430952</v>
      </c>
      <c r="Y87" s="95">
        <v>0.15887860000000001</v>
      </c>
      <c r="Z87" s="69">
        <v>-0.89</v>
      </c>
      <c r="AA87" s="69">
        <v>1</v>
      </c>
      <c r="AB87" s="243"/>
      <c r="AC87" s="433">
        <v>14</v>
      </c>
      <c r="AD87" s="626">
        <v>102.2821</v>
      </c>
      <c r="AE87" s="95">
        <v>4.1950032999999998</v>
      </c>
      <c r="AF87" s="69">
        <v>-12.2</v>
      </c>
      <c r="AG87" s="69">
        <v>0.91549999999999998</v>
      </c>
      <c r="AH87" s="244"/>
      <c r="AJ87"/>
      <c r="AK87"/>
    </row>
    <row r="88" spans="1:37" s="134" customFormat="1" ht="15.5">
      <c r="A88" s="549" t="s">
        <v>275</v>
      </c>
      <c r="B88" s="54">
        <v>32</v>
      </c>
      <c r="C88" s="32" t="s">
        <v>9</v>
      </c>
      <c r="D88" s="44" t="s">
        <v>155</v>
      </c>
      <c r="E88" s="381">
        <v>14</v>
      </c>
      <c r="F88" s="642">
        <v>8.3401199999999995E-2</v>
      </c>
      <c r="G88" s="638">
        <v>2.2929999999999999E-3</v>
      </c>
      <c r="H88" s="83">
        <v>-0.01</v>
      </c>
      <c r="I88" s="83">
        <v>1</v>
      </c>
      <c r="J88" s="236"/>
      <c r="K88" s="13">
        <v>14</v>
      </c>
      <c r="L88" s="96">
        <v>6.7857143000000004</v>
      </c>
      <c r="M88" s="96">
        <v>0.49368060000000002</v>
      </c>
      <c r="N88" s="83">
        <v>-1.67</v>
      </c>
      <c r="O88" s="90">
        <v>1</v>
      </c>
      <c r="P88" s="236"/>
      <c r="Q88" s="339">
        <v>14</v>
      </c>
      <c r="R88" s="102">
        <v>29.571428999999998</v>
      </c>
      <c r="S88" s="96">
        <v>0.97052320000000003</v>
      </c>
      <c r="T88" s="83">
        <v>-2.68</v>
      </c>
      <c r="U88" s="90">
        <v>0.995</v>
      </c>
      <c r="V88" s="426"/>
      <c r="W88" s="339">
        <v>14</v>
      </c>
      <c r="X88" s="625">
        <v>11.456348999999999</v>
      </c>
      <c r="Y88" s="96">
        <v>0.22653470000000001</v>
      </c>
      <c r="Z88" s="83">
        <v>-0.86</v>
      </c>
      <c r="AA88" s="83">
        <v>1</v>
      </c>
      <c r="AB88" s="245"/>
      <c r="AC88" s="339">
        <v>14</v>
      </c>
      <c r="AD88" s="625">
        <v>110.12249</v>
      </c>
      <c r="AE88" s="96">
        <v>8.5714468000000004</v>
      </c>
      <c r="AF88" s="83">
        <v>-20.100000000000001</v>
      </c>
      <c r="AG88" s="83">
        <v>1</v>
      </c>
      <c r="AH88" s="241"/>
      <c r="AJ88"/>
      <c r="AK88"/>
    </row>
    <row r="89" spans="1:37" s="134" customFormat="1">
      <c r="B89" s="63"/>
      <c r="C89" s="63"/>
      <c r="D89" s="63"/>
      <c r="E89" s="57"/>
      <c r="F89" s="474"/>
      <c r="G89" s="474"/>
      <c r="H89" s="474"/>
      <c r="I89" s="316"/>
      <c r="J89" s="293"/>
      <c r="K89" s="57"/>
      <c r="L89" s="474"/>
      <c r="M89" s="474"/>
      <c r="N89" s="474"/>
      <c r="O89" s="292"/>
      <c r="P89" s="289"/>
      <c r="Q89" s="292"/>
      <c r="R89" s="291"/>
      <c r="S89" s="474"/>
      <c r="T89" s="474"/>
      <c r="U89" s="292"/>
      <c r="V89" s="289"/>
      <c r="W89" s="292"/>
      <c r="X89" s="474"/>
      <c r="Y89" s="474"/>
      <c r="Z89" s="474"/>
      <c r="AA89" s="292"/>
      <c r="AB89" s="289"/>
      <c r="AC89" s="292"/>
      <c r="AD89" s="474"/>
      <c r="AE89" s="474"/>
      <c r="AF89" s="474"/>
      <c r="AG89" s="316"/>
      <c r="AH89" s="292"/>
      <c r="AJ89" s="127"/>
      <c r="AK89" s="127"/>
    </row>
    <row r="90" spans="1:37">
      <c r="C90" s="4"/>
      <c r="AJ90" s="127"/>
      <c r="AK90" s="127"/>
    </row>
    <row r="91" spans="1:37">
      <c r="A91" s="12"/>
      <c r="B91" s="12"/>
      <c r="C91" s="65"/>
      <c r="D91" s="12"/>
      <c r="E91" s="186"/>
      <c r="F91" s="128" t="s">
        <v>92</v>
      </c>
      <c r="G91" s="187"/>
      <c r="H91" s="128"/>
      <c r="I91" s="607" t="s">
        <v>124</v>
      </c>
      <c r="J91" s="131"/>
      <c r="K91" s="16"/>
      <c r="L91" s="178" t="s">
        <v>298</v>
      </c>
      <c r="M91" s="128"/>
      <c r="N91" s="693" t="s">
        <v>128</v>
      </c>
      <c r="O91" s="65"/>
      <c r="P91" s="128"/>
      <c r="Q91" s="16"/>
      <c r="R91" s="15" t="s">
        <v>75</v>
      </c>
      <c r="S91" s="128"/>
      <c r="T91" s="128"/>
      <c r="U91" s="138" t="s">
        <v>127</v>
      </c>
      <c r="V91" s="131"/>
      <c r="W91" s="16"/>
      <c r="X91" s="178" t="s">
        <v>76</v>
      </c>
      <c r="Y91" s="128"/>
      <c r="Z91" s="128"/>
      <c r="AA91" s="139" t="s">
        <v>146</v>
      </c>
      <c r="AB91" s="131"/>
      <c r="AC91" s="15"/>
      <c r="AD91" s="178" t="s">
        <v>117</v>
      </c>
      <c r="AE91" s="128"/>
      <c r="AF91" s="128"/>
      <c r="AG91" s="607" t="s">
        <v>129</v>
      </c>
      <c r="AH91" s="131"/>
      <c r="AI91" s="119"/>
      <c r="AJ91" s="127"/>
      <c r="AK91" s="127"/>
    </row>
    <row r="92" spans="1:37" ht="16.5">
      <c r="A92" s="49" t="s">
        <v>1</v>
      </c>
      <c r="B92" s="161" t="s">
        <v>276</v>
      </c>
      <c r="C92" s="179" t="s">
        <v>5</v>
      </c>
      <c r="D92" s="161" t="s">
        <v>54</v>
      </c>
      <c r="E92" s="72" t="s">
        <v>0</v>
      </c>
      <c r="F92" s="174" t="s">
        <v>37</v>
      </c>
      <c r="G92" s="606" t="s">
        <v>36</v>
      </c>
      <c r="H92" s="606" t="s">
        <v>123</v>
      </c>
      <c r="I92" s="174" t="s">
        <v>31</v>
      </c>
      <c r="J92" s="174" t="s">
        <v>55</v>
      </c>
      <c r="K92" s="72" t="s">
        <v>0</v>
      </c>
      <c r="L92" s="174" t="s">
        <v>37</v>
      </c>
      <c r="M92" s="606" t="s">
        <v>36</v>
      </c>
      <c r="N92" s="606" t="s">
        <v>125</v>
      </c>
      <c r="O92" s="124" t="s">
        <v>31</v>
      </c>
      <c r="P92" s="174" t="s">
        <v>55</v>
      </c>
      <c r="Q92" s="72" t="s">
        <v>0</v>
      </c>
      <c r="R92" s="174" t="s">
        <v>37</v>
      </c>
      <c r="S92" s="606" t="s">
        <v>36</v>
      </c>
      <c r="T92" s="606" t="s">
        <v>126</v>
      </c>
      <c r="U92" s="124" t="s">
        <v>31</v>
      </c>
      <c r="V92" s="174" t="s">
        <v>55</v>
      </c>
      <c r="W92" s="72" t="s">
        <v>0</v>
      </c>
      <c r="X92" s="174" t="s">
        <v>37</v>
      </c>
      <c r="Y92" s="606" t="s">
        <v>36</v>
      </c>
      <c r="Z92" s="606" t="s">
        <v>41</v>
      </c>
      <c r="AA92" s="124" t="s">
        <v>31</v>
      </c>
      <c r="AB92" s="174" t="s">
        <v>55</v>
      </c>
      <c r="AC92" s="72" t="s">
        <v>0</v>
      </c>
      <c r="AD92" s="174" t="s">
        <v>37</v>
      </c>
      <c r="AE92" s="606" t="s">
        <v>36</v>
      </c>
      <c r="AF92" s="606" t="s">
        <v>116</v>
      </c>
      <c r="AG92" s="174" t="s">
        <v>31</v>
      </c>
      <c r="AH92" s="132" t="s">
        <v>55</v>
      </c>
      <c r="AI92" s="157"/>
      <c r="AJ92" s="127"/>
      <c r="AK92" s="127"/>
    </row>
    <row r="93" spans="1:37" s="127" customFormat="1" ht="15.5">
      <c r="A93" s="547">
        <v>10</v>
      </c>
      <c r="B93" s="20">
        <v>17</v>
      </c>
      <c r="C93" s="35" t="s">
        <v>2</v>
      </c>
      <c r="D93" s="36" t="s">
        <v>302</v>
      </c>
      <c r="E93" s="23">
        <v>28</v>
      </c>
      <c r="F93" s="442">
        <v>20</v>
      </c>
      <c r="G93" s="113">
        <v>8</v>
      </c>
      <c r="H93" s="94">
        <f t="shared" ref="H93:H109" si="0">F93/(G93+F93)</f>
        <v>0.7142857142857143</v>
      </c>
      <c r="I93" s="113">
        <v>-0.1091</v>
      </c>
      <c r="J93" s="231"/>
      <c r="K93" s="65">
        <v>28</v>
      </c>
      <c r="L93" s="442">
        <v>27</v>
      </c>
      <c r="M93" s="113">
        <v>1</v>
      </c>
      <c r="N93" s="94">
        <f t="shared" ref="N93:N109" si="1">L93/(M93+L93)</f>
        <v>0.9642857142857143</v>
      </c>
      <c r="O93" s="89">
        <v>-0.15029999999999999</v>
      </c>
      <c r="P93" s="231"/>
      <c r="Q93" s="12">
        <v>28</v>
      </c>
      <c r="R93" s="89">
        <v>18</v>
      </c>
      <c r="S93" s="113">
        <v>10</v>
      </c>
      <c r="T93" s="94">
        <f t="shared" ref="T93:T109" si="2">R93/(S93+R93)</f>
        <v>0.6428571428571429</v>
      </c>
      <c r="U93" s="89">
        <v>0.2016</v>
      </c>
      <c r="V93" s="231"/>
      <c r="W93" s="65">
        <v>28</v>
      </c>
      <c r="X93" s="442">
        <v>26</v>
      </c>
      <c r="Y93" s="113">
        <v>2</v>
      </c>
      <c r="Z93" s="95">
        <f t="shared" ref="Z93:Z109" si="3">X93/(Y93+X93)</f>
        <v>0.9285714285714286</v>
      </c>
      <c r="AA93" s="89">
        <v>-7.6E-3</v>
      </c>
      <c r="AB93" s="232"/>
      <c r="AC93" s="65">
        <v>28</v>
      </c>
      <c r="AD93" s="442">
        <v>4</v>
      </c>
      <c r="AE93" s="113">
        <v>24</v>
      </c>
      <c r="AF93" s="95">
        <f t="shared" ref="AF93:AF109" si="4">AD93/(AE93+AD93)</f>
        <v>0.14285714285714285</v>
      </c>
      <c r="AG93" s="113">
        <v>0.8821</v>
      </c>
      <c r="AH93" s="419" t="s">
        <v>26</v>
      </c>
      <c r="AI93" s="159"/>
    </row>
    <row r="94" spans="1:37" s="127" customFormat="1" ht="15.5">
      <c r="A94" s="548">
        <v>21</v>
      </c>
      <c r="B94" s="20">
        <v>18</v>
      </c>
      <c r="C94" s="37" t="s">
        <v>2</v>
      </c>
      <c r="D94" s="33" t="s">
        <v>302</v>
      </c>
      <c r="E94" s="381">
        <v>28</v>
      </c>
      <c r="F94" s="82">
        <v>20</v>
      </c>
      <c r="G94" s="83">
        <v>8</v>
      </c>
      <c r="H94" s="96">
        <f t="shared" si="0"/>
        <v>0.7142857142857143</v>
      </c>
      <c r="I94" s="83">
        <v>-0.1091</v>
      </c>
      <c r="J94" s="236"/>
      <c r="K94" s="339">
        <v>28</v>
      </c>
      <c r="L94" s="82">
        <v>27</v>
      </c>
      <c r="M94" s="83">
        <v>1</v>
      </c>
      <c r="N94" s="96">
        <f t="shared" si="1"/>
        <v>0.9642857142857143</v>
      </c>
      <c r="O94" s="90">
        <v>-0.15029999999999999</v>
      </c>
      <c r="P94" s="236"/>
      <c r="Q94" s="13">
        <v>28</v>
      </c>
      <c r="R94" s="90">
        <v>19</v>
      </c>
      <c r="S94" s="83">
        <v>9</v>
      </c>
      <c r="T94" s="96">
        <f t="shared" si="2"/>
        <v>0.6785714285714286</v>
      </c>
      <c r="U94" s="90">
        <v>0.121</v>
      </c>
      <c r="V94" s="236"/>
      <c r="W94" s="339">
        <v>28</v>
      </c>
      <c r="X94" s="82">
        <v>28</v>
      </c>
      <c r="Y94" s="83">
        <v>0</v>
      </c>
      <c r="Z94" s="96">
        <f t="shared" si="3"/>
        <v>1</v>
      </c>
      <c r="AA94" s="90">
        <v>-0.28149999999999997</v>
      </c>
      <c r="AB94" s="236"/>
      <c r="AC94" s="339">
        <v>28</v>
      </c>
      <c r="AD94" s="82">
        <v>0</v>
      </c>
      <c r="AE94" s="83">
        <v>28</v>
      </c>
      <c r="AF94" s="96">
        <f t="shared" si="4"/>
        <v>0</v>
      </c>
      <c r="AG94" s="83">
        <v>-0.14230000000000001</v>
      </c>
      <c r="AH94" s="236"/>
      <c r="AI94" s="159"/>
    </row>
    <row r="95" spans="1:37" s="127" customFormat="1" ht="15.5">
      <c r="A95" s="547">
        <v>4</v>
      </c>
      <c r="B95" s="53">
        <v>20</v>
      </c>
      <c r="C95" s="35" t="s">
        <v>2</v>
      </c>
      <c r="D95" s="39" t="s">
        <v>69</v>
      </c>
      <c r="E95" s="24">
        <v>28</v>
      </c>
      <c r="F95" s="68">
        <v>19</v>
      </c>
      <c r="G95" s="69">
        <v>9</v>
      </c>
      <c r="H95" s="95">
        <f t="shared" si="0"/>
        <v>0.6785714285714286</v>
      </c>
      <c r="I95" s="69">
        <v>-3.3599999999999998E-2</v>
      </c>
      <c r="J95" s="234"/>
      <c r="K95" s="6">
        <v>28</v>
      </c>
      <c r="L95" s="68">
        <v>27</v>
      </c>
      <c r="M95" s="69">
        <v>1</v>
      </c>
      <c r="N95" s="95">
        <f t="shared" si="1"/>
        <v>0.9642857142857143</v>
      </c>
      <c r="O95" s="67">
        <v>-0.15029999999999999</v>
      </c>
      <c r="P95" s="234"/>
      <c r="Q95" s="10">
        <v>28</v>
      </c>
      <c r="R95" s="67">
        <v>25</v>
      </c>
      <c r="S95" s="69">
        <v>3</v>
      </c>
      <c r="T95" s="95">
        <f t="shared" si="2"/>
        <v>0.8928571428571429</v>
      </c>
      <c r="U95" s="67">
        <v>-0.3629</v>
      </c>
      <c r="V95" s="234"/>
      <c r="W95" s="6">
        <v>28</v>
      </c>
      <c r="X95" s="68">
        <v>28</v>
      </c>
      <c r="Y95" s="69">
        <v>0</v>
      </c>
      <c r="Z95" s="95">
        <f t="shared" si="3"/>
        <v>1</v>
      </c>
      <c r="AA95" s="67">
        <v>-0.28149999999999997</v>
      </c>
      <c r="AB95" s="234"/>
      <c r="AC95" s="6">
        <v>28</v>
      </c>
      <c r="AD95" s="68">
        <v>1</v>
      </c>
      <c r="AE95" s="69">
        <v>27</v>
      </c>
      <c r="AF95" s="95">
        <f t="shared" si="4"/>
        <v>3.5714285714285712E-2</v>
      </c>
      <c r="AG95" s="69">
        <v>0.1138</v>
      </c>
      <c r="AH95" s="234"/>
      <c r="AI95" s="158"/>
    </row>
    <row r="96" spans="1:37" s="127" customFormat="1" ht="15.5">
      <c r="A96" s="548">
        <v>8</v>
      </c>
      <c r="B96" s="20">
        <v>21</v>
      </c>
      <c r="C96" s="35" t="s">
        <v>2</v>
      </c>
      <c r="D96" s="39" t="s">
        <v>69</v>
      </c>
      <c r="E96" s="24">
        <v>28</v>
      </c>
      <c r="F96" s="68">
        <v>17</v>
      </c>
      <c r="G96" s="69">
        <v>11</v>
      </c>
      <c r="H96" s="95">
        <f t="shared" si="0"/>
        <v>0.6071428571428571</v>
      </c>
      <c r="I96" s="69">
        <v>0.11749999999999999</v>
      </c>
      <c r="J96" s="234"/>
      <c r="K96" s="6">
        <v>28</v>
      </c>
      <c r="L96" s="68">
        <v>26</v>
      </c>
      <c r="M96" s="69">
        <v>2</v>
      </c>
      <c r="N96" s="95">
        <f t="shared" si="1"/>
        <v>0.9285714285714286</v>
      </c>
      <c r="O96" s="67">
        <v>-1.4999999999999999E-2</v>
      </c>
      <c r="P96" s="234"/>
      <c r="Q96" s="10">
        <v>28</v>
      </c>
      <c r="R96" s="67">
        <v>22</v>
      </c>
      <c r="S96" s="69">
        <v>6</v>
      </c>
      <c r="T96" s="95">
        <f t="shared" si="2"/>
        <v>0.7857142857142857</v>
      </c>
      <c r="U96" s="67">
        <v>-0.121</v>
      </c>
      <c r="V96" s="234"/>
      <c r="W96" s="6">
        <v>28</v>
      </c>
      <c r="X96" s="68">
        <v>26</v>
      </c>
      <c r="Y96" s="69">
        <v>2</v>
      </c>
      <c r="Z96" s="95">
        <f t="shared" si="3"/>
        <v>0.9285714285714286</v>
      </c>
      <c r="AA96" s="67">
        <v>-7.6E-3</v>
      </c>
      <c r="AB96" s="234"/>
      <c r="AC96" s="6">
        <v>28</v>
      </c>
      <c r="AD96" s="68">
        <v>0</v>
      </c>
      <c r="AE96" s="69">
        <v>28</v>
      </c>
      <c r="AF96" s="95">
        <f t="shared" si="4"/>
        <v>0</v>
      </c>
      <c r="AG96" s="69">
        <v>-0.14230000000000001</v>
      </c>
      <c r="AH96" s="234"/>
      <c r="AI96" s="158"/>
    </row>
    <row r="97" spans="1:41" s="127" customFormat="1" ht="15.5">
      <c r="A97" s="549">
        <v>17</v>
      </c>
      <c r="B97" s="54">
        <v>22</v>
      </c>
      <c r="C97" s="37" t="s">
        <v>2</v>
      </c>
      <c r="D97" s="40" t="s">
        <v>69</v>
      </c>
      <c r="E97" s="381">
        <v>28</v>
      </c>
      <c r="F97" s="82">
        <v>24</v>
      </c>
      <c r="G97" s="83">
        <v>4</v>
      </c>
      <c r="H97" s="96">
        <f t="shared" si="0"/>
        <v>0.8571428571428571</v>
      </c>
      <c r="I97" s="83">
        <v>-0.4113</v>
      </c>
      <c r="J97" s="236"/>
      <c r="K97" s="339">
        <v>28</v>
      </c>
      <c r="L97" s="82">
        <v>28</v>
      </c>
      <c r="M97" s="83">
        <v>0</v>
      </c>
      <c r="N97" s="96">
        <f t="shared" si="1"/>
        <v>1</v>
      </c>
      <c r="O97" s="90">
        <v>-0.28560000000000002</v>
      </c>
      <c r="P97" s="236"/>
      <c r="Q97" s="13">
        <v>28</v>
      </c>
      <c r="R97" s="90">
        <v>23</v>
      </c>
      <c r="S97" s="83">
        <v>5</v>
      </c>
      <c r="T97" s="96">
        <f t="shared" si="2"/>
        <v>0.8214285714285714</v>
      </c>
      <c r="U97" s="90">
        <v>-0.2016</v>
      </c>
      <c r="V97" s="236"/>
      <c r="W97" s="339">
        <v>28</v>
      </c>
      <c r="X97" s="82">
        <v>27</v>
      </c>
      <c r="Y97" s="83">
        <v>1</v>
      </c>
      <c r="Z97" s="96">
        <f t="shared" si="3"/>
        <v>0.9642857142857143</v>
      </c>
      <c r="AA97" s="90">
        <v>-0.14449999999999999</v>
      </c>
      <c r="AB97" s="237"/>
      <c r="AC97" s="339">
        <v>28</v>
      </c>
      <c r="AD97" s="82">
        <v>0</v>
      </c>
      <c r="AE97" s="83">
        <v>28</v>
      </c>
      <c r="AF97" s="96">
        <f t="shared" si="4"/>
        <v>0</v>
      </c>
      <c r="AG97" s="83">
        <v>-0.14230000000000001</v>
      </c>
      <c r="AH97" s="237"/>
      <c r="AI97" s="158"/>
    </row>
    <row r="98" spans="1:41" s="127" customFormat="1" ht="15.5">
      <c r="A98" s="547">
        <v>9</v>
      </c>
      <c r="B98" s="53">
        <v>27</v>
      </c>
      <c r="C98" s="34" t="s">
        <v>2</v>
      </c>
      <c r="D98" s="42" t="s">
        <v>155</v>
      </c>
      <c r="E98" s="24">
        <v>28</v>
      </c>
      <c r="F98" s="68">
        <v>18</v>
      </c>
      <c r="G98" s="69">
        <v>10</v>
      </c>
      <c r="H98" s="95">
        <f t="shared" si="0"/>
        <v>0.6428571428571429</v>
      </c>
      <c r="I98" s="69">
        <v>4.2000000000000003E-2</v>
      </c>
      <c r="J98" s="234"/>
      <c r="K98" s="6">
        <v>28</v>
      </c>
      <c r="L98" s="68">
        <v>26</v>
      </c>
      <c r="M98" s="69">
        <v>2</v>
      </c>
      <c r="N98" s="95">
        <f t="shared" si="1"/>
        <v>0.9285714285714286</v>
      </c>
      <c r="O98" s="67">
        <v>-1.4999999999999999E-2</v>
      </c>
      <c r="P98" s="234"/>
      <c r="Q98" s="10">
        <v>28</v>
      </c>
      <c r="R98" s="67">
        <v>22</v>
      </c>
      <c r="S98" s="69">
        <v>6</v>
      </c>
      <c r="T98" s="95">
        <f t="shared" si="2"/>
        <v>0.7857142857142857</v>
      </c>
      <c r="U98" s="67">
        <v>-0.121</v>
      </c>
      <c r="V98" s="234"/>
      <c r="W98" s="6">
        <v>28</v>
      </c>
      <c r="X98" s="68">
        <v>25</v>
      </c>
      <c r="Y98" s="69">
        <v>3</v>
      </c>
      <c r="Z98" s="95">
        <f t="shared" si="3"/>
        <v>0.8928571428571429</v>
      </c>
      <c r="AA98" s="67">
        <v>0.1293</v>
      </c>
      <c r="AB98" s="327"/>
      <c r="AC98" s="6">
        <v>28</v>
      </c>
      <c r="AD98" s="68">
        <v>0</v>
      </c>
      <c r="AE98" s="69">
        <v>28</v>
      </c>
      <c r="AF98" s="95">
        <f t="shared" si="4"/>
        <v>0</v>
      </c>
      <c r="AG98" s="69">
        <v>-0.14230000000000001</v>
      </c>
      <c r="AH98" s="235"/>
      <c r="AI98" s="159"/>
    </row>
    <row r="99" spans="1:41" s="127" customFormat="1" ht="15.5">
      <c r="A99" s="548">
        <v>13</v>
      </c>
      <c r="B99" s="20">
        <v>28</v>
      </c>
      <c r="C99" s="35" t="s">
        <v>2</v>
      </c>
      <c r="D99" s="43" t="s">
        <v>155</v>
      </c>
      <c r="E99" s="24">
        <v>28</v>
      </c>
      <c r="F99" s="68">
        <v>20</v>
      </c>
      <c r="G99" s="69">
        <v>8</v>
      </c>
      <c r="H99" s="95">
        <f t="shared" si="0"/>
        <v>0.7142857142857143</v>
      </c>
      <c r="I99" s="69">
        <v>-0.1091</v>
      </c>
      <c r="J99" s="234"/>
      <c r="K99" s="6">
        <v>28</v>
      </c>
      <c r="L99" s="68">
        <v>26</v>
      </c>
      <c r="M99" s="69">
        <v>2</v>
      </c>
      <c r="N99" s="95">
        <f t="shared" si="1"/>
        <v>0.9285714285714286</v>
      </c>
      <c r="O99" s="67">
        <v>-1.4999999999999999E-2</v>
      </c>
      <c r="P99" s="234"/>
      <c r="Q99" s="10">
        <v>28</v>
      </c>
      <c r="R99" s="67">
        <v>23</v>
      </c>
      <c r="S99" s="69">
        <v>5</v>
      </c>
      <c r="T99" s="95">
        <f t="shared" si="2"/>
        <v>0.8214285714285714</v>
      </c>
      <c r="U99" s="67">
        <v>-0.2016</v>
      </c>
      <c r="V99" s="234"/>
      <c r="W99" s="6">
        <v>28</v>
      </c>
      <c r="X99" s="68">
        <v>26</v>
      </c>
      <c r="Y99" s="69">
        <v>2</v>
      </c>
      <c r="Z99" s="95">
        <f t="shared" si="3"/>
        <v>0.9285714285714286</v>
      </c>
      <c r="AA99" s="67">
        <v>-7.6E-3</v>
      </c>
      <c r="AB99" s="243"/>
      <c r="AC99" s="6">
        <v>28</v>
      </c>
      <c r="AD99" s="68">
        <v>0</v>
      </c>
      <c r="AE99" s="69">
        <v>28</v>
      </c>
      <c r="AF99" s="95">
        <f t="shared" si="4"/>
        <v>0</v>
      </c>
      <c r="AG99" s="69">
        <v>-0.14230000000000001</v>
      </c>
      <c r="AH99" s="244"/>
      <c r="AI99" s="159"/>
    </row>
    <row r="100" spans="1:41" s="127" customFormat="1" ht="15.5">
      <c r="A100" s="549">
        <v>22</v>
      </c>
      <c r="B100" s="54">
        <v>29</v>
      </c>
      <c r="C100" s="37" t="s">
        <v>2</v>
      </c>
      <c r="D100" s="44" t="s">
        <v>155</v>
      </c>
      <c r="E100" s="381">
        <v>28</v>
      </c>
      <c r="F100" s="82">
        <v>17</v>
      </c>
      <c r="G100" s="83">
        <v>11</v>
      </c>
      <c r="H100" s="96">
        <f t="shared" si="0"/>
        <v>0.6071428571428571</v>
      </c>
      <c r="I100" s="83">
        <v>0.11749999999999999</v>
      </c>
      <c r="J100" s="236"/>
      <c r="K100" s="339">
        <v>28</v>
      </c>
      <c r="L100" s="82">
        <v>26</v>
      </c>
      <c r="M100" s="83">
        <v>2</v>
      </c>
      <c r="N100" s="96">
        <f t="shared" si="1"/>
        <v>0.9285714285714286</v>
      </c>
      <c r="O100" s="90">
        <v>-1.4999999999999999E-2</v>
      </c>
      <c r="P100" s="236"/>
      <c r="Q100" s="13">
        <v>28</v>
      </c>
      <c r="R100" s="90">
        <v>20</v>
      </c>
      <c r="S100" s="83">
        <v>8</v>
      </c>
      <c r="T100" s="96">
        <f t="shared" si="2"/>
        <v>0.7142857142857143</v>
      </c>
      <c r="U100" s="90">
        <v>4.0300000000000002E-2</v>
      </c>
      <c r="V100" s="236"/>
      <c r="W100" s="339">
        <v>28</v>
      </c>
      <c r="X100" s="82">
        <v>27</v>
      </c>
      <c r="Y100" s="83">
        <v>1</v>
      </c>
      <c r="Z100" s="96">
        <f t="shared" si="3"/>
        <v>0.9642857142857143</v>
      </c>
      <c r="AA100" s="90">
        <v>-0.14449999999999999</v>
      </c>
      <c r="AB100" s="245"/>
      <c r="AC100" s="339">
        <v>28</v>
      </c>
      <c r="AD100" s="82">
        <v>0</v>
      </c>
      <c r="AE100" s="83">
        <v>28</v>
      </c>
      <c r="AF100" s="96">
        <f t="shared" si="4"/>
        <v>0</v>
      </c>
      <c r="AG100" s="83">
        <v>-0.14230000000000001</v>
      </c>
      <c r="AH100" s="241"/>
      <c r="AI100" s="159"/>
    </row>
    <row r="101" spans="1:41" s="127" customFormat="1" ht="15.5">
      <c r="A101" s="551" t="s">
        <v>3</v>
      </c>
      <c r="B101" s="552">
        <v>0</v>
      </c>
      <c r="C101" s="28" t="s">
        <v>6</v>
      </c>
      <c r="D101" s="331" t="s">
        <v>6</v>
      </c>
      <c r="E101" s="209">
        <v>56</v>
      </c>
      <c r="F101" s="629">
        <v>34</v>
      </c>
      <c r="G101" s="189">
        <v>22</v>
      </c>
      <c r="H101" s="99">
        <f t="shared" si="0"/>
        <v>0.6071428571428571</v>
      </c>
      <c r="I101" s="189">
        <v>0.11749999999999999</v>
      </c>
      <c r="J101" s="435"/>
      <c r="K101" s="59">
        <v>56</v>
      </c>
      <c r="L101" s="629">
        <v>50</v>
      </c>
      <c r="M101" s="189">
        <v>6</v>
      </c>
      <c r="N101" s="99">
        <f t="shared" si="1"/>
        <v>0.8928571428571429</v>
      </c>
      <c r="O101" s="209">
        <v>0.1202</v>
      </c>
      <c r="P101" s="435"/>
      <c r="Q101" s="11">
        <v>56</v>
      </c>
      <c r="R101" s="209">
        <v>36</v>
      </c>
      <c r="S101" s="189">
        <v>20</v>
      </c>
      <c r="T101" s="99">
        <f t="shared" si="2"/>
        <v>0.6428571428571429</v>
      </c>
      <c r="U101" s="209">
        <v>0.2016</v>
      </c>
      <c r="V101" s="435"/>
      <c r="W101" s="59">
        <v>56</v>
      </c>
      <c r="X101" s="629">
        <v>50</v>
      </c>
      <c r="Y101" s="189">
        <v>6</v>
      </c>
      <c r="Z101" s="99">
        <f t="shared" si="3"/>
        <v>0.8928571428571429</v>
      </c>
      <c r="AA101" s="209">
        <v>0.1293</v>
      </c>
      <c r="AB101" s="436"/>
      <c r="AC101" s="59">
        <v>56</v>
      </c>
      <c r="AD101" s="629">
        <v>2</v>
      </c>
      <c r="AE101" s="189">
        <v>54</v>
      </c>
      <c r="AF101" s="99">
        <f t="shared" si="4"/>
        <v>3.5714285714285712E-2</v>
      </c>
      <c r="AG101" s="189">
        <v>0.1138</v>
      </c>
      <c r="AH101" s="430"/>
      <c r="AI101" s="432"/>
    </row>
    <row r="102" spans="1:41" s="127" customFormat="1" ht="15.5">
      <c r="A102" s="547">
        <v>25</v>
      </c>
      <c r="B102" s="20">
        <v>33</v>
      </c>
      <c r="C102" s="41" t="s">
        <v>9</v>
      </c>
      <c r="D102" s="45" t="s">
        <v>4</v>
      </c>
      <c r="E102" s="24">
        <v>28</v>
      </c>
      <c r="F102" s="68">
        <v>18</v>
      </c>
      <c r="G102" s="69">
        <v>10</v>
      </c>
      <c r="H102" s="95">
        <f t="shared" si="0"/>
        <v>0.6428571428571429</v>
      </c>
      <c r="I102" s="69">
        <v>4.2000000000000003E-2</v>
      </c>
      <c r="J102" s="234"/>
      <c r="K102" s="6">
        <v>28</v>
      </c>
      <c r="L102" s="68">
        <v>26</v>
      </c>
      <c r="M102" s="69">
        <v>2</v>
      </c>
      <c r="N102" s="95">
        <f t="shared" si="1"/>
        <v>0.9285714285714286</v>
      </c>
      <c r="O102" s="67">
        <v>-1.4999999999999999E-2</v>
      </c>
      <c r="P102" s="234"/>
      <c r="Q102" s="10">
        <v>28</v>
      </c>
      <c r="R102" s="67">
        <v>20</v>
      </c>
      <c r="S102" s="69">
        <v>8</v>
      </c>
      <c r="T102" s="95">
        <f t="shared" si="2"/>
        <v>0.7142857142857143</v>
      </c>
      <c r="U102" s="67">
        <v>4.0300000000000002E-2</v>
      </c>
      <c r="V102" s="234"/>
      <c r="W102" s="6">
        <v>28</v>
      </c>
      <c r="X102" s="68">
        <v>24</v>
      </c>
      <c r="Y102" s="69">
        <v>4</v>
      </c>
      <c r="Z102" s="95">
        <f t="shared" si="3"/>
        <v>0.8571428571428571</v>
      </c>
      <c r="AA102" s="67">
        <v>0.26629999999999998</v>
      </c>
      <c r="AB102" s="246"/>
      <c r="AC102" s="6">
        <v>28</v>
      </c>
      <c r="AD102" s="68">
        <v>0</v>
      </c>
      <c r="AE102" s="69">
        <v>28</v>
      </c>
      <c r="AF102" s="95">
        <f t="shared" si="4"/>
        <v>0</v>
      </c>
      <c r="AG102" s="69">
        <v>-0.14230000000000001</v>
      </c>
      <c r="AH102" s="307"/>
      <c r="AI102" s="160"/>
    </row>
    <row r="103" spans="1:41" s="127" customFormat="1" ht="15.5">
      <c r="A103" s="549">
        <v>27</v>
      </c>
      <c r="B103" s="54">
        <v>34</v>
      </c>
      <c r="C103" s="32" t="s">
        <v>9</v>
      </c>
      <c r="D103" s="46" t="s">
        <v>4</v>
      </c>
      <c r="E103" s="381">
        <v>28</v>
      </c>
      <c r="F103" s="82">
        <v>16</v>
      </c>
      <c r="G103" s="83">
        <v>12</v>
      </c>
      <c r="H103" s="96">
        <f t="shared" si="0"/>
        <v>0.5714285714285714</v>
      </c>
      <c r="I103" s="83">
        <v>0.193</v>
      </c>
      <c r="J103" s="236"/>
      <c r="K103" s="339">
        <v>28</v>
      </c>
      <c r="L103" s="82">
        <v>23</v>
      </c>
      <c r="M103" s="83">
        <v>5</v>
      </c>
      <c r="N103" s="96">
        <f t="shared" si="1"/>
        <v>0.8214285714285714</v>
      </c>
      <c r="O103" s="90">
        <v>0.39079999999999998</v>
      </c>
      <c r="P103" s="236"/>
      <c r="Q103" s="13">
        <v>28</v>
      </c>
      <c r="R103" s="90">
        <v>19</v>
      </c>
      <c r="S103" s="83">
        <v>9</v>
      </c>
      <c r="T103" s="96">
        <f t="shared" si="2"/>
        <v>0.6785714285714286</v>
      </c>
      <c r="U103" s="90">
        <v>0.121</v>
      </c>
      <c r="V103" s="236"/>
      <c r="W103" s="339">
        <v>28</v>
      </c>
      <c r="X103" s="82">
        <v>24</v>
      </c>
      <c r="Y103" s="83">
        <v>4</v>
      </c>
      <c r="Z103" s="96">
        <f t="shared" si="3"/>
        <v>0.8571428571428571</v>
      </c>
      <c r="AA103" s="90">
        <v>0.26629999999999998</v>
      </c>
      <c r="AB103" s="247"/>
      <c r="AC103" s="339">
        <v>28</v>
      </c>
      <c r="AD103" s="82">
        <v>0</v>
      </c>
      <c r="AE103" s="83">
        <v>28</v>
      </c>
      <c r="AF103" s="96">
        <f t="shared" si="4"/>
        <v>0</v>
      </c>
      <c r="AG103" s="83">
        <v>-0.14230000000000001</v>
      </c>
      <c r="AH103" s="312"/>
      <c r="AI103" s="160"/>
    </row>
    <row r="104" spans="1:41" s="127" customFormat="1" ht="15.5">
      <c r="A104" s="547">
        <v>1</v>
      </c>
      <c r="B104" s="55">
        <v>23</v>
      </c>
      <c r="C104" s="41" t="s">
        <v>9</v>
      </c>
      <c r="D104" s="39" t="s">
        <v>69</v>
      </c>
      <c r="E104" s="24">
        <v>28</v>
      </c>
      <c r="F104" s="68">
        <v>16</v>
      </c>
      <c r="G104" s="69">
        <v>12</v>
      </c>
      <c r="H104" s="95">
        <f t="shared" si="0"/>
        <v>0.5714285714285714</v>
      </c>
      <c r="I104" s="69">
        <v>0.193</v>
      </c>
      <c r="J104" s="234"/>
      <c r="K104" s="6">
        <v>28</v>
      </c>
      <c r="L104" s="68">
        <v>24</v>
      </c>
      <c r="M104" s="69">
        <v>4</v>
      </c>
      <c r="N104" s="95">
        <f t="shared" si="1"/>
        <v>0.8571428571428571</v>
      </c>
      <c r="O104" s="67">
        <v>0.2555</v>
      </c>
      <c r="P104" s="234"/>
      <c r="Q104" s="10">
        <v>28</v>
      </c>
      <c r="R104" s="67">
        <v>18</v>
      </c>
      <c r="S104" s="69">
        <v>10</v>
      </c>
      <c r="T104" s="95">
        <f t="shared" si="2"/>
        <v>0.6428571428571429</v>
      </c>
      <c r="U104" s="67">
        <v>0.2016</v>
      </c>
      <c r="V104" s="234"/>
      <c r="W104" s="6">
        <v>28</v>
      </c>
      <c r="X104" s="68">
        <v>26</v>
      </c>
      <c r="Y104" s="69">
        <v>2</v>
      </c>
      <c r="Z104" s="95">
        <f t="shared" si="3"/>
        <v>0.9285714285714286</v>
      </c>
      <c r="AA104" s="67">
        <v>-7.6E-3</v>
      </c>
      <c r="AB104" s="235"/>
      <c r="AC104" s="6">
        <v>28</v>
      </c>
      <c r="AD104" s="68">
        <v>0</v>
      </c>
      <c r="AE104" s="69">
        <v>28</v>
      </c>
      <c r="AF104" s="95">
        <f t="shared" si="4"/>
        <v>0</v>
      </c>
      <c r="AG104" s="69">
        <v>-0.14230000000000001</v>
      </c>
      <c r="AH104" s="235"/>
      <c r="AI104" s="121"/>
    </row>
    <row r="105" spans="1:41" s="127" customFormat="1" ht="15.5">
      <c r="A105" s="548">
        <v>5</v>
      </c>
      <c r="B105" s="22">
        <v>24</v>
      </c>
      <c r="C105" s="41" t="s">
        <v>9</v>
      </c>
      <c r="D105" s="39" t="s">
        <v>69</v>
      </c>
      <c r="E105" s="24">
        <v>28</v>
      </c>
      <c r="F105" s="68">
        <v>17</v>
      </c>
      <c r="G105" s="69">
        <v>11</v>
      </c>
      <c r="H105" s="95">
        <f t="shared" si="0"/>
        <v>0.6071428571428571</v>
      </c>
      <c r="I105" s="69">
        <v>0.11749999999999999</v>
      </c>
      <c r="J105" s="234"/>
      <c r="K105" s="6">
        <v>28</v>
      </c>
      <c r="L105" s="68">
        <v>27</v>
      </c>
      <c r="M105" s="69">
        <v>1</v>
      </c>
      <c r="N105" s="95">
        <f t="shared" si="1"/>
        <v>0.9642857142857143</v>
      </c>
      <c r="O105" s="67">
        <v>-0.15029999999999999</v>
      </c>
      <c r="P105" s="234"/>
      <c r="Q105" s="10">
        <v>28</v>
      </c>
      <c r="R105" s="67">
        <v>22</v>
      </c>
      <c r="S105" s="69">
        <v>6</v>
      </c>
      <c r="T105" s="95">
        <f t="shared" si="2"/>
        <v>0.7857142857142857</v>
      </c>
      <c r="U105" s="67">
        <v>-0.121</v>
      </c>
      <c r="V105" s="234"/>
      <c r="W105" s="6">
        <v>28</v>
      </c>
      <c r="X105" s="68">
        <v>26</v>
      </c>
      <c r="Y105" s="69">
        <v>2</v>
      </c>
      <c r="Z105" s="95">
        <f t="shared" si="3"/>
        <v>0.9285714285714286</v>
      </c>
      <c r="AA105" s="67">
        <v>-7.6E-3</v>
      </c>
      <c r="AB105" s="235"/>
      <c r="AC105" s="6">
        <v>28</v>
      </c>
      <c r="AD105" s="68">
        <v>1</v>
      </c>
      <c r="AE105" s="69">
        <v>27</v>
      </c>
      <c r="AF105" s="95">
        <f t="shared" si="4"/>
        <v>3.5714285714285712E-2</v>
      </c>
      <c r="AG105" s="69">
        <v>0.1138</v>
      </c>
      <c r="AH105" s="235"/>
      <c r="AI105" s="158"/>
    </row>
    <row r="106" spans="1:41" s="127" customFormat="1" ht="15.5">
      <c r="A106" s="548">
        <v>8</v>
      </c>
      <c r="B106" s="22">
        <v>25</v>
      </c>
      <c r="C106" s="41" t="s">
        <v>9</v>
      </c>
      <c r="D106" s="39" t="s">
        <v>69</v>
      </c>
      <c r="E106" s="24">
        <v>28</v>
      </c>
      <c r="F106" s="68">
        <v>16</v>
      </c>
      <c r="G106" s="69">
        <v>12</v>
      </c>
      <c r="H106" s="95">
        <f t="shared" si="0"/>
        <v>0.5714285714285714</v>
      </c>
      <c r="I106" s="69">
        <v>0.193</v>
      </c>
      <c r="J106" s="425"/>
      <c r="K106" s="6">
        <v>28</v>
      </c>
      <c r="L106" s="68">
        <v>27</v>
      </c>
      <c r="M106" s="69">
        <v>1</v>
      </c>
      <c r="N106" s="95">
        <f t="shared" si="1"/>
        <v>0.9642857142857143</v>
      </c>
      <c r="O106" s="67">
        <v>-0.15029999999999999</v>
      </c>
      <c r="P106" s="425"/>
      <c r="Q106" s="10">
        <v>28</v>
      </c>
      <c r="R106" s="67">
        <v>23</v>
      </c>
      <c r="S106" s="69">
        <v>5</v>
      </c>
      <c r="T106" s="95">
        <f t="shared" si="2"/>
        <v>0.8214285714285714</v>
      </c>
      <c r="U106" s="67">
        <v>-0.2016</v>
      </c>
      <c r="V106" s="431"/>
      <c r="W106" s="6">
        <v>28</v>
      </c>
      <c r="X106" s="68">
        <v>27</v>
      </c>
      <c r="Y106" s="69">
        <v>1</v>
      </c>
      <c r="Z106" s="95">
        <f t="shared" si="3"/>
        <v>0.9642857142857143</v>
      </c>
      <c r="AA106" s="67">
        <v>-0.14449999999999999</v>
      </c>
      <c r="AB106" s="81"/>
      <c r="AC106" s="6">
        <v>28</v>
      </c>
      <c r="AD106" s="68">
        <v>0</v>
      </c>
      <c r="AE106" s="69">
        <v>28</v>
      </c>
      <c r="AF106" s="95">
        <f t="shared" si="4"/>
        <v>0</v>
      </c>
      <c r="AG106" s="69">
        <v>-0.14230000000000001</v>
      </c>
      <c r="AH106" s="422"/>
      <c r="AI106" s="158"/>
      <c r="AJ106"/>
      <c r="AK106"/>
    </row>
    <row r="107" spans="1:41" s="127" customFormat="1" ht="15.5">
      <c r="A107" s="549">
        <v>10</v>
      </c>
      <c r="B107" s="56">
        <v>26</v>
      </c>
      <c r="C107" s="266" t="s">
        <v>9</v>
      </c>
      <c r="D107" s="40" t="s">
        <v>69</v>
      </c>
      <c r="E107" s="381">
        <v>28</v>
      </c>
      <c r="F107" s="82">
        <v>19</v>
      </c>
      <c r="G107" s="83">
        <v>9</v>
      </c>
      <c r="H107" s="96">
        <f t="shared" si="0"/>
        <v>0.6785714285714286</v>
      </c>
      <c r="I107" s="83">
        <v>-3.3599999999999998E-2</v>
      </c>
      <c r="J107" s="236"/>
      <c r="K107" s="339">
        <v>28</v>
      </c>
      <c r="L107" s="82">
        <v>26</v>
      </c>
      <c r="M107" s="83">
        <v>2</v>
      </c>
      <c r="N107" s="96">
        <f t="shared" si="1"/>
        <v>0.9285714285714286</v>
      </c>
      <c r="O107" s="90">
        <v>-1.4999999999999999E-2</v>
      </c>
      <c r="P107" s="236"/>
      <c r="Q107" s="13">
        <v>28</v>
      </c>
      <c r="R107" s="90">
        <v>20</v>
      </c>
      <c r="S107" s="83">
        <v>8</v>
      </c>
      <c r="T107" s="96">
        <f t="shared" si="2"/>
        <v>0.7142857142857143</v>
      </c>
      <c r="U107" s="90">
        <v>4.0300000000000002E-2</v>
      </c>
      <c r="V107" s="236"/>
      <c r="W107" s="339">
        <v>28</v>
      </c>
      <c r="X107" s="82">
        <v>26</v>
      </c>
      <c r="Y107" s="83">
        <v>2</v>
      </c>
      <c r="Z107" s="96">
        <f t="shared" si="3"/>
        <v>0.9285714285714286</v>
      </c>
      <c r="AA107" s="90">
        <v>-7.6E-3</v>
      </c>
      <c r="AB107" s="239"/>
      <c r="AC107" s="339">
        <v>28</v>
      </c>
      <c r="AD107" s="82">
        <v>1</v>
      </c>
      <c r="AE107" s="83">
        <v>27</v>
      </c>
      <c r="AF107" s="96">
        <f t="shared" si="4"/>
        <v>3.5714285714285712E-2</v>
      </c>
      <c r="AG107" s="83">
        <v>0.1138</v>
      </c>
      <c r="AH107" s="237"/>
      <c r="AI107" s="159"/>
      <c r="AJ107"/>
      <c r="AK107"/>
    </row>
    <row r="108" spans="1:41" s="127" customFormat="1" ht="15.5">
      <c r="A108" s="548" t="s">
        <v>274</v>
      </c>
      <c r="B108" s="20">
        <v>31</v>
      </c>
      <c r="C108" s="41" t="s">
        <v>9</v>
      </c>
      <c r="D108" s="43" t="s">
        <v>155</v>
      </c>
      <c r="E108" s="24">
        <v>28</v>
      </c>
      <c r="F108" s="68">
        <v>26</v>
      </c>
      <c r="G108" s="69">
        <v>2</v>
      </c>
      <c r="H108" s="95">
        <f t="shared" si="0"/>
        <v>0.9285714285714286</v>
      </c>
      <c r="I108" s="69">
        <v>-0.56240000000000001</v>
      </c>
      <c r="J108" s="418" t="s">
        <v>26</v>
      </c>
      <c r="K108" s="6">
        <v>28</v>
      </c>
      <c r="L108" s="68">
        <v>26</v>
      </c>
      <c r="M108" s="69">
        <v>2</v>
      </c>
      <c r="N108" s="95">
        <f t="shared" si="1"/>
        <v>0.9285714285714286</v>
      </c>
      <c r="O108" s="67">
        <v>-1.4999999999999999E-2</v>
      </c>
      <c r="P108" s="234"/>
      <c r="Q108" s="10">
        <v>28</v>
      </c>
      <c r="R108" s="67">
        <v>20</v>
      </c>
      <c r="S108" s="69">
        <v>8</v>
      </c>
      <c r="T108" s="95">
        <f t="shared" si="2"/>
        <v>0.7142857142857143</v>
      </c>
      <c r="U108" s="67">
        <v>4.0300000000000002E-2</v>
      </c>
      <c r="V108" s="234"/>
      <c r="W108" s="6">
        <v>28</v>
      </c>
      <c r="X108" s="68">
        <v>26</v>
      </c>
      <c r="Y108" s="69">
        <v>2</v>
      </c>
      <c r="Z108" s="95">
        <f t="shared" si="3"/>
        <v>0.9285714285714286</v>
      </c>
      <c r="AA108" s="67">
        <v>-7.6E-3</v>
      </c>
      <c r="AB108" s="243"/>
      <c r="AC108" s="6">
        <v>28</v>
      </c>
      <c r="AD108" s="68">
        <v>1</v>
      </c>
      <c r="AE108" s="69">
        <v>27</v>
      </c>
      <c r="AF108" s="95">
        <f t="shared" si="4"/>
        <v>3.5714285714285712E-2</v>
      </c>
      <c r="AG108" s="69">
        <v>0.1138</v>
      </c>
      <c r="AH108" s="244"/>
      <c r="AI108" s="159"/>
      <c r="AJ108" s="2"/>
      <c r="AK108" s="2"/>
    </row>
    <row r="109" spans="1:41" s="127" customFormat="1" ht="15.5">
      <c r="A109" s="549" t="s">
        <v>275</v>
      </c>
      <c r="B109" s="54">
        <v>32</v>
      </c>
      <c r="C109" s="32" t="s">
        <v>9</v>
      </c>
      <c r="D109" s="44" t="s">
        <v>155</v>
      </c>
      <c r="E109" s="381">
        <v>28</v>
      </c>
      <c r="F109" s="82">
        <v>17</v>
      </c>
      <c r="G109" s="83">
        <v>11</v>
      </c>
      <c r="H109" s="96">
        <f t="shared" si="0"/>
        <v>0.6071428571428571</v>
      </c>
      <c r="I109" s="83">
        <v>0.11749999999999999</v>
      </c>
      <c r="J109" s="236"/>
      <c r="K109" s="339">
        <v>28</v>
      </c>
      <c r="L109" s="82">
        <v>24</v>
      </c>
      <c r="M109" s="83">
        <v>4</v>
      </c>
      <c r="N109" s="96">
        <f t="shared" si="1"/>
        <v>0.8571428571428571</v>
      </c>
      <c r="O109" s="90">
        <v>0.2555</v>
      </c>
      <c r="P109" s="236"/>
      <c r="Q109" s="13">
        <v>28</v>
      </c>
      <c r="R109" s="90">
        <v>19</v>
      </c>
      <c r="S109" s="83">
        <v>9</v>
      </c>
      <c r="T109" s="96">
        <f t="shared" si="2"/>
        <v>0.6785714285714286</v>
      </c>
      <c r="U109" s="90">
        <v>0.121</v>
      </c>
      <c r="V109" s="236"/>
      <c r="W109" s="339">
        <v>28</v>
      </c>
      <c r="X109" s="82">
        <v>25</v>
      </c>
      <c r="Y109" s="83">
        <v>3</v>
      </c>
      <c r="Z109" s="96">
        <f t="shared" si="3"/>
        <v>0.8928571428571429</v>
      </c>
      <c r="AA109" s="90">
        <v>0.1293</v>
      </c>
      <c r="AB109" s="245"/>
      <c r="AC109" s="339">
        <v>28</v>
      </c>
      <c r="AD109" s="82">
        <v>0</v>
      </c>
      <c r="AE109" s="83">
        <v>28</v>
      </c>
      <c r="AF109" s="96">
        <f t="shared" si="4"/>
        <v>0</v>
      </c>
      <c r="AG109" s="83">
        <v>-0.14230000000000001</v>
      </c>
      <c r="AH109" s="241"/>
      <c r="AI109" s="160"/>
      <c r="AJ109" s="2"/>
      <c r="AK109" s="2"/>
    </row>
    <row r="110" spans="1:41">
      <c r="L110" s="134"/>
      <c r="M110" s="134"/>
      <c r="N110" s="134"/>
      <c r="O110" s="4"/>
      <c r="P110" s="4"/>
      <c r="Q110" s="4"/>
      <c r="R110" s="4"/>
      <c r="S110" s="134"/>
      <c r="T110" s="134"/>
      <c r="U110" s="4"/>
      <c r="V110" s="4"/>
      <c r="W110" s="4"/>
      <c r="X110" s="134"/>
      <c r="Y110" s="134"/>
      <c r="Z110" s="134"/>
      <c r="AA110" s="4"/>
      <c r="AB110" s="4"/>
      <c r="AC110" s="4"/>
      <c r="AD110" s="134"/>
      <c r="AE110" s="134"/>
      <c r="AF110" s="134"/>
      <c r="AG110" s="134"/>
      <c r="AH110" s="4"/>
      <c r="AI110" s="5"/>
      <c r="AJ110" s="2"/>
      <c r="AK110" s="2"/>
    </row>
    <row r="111" spans="1:41">
      <c r="AI111" s="2"/>
      <c r="AJ111" s="2"/>
      <c r="AK111" s="2"/>
    </row>
    <row r="112" spans="1:41" s="2" customFormat="1">
      <c r="A112" s="12"/>
      <c r="B112" s="12"/>
      <c r="C112" s="65"/>
      <c r="D112" s="12"/>
      <c r="E112" s="186"/>
      <c r="F112" s="178" t="s">
        <v>85</v>
      </c>
      <c r="G112" s="187"/>
      <c r="H112" s="187"/>
      <c r="I112" s="187"/>
      <c r="J112" s="155"/>
      <c r="K112" s="186"/>
      <c r="L112" s="178" t="s">
        <v>78</v>
      </c>
      <c r="M112" s="187"/>
      <c r="N112" s="128"/>
      <c r="O112" s="138" t="s">
        <v>130</v>
      </c>
      <c r="P112" s="131"/>
      <c r="Q112" s="186"/>
      <c r="R112" s="15" t="s">
        <v>79</v>
      </c>
      <c r="S112" s="187"/>
      <c r="T112" s="128"/>
      <c r="U112" s="138" t="s">
        <v>132</v>
      </c>
      <c r="V112" s="131"/>
      <c r="W112" s="186"/>
      <c r="X112" s="128" t="s">
        <v>33</v>
      </c>
      <c r="Y112" s="187"/>
      <c r="Z112" s="128"/>
      <c r="AA112" s="138" t="s">
        <v>134</v>
      </c>
      <c r="AB112" s="131"/>
      <c r="AC112" s="119"/>
      <c r="AD112" s="135"/>
      <c r="AE112" s="135"/>
      <c r="AF112" s="135"/>
      <c r="AG112" s="633"/>
      <c r="AM112" s="120"/>
      <c r="AN112" s="5"/>
      <c r="AO112" s="135"/>
    </row>
    <row r="113" spans="1:41" s="2" customFormat="1" ht="16.5">
      <c r="A113" s="49" t="s">
        <v>1</v>
      </c>
      <c r="B113" s="161" t="s">
        <v>276</v>
      </c>
      <c r="C113" s="179" t="s">
        <v>5</v>
      </c>
      <c r="D113" s="161" t="s">
        <v>54</v>
      </c>
      <c r="E113" s="13" t="s">
        <v>73</v>
      </c>
      <c r="F113" s="150" t="s">
        <v>11</v>
      </c>
      <c r="G113" s="150" t="s">
        <v>8</v>
      </c>
      <c r="H113" s="174" t="s">
        <v>35</v>
      </c>
      <c r="I113" s="150" t="s">
        <v>12</v>
      </c>
      <c r="J113" s="150" t="s">
        <v>70</v>
      </c>
      <c r="K113" s="72" t="s">
        <v>0</v>
      </c>
      <c r="L113" s="174" t="s">
        <v>37</v>
      </c>
      <c r="M113" s="606" t="s">
        <v>36</v>
      </c>
      <c r="N113" s="606" t="s">
        <v>131</v>
      </c>
      <c r="O113" s="124" t="s">
        <v>31</v>
      </c>
      <c r="P113" s="174" t="s">
        <v>55</v>
      </c>
      <c r="Q113" s="72" t="s">
        <v>0</v>
      </c>
      <c r="R113" s="174" t="s">
        <v>37</v>
      </c>
      <c r="S113" s="606" t="s">
        <v>36</v>
      </c>
      <c r="T113" s="606" t="s">
        <v>133</v>
      </c>
      <c r="U113" s="124" t="s">
        <v>31</v>
      </c>
      <c r="V113" s="174" t="s">
        <v>55</v>
      </c>
      <c r="W113" s="72" t="s">
        <v>0</v>
      </c>
      <c r="X113" s="174" t="s">
        <v>37</v>
      </c>
      <c r="Y113" s="606" t="s">
        <v>36</v>
      </c>
      <c r="Z113" s="606" t="s">
        <v>135</v>
      </c>
      <c r="AA113" s="124" t="s">
        <v>31</v>
      </c>
      <c r="AB113" s="132" t="s">
        <v>55</v>
      </c>
      <c r="AC113" s="57"/>
      <c r="AD113" s="169"/>
      <c r="AE113" s="316"/>
      <c r="AF113" s="316"/>
      <c r="AG113" s="58"/>
      <c r="AM113" s="168"/>
      <c r="AN113" s="156"/>
      <c r="AO113" s="169"/>
    </row>
    <row r="114" spans="1:41" s="2" customFormat="1" ht="15.5">
      <c r="A114" s="547">
        <v>10</v>
      </c>
      <c r="B114" s="20">
        <v>17</v>
      </c>
      <c r="C114" s="35" t="s">
        <v>2</v>
      </c>
      <c r="D114" s="36" t="s">
        <v>302</v>
      </c>
      <c r="E114" s="12">
        <v>23</v>
      </c>
      <c r="F114" s="492">
        <v>6</v>
      </c>
      <c r="G114" s="492">
        <v>0.99206340000000004</v>
      </c>
      <c r="H114" s="492">
        <v>-3.54</v>
      </c>
      <c r="I114" s="492">
        <v>1</v>
      </c>
      <c r="J114" s="233"/>
      <c r="K114" s="23">
        <v>22</v>
      </c>
      <c r="L114" s="442">
        <v>22</v>
      </c>
      <c r="M114" s="113">
        <v>0</v>
      </c>
      <c r="N114" s="95">
        <f t="shared" ref="N114:N130" si="5">L114/(M114+L114)</f>
        <v>1</v>
      </c>
      <c r="O114" s="89">
        <v>-0.21920000000000001</v>
      </c>
      <c r="P114" s="231"/>
      <c r="Q114" s="65">
        <v>22</v>
      </c>
      <c r="R114" s="88">
        <v>22</v>
      </c>
      <c r="S114" s="113">
        <v>0</v>
      </c>
      <c r="T114" s="94">
        <f t="shared" ref="T114:T130" si="6">R114/(S114+R114)</f>
        <v>1</v>
      </c>
      <c r="U114" s="89">
        <v>-0.30199999999999999</v>
      </c>
      <c r="V114" s="231"/>
      <c r="W114" s="65">
        <v>22</v>
      </c>
      <c r="X114" s="442">
        <v>19</v>
      </c>
      <c r="Y114" s="113">
        <v>3</v>
      </c>
      <c r="Z114" s="94">
        <f t="shared" ref="Z114:Z130" si="7">X114/(Y114+X114)</f>
        <v>0.86363636363636365</v>
      </c>
      <c r="AA114" s="89">
        <v>-8.0399999999999999E-2</v>
      </c>
      <c r="AB114" s="232"/>
      <c r="AC114" s="5"/>
      <c r="AD114" s="57"/>
      <c r="AE114" s="57"/>
      <c r="AF114" s="57"/>
      <c r="AG114" s="58"/>
      <c r="AM114" s="5"/>
      <c r="AN114" s="5"/>
      <c r="AO114" s="5"/>
    </row>
    <row r="115" spans="1:41" s="2" customFormat="1" ht="15.5">
      <c r="A115" s="548">
        <v>21</v>
      </c>
      <c r="B115" s="20">
        <v>18</v>
      </c>
      <c r="C115" s="35" t="s">
        <v>2</v>
      </c>
      <c r="D115" s="33" t="s">
        <v>302</v>
      </c>
      <c r="E115" s="13">
        <v>28</v>
      </c>
      <c r="F115" s="96">
        <v>6.6071429000000004</v>
      </c>
      <c r="G115" s="96">
        <v>1.0657477</v>
      </c>
      <c r="H115" s="83">
        <v>-2.64</v>
      </c>
      <c r="I115" s="83">
        <v>0.98460000000000003</v>
      </c>
      <c r="J115" s="296"/>
      <c r="K115" s="381">
        <v>28</v>
      </c>
      <c r="L115" s="82">
        <v>26</v>
      </c>
      <c r="M115" s="83">
        <v>2</v>
      </c>
      <c r="N115" s="96">
        <f t="shared" si="5"/>
        <v>0.9285714285714286</v>
      </c>
      <c r="O115" s="90">
        <v>0.12239999999999999</v>
      </c>
      <c r="P115" s="236"/>
      <c r="Q115" s="339">
        <v>28</v>
      </c>
      <c r="R115" s="87">
        <v>28</v>
      </c>
      <c r="S115" s="83">
        <v>0</v>
      </c>
      <c r="T115" s="96">
        <f t="shared" si="6"/>
        <v>1</v>
      </c>
      <c r="U115" s="90">
        <v>-0.30199999999999999</v>
      </c>
      <c r="V115" s="236"/>
      <c r="W115" s="339">
        <v>28</v>
      </c>
      <c r="X115" s="82">
        <v>20</v>
      </c>
      <c r="Y115" s="83">
        <v>8</v>
      </c>
      <c r="Z115" s="96">
        <f t="shared" si="7"/>
        <v>0.7142857142857143</v>
      </c>
      <c r="AA115" s="90">
        <v>0.3206</v>
      </c>
      <c r="AB115" s="236"/>
      <c r="AC115" s="5"/>
      <c r="AD115" s="57"/>
      <c r="AE115" s="57"/>
      <c r="AF115" s="57"/>
      <c r="AG115" s="58"/>
      <c r="AM115" s="5"/>
      <c r="AN115" s="5"/>
      <c r="AO115" s="57"/>
    </row>
    <row r="116" spans="1:41" s="2" customFormat="1" ht="15.5">
      <c r="A116" s="547">
        <v>4</v>
      </c>
      <c r="B116" s="53">
        <v>20</v>
      </c>
      <c r="C116" s="34" t="s">
        <v>2</v>
      </c>
      <c r="D116" s="39" t="s">
        <v>69</v>
      </c>
      <c r="E116" s="10">
        <v>27</v>
      </c>
      <c r="F116" s="130">
        <v>20.703703999999998</v>
      </c>
      <c r="G116" s="130">
        <v>2.3049648</v>
      </c>
      <c r="H116" s="492">
        <v>11.4</v>
      </c>
      <c r="I116" s="421" t="s">
        <v>71</v>
      </c>
      <c r="J116" s="975" t="s">
        <v>71</v>
      </c>
      <c r="K116" s="24">
        <v>27</v>
      </c>
      <c r="L116" s="68">
        <v>26</v>
      </c>
      <c r="M116" s="69">
        <v>1</v>
      </c>
      <c r="N116" s="95">
        <f t="shared" si="5"/>
        <v>0.96296296296296291</v>
      </c>
      <c r="O116" s="67">
        <v>-4.2099999999999999E-2</v>
      </c>
      <c r="P116" s="234"/>
      <c r="Q116" s="6">
        <v>27</v>
      </c>
      <c r="R116" s="70">
        <v>24</v>
      </c>
      <c r="S116" s="69">
        <v>3</v>
      </c>
      <c r="T116" s="95">
        <f t="shared" si="6"/>
        <v>0.88888888888888884</v>
      </c>
      <c r="U116" s="67">
        <v>0.10100000000000001</v>
      </c>
      <c r="V116" s="234"/>
      <c r="W116" s="6">
        <v>27</v>
      </c>
      <c r="X116" s="68">
        <v>23</v>
      </c>
      <c r="Y116" s="69">
        <v>4</v>
      </c>
      <c r="Z116" s="95">
        <f t="shared" si="7"/>
        <v>0.85185185185185186</v>
      </c>
      <c r="AA116" s="67">
        <v>-4.8800000000000003E-2</v>
      </c>
      <c r="AB116" s="234"/>
      <c r="AC116" s="5"/>
      <c r="AD116" s="57"/>
      <c r="AE116" s="57"/>
      <c r="AF116" s="57"/>
      <c r="AG116" s="58"/>
      <c r="AM116" s="5"/>
      <c r="AN116" s="5"/>
      <c r="AO116" s="5"/>
    </row>
    <row r="117" spans="1:41" s="2" customFormat="1" ht="15.5">
      <c r="A117" s="548">
        <v>8</v>
      </c>
      <c r="B117" s="20">
        <v>21</v>
      </c>
      <c r="C117" s="35" t="s">
        <v>2</v>
      </c>
      <c r="D117" s="39" t="s">
        <v>69</v>
      </c>
      <c r="E117" s="10">
        <v>27</v>
      </c>
      <c r="F117" s="130">
        <v>11.333333</v>
      </c>
      <c r="G117" s="130">
        <v>1.3846944999999999</v>
      </c>
      <c r="H117" s="492">
        <v>2.0329999999999999</v>
      </c>
      <c r="I117" s="421">
        <v>2.9999999999999997E-4</v>
      </c>
      <c r="J117" s="976"/>
      <c r="K117" s="24">
        <v>26</v>
      </c>
      <c r="L117" s="68">
        <v>23</v>
      </c>
      <c r="M117" s="69">
        <v>3</v>
      </c>
      <c r="N117" s="95">
        <f t="shared" si="5"/>
        <v>0.88461538461538458</v>
      </c>
      <c r="O117" s="67">
        <v>0.33260000000000001</v>
      </c>
      <c r="P117" s="234"/>
      <c r="Q117" s="6">
        <v>26</v>
      </c>
      <c r="R117" s="70">
        <v>25</v>
      </c>
      <c r="S117" s="69">
        <v>1</v>
      </c>
      <c r="T117" s="95">
        <f t="shared" si="6"/>
        <v>0.96153846153846156</v>
      </c>
      <c r="U117" s="67">
        <v>-0.16200000000000001</v>
      </c>
      <c r="V117" s="234"/>
      <c r="W117" s="6">
        <v>27</v>
      </c>
      <c r="X117" s="68">
        <v>26</v>
      </c>
      <c r="Y117" s="69">
        <v>1</v>
      </c>
      <c r="Z117" s="95">
        <f t="shared" si="7"/>
        <v>0.96296296296296291</v>
      </c>
      <c r="AA117" s="67">
        <v>-0.34720000000000001</v>
      </c>
      <c r="AB117" s="234"/>
      <c r="AC117" s="5"/>
      <c r="AD117" s="57"/>
      <c r="AE117" s="57"/>
      <c r="AF117" s="57"/>
      <c r="AG117" s="58"/>
      <c r="AM117" s="5"/>
      <c r="AN117" s="5"/>
      <c r="AO117" s="5"/>
    </row>
    <row r="118" spans="1:41" s="2" customFormat="1" ht="15.5">
      <c r="A118" s="549">
        <v>17</v>
      </c>
      <c r="B118" s="54">
        <v>22</v>
      </c>
      <c r="C118" s="37" t="s">
        <v>2</v>
      </c>
      <c r="D118" s="40" t="s">
        <v>69</v>
      </c>
      <c r="E118" s="13">
        <v>28</v>
      </c>
      <c r="F118" s="96">
        <v>11.714286</v>
      </c>
      <c r="G118" s="96">
        <v>1.6231274</v>
      </c>
      <c r="H118" s="83">
        <v>2.4649999999999999</v>
      </c>
      <c r="I118" s="319" t="s">
        <v>71</v>
      </c>
      <c r="J118" s="977"/>
      <c r="K118" s="381">
        <v>28</v>
      </c>
      <c r="L118" s="82">
        <v>26</v>
      </c>
      <c r="M118" s="83">
        <v>2</v>
      </c>
      <c r="N118" s="96">
        <f t="shared" si="5"/>
        <v>0.9285714285714286</v>
      </c>
      <c r="O118" s="90">
        <v>0.12239999999999999</v>
      </c>
      <c r="P118" s="236"/>
      <c r="Q118" s="339">
        <v>28</v>
      </c>
      <c r="R118" s="87">
        <v>28</v>
      </c>
      <c r="S118" s="83">
        <v>0</v>
      </c>
      <c r="T118" s="96">
        <f t="shared" si="6"/>
        <v>1</v>
      </c>
      <c r="U118" s="90">
        <v>-0.30199999999999999</v>
      </c>
      <c r="V118" s="236"/>
      <c r="W118" s="339">
        <v>28</v>
      </c>
      <c r="X118" s="82">
        <v>22</v>
      </c>
      <c r="Y118" s="83">
        <v>6</v>
      </c>
      <c r="Z118" s="96">
        <f t="shared" si="7"/>
        <v>0.7857142857142857</v>
      </c>
      <c r="AA118" s="90">
        <v>0.1288</v>
      </c>
      <c r="AB118" s="237"/>
      <c r="AC118" s="5"/>
      <c r="AD118" s="57"/>
      <c r="AE118" s="57"/>
      <c r="AF118" s="57"/>
      <c r="AG118" s="57"/>
      <c r="AM118" s="5"/>
      <c r="AN118" s="5"/>
      <c r="AO118" s="5"/>
    </row>
    <row r="119" spans="1:41" s="2" customFormat="1" ht="15.5">
      <c r="A119" s="547">
        <v>9</v>
      </c>
      <c r="B119" s="53">
        <v>27</v>
      </c>
      <c r="C119" s="34" t="s">
        <v>2</v>
      </c>
      <c r="D119" s="42" t="s">
        <v>155</v>
      </c>
      <c r="E119" s="10">
        <v>27</v>
      </c>
      <c r="F119" s="130">
        <v>7.7037037000000002</v>
      </c>
      <c r="G119" s="130">
        <v>1.1014298</v>
      </c>
      <c r="H119" s="492">
        <v>-1.6</v>
      </c>
      <c r="I119" s="492">
        <v>0.57530000000000003</v>
      </c>
      <c r="J119" s="978">
        <v>3.6400000000000002E-2</v>
      </c>
      <c r="K119" s="24">
        <v>26</v>
      </c>
      <c r="L119" s="68">
        <v>23</v>
      </c>
      <c r="M119" s="69">
        <v>3</v>
      </c>
      <c r="N119" s="95">
        <f t="shared" si="5"/>
        <v>0.88461538461538458</v>
      </c>
      <c r="O119" s="67">
        <v>0.33260000000000001</v>
      </c>
      <c r="P119" s="234"/>
      <c r="Q119" s="6">
        <v>26</v>
      </c>
      <c r="R119" s="70">
        <v>23</v>
      </c>
      <c r="S119" s="69">
        <v>3</v>
      </c>
      <c r="T119" s="95">
        <f t="shared" si="6"/>
        <v>0.88461538461538458</v>
      </c>
      <c r="U119" s="67">
        <v>0.11600000000000001</v>
      </c>
      <c r="V119" s="234"/>
      <c r="W119" s="6">
        <v>26</v>
      </c>
      <c r="X119" s="68">
        <v>24</v>
      </c>
      <c r="Y119" s="69">
        <v>2</v>
      </c>
      <c r="Z119" s="95">
        <f t="shared" si="7"/>
        <v>0.92307692307692313</v>
      </c>
      <c r="AA119" s="67">
        <v>-0.24010000000000001</v>
      </c>
      <c r="AB119" s="327"/>
      <c r="AC119" s="5"/>
      <c r="AD119" s="57"/>
      <c r="AE119" s="57"/>
      <c r="AF119" s="57"/>
      <c r="AG119" s="58"/>
      <c r="AM119" s="5"/>
      <c r="AN119" s="5"/>
      <c r="AO119" s="5"/>
    </row>
    <row r="120" spans="1:41" s="2" customFormat="1" ht="15.5">
      <c r="A120" s="548">
        <v>13</v>
      </c>
      <c r="B120" s="20">
        <v>28</v>
      </c>
      <c r="C120" s="35" t="s">
        <v>2</v>
      </c>
      <c r="D120" s="43" t="s">
        <v>155</v>
      </c>
      <c r="E120" s="10">
        <v>28</v>
      </c>
      <c r="F120" s="130">
        <v>6.1428570999999996</v>
      </c>
      <c r="G120" s="130">
        <v>0.86635260000000003</v>
      </c>
      <c r="H120" s="492">
        <v>-3.11</v>
      </c>
      <c r="I120" s="492">
        <v>0.99970000000000003</v>
      </c>
      <c r="J120" s="979"/>
      <c r="K120" s="24">
        <v>28</v>
      </c>
      <c r="L120" s="68">
        <v>24</v>
      </c>
      <c r="M120" s="69">
        <v>4</v>
      </c>
      <c r="N120" s="95">
        <f t="shared" si="5"/>
        <v>0.8571428571428571</v>
      </c>
      <c r="O120" s="67">
        <v>0.46400000000000002</v>
      </c>
      <c r="P120" s="234"/>
      <c r="Q120" s="6">
        <v>28</v>
      </c>
      <c r="R120" s="70">
        <v>12</v>
      </c>
      <c r="S120" s="69">
        <v>16</v>
      </c>
      <c r="T120" s="95">
        <f t="shared" si="6"/>
        <v>0.42857142857142855</v>
      </c>
      <c r="U120" s="67">
        <v>1.766</v>
      </c>
      <c r="V120" s="544" t="s">
        <v>147</v>
      </c>
      <c r="W120" s="6">
        <v>28</v>
      </c>
      <c r="X120" s="68">
        <v>26</v>
      </c>
      <c r="Y120" s="69">
        <v>2</v>
      </c>
      <c r="Z120" s="95">
        <f t="shared" si="7"/>
        <v>0.9285714285714286</v>
      </c>
      <c r="AA120" s="67">
        <v>-0.25480000000000003</v>
      </c>
      <c r="AB120" s="254"/>
      <c r="AC120" s="66"/>
      <c r="AD120" s="57"/>
      <c r="AE120" s="57"/>
      <c r="AF120" s="57"/>
      <c r="AG120" s="58"/>
      <c r="AM120" s="5"/>
      <c r="AN120" s="5"/>
      <c r="AO120" s="5"/>
    </row>
    <row r="121" spans="1:41" s="2" customFormat="1" ht="15.5">
      <c r="A121" s="549">
        <v>22</v>
      </c>
      <c r="B121" s="54">
        <v>29</v>
      </c>
      <c r="C121" s="37" t="s">
        <v>2</v>
      </c>
      <c r="D121" s="44" t="s">
        <v>155</v>
      </c>
      <c r="E121" s="13">
        <v>27</v>
      </c>
      <c r="F121" s="96">
        <v>8.1481481000000002</v>
      </c>
      <c r="G121" s="96">
        <v>1.2806957000000001</v>
      </c>
      <c r="H121" s="83">
        <v>-1.1499999999999999</v>
      </c>
      <c r="I121" s="83">
        <v>0.34520000000000001</v>
      </c>
      <c r="J121" s="980"/>
      <c r="K121" s="24">
        <v>27</v>
      </c>
      <c r="L121" s="68">
        <v>26</v>
      </c>
      <c r="M121" s="69">
        <v>1</v>
      </c>
      <c r="N121" s="95">
        <f t="shared" si="5"/>
        <v>0.96296296296296291</v>
      </c>
      <c r="O121" s="67">
        <v>-4.2099999999999999E-2</v>
      </c>
      <c r="P121" s="234"/>
      <c r="Q121" s="6">
        <v>27</v>
      </c>
      <c r="R121" s="70">
        <v>12</v>
      </c>
      <c r="S121" s="69">
        <v>15</v>
      </c>
      <c r="T121" s="95">
        <f t="shared" si="6"/>
        <v>0.44444444444444442</v>
      </c>
      <c r="U121" s="67">
        <v>1.7090000000000001</v>
      </c>
      <c r="V121" s="544" t="s">
        <v>26</v>
      </c>
      <c r="W121" s="6">
        <v>27</v>
      </c>
      <c r="X121" s="68">
        <v>24</v>
      </c>
      <c r="Y121" s="69">
        <v>3</v>
      </c>
      <c r="Z121" s="95">
        <f t="shared" si="7"/>
        <v>0.88888888888888884</v>
      </c>
      <c r="AA121" s="67">
        <v>-0.14829999999999999</v>
      </c>
      <c r="AB121" s="254"/>
      <c r="AC121" s="66"/>
      <c r="AD121" s="57"/>
      <c r="AE121" s="57"/>
      <c r="AF121" s="57"/>
      <c r="AG121" s="58"/>
      <c r="AM121" s="5"/>
      <c r="AN121" s="5"/>
      <c r="AO121" s="5"/>
    </row>
    <row r="122" spans="1:41" s="2" customFormat="1" ht="15.5">
      <c r="A122" s="551" t="s">
        <v>3</v>
      </c>
      <c r="B122" s="552">
        <v>0</v>
      </c>
      <c r="C122" s="28" t="s">
        <v>6</v>
      </c>
      <c r="D122" s="331" t="s">
        <v>6</v>
      </c>
      <c r="E122" s="13">
        <v>54</v>
      </c>
      <c r="F122" s="623">
        <v>5.0740740999999998</v>
      </c>
      <c r="G122" s="623">
        <v>0.43905420000000001</v>
      </c>
      <c r="H122" s="150">
        <v>-3.45</v>
      </c>
      <c r="I122" s="150">
        <v>1</v>
      </c>
      <c r="J122" s="437"/>
      <c r="K122" s="59">
        <v>54</v>
      </c>
      <c r="L122" s="629">
        <v>54</v>
      </c>
      <c r="M122" s="189">
        <v>0</v>
      </c>
      <c r="N122" s="99">
        <f t="shared" si="5"/>
        <v>1</v>
      </c>
      <c r="O122" s="209">
        <v>-0.21920000000000001</v>
      </c>
      <c r="P122" s="428"/>
      <c r="Q122" s="209">
        <v>54</v>
      </c>
      <c r="R122" s="59">
        <v>53</v>
      </c>
      <c r="S122" s="189">
        <v>1</v>
      </c>
      <c r="T122" s="99">
        <f t="shared" si="6"/>
        <v>0.98148148148148151</v>
      </c>
      <c r="U122" s="209">
        <v>-0.23499999999999999</v>
      </c>
      <c r="V122" s="428"/>
      <c r="W122" s="209">
        <v>54</v>
      </c>
      <c r="X122" s="629">
        <v>47</v>
      </c>
      <c r="Y122" s="189">
        <v>7</v>
      </c>
      <c r="Z122" s="99">
        <f t="shared" si="7"/>
        <v>0.87037037037037035</v>
      </c>
      <c r="AA122" s="209">
        <v>-9.8500000000000004E-2</v>
      </c>
      <c r="AB122" s="430"/>
      <c r="AC122" s="185"/>
      <c r="AD122" s="57"/>
      <c r="AE122" s="57"/>
      <c r="AF122" s="57"/>
      <c r="AG122" s="58"/>
      <c r="AM122" s="5"/>
      <c r="AN122" s="5"/>
      <c r="AO122" s="121"/>
    </row>
    <row r="123" spans="1:41" s="2" customFormat="1" ht="15.5">
      <c r="A123" s="547">
        <v>25</v>
      </c>
      <c r="B123" s="20">
        <v>33</v>
      </c>
      <c r="C123" s="41" t="s">
        <v>9</v>
      </c>
      <c r="D123" s="45" t="s">
        <v>4</v>
      </c>
      <c r="E123" s="10">
        <v>27</v>
      </c>
      <c r="F123" s="130">
        <v>5.8888889000000004</v>
      </c>
      <c r="G123" s="130">
        <v>0.80478150000000004</v>
      </c>
      <c r="H123" s="492">
        <v>-3.41</v>
      </c>
      <c r="I123" s="492">
        <v>1</v>
      </c>
      <c r="J123" s="284"/>
      <c r="K123" s="24">
        <v>27</v>
      </c>
      <c r="L123" s="68">
        <v>26</v>
      </c>
      <c r="M123" s="69">
        <v>1</v>
      </c>
      <c r="N123" s="95">
        <f t="shared" si="5"/>
        <v>0.96296296296296291</v>
      </c>
      <c r="O123" s="67">
        <v>-4.2099999999999999E-2</v>
      </c>
      <c r="P123" s="234"/>
      <c r="Q123" s="6">
        <v>27</v>
      </c>
      <c r="R123" s="70">
        <v>27</v>
      </c>
      <c r="S123" s="69">
        <v>0</v>
      </c>
      <c r="T123" s="95">
        <f t="shared" si="6"/>
        <v>1</v>
      </c>
      <c r="U123" s="67">
        <v>-0.30199999999999999</v>
      </c>
      <c r="V123" s="234"/>
      <c r="W123" s="6">
        <v>27</v>
      </c>
      <c r="X123" s="68">
        <v>22</v>
      </c>
      <c r="Y123" s="69">
        <v>5</v>
      </c>
      <c r="Z123" s="95">
        <f t="shared" si="7"/>
        <v>0.81481481481481477</v>
      </c>
      <c r="AA123" s="67">
        <v>5.0700000000000002E-2</v>
      </c>
      <c r="AB123" s="283"/>
      <c r="AC123" s="66"/>
      <c r="AD123" s="57"/>
      <c r="AE123" s="57"/>
      <c r="AF123" s="57"/>
      <c r="AG123" s="58"/>
      <c r="AM123" s="5"/>
      <c r="AN123" s="5"/>
      <c r="AO123" s="77"/>
    </row>
    <row r="124" spans="1:41" s="2" customFormat="1" ht="15.5">
      <c r="A124" s="549">
        <v>27</v>
      </c>
      <c r="B124" s="54">
        <v>34</v>
      </c>
      <c r="C124" s="32" t="s">
        <v>9</v>
      </c>
      <c r="D124" s="46" t="s">
        <v>4</v>
      </c>
      <c r="E124" s="13">
        <v>26</v>
      </c>
      <c r="F124" s="96">
        <v>4.9230768999999999</v>
      </c>
      <c r="G124" s="96">
        <v>0.82634149999999995</v>
      </c>
      <c r="H124" s="83">
        <v>-4.13</v>
      </c>
      <c r="I124" s="83">
        <v>1</v>
      </c>
      <c r="J124" s="288"/>
      <c r="K124" s="381">
        <v>26</v>
      </c>
      <c r="L124" s="82">
        <v>26</v>
      </c>
      <c r="M124" s="83">
        <v>0</v>
      </c>
      <c r="N124" s="96">
        <f t="shared" si="5"/>
        <v>1</v>
      </c>
      <c r="O124" s="90">
        <v>-0.21920000000000001</v>
      </c>
      <c r="P124" s="236"/>
      <c r="Q124" s="339">
        <v>26</v>
      </c>
      <c r="R124" s="87">
        <v>26</v>
      </c>
      <c r="S124" s="83">
        <v>0</v>
      </c>
      <c r="T124" s="96">
        <f t="shared" si="6"/>
        <v>1</v>
      </c>
      <c r="U124" s="90">
        <v>-0.30199999999999999</v>
      </c>
      <c r="V124" s="236"/>
      <c r="W124" s="339">
        <v>26</v>
      </c>
      <c r="X124" s="82">
        <v>25</v>
      </c>
      <c r="Y124" s="83">
        <v>1</v>
      </c>
      <c r="Z124" s="96">
        <f t="shared" si="7"/>
        <v>0.96153846153846156</v>
      </c>
      <c r="AA124" s="90">
        <v>-0.34339999999999998</v>
      </c>
      <c r="AB124" s="286"/>
      <c r="AC124" s="66"/>
      <c r="AD124" s="57"/>
      <c r="AE124" s="57"/>
      <c r="AF124" s="57"/>
      <c r="AG124" s="58"/>
      <c r="AM124" s="5"/>
      <c r="AN124" s="5"/>
      <c r="AO124" s="57"/>
    </row>
    <row r="125" spans="1:41" s="2" customFormat="1" ht="15.5">
      <c r="A125" s="547">
        <v>1</v>
      </c>
      <c r="B125" s="55">
        <v>23</v>
      </c>
      <c r="C125" s="41" t="s">
        <v>9</v>
      </c>
      <c r="D125" s="39" t="s">
        <v>69</v>
      </c>
      <c r="E125" s="10">
        <v>26</v>
      </c>
      <c r="F125" s="130">
        <v>6.6538462000000003</v>
      </c>
      <c r="G125" s="130">
        <v>0.67923560000000005</v>
      </c>
      <c r="H125" s="492">
        <v>-2.7</v>
      </c>
      <c r="I125" s="492">
        <v>0.98380000000000001</v>
      </c>
      <c r="J125" s="233"/>
      <c r="K125" s="24">
        <v>25</v>
      </c>
      <c r="L125" s="68">
        <v>25</v>
      </c>
      <c r="M125" s="69">
        <v>0</v>
      </c>
      <c r="N125" s="95">
        <f t="shared" si="5"/>
        <v>1</v>
      </c>
      <c r="O125" s="67">
        <v>-0.21920000000000001</v>
      </c>
      <c r="P125" s="234"/>
      <c r="Q125" s="6">
        <v>25</v>
      </c>
      <c r="R125" s="70">
        <v>25</v>
      </c>
      <c r="S125" s="69">
        <v>0</v>
      </c>
      <c r="T125" s="95">
        <f t="shared" si="6"/>
        <v>1</v>
      </c>
      <c r="U125" s="67">
        <v>-0.30199999999999999</v>
      </c>
      <c r="V125" s="234"/>
      <c r="W125" s="6">
        <v>25</v>
      </c>
      <c r="X125" s="68">
        <v>22</v>
      </c>
      <c r="Y125" s="69">
        <v>3</v>
      </c>
      <c r="Z125" s="95">
        <f t="shared" si="7"/>
        <v>0.88</v>
      </c>
      <c r="AA125" s="67">
        <v>-0.1244</v>
      </c>
      <c r="AB125" s="251"/>
      <c r="AC125" s="66"/>
      <c r="AD125" s="57"/>
      <c r="AE125" s="57"/>
      <c r="AF125" s="57"/>
      <c r="AG125" s="58"/>
      <c r="AM125" s="5"/>
      <c r="AN125" s="5"/>
      <c r="AO125" s="77"/>
    </row>
    <row r="126" spans="1:41" s="2" customFormat="1" ht="15.5">
      <c r="A126" s="548">
        <v>5</v>
      </c>
      <c r="B126" s="22">
        <v>24</v>
      </c>
      <c r="C126" s="41" t="s">
        <v>9</v>
      </c>
      <c r="D126" s="39" t="s">
        <v>69</v>
      </c>
      <c r="E126" s="10">
        <v>26</v>
      </c>
      <c r="F126" s="130">
        <v>4.5769231000000001</v>
      </c>
      <c r="G126" s="130">
        <v>0.48093839999999999</v>
      </c>
      <c r="H126" s="492">
        <v>-3.78</v>
      </c>
      <c r="I126" s="492">
        <v>1</v>
      </c>
      <c r="J126" s="233"/>
      <c r="K126" s="24">
        <v>26</v>
      </c>
      <c r="L126" s="68">
        <v>26</v>
      </c>
      <c r="M126" s="69">
        <v>0</v>
      </c>
      <c r="N126" s="95">
        <f t="shared" si="5"/>
        <v>1</v>
      </c>
      <c r="O126" s="67">
        <v>-0.21920000000000001</v>
      </c>
      <c r="P126" s="234"/>
      <c r="Q126" s="6">
        <v>26</v>
      </c>
      <c r="R126" s="70">
        <v>26</v>
      </c>
      <c r="S126" s="69">
        <v>0</v>
      </c>
      <c r="T126" s="95">
        <f t="shared" si="6"/>
        <v>1</v>
      </c>
      <c r="U126" s="67">
        <v>-0.30199999999999999</v>
      </c>
      <c r="V126" s="234"/>
      <c r="W126" s="6">
        <v>26</v>
      </c>
      <c r="X126" s="68">
        <v>21</v>
      </c>
      <c r="Y126" s="69">
        <v>5</v>
      </c>
      <c r="Z126" s="95">
        <f t="shared" si="7"/>
        <v>0.80769230769230771</v>
      </c>
      <c r="AA126" s="67">
        <v>6.9800000000000001E-2</v>
      </c>
      <c r="AB126" s="235"/>
      <c r="AC126" s="5"/>
      <c r="AD126" s="57"/>
      <c r="AE126" s="57"/>
      <c r="AF126" s="57"/>
      <c r="AG126" s="58"/>
      <c r="AM126" s="5"/>
      <c r="AN126" s="5"/>
      <c r="AO126" s="57"/>
    </row>
    <row r="127" spans="1:41" s="2" customFormat="1" ht="15.5">
      <c r="A127" s="548">
        <v>8</v>
      </c>
      <c r="B127" s="22">
        <v>25</v>
      </c>
      <c r="C127" s="41" t="s">
        <v>9</v>
      </c>
      <c r="D127" s="39" t="s">
        <v>69</v>
      </c>
      <c r="E127" s="10">
        <v>28</v>
      </c>
      <c r="F127" s="130">
        <v>5.0357143000000004</v>
      </c>
      <c r="G127" s="130">
        <v>0.90191180000000004</v>
      </c>
      <c r="H127" s="492">
        <v>-4.1399999999999997</v>
      </c>
      <c r="I127" s="492">
        <v>1</v>
      </c>
      <c r="J127" s="420"/>
      <c r="K127" s="24">
        <v>28</v>
      </c>
      <c r="L127" s="68">
        <v>25</v>
      </c>
      <c r="M127" s="69">
        <v>3</v>
      </c>
      <c r="N127" s="95">
        <f t="shared" si="5"/>
        <v>0.8928571428571429</v>
      </c>
      <c r="O127" s="67">
        <v>0.29320000000000002</v>
      </c>
      <c r="P127" s="425"/>
      <c r="Q127" s="6">
        <v>28</v>
      </c>
      <c r="R127" s="70">
        <v>28</v>
      </c>
      <c r="S127" s="69">
        <v>0</v>
      </c>
      <c r="T127" s="95">
        <f t="shared" si="6"/>
        <v>1</v>
      </c>
      <c r="U127" s="67">
        <v>-0.30199999999999999</v>
      </c>
      <c r="V127" s="431"/>
      <c r="W127" s="6">
        <v>28</v>
      </c>
      <c r="X127" s="68">
        <v>21</v>
      </c>
      <c r="Y127" s="69">
        <v>7</v>
      </c>
      <c r="Z127" s="95">
        <f t="shared" si="7"/>
        <v>0.75</v>
      </c>
      <c r="AA127" s="67">
        <v>0.22470000000000001</v>
      </c>
      <c r="AB127" s="81"/>
      <c r="AC127" s="5"/>
      <c r="AD127" s="57"/>
      <c r="AE127" s="57"/>
      <c r="AF127" s="57"/>
      <c r="AG127" s="57"/>
      <c r="AJ127" s="160"/>
      <c r="AK127" s="160"/>
      <c r="AM127" s="5"/>
      <c r="AN127" s="5"/>
      <c r="AO127" s="77"/>
    </row>
    <row r="128" spans="1:41" s="2" customFormat="1" ht="15.5">
      <c r="A128" s="549">
        <v>10</v>
      </c>
      <c r="B128" s="56">
        <v>26</v>
      </c>
      <c r="C128" s="266" t="s">
        <v>9</v>
      </c>
      <c r="D128" s="40" t="s">
        <v>69</v>
      </c>
      <c r="E128" s="13">
        <v>27</v>
      </c>
      <c r="F128" s="96">
        <v>6.3333332999999996</v>
      </c>
      <c r="G128" s="96">
        <v>0.7279523</v>
      </c>
      <c r="H128" s="83">
        <v>-2.97</v>
      </c>
      <c r="I128" s="83">
        <v>0.99809999999999999</v>
      </c>
      <c r="J128" s="296"/>
      <c r="K128" s="381">
        <v>27</v>
      </c>
      <c r="L128" s="82">
        <v>27</v>
      </c>
      <c r="M128" s="83">
        <v>0</v>
      </c>
      <c r="N128" s="96">
        <f t="shared" si="5"/>
        <v>1</v>
      </c>
      <c r="O128" s="90">
        <v>-0.21920000000000001</v>
      </c>
      <c r="P128" s="236"/>
      <c r="Q128" s="339">
        <v>27</v>
      </c>
      <c r="R128" s="87">
        <v>27</v>
      </c>
      <c r="S128" s="83">
        <v>0</v>
      </c>
      <c r="T128" s="96">
        <f t="shared" si="6"/>
        <v>1</v>
      </c>
      <c r="U128" s="90">
        <v>-0.30199999999999999</v>
      </c>
      <c r="V128" s="236"/>
      <c r="W128" s="339">
        <v>27</v>
      </c>
      <c r="X128" s="82">
        <v>19</v>
      </c>
      <c r="Y128" s="83">
        <v>8</v>
      </c>
      <c r="Z128" s="96">
        <f t="shared" si="7"/>
        <v>0.70370370370370372</v>
      </c>
      <c r="AA128" s="90">
        <v>0.34910000000000002</v>
      </c>
      <c r="AB128" s="239"/>
      <c r="AC128" s="5"/>
      <c r="AD128" s="57"/>
      <c r="AE128" s="57"/>
      <c r="AF128" s="57"/>
      <c r="AG128" s="58"/>
      <c r="AJ128" s="160"/>
      <c r="AK128" s="160"/>
      <c r="AM128" s="5"/>
      <c r="AN128" s="5"/>
      <c r="AO128" s="77"/>
    </row>
    <row r="129" spans="1:46" s="2" customFormat="1" ht="15.5">
      <c r="A129" s="548" t="s">
        <v>274</v>
      </c>
      <c r="B129" s="20">
        <v>31</v>
      </c>
      <c r="C129" s="41" t="s">
        <v>9</v>
      </c>
      <c r="D129" s="43" t="s">
        <v>155</v>
      </c>
      <c r="E129" s="10">
        <v>27</v>
      </c>
      <c r="F129" s="130">
        <v>5.2962962999999998</v>
      </c>
      <c r="G129" s="130">
        <v>0.55164820000000003</v>
      </c>
      <c r="H129" s="492">
        <v>-4</v>
      </c>
      <c r="I129" s="492">
        <v>1</v>
      </c>
      <c r="J129" s="283"/>
      <c r="K129" s="24">
        <v>27</v>
      </c>
      <c r="L129" s="68">
        <v>27</v>
      </c>
      <c r="M129" s="69">
        <v>0</v>
      </c>
      <c r="N129" s="95">
        <f t="shared" si="5"/>
        <v>1</v>
      </c>
      <c r="O129" s="67">
        <v>-0.21920000000000001</v>
      </c>
      <c r="P129" s="234"/>
      <c r="Q129" s="6">
        <v>27</v>
      </c>
      <c r="R129" s="70">
        <v>26</v>
      </c>
      <c r="S129" s="69">
        <v>1</v>
      </c>
      <c r="T129" s="95">
        <f t="shared" si="6"/>
        <v>0.96296296296296291</v>
      </c>
      <c r="U129" s="67">
        <v>-0.16800000000000001</v>
      </c>
      <c r="V129" s="234"/>
      <c r="W129" s="6">
        <v>27</v>
      </c>
      <c r="X129" s="68">
        <v>19</v>
      </c>
      <c r="Y129" s="69">
        <v>8</v>
      </c>
      <c r="Z129" s="95">
        <f t="shared" si="7"/>
        <v>0.70370370370370372</v>
      </c>
      <c r="AA129" s="67">
        <v>0.34910000000000002</v>
      </c>
      <c r="AB129" s="243"/>
      <c r="AC129" s="5"/>
      <c r="AD129" s="57"/>
      <c r="AE129" s="57"/>
      <c r="AF129" s="57"/>
      <c r="AG129" s="58"/>
      <c r="AJ129" s="160"/>
      <c r="AK129" s="160"/>
      <c r="AM129" s="5"/>
      <c r="AN129" s="5"/>
      <c r="AO129" s="57"/>
      <c r="AP129" s="160"/>
      <c r="AQ129" s="160"/>
    </row>
    <row r="130" spans="1:46" s="2" customFormat="1" ht="15.5">
      <c r="A130" s="549" t="s">
        <v>275</v>
      </c>
      <c r="B130" s="54">
        <v>32</v>
      </c>
      <c r="C130" s="32" t="s">
        <v>9</v>
      </c>
      <c r="D130" s="44" t="s">
        <v>155</v>
      </c>
      <c r="E130" s="13">
        <v>28</v>
      </c>
      <c r="F130" s="96">
        <v>8.25</v>
      </c>
      <c r="G130" s="96">
        <v>2.1538848000000002</v>
      </c>
      <c r="H130" s="83">
        <v>-1</v>
      </c>
      <c r="I130" s="83">
        <v>0.28520000000000001</v>
      </c>
      <c r="J130" s="285"/>
      <c r="K130" s="381">
        <v>28</v>
      </c>
      <c r="L130" s="82">
        <v>26</v>
      </c>
      <c r="M130" s="83">
        <v>2</v>
      </c>
      <c r="N130" s="96">
        <f t="shared" si="5"/>
        <v>0.9285714285714286</v>
      </c>
      <c r="O130" s="90">
        <v>0.12239999999999999</v>
      </c>
      <c r="P130" s="236"/>
      <c r="Q130" s="339">
        <v>28</v>
      </c>
      <c r="R130" s="87">
        <v>28</v>
      </c>
      <c r="S130" s="83">
        <v>0</v>
      </c>
      <c r="T130" s="96">
        <f t="shared" si="6"/>
        <v>1</v>
      </c>
      <c r="U130" s="90">
        <v>-0.30199999999999999</v>
      </c>
      <c r="V130" s="236"/>
      <c r="W130" s="339">
        <v>28</v>
      </c>
      <c r="X130" s="82">
        <v>21</v>
      </c>
      <c r="Y130" s="83">
        <v>7</v>
      </c>
      <c r="Z130" s="96">
        <f t="shared" si="7"/>
        <v>0.75</v>
      </c>
      <c r="AA130" s="90">
        <v>0.22470000000000001</v>
      </c>
      <c r="AB130" s="245"/>
      <c r="AC130" s="5"/>
      <c r="AD130" s="57"/>
      <c r="AE130" s="57"/>
      <c r="AF130" s="57"/>
      <c r="AG130" s="58"/>
      <c r="AM130" s="5"/>
      <c r="AN130" s="5"/>
      <c r="AO130" s="77"/>
      <c r="AP130" s="160"/>
      <c r="AQ130" s="160"/>
    </row>
    <row r="131" spans="1:46" s="2" customFormat="1">
      <c r="A131" s="5"/>
      <c r="B131" s="5"/>
      <c r="C131" s="5"/>
      <c r="D131" s="5"/>
      <c r="E131" s="5"/>
      <c r="F131" s="57"/>
      <c r="G131" s="57"/>
      <c r="H131" s="57"/>
      <c r="I131" s="57"/>
      <c r="J131" s="160"/>
      <c r="K131" s="160"/>
      <c r="L131" s="57"/>
      <c r="M131" s="57"/>
      <c r="N131" s="57"/>
      <c r="O131" s="160"/>
      <c r="P131" s="160"/>
      <c r="Q131" s="160"/>
      <c r="R131" s="160"/>
      <c r="S131" s="57"/>
      <c r="T131" s="57"/>
      <c r="U131" s="160"/>
      <c r="V131" s="160"/>
      <c r="W131" s="160"/>
      <c r="X131" s="57"/>
      <c r="Y131" s="57"/>
      <c r="Z131" s="57"/>
      <c r="AA131" s="160"/>
      <c r="AB131" s="160"/>
      <c r="AC131" s="160"/>
      <c r="AD131" s="57"/>
      <c r="AE131" s="57"/>
      <c r="AF131" s="57"/>
      <c r="AG131" s="57"/>
      <c r="AH131" s="160"/>
      <c r="AI131" s="160"/>
      <c r="AL131" s="160"/>
      <c r="AM131" s="160"/>
      <c r="AN131" s="160"/>
      <c r="AO131" s="160"/>
      <c r="AP131" s="160"/>
      <c r="AQ131" s="160"/>
    </row>
    <row r="132" spans="1:46" s="2" customFormat="1">
      <c r="A132" s="57"/>
      <c r="B132" s="57"/>
      <c r="C132" s="57"/>
      <c r="D132" s="57"/>
      <c r="E132" s="5"/>
      <c r="F132" s="57"/>
      <c r="G132" s="57"/>
      <c r="H132" s="57"/>
      <c r="I132" s="57"/>
      <c r="J132" s="160"/>
      <c r="K132" s="160"/>
      <c r="L132" s="57"/>
      <c r="M132" s="57"/>
      <c r="N132" s="57"/>
      <c r="O132" s="160"/>
      <c r="P132" s="160"/>
      <c r="Q132" s="160"/>
      <c r="R132" s="160"/>
      <c r="S132" s="57"/>
      <c r="T132" s="57"/>
      <c r="U132" s="160"/>
      <c r="V132" s="160"/>
      <c r="W132" s="160"/>
      <c r="X132" s="57"/>
      <c r="Y132" s="57"/>
      <c r="Z132" s="57"/>
      <c r="AA132" s="160"/>
      <c r="AB132" s="160"/>
      <c r="AC132" s="160"/>
      <c r="AD132" s="57"/>
      <c r="AE132" s="57"/>
      <c r="AF132" s="57"/>
      <c r="AG132" s="57"/>
      <c r="AH132" s="160"/>
      <c r="AI132" s="160"/>
      <c r="AL132" s="160"/>
      <c r="AM132" s="160"/>
      <c r="AN132" s="160"/>
      <c r="AO132" s="160"/>
      <c r="AP132" s="160"/>
      <c r="AQ132" s="160"/>
    </row>
    <row r="133" spans="1:46" s="2" customFormat="1">
      <c r="A133" s="12"/>
      <c r="B133" s="12"/>
      <c r="C133" s="65"/>
      <c r="D133" s="12"/>
      <c r="E133" s="186"/>
      <c r="F133" s="178" t="s">
        <v>77</v>
      </c>
      <c r="G133" s="187"/>
      <c r="H133" s="128"/>
      <c r="I133" s="607" t="s">
        <v>137</v>
      </c>
      <c r="J133" s="128"/>
      <c r="K133" s="186"/>
      <c r="L133" s="178" t="s">
        <v>80</v>
      </c>
      <c r="M133" s="187"/>
      <c r="N133" s="128"/>
      <c r="O133" s="138" t="s">
        <v>139</v>
      </c>
      <c r="P133" s="131"/>
      <c r="Q133" s="186"/>
      <c r="R133" s="15" t="s">
        <v>34</v>
      </c>
      <c r="S133" s="187"/>
      <c r="T133" s="128"/>
      <c r="U133" s="138" t="s">
        <v>141</v>
      </c>
      <c r="V133" s="131"/>
      <c r="W133" s="186"/>
      <c r="X133" s="128" t="s">
        <v>81</v>
      </c>
      <c r="Y133" s="187"/>
      <c r="Z133" s="128"/>
      <c r="AA133" s="138" t="s">
        <v>143</v>
      </c>
      <c r="AB133" s="131"/>
      <c r="AC133" s="186"/>
      <c r="AD133" s="128" t="s">
        <v>32</v>
      </c>
      <c r="AE133" s="187"/>
      <c r="AF133" s="607" t="s">
        <v>145</v>
      </c>
      <c r="AG133" s="187"/>
      <c r="AH133" s="131"/>
      <c r="AI133" s="160"/>
      <c r="AL133" s="160"/>
      <c r="AM133" s="160"/>
      <c r="AN133" s="160"/>
      <c r="AO133" s="160"/>
      <c r="AP133" s="160"/>
      <c r="AQ133" s="160"/>
    </row>
    <row r="134" spans="1:46" s="2" customFormat="1" ht="16.5">
      <c r="A134" s="49" t="s">
        <v>1</v>
      </c>
      <c r="B134" s="161" t="s">
        <v>276</v>
      </c>
      <c r="C134" s="179" t="s">
        <v>5</v>
      </c>
      <c r="D134" s="161" t="s">
        <v>54</v>
      </c>
      <c r="E134" s="73" t="s">
        <v>0</v>
      </c>
      <c r="F134" s="162" t="s">
        <v>37</v>
      </c>
      <c r="G134" s="608" t="s">
        <v>36</v>
      </c>
      <c r="H134" s="608" t="s">
        <v>136</v>
      </c>
      <c r="I134" s="162" t="s">
        <v>31</v>
      </c>
      <c r="J134" s="162" t="s">
        <v>55</v>
      </c>
      <c r="K134" s="72" t="s">
        <v>0</v>
      </c>
      <c r="L134" s="174" t="s">
        <v>37</v>
      </c>
      <c r="M134" s="606" t="s">
        <v>36</v>
      </c>
      <c r="N134" s="606" t="s">
        <v>138</v>
      </c>
      <c r="O134" s="124" t="s">
        <v>31</v>
      </c>
      <c r="P134" s="132" t="s">
        <v>55</v>
      </c>
      <c r="Q134" s="73" t="s">
        <v>0</v>
      </c>
      <c r="R134" s="162" t="s">
        <v>37</v>
      </c>
      <c r="S134" s="608" t="s">
        <v>36</v>
      </c>
      <c r="T134" s="608" t="s">
        <v>142</v>
      </c>
      <c r="U134" s="123" t="s">
        <v>140</v>
      </c>
      <c r="V134" s="162" t="s">
        <v>55</v>
      </c>
      <c r="W134" s="73" t="s">
        <v>0</v>
      </c>
      <c r="X134" s="162" t="s">
        <v>37</v>
      </c>
      <c r="Y134" s="608" t="s">
        <v>36</v>
      </c>
      <c r="Z134" s="608" t="s">
        <v>144</v>
      </c>
      <c r="AA134" s="123" t="s">
        <v>31</v>
      </c>
      <c r="AB134" s="162" t="s">
        <v>55</v>
      </c>
      <c r="AC134" s="73" t="s">
        <v>0</v>
      </c>
      <c r="AD134" s="162" t="s">
        <v>37</v>
      </c>
      <c r="AE134" s="608" t="s">
        <v>36</v>
      </c>
      <c r="AF134" s="608" t="s">
        <v>38</v>
      </c>
      <c r="AG134" s="162" t="s">
        <v>31</v>
      </c>
      <c r="AH134" s="205" t="s">
        <v>55</v>
      </c>
    </row>
    <row r="135" spans="1:46" s="2" customFormat="1" ht="15.5">
      <c r="A135" s="547">
        <v>10</v>
      </c>
      <c r="B135" s="20">
        <v>17</v>
      </c>
      <c r="C135" s="35" t="s">
        <v>2</v>
      </c>
      <c r="D135" s="36" t="s">
        <v>302</v>
      </c>
      <c r="E135" s="12">
        <v>22</v>
      </c>
      <c r="F135" s="113">
        <v>19</v>
      </c>
      <c r="G135" s="113">
        <v>3</v>
      </c>
      <c r="H135" s="94">
        <f t="shared" ref="H135:H151" si="8">F135/(G135+F135)</f>
        <v>0.86363636363636365</v>
      </c>
      <c r="I135" s="113">
        <v>9.7000000000000003E-3</v>
      </c>
      <c r="J135" s="231"/>
      <c r="K135" s="65">
        <v>22</v>
      </c>
      <c r="L135" s="442">
        <v>14</v>
      </c>
      <c r="M135" s="113">
        <v>8</v>
      </c>
      <c r="N135" s="94">
        <f t="shared" ref="N135:N151" si="9">L135/(M135+L135)</f>
        <v>0.63636363636363635</v>
      </c>
      <c r="O135" s="89">
        <v>2.4199999999999999E-2</v>
      </c>
      <c r="P135" s="231"/>
      <c r="Q135" s="65">
        <v>23</v>
      </c>
      <c r="R135" s="88">
        <v>2</v>
      </c>
      <c r="S135" s="113">
        <v>21</v>
      </c>
      <c r="T135" s="94">
        <f t="shared" ref="T135:T151" si="10">R135/(S135+R135)</f>
        <v>8.6956521739130432E-2</v>
      </c>
      <c r="U135" s="89">
        <v>-0.2409</v>
      </c>
      <c r="V135" s="231"/>
      <c r="W135" s="65">
        <v>22</v>
      </c>
      <c r="X135" s="442">
        <v>21</v>
      </c>
      <c r="Y135" s="113">
        <v>1</v>
      </c>
      <c r="Z135" s="94">
        <f t="shared" ref="Z135:Z151" si="11">X135/(Y135+X135)</f>
        <v>0.95454545454545459</v>
      </c>
      <c r="AA135" s="89">
        <v>1.9400000000000001E-2</v>
      </c>
      <c r="AB135" s="232"/>
      <c r="AC135" s="6">
        <v>23</v>
      </c>
      <c r="AD135" s="442">
        <v>19</v>
      </c>
      <c r="AE135" s="113">
        <v>4</v>
      </c>
      <c r="AF135" s="94">
        <f t="shared" ref="AF135:AF151" si="12">AD135/(AE135+AD135)</f>
        <v>0.82608695652173914</v>
      </c>
      <c r="AG135" s="113">
        <v>0.34379999999999999</v>
      </c>
      <c r="AH135" s="232"/>
    </row>
    <row r="136" spans="1:46" s="2" customFormat="1" ht="15.5">
      <c r="A136" s="548">
        <v>21</v>
      </c>
      <c r="B136" s="20">
        <v>18</v>
      </c>
      <c r="C136" s="37" t="s">
        <v>2</v>
      </c>
      <c r="D136" s="33" t="s">
        <v>302</v>
      </c>
      <c r="E136" s="13">
        <v>28</v>
      </c>
      <c r="F136" s="83">
        <v>26</v>
      </c>
      <c r="G136" s="83">
        <v>2</v>
      </c>
      <c r="H136" s="96">
        <f t="shared" si="8"/>
        <v>0.9285714285714286</v>
      </c>
      <c r="I136" s="83">
        <v>-0.18149999999999999</v>
      </c>
      <c r="J136" s="236"/>
      <c r="K136" s="339">
        <v>28</v>
      </c>
      <c r="L136" s="82">
        <v>20</v>
      </c>
      <c r="M136" s="83">
        <v>8</v>
      </c>
      <c r="N136" s="96">
        <f t="shared" si="9"/>
        <v>0.7142857142857143</v>
      </c>
      <c r="O136" s="90">
        <v>-0.13900000000000001</v>
      </c>
      <c r="P136" s="236"/>
      <c r="Q136" s="339">
        <v>28</v>
      </c>
      <c r="R136" s="87">
        <v>3</v>
      </c>
      <c r="S136" s="83">
        <v>25</v>
      </c>
      <c r="T136" s="96">
        <f t="shared" si="10"/>
        <v>0.10714285714285714</v>
      </c>
      <c r="U136" s="90">
        <v>-0.1883</v>
      </c>
      <c r="V136" s="236"/>
      <c r="W136" s="339">
        <v>28</v>
      </c>
      <c r="X136" s="82">
        <v>27</v>
      </c>
      <c r="Y136" s="83">
        <v>1</v>
      </c>
      <c r="Z136" s="96">
        <f t="shared" si="11"/>
        <v>0.9642857142857143</v>
      </c>
      <c r="AA136" s="90">
        <v>-2.9399999999999999E-2</v>
      </c>
      <c r="AB136" s="236"/>
      <c r="AC136" s="339">
        <v>28</v>
      </c>
      <c r="AD136" s="82">
        <v>24</v>
      </c>
      <c r="AE136" s="83">
        <v>4</v>
      </c>
      <c r="AF136" s="96">
        <f t="shared" si="12"/>
        <v>0.8571428571428571</v>
      </c>
      <c r="AG136" s="83">
        <v>0.2296</v>
      </c>
      <c r="AH136" s="236"/>
      <c r="AT136" s="5"/>
    </row>
    <row r="137" spans="1:46" s="2" customFormat="1" ht="15.5">
      <c r="A137" s="547">
        <v>4</v>
      </c>
      <c r="B137" s="53">
        <v>20</v>
      </c>
      <c r="C137" s="35" t="s">
        <v>2</v>
      </c>
      <c r="D137" s="39" t="s">
        <v>69</v>
      </c>
      <c r="E137" s="10">
        <v>27</v>
      </c>
      <c r="F137" s="69">
        <v>24</v>
      </c>
      <c r="G137" s="69">
        <v>3</v>
      </c>
      <c r="H137" s="95">
        <f t="shared" si="8"/>
        <v>0.88888888888888884</v>
      </c>
      <c r="I137" s="69">
        <v>-6.4600000000000005E-2</v>
      </c>
      <c r="J137" s="234"/>
      <c r="K137" s="6">
        <v>27</v>
      </c>
      <c r="L137" s="68">
        <v>22</v>
      </c>
      <c r="M137" s="69">
        <v>5</v>
      </c>
      <c r="N137" s="95">
        <f t="shared" si="9"/>
        <v>0.81481481481481477</v>
      </c>
      <c r="O137" s="67">
        <v>-0.34939999999999999</v>
      </c>
      <c r="P137" s="234"/>
      <c r="Q137" s="6">
        <v>27</v>
      </c>
      <c r="R137" s="70">
        <v>9</v>
      </c>
      <c r="S137" s="69">
        <v>18</v>
      </c>
      <c r="T137" s="95">
        <f t="shared" si="10"/>
        <v>0.33333333333333331</v>
      </c>
      <c r="U137" s="67">
        <v>0.40129999999999999</v>
      </c>
      <c r="V137" s="234"/>
      <c r="W137" s="6">
        <v>27</v>
      </c>
      <c r="X137" s="68">
        <v>26</v>
      </c>
      <c r="Y137" s="69">
        <v>1</v>
      </c>
      <c r="Z137" s="95">
        <f t="shared" si="11"/>
        <v>0.96296296296296291</v>
      </c>
      <c r="AA137" s="67">
        <v>-2.2800000000000001E-2</v>
      </c>
      <c r="AB137" s="234"/>
      <c r="AC137" s="6">
        <v>27</v>
      </c>
      <c r="AD137" s="68">
        <v>27</v>
      </c>
      <c r="AE137" s="69">
        <v>0</v>
      </c>
      <c r="AF137" s="95">
        <f t="shared" si="12"/>
        <v>1</v>
      </c>
      <c r="AG137" s="69">
        <v>-0.29570000000000002</v>
      </c>
      <c r="AH137" s="234"/>
      <c r="AT137" s="5"/>
    </row>
    <row r="138" spans="1:46" s="2" customFormat="1" ht="15.5">
      <c r="A138" s="548">
        <v>8</v>
      </c>
      <c r="B138" s="20">
        <v>21</v>
      </c>
      <c r="C138" s="35" t="s">
        <v>2</v>
      </c>
      <c r="D138" s="39" t="s">
        <v>69</v>
      </c>
      <c r="E138" s="10">
        <v>26</v>
      </c>
      <c r="F138" s="69">
        <v>23</v>
      </c>
      <c r="G138" s="69">
        <v>3</v>
      </c>
      <c r="H138" s="95">
        <f t="shared" si="8"/>
        <v>0.88461538461538458</v>
      </c>
      <c r="I138" s="69">
        <v>-5.1999999999999998E-2</v>
      </c>
      <c r="J138" s="234"/>
      <c r="K138" s="6">
        <v>26</v>
      </c>
      <c r="L138" s="68">
        <v>14</v>
      </c>
      <c r="M138" s="69">
        <v>12</v>
      </c>
      <c r="N138" s="95">
        <f t="shared" si="9"/>
        <v>0.53846153846153844</v>
      </c>
      <c r="O138" s="67">
        <v>0.22919999999999999</v>
      </c>
      <c r="P138" s="234"/>
      <c r="Q138" s="6">
        <v>27</v>
      </c>
      <c r="R138" s="70">
        <v>3</v>
      </c>
      <c r="S138" s="69">
        <v>24</v>
      </c>
      <c r="T138" s="95">
        <f t="shared" si="10"/>
        <v>0.1111111111111111</v>
      </c>
      <c r="U138" s="67">
        <v>-0.1779</v>
      </c>
      <c r="V138" s="234"/>
      <c r="W138" s="6">
        <v>27</v>
      </c>
      <c r="X138" s="68">
        <v>26</v>
      </c>
      <c r="Y138" s="69">
        <v>1</v>
      </c>
      <c r="Z138" s="95">
        <f t="shared" si="11"/>
        <v>0.96296296296296291</v>
      </c>
      <c r="AA138" s="67">
        <v>-2.2800000000000001E-2</v>
      </c>
      <c r="AB138" s="234"/>
      <c r="AC138" s="6">
        <v>27</v>
      </c>
      <c r="AD138" s="68">
        <v>25</v>
      </c>
      <c r="AE138" s="69">
        <v>2</v>
      </c>
      <c r="AF138" s="95">
        <f t="shared" si="12"/>
        <v>0.92592592592592593</v>
      </c>
      <c r="AG138" s="69">
        <v>-2.3300000000000001E-2</v>
      </c>
      <c r="AH138" s="234"/>
      <c r="AT138" s="5"/>
    </row>
    <row r="139" spans="1:46" s="2" customFormat="1" ht="15.5">
      <c r="A139" s="549">
        <v>17</v>
      </c>
      <c r="B139" s="54">
        <v>22</v>
      </c>
      <c r="C139" s="37" t="s">
        <v>2</v>
      </c>
      <c r="D139" s="40" t="s">
        <v>69</v>
      </c>
      <c r="E139" s="13">
        <v>28</v>
      </c>
      <c r="F139" s="83">
        <v>22</v>
      </c>
      <c r="G139" s="83">
        <v>6</v>
      </c>
      <c r="H139" s="96">
        <f t="shared" si="8"/>
        <v>0.7857142857142857</v>
      </c>
      <c r="I139" s="83">
        <v>0.2392</v>
      </c>
      <c r="J139" s="236"/>
      <c r="K139" s="339">
        <v>28</v>
      </c>
      <c r="L139" s="82">
        <v>16</v>
      </c>
      <c r="M139" s="83">
        <v>12</v>
      </c>
      <c r="N139" s="96">
        <f t="shared" si="9"/>
        <v>0.5714285714285714</v>
      </c>
      <c r="O139" s="90">
        <v>0.16009999999999999</v>
      </c>
      <c r="P139" s="236"/>
      <c r="Q139" s="339">
        <v>28</v>
      </c>
      <c r="R139" s="87">
        <v>4</v>
      </c>
      <c r="S139" s="83">
        <v>24</v>
      </c>
      <c r="T139" s="96">
        <f t="shared" si="10"/>
        <v>0.14285714285714285</v>
      </c>
      <c r="U139" s="90">
        <v>-9.5200000000000007E-2</v>
      </c>
      <c r="V139" s="236"/>
      <c r="W139" s="339">
        <v>28</v>
      </c>
      <c r="X139" s="82">
        <v>27</v>
      </c>
      <c r="Y139" s="83">
        <v>1</v>
      </c>
      <c r="Z139" s="96">
        <f t="shared" si="11"/>
        <v>0.9642857142857143</v>
      </c>
      <c r="AA139" s="90">
        <v>-2.9399999999999999E-2</v>
      </c>
      <c r="AB139" s="237"/>
      <c r="AC139" s="339">
        <v>28</v>
      </c>
      <c r="AD139" s="82">
        <v>28</v>
      </c>
      <c r="AE139" s="83">
        <v>0</v>
      </c>
      <c r="AF139" s="96">
        <f t="shared" si="12"/>
        <v>1</v>
      </c>
      <c r="AG139" s="83">
        <v>-0.29570000000000002</v>
      </c>
      <c r="AH139" s="237"/>
      <c r="AT139" s="5"/>
    </row>
    <row r="140" spans="1:46" s="2" customFormat="1" ht="15.5">
      <c r="A140" s="547">
        <v>9</v>
      </c>
      <c r="B140" s="53">
        <v>27</v>
      </c>
      <c r="C140" s="34" t="s">
        <v>2</v>
      </c>
      <c r="D140" s="42" t="s">
        <v>155</v>
      </c>
      <c r="E140" s="10">
        <v>26</v>
      </c>
      <c r="F140" s="69">
        <v>25</v>
      </c>
      <c r="G140" s="69">
        <v>1</v>
      </c>
      <c r="H140" s="95">
        <f t="shared" si="8"/>
        <v>0.96153846153846156</v>
      </c>
      <c r="I140" s="69">
        <v>-0.27850000000000003</v>
      </c>
      <c r="J140" s="234"/>
      <c r="K140" s="6">
        <v>26</v>
      </c>
      <c r="L140" s="68">
        <v>16</v>
      </c>
      <c r="M140" s="69">
        <v>10</v>
      </c>
      <c r="N140" s="95">
        <f t="shared" si="9"/>
        <v>0.61538461538461542</v>
      </c>
      <c r="O140" s="67">
        <v>6.8099999999999994E-2</v>
      </c>
      <c r="P140" s="234"/>
      <c r="Q140" s="6">
        <v>27</v>
      </c>
      <c r="R140" s="70">
        <v>8</v>
      </c>
      <c r="S140" s="69">
        <v>19</v>
      </c>
      <c r="T140" s="95">
        <f t="shared" si="10"/>
        <v>0.29629629629629628</v>
      </c>
      <c r="U140" s="67">
        <v>0.30470000000000003</v>
      </c>
      <c r="V140" s="234"/>
      <c r="W140" s="6">
        <v>26</v>
      </c>
      <c r="X140" s="68">
        <v>24</v>
      </c>
      <c r="Y140" s="69">
        <v>2</v>
      </c>
      <c r="Z140" s="95">
        <f t="shared" si="11"/>
        <v>0.92307692307692313</v>
      </c>
      <c r="AA140" s="67">
        <v>0.17699999999999999</v>
      </c>
      <c r="AB140" s="327"/>
      <c r="AC140" s="6">
        <v>26</v>
      </c>
      <c r="AD140" s="68">
        <v>26</v>
      </c>
      <c r="AE140" s="69">
        <v>0</v>
      </c>
      <c r="AF140" s="95">
        <f t="shared" si="12"/>
        <v>1</v>
      </c>
      <c r="AG140" s="69">
        <v>-0.29570000000000002</v>
      </c>
      <c r="AH140" s="235"/>
      <c r="AT140" s="5"/>
    </row>
    <row r="141" spans="1:46" s="2" customFormat="1" ht="15.5">
      <c r="A141" s="548">
        <v>13</v>
      </c>
      <c r="B141" s="20">
        <v>28</v>
      </c>
      <c r="C141" s="35" t="s">
        <v>2</v>
      </c>
      <c r="D141" s="43" t="s">
        <v>155</v>
      </c>
      <c r="E141" s="10">
        <v>28</v>
      </c>
      <c r="F141" s="69">
        <v>26</v>
      </c>
      <c r="G141" s="69">
        <v>2</v>
      </c>
      <c r="H141" s="95">
        <f t="shared" si="8"/>
        <v>0.9285714285714286</v>
      </c>
      <c r="I141" s="69">
        <v>-0.18149999999999999</v>
      </c>
      <c r="J141" s="234"/>
      <c r="K141" s="6">
        <v>28</v>
      </c>
      <c r="L141" s="68">
        <v>18</v>
      </c>
      <c r="M141" s="69">
        <v>10</v>
      </c>
      <c r="N141" s="95">
        <f t="shared" si="9"/>
        <v>0.6428571428571429</v>
      </c>
      <c r="O141" s="67">
        <v>1.06E-2</v>
      </c>
      <c r="P141" s="234"/>
      <c r="Q141" s="6">
        <v>28</v>
      </c>
      <c r="R141" s="70">
        <v>14</v>
      </c>
      <c r="S141" s="69">
        <v>14</v>
      </c>
      <c r="T141" s="95">
        <f t="shared" si="10"/>
        <v>0.5</v>
      </c>
      <c r="U141" s="67">
        <v>0.8357</v>
      </c>
      <c r="V141" s="418" t="s">
        <v>26</v>
      </c>
      <c r="W141" s="6">
        <v>28</v>
      </c>
      <c r="X141" s="68">
        <v>27</v>
      </c>
      <c r="Y141" s="69">
        <v>1</v>
      </c>
      <c r="Z141" s="95">
        <f t="shared" si="11"/>
        <v>0.9642857142857143</v>
      </c>
      <c r="AA141" s="67">
        <v>-2.9399999999999999E-2</v>
      </c>
      <c r="AB141" s="243"/>
      <c r="AC141" s="6">
        <v>28</v>
      </c>
      <c r="AD141" s="68">
        <v>25</v>
      </c>
      <c r="AE141" s="69">
        <v>3</v>
      </c>
      <c r="AF141" s="95">
        <f t="shared" si="12"/>
        <v>0.8928571428571429</v>
      </c>
      <c r="AG141" s="69">
        <v>9.8299999999999998E-2</v>
      </c>
      <c r="AH141" s="244"/>
      <c r="AT141" s="5"/>
    </row>
    <row r="142" spans="1:46" s="2" customFormat="1" ht="15.5">
      <c r="A142" s="549">
        <v>22</v>
      </c>
      <c r="B142" s="54">
        <v>29</v>
      </c>
      <c r="C142" s="37" t="s">
        <v>2</v>
      </c>
      <c r="D142" s="44" t="s">
        <v>155</v>
      </c>
      <c r="E142" s="10">
        <v>28</v>
      </c>
      <c r="F142" s="69">
        <v>21</v>
      </c>
      <c r="G142" s="69">
        <v>7</v>
      </c>
      <c r="H142" s="95">
        <f t="shared" si="8"/>
        <v>0.75</v>
      </c>
      <c r="I142" s="69">
        <v>0.34429999999999999</v>
      </c>
      <c r="J142" s="234"/>
      <c r="K142" s="6">
        <v>27</v>
      </c>
      <c r="L142" s="68">
        <v>25</v>
      </c>
      <c r="M142" s="69">
        <v>2</v>
      </c>
      <c r="N142" s="95">
        <f t="shared" si="9"/>
        <v>0.92592592592592593</v>
      </c>
      <c r="O142" s="67">
        <v>-0.58209999999999995</v>
      </c>
      <c r="P142" s="234"/>
      <c r="Q142" s="6">
        <v>27</v>
      </c>
      <c r="R142" s="70">
        <v>7</v>
      </c>
      <c r="S142" s="69">
        <v>20</v>
      </c>
      <c r="T142" s="95">
        <f t="shared" si="10"/>
        <v>0.25925925925925924</v>
      </c>
      <c r="U142" s="67">
        <v>0.2082</v>
      </c>
      <c r="V142" s="234"/>
      <c r="W142" s="6">
        <v>27</v>
      </c>
      <c r="X142" s="68">
        <v>27</v>
      </c>
      <c r="Y142" s="69">
        <v>0</v>
      </c>
      <c r="Z142" s="95">
        <f t="shared" si="11"/>
        <v>1</v>
      </c>
      <c r="AA142" s="67">
        <v>-0.20830000000000001</v>
      </c>
      <c r="AB142" s="243"/>
      <c r="AC142" s="6">
        <v>28</v>
      </c>
      <c r="AD142" s="68">
        <v>27</v>
      </c>
      <c r="AE142" s="69">
        <v>1</v>
      </c>
      <c r="AF142" s="95">
        <f t="shared" si="12"/>
        <v>0.9642857142857143</v>
      </c>
      <c r="AG142" s="69">
        <v>-0.16439999999999999</v>
      </c>
      <c r="AH142" s="244"/>
      <c r="AT142" s="5"/>
    </row>
    <row r="143" spans="1:46" s="2" customFormat="1" ht="15.5">
      <c r="A143" s="551" t="s">
        <v>3</v>
      </c>
      <c r="B143" s="552">
        <v>0</v>
      </c>
      <c r="C143" s="28" t="s">
        <v>6</v>
      </c>
      <c r="D143" s="331" t="s">
        <v>6</v>
      </c>
      <c r="E143" s="11">
        <v>54</v>
      </c>
      <c r="F143" s="189">
        <v>49</v>
      </c>
      <c r="G143" s="189">
        <v>5</v>
      </c>
      <c r="H143" s="99">
        <f t="shared" si="8"/>
        <v>0.90740740740740744</v>
      </c>
      <c r="I143" s="189">
        <v>-0.1191</v>
      </c>
      <c r="J143" s="428"/>
      <c r="K143" s="209">
        <v>54</v>
      </c>
      <c r="L143" s="629">
        <v>35</v>
      </c>
      <c r="M143" s="189">
        <v>19</v>
      </c>
      <c r="N143" s="99">
        <f t="shared" si="9"/>
        <v>0.64814814814814814</v>
      </c>
      <c r="O143" s="209">
        <v>-5.0000000000000001E-4</v>
      </c>
      <c r="P143" s="428"/>
      <c r="Q143" s="209">
        <v>54</v>
      </c>
      <c r="R143" s="59">
        <v>7</v>
      </c>
      <c r="S143" s="189">
        <v>47</v>
      </c>
      <c r="T143" s="99">
        <f t="shared" si="10"/>
        <v>0.12962962962962962</v>
      </c>
      <c r="U143" s="209">
        <v>-0.12970000000000001</v>
      </c>
      <c r="V143" s="428"/>
      <c r="W143" s="209">
        <v>54</v>
      </c>
      <c r="X143" s="629">
        <v>51</v>
      </c>
      <c r="Y143" s="189">
        <v>3</v>
      </c>
      <c r="Z143" s="99">
        <f t="shared" si="11"/>
        <v>0.94444444444444442</v>
      </c>
      <c r="AA143" s="209">
        <v>7.0000000000000007E-2</v>
      </c>
      <c r="AB143" s="430"/>
      <c r="AC143" s="209">
        <v>54</v>
      </c>
      <c r="AD143" s="629">
        <v>47</v>
      </c>
      <c r="AE143" s="189">
        <v>7</v>
      </c>
      <c r="AF143" s="99">
        <f t="shared" si="12"/>
        <v>0.87037037037037035</v>
      </c>
      <c r="AG143" s="189">
        <v>0.18099999999999999</v>
      </c>
      <c r="AH143" s="430"/>
      <c r="AT143" s="5"/>
    </row>
    <row r="144" spans="1:46" s="2" customFormat="1" ht="15.5">
      <c r="A144" s="547">
        <v>25</v>
      </c>
      <c r="B144" s="20">
        <v>33</v>
      </c>
      <c r="C144" s="41" t="s">
        <v>9</v>
      </c>
      <c r="D144" s="45" t="s">
        <v>4</v>
      </c>
      <c r="E144" s="10">
        <v>27</v>
      </c>
      <c r="F144" s="69">
        <v>23</v>
      </c>
      <c r="G144" s="69">
        <v>4</v>
      </c>
      <c r="H144" s="95">
        <f t="shared" si="8"/>
        <v>0.85185185185185186</v>
      </c>
      <c r="I144" s="69">
        <v>4.4400000000000002E-2</v>
      </c>
      <c r="J144" s="234"/>
      <c r="K144" s="6">
        <v>27</v>
      </c>
      <c r="L144" s="68">
        <v>16</v>
      </c>
      <c r="M144" s="69">
        <v>11</v>
      </c>
      <c r="N144" s="95">
        <f t="shared" si="9"/>
        <v>0.59259259259259256</v>
      </c>
      <c r="O144" s="67">
        <v>0.1158</v>
      </c>
      <c r="P144" s="234"/>
      <c r="Q144" s="6">
        <v>28</v>
      </c>
      <c r="R144" s="70">
        <v>3</v>
      </c>
      <c r="S144" s="69">
        <v>25</v>
      </c>
      <c r="T144" s="95">
        <f t="shared" si="10"/>
        <v>0.10714285714285714</v>
      </c>
      <c r="U144" s="67">
        <v>-0.1883</v>
      </c>
      <c r="V144" s="234"/>
      <c r="W144" s="6">
        <v>27</v>
      </c>
      <c r="X144" s="68">
        <v>27</v>
      </c>
      <c r="Y144" s="69">
        <v>0</v>
      </c>
      <c r="Z144" s="95">
        <f t="shared" si="11"/>
        <v>1</v>
      </c>
      <c r="AA144" s="67">
        <v>-0.20830000000000001</v>
      </c>
      <c r="AB144" s="246"/>
      <c r="AC144" s="6">
        <v>27</v>
      </c>
      <c r="AD144" s="68">
        <v>27</v>
      </c>
      <c r="AE144" s="69">
        <v>0</v>
      </c>
      <c r="AF144" s="95">
        <f t="shared" si="12"/>
        <v>1</v>
      </c>
      <c r="AG144" s="69">
        <v>-0.29570000000000002</v>
      </c>
      <c r="AH144" s="307"/>
      <c r="AT144" s="5"/>
    </row>
    <row r="145" spans="1:46" s="2" customFormat="1" ht="15.5">
      <c r="A145" s="549">
        <v>27</v>
      </c>
      <c r="B145" s="54">
        <v>34</v>
      </c>
      <c r="C145" s="32" t="s">
        <v>9</v>
      </c>
      <c r="D145" s="46" t="s">
        <v>4</v>
      </c>
      <c r="E145" s="13">
        <v>26</v>
      </c>
      <c r="F145" s="83">
        <v>22</v>
      </c>
      <c r="G145" s="83">
        <v>4</v>
      </c>
      <c r="H145" s="96">
        <f t="shared" si="8"/>
        <v>0.84615384615384615</v>
      </c>
      <c r="I145" s="83">
        <v>6.1199999999999997E-2</v>
      </c>
      <c r="J145" s="236"/>
      <c r="K145" s="339">
        <v>26</v>
      </c>
      <c r="L145" s="82">
        <v>18</v>
      </c>
      <c r="M145" s="83">
        <v>8</v>
      </c>
      <c r="N145" s="96">
        <f t="shared" si="9"/>
        <v>0.69230769230769229</v>
      </c>
      <c r="O145" s="90">
        <v>-9.2899999999999996E-2</v>
      </c>
      <c r="P145" s="236"/>
      <c r="Q145" s="339">
        <v>27</v>
      </c>
      <c r="R145" s="87">
        <v>5</v>
      </c>
      <c r="S145" s="83">
        <v>22</v>
      </c>
      <c r="T145" s="96">
        <f t="shared" si="10"/>
        <v>0.18518518518518517</v>
      </c>
      <c r="U145" s="90">
        <v>1.5100000000000001E-2</v>
      </c>
      <c r="V145" s="236"/>
      <c r="W145" s="339">
        <v>26</v>
      </c>
      <c r="X145" s="82">
        <v>25</v>
      </c>
      <c r="Y145" s="83">
        <v>1</v>
      </c>
      <c r="Z145" s="96">
        <f t="shared" si="11"/>
        <v>0.96153846153846156</v>
      </c>
      <c r="AA145" s="90">
        <v>-1.5599999999999999E-2</v>
      </c>
      <c r="AB145" s="247"/>
      <c r="AC145" s="339">
        <v>27</v>
      </c>
      <c r="AD145" s="82">
        <v>23</v>
      </c>
      <c r="AE145" s="83">
        <v>4</v>
      </c>
      <c r="AF145" s="96">
        <f t="shared" si="12"/>
        <v>0.85185185185185186</v>
      </c>
      <c r="AG145" s="83">
        <v>0.24909999999999999</v>
      </c>
      <c r="AH145" s="312"/>
      <c r="AT145" s="5"/>
    </row>
    <row r="146" spans="1:46" s="2" customFormat="1" ht="15.5">
      <c r="A146" s="547">
        <v>1</v>
      </c>
      <c r="B146" s="55">
        <v>23</v>
      </c>
      <c r="C146" s="41" t="s">
        <v>9</v>
      </c>
      <c r="D146" s="39" t="s">
        <v>69</v>
      </c>
      <c r="E146" s="10">
        <v>25</v>
      </c>
      <c r="F146" s="69">
        <v>20</v>
      </c>
      <c r="G146" s="69">
        <v>5</v>
      </c>
      <c r="H146" s="95">
        <f t="shared" si="8"/>
        <v>0.8</v>
      </c>
      <c r="I146" s="69">
        <v>0.1971</v>
      </c>
      <c r="J146" s="234"/>
      <c r="K146" s="6">
        <v>25</v>
      </c>
      <c r="L146" s="68">
        <v>18</v>
      </c>
      <c r="M146" s="69">
        <v>7</v>
      </c>
      <c r="N146" s="95">
        <f t="shared" si="9"/>
        <v>0.72</v>
      </c>
      <c r="O146" s="67">
        <v>-0.15090000000000001</v>
      </c>
      <c r="P146" s="234"/>
      <c r="Q146" s="6">
        <v>25</v>
      </c>
      <c r="R146" s="70">
        <v>3</v>
      </c>
      <c r="S146" s="69">
        <v>22</v>
      </c>
      <c r="T146" s="95">
        <f t="shared" si="10"/>
        <v>0.12</v>
      </c>
      <c r="U146" s="67">
        <v>-0.15479999999999999</v>
      </c>
      <c r="V146" s="234"/>
      <c r="W146" s="6">
        <v>25</v>
      </c>
      <c r="X146" s="68">
        <v>21</v>
      </c>
      <c r="Y146" s="69">
        <v>4</v>
      </c>
      <c r="Z146" s="95">
        <f t="shared" si="11"/>
        <v>0.84</v>
      </c>
      <c r="AA146" s="67">
        <v>0.59319999999999995</v>
      </c>
      <c r="AB146" s="235"/>
      <c r="AC146" s="6">
        <v>26</v>
      </c>
      <c r="AD146" s="68">
        <v>24</v>
      </c>
      <c r="AE146" s="69">
        <v>2</v>
      </c>
      <c r="AF146" s="95">
        <f t="shared" si="12"/>
        <v>0.92307692307692313</v>
      </c>
      <c r="AG146" s="69">
        <v>-1.2800000000000001E-2</v>
      </c>
      <c r="AH146" s="235"/>
      <c r="AT146" s="5"/>
    </row>
    <row r="147" spans="1:46" s="2" customFormat="1" ht="15.5">
      <c r="A147" s="548">
        <v>5</v>
      </c>
      <c r="B147" s="22">
        <v>24</v>
      </c>
      <c r="C147" s="41" t="s">
        <v>9</v>
      </c>
      <c r="D147" s="39" t="s">
        <v>69</v>
      </c>
      <c r="E147" s="10">
        <v>26</v>
      </c>
      <c r="F147" s="69">
        <v>24</v>
      </c>
      <c r="G147" s="69">
        <v>2</v>
      </c>
      <c r="H147" s="95">
        <f t="shared" si="8"/>
        <v>0.92307692307692313</v>
      </c>
      <c r="I147" s="69">
        <v>-0.1653</v>
      </c>
      <c r="J147" s="234"/>
      <c r="K147" s="6">
        <v>26</v>
      </c>
      <c r="L147" s="68">
        <v>16</v>
      </c>
      <c r="M147" s="69">
        <v>10</v>
      </c>
      <c r="N147" s="95">
        <f t="shared" si="9"/>
        <v>0.61538461538461542</v>
      </c>
      <c r="O147" s="67">
        <v>6.8099999999999994E-2</v>
      </c>
      <c r="P147" s="234"/>
      <c r="Q147" s="6">
        <v>26</v>
      </c>
      <c r="R147" s="70">
        <v>4</v>
      </c>
      <c r="S147" s="69">
        <v>22</v>
      </c>
      <c r="T147" s="95">
        <f t="shared" si="10"/>
        <v>0.15384615384615385</v>
      </c>
      <c r="U147" s="67">
        <v>-6.6600000000000006E-2</v>
      </c>
      <c r="V147" s="234"/>
      <c r="W147" s="6">
        <v>26</v>
      </c>
      <c r="X147" s="68">
        <v>25</v>
      </c>
      <c r="Y147" s="69">
        <v>1</v>
      </c>
      <c r="Z147" s="95">
        <f t="shared" si="11"/>
        <v>0.96153846153846156</v>
      </c>
      <c r="AA147" s="67">
        <v>-1.5599999999999999E-2</v>
      </c>
      <c r="AB147" s="235"/>
      <c r="AC147" s="6">
        <v>26</v>
      </c>
      <c r="AD147" s="68">
        <v>23</v>
      </c>
      <c r="AE147" s="69">
        <v>3</v>
      </c>
      <c r="AF147" s="95">
        <f t="shared" si="12"/>
        <v>0.88461538461538458</v>
      </c>
      <c r="AG147" s="69">
        <v>0.12859999999999999</v>
      </c>
      <c r="AH147" s="235"/>
      <c r="AT147" s="5"/>
    </row>
    <row r="148" spans="1:46" s="2" customFormat="1" ht="15.5">
      <c r="A148" s="548">
        <v>8</v>
      </c>
      <c r="B148" s="22">
        <v>25</v>
      </c>
      <c r="C148" s="41" t="s">
        <v>9</v>
      </c>
      <c r="D148" s="39" t="s">
        <v>69</v>
      </c>
      <c r="E148" s="10">
        <v>28</v>
      </c>
      <c r="F148" s="69">
        <v>24</v>
      </c>
      <c r="G148" s="69">
        <v>4</v>
      </c>
      <c r="H148" s="95">
        <f t="shared" si="8"/>
        <v>0.8571428571428571</v>
      </c>
      <c r="I148" s="69">
        <v>2.8899999999999999E-2</v>
      </c>
      <c r="J148" s="425"/>
      <c r="K148" s="6">
        <v>28</v>
      </c>
      <c r="L148" s="68">
        <v>17</v>
      </c>
      <c r="M148" s="69">
        <v>11</v>
      </c>
      <c r="N148" s="95">
        <f t="shared" si="9"/>
        <v>0.6071428571428571</v>
      </c>
      <c r="O148" s="67">
        <v>8.5400000000000004E-2</v>
      </c>
      <c r="P148" s="425"/>
      <c r="Q148" s="6">
        <v>28</v>
      </c>
      <c r="R148" s="70">
        <v>4</v>
      </c>
      <c r="S148" s="69">
        <v>24</v>
      </c>
      <c r="T148" s="95">
        <f t="shared" si="10"/>
        <v>0.14285714285714285</v>
      </c>
      <c r="U148" s="67">
        <v>-9.5200000000000007E-2</v>
      </c>
      <c r="V148" s="431"/>
      <c r="W148" s="6">
        <v>28</v>
      </c>
      <c r="X148" s="68">
        <v>28</v>
      </c>
      <c r="Y148" s="69">
        <v>0</v>
      </c>
      <c r="Z148" s="95">
        <f t="shared" si="11"/>
        <v>1</v>
      </c>
      <c r="AA148" s="67">
        <v>-0.20830000000000001</v>
      </c>
      <c r="AB148" s="81"/>
      <c r="AC148" s="6">
        <v>28</v>
      </c>
      <c r="AD148" s="68">
        <v>26</v>
      </c>
      <c r="AE148" s="69">
        <v>2</v>
      </c>
      <c r="AF148" s="95">
        <f t="shared" si="12"/>
        <v>0.9285714285714286</v>
      </c>
      <c r="AG148" s="69">
        <v>-3.3000000000000002E-2</v>
      </c>
      <c r="AH148" s="422"/>
      <c r="AT148" s="5"/>
    </row>
    <row r="149" spans="1:46" s="2" customFormat="1" ht="15.5">
      <c r="A149" s="549">
        <v>10</v>
      </c>
      <c r="B149" s="56">
        <v>26</v>
      </c>
      <c r="C149" s="266" t="s">
        <v>9</v>
      </c>
      <c r="D149" s="40" t="s">
        <v>69</v>
      </c>
      <c r="E149" s="13">
        <v>27</v>
      </c>
      <c r="F149" s="83">
        <v>25</v>
      </c>
      <c r="G149" s="83">
        <v>2</v>
      </c>
      <c r="H149" s="96">
        <f t="shared" si="8"/>
        <v>0.92592592592592593</v>
      </c>
      <c r="I149" s="83">
        <v>-0.17369999999999999</v>
      </c>
      <c r="J149" s="236"/>
      <c r="K149" s="339">
        <v>27</v>
      </c>
      <c r="L149" s="82">
        <v>17</v>
      </c>
      <c r="M149" s="83">
        <v>10</v>
      </c>
      <c r="N149" s="96">
        <f t="shared" si="9"/>
        <v>0.62962962962962965</v>
      </c>
      <c r="O149" s="90">
        <v>3.8300000000000001E-2</v>
      </c>
      <c r="P149" s="236"/>
      <c r="Q149" s="339">
        <v>27</v>
      </c>
      <c r="R149" s="87">
        <v>3</v>
      </c>
      <c r="S149" s="83">
        <v>24</v>
      </c>
      <c r="T149" s="96">
        <f t="shared" si="10"/>
        <v>0.1111111111111111</v>
      </c>
      <c r="U149" s="90">
        <v>-0.1779</v>
      </c>
      <c r="V149" s="236"/>
      <c r="W149" s="339">
        <v>27</v>
      </c>
      <c r="X149" s="82">
        <v>25</v>
      </c>
      <c r="Y149" s="83">
        <v>2</v>
      </c>
      <c r="Z149" s="96">
        <f t="shared" si="11"/>
        <v>0.92592592592592593</v>
      </c>
      <c r="AA149" s="90">
        <v>0.1628</v>
      </c>
      <c r="AB149" s="239"/>
      <c r="AC149" s="339">
        <v>27</v>
      </c>
      <c r="AD149" s="82">
        <v>24</v>
      </c>
      <c r="AE149" s="83">
        <v>3</v>
      </c>
      <c r="AF149" s="96">
        <f t="shared" si="12"/>
        <v>0.88888888888888884</v>
      </c>
      <c r="AG149" s="83">
        <v>0.1129</v>
      </c>
      <c r="AH149" s="237"/>
      <c r="AT149" s="5"/>
    </row>
    <row r="150" spans="1:46" s="2" customFormat="1" ht="15.5">
      <c r="A150" s="548" t="s">
        <v>274</v>
      </c>
      <c r="B150" s="20">
        <v>31</v>
      </c>
      <c r="C150" s="41" t="s">
        <v>9</v>
      </c>
      <c r="D150" s="43" t="s">
        <v>155</v>
      </c>
      <c r="E150" s="10">
        <v>27</v>
      </c>
      <c r="F150" s="69">
        <v>24</v>
      </c>
      <c r="G150" s="69">
        <v>3</v>
      </c>
      <c r="H150" s="95">
        <f t="shared" si="8"/>
        <v>0.88888888888888884</v>
      </c>
      <c r="I150" s="69">
        <v>-6.4600000000000005E-2</v>
      </c>
      <c r="J150" s="234"/>
      <c r="K150" s="6">
        <v>27</v>
      </c>
      <c r="L150" s="68">
        <v>12</v>
      </c>
      <c r="M150" s="69">
        <v>15</v>
      </c>
      <c r="N150" s="95">
        <f t="shared" si="9"/>
        <v>0.44444444444444442</v>
      </c>
      <c r="O150" s="67">
        <v>0.42599999999999999</v>
      </c>
      <c r="P150" s="234"/>
      <c r="Q150" s="6">
        <v>27</v>
      </c>
      <c r="R150" s="70">
        <v>3</v>
      </c>
      <c r="S150" s="69">
        <v>24</v>
      </c>
      <c r="T150" s="95">
        <f t="shared" si="10"/>
        <v>0.1111111111111111</v>
      </c>
      <c r="U150" s="67">
        <v>-0.1779</v>
      </c>
      <c r="V150" s="234"/>
      <c r="W150" s="6">
        <v>27</v>
      </c>
      <c r="X150" s="68">
        <v>26</v>
      </c>
      <c r="Y150" s="69">
        <v>1</v>
      </c>
      <c r="Z150" s="95">
        <f t="shared" si="11"/>
        <v>0.96296296296296291</v>
      </c>
      <c r="AA150" s="67">
        <v>-2.2800000000000001E-2</v>
      </c>
      <c r="AB150" s="243"/>
      <c r="AC150" s="6">
        <v>27</v>
      </c>
      <c r="AD150" s="68">
        <v>25</v>
      </c>
      <c r="AE150" s="69">
        <v>2</v>
      </c>
      <c r="AF150" s="95">
        <f t="shared" si="12"/>
        <v>0.92592592592592593</v>
      </c>
      <c r="AG150" s="69">
        <v>-2.3300000000000001E-2</v>
      </c>
      <c r="AH150" s="307"/>
      <c r="AT150" s="5"/>
    </row>
    <row r="151" spans="1:46" s="2" customFormat="1" ht="15.5">
      <c r="A151" s="549" t="s">
        <v>275</v>
      </c>
      <c r="B151" s="54">
        <v>32</v>
      </c>
      <c r="C151" s="32" t="s">
        <v>9</v>
      </c>
      <c r="D151" s="44" t="s">
        <v>155</v>
      </c>
      <c r="E151" s="13">
        <v>28</v>
      </c>
      <c r="F151" s="83">
        <v>20</v>
      </c>
      <c r="G151" s="83">
        <v>8</v>
      </c>
      <c r="H151" s="96">
        <f t="shared" si="8"/>
        <v>0.7142857142857143</v>
      </c>
      <c r="I151" s="83">
        <v>0.44950000000000001</v>
      </c>
      <c r="J151" s="236"/>
      <c r="K151" s="339">
        <v>28</v>
      </c>
      <c r="L151" s="82">
        <v>17</v>
      </c>
      <c r="M151" s="83">
        <v>11</v>
      </c>
      <c r="N151" s="96">
        <f t="shared" si="9"/>
        <v>0.6071428571428571</v>
      </c>
      <c r="O151" s="90">
        <v>8.5400000000000004E-2</v>
      </c>
      <c r="P151" s="236"/>
      <c r="Q151" s="339">
        <v>28</v>
      </c>
      <c r="R151" s="87">
        <v>5</v>
      </c>
      <c r="S151" s="83">
        <v>23</v>
      </c>
      <c r="T151" s="96">
        <f t="shared" si="10"/>
        <v>0.17857142857142858</v>
      </c>
      <c r="U151" s="90">
        <v>-2.0999999999999999E-3</v>
      </c>
      <c r="V151" s="236"/>
      <c r="W151" s="339">
        <v>28</v>
      </c>
      <c r="X151" s="82">
        <v>28</v>
      </c>
      <c r="Y151" s="83">
        <v>0</v>
      </c>
      <c r="Z151" s="96">
        <f t="shared" si="11"/>
        <v>1</v>
      </c>
      <c r="AA151" s="90">
        <v>-0.20830000000000001</v>
      </c>
      <c r="AB151" s="245"/>
      <c r="AC151" s="339">
        <v>28</v>
      </c>
      <c r="AD151" s="82">
        <v>26</v>
      </c>
      <c r="AE151" s="83">
        <v>2</v>
      </c>
      <c r="AF151" s="96">
        <f t="shared" si="12"/>
        <v>0.9285714285714286</v>
      </c>
      <c r="AG151" s="83">
        <v>-3.3000000000000002E-2</v>
      </c>
      <c r="AH151" s="312"/>
    </row>
    <row r="152" spans="1:46" s="2" customFormat="1">
      <c r="A152" s="58"/>
      <c r="B152" s="58"/>
      <c r="C152" s="58"/>
      <c r="F152" s="58"/>
      <c r="G152" s="58"/>
      <c r="H152" s="58"/>
      <c r="I152" s="58"/>
      <c r="L152" s="58"/>
      <c r="M152" s="58"/>
      <c r="N152" s="58"/>
      <c r="S152" s="58"/>
      <c r="T152" s="58"/>
      <c r="X152" s="58"/>
      <c r="Y152" s="58"/>
      <c r="Z152" s="58"/>
      <c r="AD152" s="58"/>
      <c r="AE152" s="58"/>
      <c r="AF152" s="58"/>
      <c r="AG152" s="58"/>
    </row>
    <row r="153" spans="1:46" s="2" customFormat="1">
      <c r="A153" s="58"/>
      <c r="B153" s="58"/>
      <c r="C153" s="58"/>
      <c r="F153" s="58"/>
      <c r="G153" s="58"/>
      <c r="H153" s="58"/>
      <c r="I153" s="127"/>
      <c r="L153" s="58"/>
      <c r="M153" s="58"/>
      <c r="N153" s="58"/>
      <c r="O153"/>
      <c r="S153" s="58"/>
      <c r="T153" s="58"/>
      <c r="U153"/>
      <c r="X153" s="58"/>
      <c r="Y153" s="58"/>
      <c r="Z153" s="58"/>
      <c r="AA153"/>
      <c r="AD153" s="58"/>
      <c r="AE153" s="58"/>
      <c r="AF153" s="58"/>
      <c r="AG153" s="127"/>
    </row>
    <row r="154" spans="1:46" s="2" customFormat="1">
      <c r="A154" s="58"/>
      <c r="B154" s="58"/>
      <c r="C154" s="58"/>
      <c r="F154" s="58"/>
      <c r="G154" s="58"/>
      <c r="H154" s="58"/>
      <c r="I154" s="58"/>
      <c r="L154" s="58"/>
      <c r="M154" s="58"/>
      <c r="N154" s="58"/>
      <c r="S154" s="58"/>
      <c r="T154" s="58"/>
      <c r="X154" s="58"/>
      <c r="Y154" s="58"/>
      <c r="Z154" s="58"/>
      <c r="AD154" s="58"/>
      <c r="AE154" s="58"/>
      <c r="AF154" s="58"/>
      <c r="AG154" s="58"/>
    </row>
    <row r="155" spans="1:46" s="2" customFormat="1">
      <c r="A155" s="406"/>
      <c r="B155" s="58"/>
      <c r="C155" s="58"/>
      <c r="F155" s="58"/>
      <c r="G155" s="58"/>
      <c r="H155" s="58"/>
      <c r="I155" s="58"/>
      <c r="L155" s="58"/>
      <c r="M155" s="58"/>
      <c r="N155" s="58"/>
      <c r="S155" s="58"/>
      <c r="T155" s="58"/>
      <c r="X155" s="58"/>
      <c r="Y155" s="58"/>
      <c r="Z155" s="58"/>
      <c r="AD155" s="58"/>
      <c r="AE155" s="58"/>
      <c r="AF155" s="58"/>
      <c r="AG155" s="58"/>
    </row>
    <row r="156" spans="1:46" s="2" customFormat="1">
      <c r="F156" s="58"/>
      <c r="G156" s="58"/>
      <c r="H156" s="58"/>
      <c r="I156" s="58"/>
      <c r="L156" s="58"/>
      <c r="M156" s="58"/>
      <c r="N156" s="58"/>
      <c r="S156" s="58"/>
      <c r="T156" s="58"/>
      <c r="X156" s="58"/>
      <c r="Y156" s="58"/>
      <c r="Z156" s="58"/>
      <c r="AD156" s="58"/>
      <c r="AE156" s="58"/>
      <c r="AF156" s="58"/>
      <c r="AG156" s="58"/>
    </row>
    <row r="157" spans="1:46" s="2" customFormat="1">
      <c r="A157" s="12"/>
      <c r="B157" s="12"/>
      <c r="C157" s="47"/>
      <c r="D157" s="64"/>
      <c r="E157" s="16" t="s">
        <v>16</v>
      </c>
      <c r="F157" s="128"/>
      <c r="G157" s="128"/>
      <c r="H157" s="610"/>
      <c r="I157" s="128"/>
      <c r="J157" s="152"/>
      <c r="K157" s="16" t="s">
        <v>18</v>
      </c>
      <c r="L157" s="128"/>
      <c r="M157" s="128"/>
      <c r="N157" s="610"/>
      <c r="O157" s="128"/>
      <c r="P157" s="152"/>
      <c r="Q157" s="16" t="s">
        <v>52</v>
      </c>
      <c r="R157" s="15"/>
      <c r="S157" s="128"/>
      <c r="T157" s="609"/>
      <c r="U157" s="128"/>
      <c r="V157" s="152"/>
      <c r="W157" s="16" t="s">
        <v>51</v>
      </c>
      <c r="X157" s="128"/>
      <c r="Y157" s="128"/>
      <c r="Z157" s="610"/>
      <c r="AA157" s="128"/>
      <c r="AB157" s="152"/>
      <c r="AC157" s="16" t="s">
        <v>15</v>
      </c>
      <c r="AD157" s="128"/>
      <c r="AE157" s="128"/>
      <c r="AF157" s="609"/>
      <c r="AG157" s="128"/>
      <c r="AH157" s="152"/>
      <c r="AI157" s="16" t="s">
        <v>45</v>
      </c>
      <c r="AJ157" s="15"/>
      <c r="AK157" s="15"/>
      <c r="AL157" s="329"/>
      <c r="AM157" s="128"/>
      <c r="AN157" s="152"/>
      <c r="AO157"/>
    </row>
    <row r="158" spans="1:46" s="2" customFormat="1">
      <c r="A158" s="49" t="s">
        <v>1</v>
      </c>
      <c r="B158" s="161" t="s">
        <v>276</v>
      </c>
      <c r="C158" s="48" t="s">
        <v>5</v>
      </c>
      <c r="D158" s="161" t="s">
        <v>54</v>
      </c>
      <c r="E158" s="22" t="s">
        <v>0</v>
      </c>
      <c r="F158" s="630" t="s">
        <v>11</v>
      </c>
      <c r="G158" s="129" t="s">
        <v>8</v>
      </c>
      <c r="H158" s="162" t="s">
        <v>35</v>
      </c>
      <c r="I158" s="129" t="s">
        <v>12</v>
      </c>
      <c r="J158" s="151" t="s">
        <v>70</v>
      </c>
      <c r="K158" s="22" t="s">
        <v>0</v>
      </c>
      <c r="L158" s="630" t="s">
        <v>11</v>
      </c>
      <c r="M158" s="129" t="s">
        <v>8</v>
      </c>
      <c r="N158" s="162" t="s">
        <v>35</v>
      </c>
      <c r="O158" s="129" t="s">
        <v>12</v>
      </c>
      <c r="P158" s="151" t="s">
        <v>70</v>
      </c>
      <c r="Q158" s="22" t="s">
        <v>0</v>
      </c>
      <c r="R158" s="27" t="s">
        <v>11</v>
      </c>
      <c r="S158" s="129" t="s">
        <v>8</v>
      </c>
      <c r="T158" s="162" t="s">
        <v>35</v>
      </c>
      <c r="U158" s="129" t="s">
        <v>12</v>
      </c>
      <c r="V158" s="151" t="s">
        <v>70</v>
      </c>
      <c r="W158" s="22" t="s">
        <v>0</v>
      </c>
      <c r="X158" s="630" t="s">
        <v>11</v>
      </c>
      <c r="Y158" s="129" t="s">
        <v>8</v>
      </c>
      <c r="Z158" s="162" t="s">
        <v>35</v>
      </c>
      <c r="AA158" s="129" t="s">
        <v>12</v>
      </c>
      <c r="AB158" s="151" t="s">
        <v>70</v>
      </c>
      <c r="AC158" s="22" t="s">
        <v>0</v>
      </c>
      <c r="AD158" s="630" t="s">
        <v>11</v>
      </c>
      <c r="AE158" s="129" t="s">
        <v>8</v>
      </c>
      <c r="AF158" s="162" t="s">
        <v>35</v>
      </c>
      <c r="AG158" s="129" t="s">
        <v>12</v>
      </c>
      <c r="AH158" s="151" t="s">
        <v>70</v>
      </c>
      <c r="AI158" s="22" t="s">
        <v>0</v>
      </c>
      <c r="AJ158" s="27" t="s">
        <v>11</v>
      </c>
      <c r="AK158" s="52" t="s">
        <v>8</v>
      </c>
      <c r="AL158" s="123" t="s">
        <v>35</v>
      </c>
      <c r="AM158" s="129" t="s">
        <v>12</v>
      </c>
      <c r="AN158" s="151" t="s">
        <v>70</v>
      </c>
      <c r="AO158"/>
    </row>
    <row r="159" spans="1:46" s="2" customFormat="1" ht="15.5">
      <c r="A159" s="547">
        <v>10</v>
      </c>
      <c r="B159" s="20">
        <v>17</v>
      </c>
      <c r="C159" s="34" t="s">
        <v>2</v>
      </c>
      <c r="D159" s="36" t="s">
        <v>302</v>
      </c>
      <c r="E159" s="186">
        <v>4</v>
      </c>
      <c r="F159" s="460">
        <v>572.25</v>
      </c>
      <c r="G159" s="111">
        <v>178.59701999999999</v>
      </c>
      <c r="H159" s="113">
        <v>-776</v>
      </c>
      <c r="I159" s="113">
        <v>1</v>
      </c>
      <c r="J159" s="315"/>
      <c r="K159" s="187">
        <v>4</v>
      </c>
      <c r="L159" s="460">
        <v>463076.5</v>
      </c>
      <c r="M159" s="111">
        <v>43234.552000000003</v>
      </c>
      <c r="N159" s="352">
        <v>-90000</v>
      </c>
      <c r="O159" s="113">
        <v>0.8024</v>
      </c>
      <c r="P159" s="443"/>
      <c r="Q159" s="187">
        <v>4</v>
      </c>
      <c r="R159" s="460">
        <v>1755.75</v>
      </c>
      <c r="S159" s="111">
        <v>569.18456000000003</v>
      </c>
      <c r="T159" s="113">
        <v>-4241</v>
      </c>
      <c r="U159" s="113">
        <v>0.99850000000000005</v>
      </c>
      <c r="V159" s="444"/>
      <c r="W159" s="187">
        <v>4</v>
      </c>
      <c r="X159" s="460">
        <v>5614</v>
      </c>
      <c r="Y159" s="111">
        <v>236.33698000000001</v>
      </c>
      <c r="Z159" s="113">
        <v>133</v>
      </c>
      <c r="AA159" s="264">
        <v>2.5399999999999999E-2</v>
      </c>
      <c r="AB159" s="973">
        <v>8.0000000000000004E-4</v>
      </c>
      <c r="AC159" s="187">
        <v>4</v>
      </c>
      <c r="AD159" s="460">
        <v>9050.25</v>
      </c>
      <c r="AE159" s="111">
        <v>1737.2228</v>
      </c>
      <c r="AF159" s="113">
        <v>-3793</v>
      </c>
      <c r="AG159" s="113">
        <v>1</v>
      </c>
      <c r="AH159" s="443"/>
      <c r="AI159" s="187">
        <v>4</v>
      </c>
      <c r="AJ159" s="460">
        <v>607604.5</v>
      </c>
      <c r="AK159" s="111">
        <v>38589.300999999999</v>
      </c>
      <c r="AL159" s="352">
        <v>-90000</v>
      </c>
      <c r="AM159" s="113">
        <v>0.99719999999999998</v>
      </c>
      <c r="AN159" s="315"/>
      <c r="AO159"/>
    </row>
    <row r="160" spans="1:46" s="2" customFormat="1" ht="15.5">
      <c r="A160" s="548">
        <v>21</v>
      </c>
      <c r="B160" s="20">
        <v>18</v>
      </c>
      <c r="C160" s="37" t="s">
        <v>2</v>
      </c>
      <c r="D160" s="33" t="s">
        <v>302</v>
      </c>
      <c r="E160" s="694">
        <v>4</v>
      </c>
      <c r="F160" s="461">
        <v>755.75</v>
      </c>
      <c r="G160" s="112">
        <v>79.203719000000007</v>
      </c>
      <c r="H160" s="83">
        <v>-636</v>
      </c>
      <c r="I160" s="83">
        <v>0.99990000000000001</v>
      </c>
      <c r="J160" s="441"/>
      <c r="K160" s="150">
        <v>4</v>
      </c>
      <c r="L160" s="461">
        <v>453018</v>
      </c>
      <c r="M160" s="112">
        <v>29601.047999999999</v>
      </c>
      <c r="N160" s="351">
        <v>-100000</v>
      </c>
      <c r="O160" s="83">
        <v>0.90739999999999998</v>
      </c>
      <c r="P160" s="441"/>
      <c r="Q160" s="150">
        <v>4</v>
      </c>
      <c r="R160" s="461">
        <v>2608.25</v>
      </c>
      <c r="S160" s="112">
        <v>490.11178999999998</v>
      </c>
      <c r="T160" s="83">
        <v>-5094</v>
      </c>
      <c r="U160" s="83">
        <v>1</v>
      </c>
      <c r="V160" s="445"/>
      <c r="W160" s="150">
        <v>4</v>
      </c>
      <c r="X160" s="461">
        <v>5759.75</v>
      </c>
      <c r="Y160" s="112">
        <v>169.17957999999999</v>
      </c>
      <c r="Z160" s="83">
        <v>-12.8</v>
      </c>
      <c r="AA160" s="83">
        <v>5.3199999999999997E-2</v>
      </c>
      <c r="AB160" s="974"/>
      <c r="AC160" s="150">
        <v>4</v>
      </c>
      <c r="AD160" s="461">
        <v>9743</v>
      </c>
      <c r="AE160" s="112">
        <v>801.87052000000006</v>
      </c>
      <c r="AF160" s="83">
        <v>-3100</v>
      </c>
      <c r="AG160" s="83">
        <v>0.99929999999999997</v>
      </c>
      <c r="AH160" s="441"/>
      <c r="AI160" s="150">
        <v>4</v>
      </c>
      <c r="AJ160" s="461">
        <v>623488.75</v>
      </c>
      <c r="AK160" s="112">
        <v>18522.219000000001</v>
      </c>
      <c r="AL160" s="351">
        <v>-80000</v>
      </c>
      <c r="AM160" s="83">
        <v>0.93089999999999995</v>
      </c>
      <c r="AN160" s="441"/>
      <c r="AO160"/>
    </row>
    <row r="161" spans="1:41" s="2" customFormat="1" ht="15.5">
      <c r="A161" s="547">
        <v>4</v>
      </c>
      <c r="B161" s="53">
        <v>20</v>
      </c>
      <c r="C161" s="35" t="s">
        <v>2</v>
      </c>
      <c r="D161" s="39" t="s">
        <v>69</v>
      </c>
      <c r="E161" s="186">
        <v>3</v>
      </c>
      <c r="F161" s="460">
        <v>634</v>
      </c>
      <c r="G161" s="111">
        <v>76.216796000000002</v>
      </c>
      <c r="H161" s="113">
        <v>-822</v>
      </c>
      <c r="I161" s="113">
        <v>1</v>
      </c>
      <c r="J161" s="439"/>
      <c r="K161" s="187">
        <v>4</v>
      </c>
      <c r="L161" s="460">
        <v>423447.5</v>
      </c>
      <c r="M161" s="111">
        <v>25892.330999999998</v>
      </c>
      <c r="N161" s="352">
        <v>-100000</v>
      </c>
      <c r="O161" s="113">
        <v>0.99950000000000006</v>
      </c>
      <c r="P161" s="439"/>
      <c r="Q161" s="187">
        <v>4</v>
      </c>
      <c r="R161" s="460">
        <v>10847.75</v>
      </c>
      <c r="S161" s="111">
        <v>2663.7824999999998</v>
      </c>
      <c r="T161" s="113">
        <v>2046</v>
      </c>
      <c r="U161" s="417">
        <v>2.5000000000000001E-3</v>
      </c>
      <c r="V161" s="970" t="s">
        <v>71</v>
      </c>
      <c r="W161" s="187">
        <v>4</v>
      </c>
      <c r="X161" s="460">
        <v>6482.75</v>
      </c>
      <c r="Y161" s="111">
        <v>97.399842000000007</v>
      </c>
      <c r="Z161" s="113">
        <v>-736</v>
      </c>
      <c r="AA161" s="113">
        <v>0.72570000000000001</v>
      </c>
      <c r="AB161" s="446"/>
      <c r="AC161" s="187">
        <v>4</v>
      </c>
      <c r="AD161" s="460">
        <v>10611.5</v>
      </c>
      <c r="AE161" s="111">
        <v>884.72091</v>
      </c>
      <c r="AF161" s="113">
        <v>-2232</v>
      </c>
      <c r="AG161" s="113">
        <v>0.84150000000000003</v>
      </c>
      <c r="AH161" s="439"/>
      <c r="AI161" s="187">
        <v>4</v>
      </c>
      <c r="AJ161" s="460">
        <v>612949</v>
      </c>
      <c r="AK161" s="111">
        <v>33528.951999999997</v>
      </c>
      <c r="AL161" s="352">
        <v>-90000</v>
      </c>
      <c r="AM161" s="113">
        <v>0.98880000000000001</v>
      </c>
      <c r="AN161" s="439"/>
      <c r="AO161"/>
    </row>
    <row r="162" spans="1:41" s="2" customFormat="1" ht="15.5">
      <c r="A162" s="548">
        <v>8</v>
      </c>
      <c r="B162" s="20">
        <v>21</v>
      </c>
      <c r="C162" s="35" t="s">
        <v>2</v>
      </c>
      <c r="D162" s="39" t="s">
        <v>69</v>
      </c>
      <c r="E162" s="630">
        <v>4</v>
      </c>
      <c r="F162" s="462">
        <v>1033</v>
      </c>
      <c r="G162" s="110">
        <v>282.29800999999998</v>
      </c>
      <c r="H162" s="69">
        <v>-359</v>
      </c>
      <c r="I162" s="69">
        <v>0.63080000000000003</v>
      </c>
      <c r="J162" s="440"/>
      <c r="K162" s="129">
        <v>4</v>
      </c>
      <c r="L162" s="462">
        <v>416043.75</v>
      </c>
      <c r="M162" s="110">
        <v>11084.326999999999</v>
      </c>
      <c r="N162" s="350">
        <v>-100000</v>
      </c>
      <c r="O162" s="69">
        <v>1</v>
      </c>
      <c r="P162" s="440"/>
      <c r="Q162" s="129">
        <v>4</v>
      </c>
      <c r="R162" s="462">
        <v>7671.5</v>
      </c>
      <c r="S162" s="110">
        <v>1766.7418</v>
      </c>
      <c r="T162" s="69">
        <v>-1131</v>
      </c>
      <c r="U162" s="69">
        <v>0.18859999999999999</v>
      </c>
      <c r="V162" s="972"/>
      <c r="W162" s="129">
        <v>4</v>
      </c>
      <c r="X162" s="462">
        <v>6811.25</v>
      </c>
      <c r="Y162" s="110">
        <v>642.50698999999997</v>
      </c>
      <c r="Z162" s="69">
        <v>-1064</v>
      </c>
      <c r="AA162" s="69">
        <v>0.99409999999999998</v>
      </c>
      <c r="AB162" s="447"/>
      <c r="AC162" s="129">
        <v>4</v>
      </c>
      <c r="AD162" s="462">
        <v>9746</v>
      </c>
      <c r="AE162" s="110">
        <v>1138.2672</v>
      </c>
      <c r="AF162" s="69">
        <v>-3097</v>
      </c>
      <c r="AG162" s="69">
        <v>0.99919999999999998</v>
      </c>
      <c r="AH162" s="440"/>
      <c r="AI162" s="129">
        <v>4</v>
      </c>
      <c r="AJ162" s="462">
        <v>602813.25</v>
      </c>
      <c r="AK162" s="110">
        <v>35217.232000000004</v>
      </c>
      <c r="AL162" s="350">
        <v>-100000</v>
      </c>
      <c r="AM162" s="69">
        <v>0.99950000000000006</v>
      </c>
      <c r="AN162" s="440"/>
      <c r="AO162"/>
    </row>
    <row r="163" spans="1:41" s="2" customFormat="1" ht="15.5">
      <c r="A163" s="549">
        <v>17</v>
      </c>
      <c r="B163" s="54">
        <v>22</v>
      </c>
      <c r="C163" s="37" t="s">
        <v>2</v>
      </c>
      <c r="D163" s="40" t="s">
        <v>69</v>
      </c>
      <c r="E163" s="694">
        <v>4</v>
      </c>
      <c r="F163" s="461">
        <v>891</v>
      </c>
      <c r="G163" s="112">
        <v>137.91482999999999</v>
      </c>
      <c r="H163" s="83">
        <v>-501</v>
      </c>
      <c r="I163" s="83">
        <v>0.9486</v>
      </c>
      <c r="J163" s="314"/>
      <c r="K163" s="150">
        <v>4</v>
      </c>
      <c r="L163" s="461">
        <v>372395.75</v>
      </c>
      <c r="M163" s="112">
        <v>40576.618999999999</v>
      </c>
      <c r="N163" s="351">
        <v>-100000</v>
      </c>
      <c r="O163" s="83">
        <v>1</v>
      </c>
      <c r="P163" s="314"/>
      <c r="Q163" s="150">
        <v>4</v>
      </c>
      <c r="R163" s="461">
        <v>14201.5</v>
      </c>
      <c r="S163" s="112">
        <v>3631.5133999999998</v>
      </c>
      <c r="T163" s="83">
        <v>5399</v>
      </c>
      <c r="U163" s="319" t="s">
        <v>71</v>
      </c>
      <c r="V163" s="971"/>
      <c r="W163" s="150">
        <v>4</v>
      </c>
      <c r="X163" s="461">
        <v>5960</v>
      </c>
      <c r="Y163" s="112">
        <v>344.12813</v>
      </c>
      <c r="Z163" s="83">
        <v>-213</v>
      </c>
      <c r="AA163" s="83">
        <v>0.13289999999999999</v>
      </c>
      <c r="AB163" s="448"/>
      <c r="AC163" s="150">
        <v>4</v>
      </c>
      <c r="AD163" s="461">
        <v>7661</v>
      </c>
      <c r="AE163" s="112">
        <v>463.34562</v>
      </c>
      <c r="AF163" s="83">
        <v>-2899</v>
      </c>
      <c r="AG163" s="83">
        <v>0.99450000000000005</v>
      </c>
      <c r="AH163" s="314"/>
      <c r="AI163" s="150">
        <v>4</v>
      </c>
      <c r="AJ163" s="461">
        <v>585943.5</v>
      </c>
      <c r="AK163" s="112">
        <v>23164.596000000001</v>
      </c>
      <c r="AL163" s="351">
        <v>-100000</v>
      </c>
      <c r="AM163" s="83">
        <v>1</v>
      </c>
      <c r="AN163" s="314"/>
      <c r="AO163"/>
    </row>
    <row r="164" spans="1:41" s="2" customFormat="1" ht="15.5">
      <c r="A164" s="547">
        <v>9</v>
      </c>
      <c r="B164" s="53">
        <v>27</v>
      </c>
      <c r="C164" s="34" t="s">
        <v>2</v>
      </c>
      <c r="D164" s="42" t="s">
        <v>155</v>
      </c>
      <c r="E164" s="630">
        <v>5</v>
      </c>
      <c r="F164" s="462">
        <v>610</v>
      </c>
      <c r="G164" s="110">
        <v>107.32567</v>
      </c>
      <c r="H164" s="69">
        <v>-741</v>
      </c>
      <c r="I164" s="69">
        <v>1</v>
      </c>
      <c r="J164" s="308"/>
      <c r="K164" s="129">
        <v>5</v>
      </c>
      <c r="L164" s="462">
        <v>404505.2</v>
      </c>
      <c r="M164" s="110">
        <v>64427.777000000002</v>
      </c>
      <c r="N164" s="350">
        <v>-100000</v>
      </c>
      <c r="O164" s="69">
        <v>1</v>
      </c>
      <c r="P164" s="308"/>
      <c r="Q164" s="129">
        <v>5</v>
      </c>
      <c r="R164" s="462">
        <v>4197.2</v>
      </c>
      <c r="S164" s="110">
        <v>792.32362999999998</v>
      </c>
      <c r="T164" s="69">
        <v>-4315</v>
      </c>
      <c r="U164" s="69">
        <v>0.99990000000000001</v>
      </c>
      <c r="V164" s="308"/>
      <c r="W164" s="129">
        <v>5</v>
      </c>
      <c r="X164" s="462">
        <v>5706.4</v>
      </c>
      <c r="Y164" s="110">
        <v>163.50094999999999</v>
      </c>
      <c r="Z164" s="69">
        <v>117</v>
      </c>
      <c r="AA164" s="265">
        <v>2.6700000000000002E-2</v>
      </c>
      <c r="AB164" s="981">
        <v>2.7000000000000001E-3</v>
      </c>
      <c r="AC164" s="129">
        <v>5</v>
      </c>
      <c r="AD164" s="462">
        <v>7497.4</v>
      </c>
      <c r="AE164" s="110">
        <v>655.90065000000004</v>
      </c>
      <c r="AF164" s="69">
        <v>-2528</v>
      </c>
      <c r="AG164" s="69">
        <v>0.97250000000000003</v>
      </c>
      <c r="AH164" s="308"/>
      <c r="AI164" s="129">
        <v>5</v>
      </c>
      <c r="AJ164" s="462">
        <v>615277.6</v>
      </c>
      <c r="AK164" s="110">
        <v>28407.51</v>
      </c>
      <c r="AL164" s="350">
        <v>-80000</v>
      </c>
      <c r="AM164" s="69">
        <v>0.97219999999999995</v>
      </c>
      <c r="AN164" s="308"/>
      <c r="AO164"/>
    </row>
    <row r="165" spans="1:41" s="2" customFormat="1" ht="15.5">
      <c r="A165" s="548">
        <v>13</v>
      </c>
      <c r="B165" s="20">
        <v>28</v>
      </c>
      <c r="C165" s="35" t="s">
        <v>2</v>
      </c>
      <c r="D165" s="43" t="s">
        <v>155</v>
      </c>
      <c r="E165" s="630">
        <v>3</v>
      </c>
      <c r="F165" s="462">
        <v>753</v>
      </c>
      <c r="G165" s="110">
        <v>303.30842000000001</v>
      </c>
      <c r="H165" s="69">
        <v>-703</v>
      </c>
      <c r="I165" s="69">
        <v>1</v>
      </c>
      <c r="J165" s="440"/>
      <c r="K165" s="129">
        <v>4</v>
      </c>
      <c r="L165" s="462">
        <v>334218.25</v>
      </c>
      <c r="M165" s="110">
        <v>21608.031999999999</v>
      </c>
      <c r="N165" s="350">
        <v>-100000</v>
      </c>
      <c r="O165" s="69">
        <v>0.97899999999999998</v>
      </c>
      <c r="P165" s="440"/>
      <c r="Q165" s="129">
        <v>4</v>
      </c>
      <c r="R165" s="462">
        <v>1165</v>
      </c>
      <c r="S165" s="110">
        <v>286.85333000000003</v>
      </c>
      <c r="T165" s="69">
        <v>-3651</v>
      </c>
      <c r="U165" s="69">
        <v>0.9637</v>
      </c>
      <c r="V165" s="440"/>
      <c r="W165" s="129">
        <v>4</v>
      </c>
      <c r="X165" s="462">
        <v>5794.5</v>
      </c>
      <c r="Y165" s="110">
        <v>192.00586000000001</v>
      </c>
      <c r="Z165" s="69">
        <v>-47.5</v>
      </c>
      <c r="AA165" s="69">
        <v>6.2899999999999998E-2</v>
      </c>
      <c r="AB165" s="982"/>
      <c r="AC165" s="129">
        <v>4</v>
      </c>
      <c r="AD165" s="462">
        <v>6618.75</v>
      </c>
      <c r="AE165" s="110">
        <v>742.00296000000003</v>
      </c>
      <c r="AF165" s="69">
        <v>-1857</v>
      </c>
      <c r="AG165" s="69">
        <v>0.64910000000000001</v>
      </c>
      <c r="AH165" s="440"/>
      <c r="AI165" s="129">
        <v>4</v>
      </c>
      <c r="AJ165" s="462">
        <v>629636.5</v>
      </c>
      <c r="AK165" s="110">
        <v>20813.742999999999</v>
      </c>
      <c r="AL165" s="350">
        <v>-70000</v>
      </c>
      <c r="AM165" s="69">
        <v>0.86260000000000003</v>
      </c>
      <c r="AN165" s="440"/>
      <c r="AO165"/>
    </row>
    <row r="166" spans="1:41" s="2" customFormat="1" ht="15.5">
      <c r="A166" s="549">
        <v>22</v>
      </c>
      <c r="B166" s="54">
        <v>29</v>
      </c>
      <c r="C166" s="37" t="s">
        <v>2</v>
      </c>
      <c r="D166" s="44" t="s">
        <v>155</v>
      </c>
      <c r="E166" s="630">
        <v>3</v>
      </c>
      <c r="F166" s="462">
        <v>232.33332999999999</v>
      </c>
      <c r="G166" s="110">
        <v>38.941552000000001</v>
      </c>
      <c r="H166" s="69">
        <v>-500</v>
      </c>
      <c r="I166" s="69">
        <v>0.89029999999999998</v>
      </c>
      <c r="J166" s="440"/>
      <c r="K166" s="129">
        <v>4</v>
      </c>
      <c r="L166" s="462">
        <v>240682.5</v>
      </c>
      <c r="M166" s="110">
        <v>4750.2676000000001</v>
      </c>
      <c r="N166" s="350">
        <v>-10000</v>
      </c>
      <c r="O166" s="69">
        <v>9.5100000000000004E-2</v>
      </c>
      <c r="P166" s="440"/>
      <c r="Q166" s="129">
        <v>4</v>
      </c>
      <c r="R166" s="462">
        <v>1041</v>
      </c>
      <c r="S166" s="110">
        <v>271.87405000000001</v>
      </c>
      <c r="T166" s="69">
        <v>-3527</v>
      </c>
      <c r="U166" s="69">
        <v>0.94440000000000002</v>
      </c>
      <c r="V166" s="440"/>
      <c r="W166" s="129">
        <v>4</v>
      </c>
      <c r="X166" s="462">
        <v>6342.75</v>
      </c>
      <c r="Y166" s="110">
        <v>233.81844000000001</v>
      </c>
      <c r="Z166" s="69">
        <v>-596</v>
      </c>
      <c r="AA166" s="69">
        <v>0.51880000000000004</v>
      </c>
      <c r="AB166" s="983"/>
      <c r="AC166" s="129">
        <v>4</v>
      </c>
      <c r="AD166" s="462">
        <v>6247.25</v>
      </c>
      <c r="AE166" s="110">
        <v>853.20468000000005</v>
      </c>
      <c r="AF166" s="69">
        <v>-1486</v>
      </c>
      <c r="AG166" s="69">
        <v>0.45100000000000001</v>
      </c>
      <c r="AH166" s="440"/>
      <c r="AI166" s="129">
        <v>4</v>
      </c>
      <c r="AJ166" s="462">
        <v>656679.75</v>
      </c>
      <c r="AK166" s="110">
        <v>13543.458000000001</v>
      </c>
      <c r="AL166" s="350">
        <v>-50000</v>
      </c>
      <c r="AM166" s="69">
        <v>0.42309999999999998</v>
      </c>
      <c r="AN166" s="440"/>
      <c r="AO166"/>
    </row>
    <row r="167" spans="1:41" s="2" customFormat="1" ht="15.5">
      <c r="A167" s="551" t="s">
        <v>3</v>
      </c>
      <c r="B167" s="552">
        <v>0</v>
      </c>
      <c r="C167" s="28" t="s">
        <v>6</v>
      </c>
      <c r="D167" s="331" t="s">
        <v>6</v>
      </c>
      <c r="E167" s="186">
        <v>4</v>
      </c>
      <c r="F167" s="460">
        <v>594</v>
      </c>
      <c r="G167" s="111">
        <v>152.97766999999999</v>
      </c>
      <c r="H167" s="113">
        <v>-798</v>
      </c>
      <c r="I167" s="113">
        <v>1</v>
      </c>
      <c r="J167" s="315"/>
      <c r="K167" s="187">
        <v>4</v>
      </c>
      <c r="L167" s="460">
        <v>387393.75</v>
      </c>
      <c r="M167" s="111">
        <v>27261.603999999999</v>
      </c>
      <c r="N167" s="352">
        <v>-200000</v>
      </c>
      <c r="O167" s="113">
        <v>1</v>
      </c>
      <c r="P167" s="443"/>
      <c r="Q167" s="187">
        <v>4</v>
      </c>
      <c r="R167" s="460">
        <v>3158.25</v>
      </c>
      <c r="S167" s="111">
        <v>916.00730999999996</v>
      </c>
      <c r="T167" s="113">
        <v>-5644</v>
      </c>
      <c r="U167" s="113">
        <v>1</v>
      </c>
      <c r="V167" s="444"/>
      <c r="W167" s="187">
        <v>4</v>
      </c>
      <c r="X167" s="460">
        <v>7235.25</v>
      </c>
      <c r="Y167" s="111">
        <v>448.62351999999998</v>
      </c>
      <c r="Z167" s="113">
        <v>-1488</v>
      </c>
      <c r="AA167" s="113">
        <v>1</v>
      </c>
      <c r="AB167" s="446"/>
      <c r="AC167" s="187">
        <v>4</v>
      </c>
      <c r="AD167" s="460">
        <v>8802.5</v>
      </c>
      <c r="AE167" s="111">
        <v>508.01731000000001</v>
      </c>
      <c r="AF167" s="113">
        <v>-4041</v>
      </c>
      <c r="AG167" s="113">
        <v>1</v>
      </c>
      <c r="AH167" s="443"/>
      <c r="AI167" s="187">
        <v>4</v>
      </c>
      <c r="AJ167" s="460">
        <v>573803</v>
      </c>
      <c r="AK167" s="111">
        <v>27784.710999999999</v>
      </c>
      <c r="AL167" s="352">
        <v>-100000</v>
      </c>
      <c r="AM167" s="113">
        <v>1</v>
      </c>
      <c r="AN167" s="315"/>
      <c r="AO167"/>
    </row>
    <row r="168" spans="1:41" s="2" customFormat="1" ht="15.5">
      <c r="A168" s="547">
        <v>25</v>
      </c>
      <c r="B168" s="20">
        <v>33</v>
      </c>
      <c r="C168" s="41" t="s">
        <v>9</v>
      </c>
      <c r="D168" s="45" t="s">
        <v>4</v>
      </c>
      <c r="E168" s="186">
        <v>4</v>
      </c>
      <c r="F168" s="460">
        <v>540.25</v>
      </c>
      <c r="G168" s="111">
        <v>194.41766999999999</v>
      </c>
      <c r="H168" s="113">
        <v>-744</v>
      </c>
      <c r="I168" s="113">
        <v>1</v>
      </c>
      <c r="J168" s="449"/>
      <c r="K168" s="187">
        <v>4</v>
      </c>
      <c r="L168" s="460">
        <v>418815.75</v>
      </c>
      <c r="M168" s="111">
        <v>37116.019999999997</v>
      </c>
      <c r="N168" s="352">
        <v>-100000</v>
      </c>
      <c r="O168" s="113">
        <v>0.99990000000000001</v>
      </c>
      <c r="P168" s="450"/>
      <c r="Q168" s="187">
        <v>4</v>
      </c>
      <c r="R168" s="460">
        <v>3150.5</v>
      </c>
      <c r="S168" s="111">
        <v>1111.9848999999999</v>
      </c>
      <c r="T168" s="113">
        <v>-5636</v>
      </c>
      <c r="U168" s="113">
        <v>1</v>
      </c>
      <c r="V168" s="450"/>
      <c r="W168" s="187">
        <v>4</v>
      </c>
      <c r="X168" s="460">
        <v>5966.75</v>
      </c>
      <c r="Y168" s="111">
        <v>421.83812</v>
      </c>
      <c r="Z168" s="113">
        <v>-220</v>
      </c>
      <c r="AA168" s="113">
        <v>0.1368</v>
      </c>
      <c r="AB168" s="973">
        <v>7.1000000000000004E-3</v>
      </c>
      <c r="AC168" s="187">
        <v>4</v>
      </c>
      <c r="AD168" s="460">
        <v>7236.5</v>
      </c>
      <c r="AE168" s="111">
        <v>792.99080000000004</v>
      </c>
      <c r="AF168" s="113">
        <v>-2475</v>
      </c>
      <c r="AG168" s="113">
        <v>0.93100000000000005</v>
      </c>
      <c r="AH168" s="450"/>
      <c r="AI168" s="187">
        <v>4</v>
      </c>
      <c r="AJ168" s="460">
        <v>571970</v>
      </c>
      <c r="AK168" s="111">
        <v>43691.856</v>
      </c>
      <c r="AL168" s="352">
        <v>-100000</v>
      </c>
      <c r="AM168" s="113">
        <v>1</v>
      </c>
      <c r="AN168" s="450"/>
      <c r="AO168"/>
    </row>
    <row r="169" spans="1:41" ht="15.5">
      <c r="A169" s="549">
        <v>27</v>
      </c>
      <c r="B169" s="54">
        <v>34</v>
      </c>
      <c r="C169" s="32" t="s">
        <v>9</v>
      </c>
      <c r="D169" s="46" t="s">
        <v>4</v>
      </c>
      <c r="E169" s="694">
        <v>4</v>
      </c>
      <c r="F169" s="461">
        <v>738</v>
      </c>
      <c r="G169" s="112">
        <v>81.080207000000001</v>
      </c>
      <c r="H169" s="83">
        <v>-654</v>
      </c>
      <c r="I169" s="83">
        <v>1</v>
      </c>
      <c r="J169" s="451"/>
      <c r="K169" s="150">
        <v>4</v>
      </c>
      <c r="L169" s="461">
        <v>421032</v>
      </c>
      <c r="M169" s="112">
        <v>16708.531999999999</v>
      </c>
      <c r="N169" s="351">
        <v>-100000</v>
      </c>
      <c r="O169" s="83">
        <v>0.99980000000000002</v>
      </c>
      <c r="P169" s="312"/>
      <c r="Q169" s="150">
        <v>4</v>
      </c>
      <c r="R169" s="461">
        <v>2570.75</v>
      </c>
      <c r="S169" s="112">
        <v>565.60871999999995</v>
      </c>
      <c r="T169" s="83">
        <v>-5056</v>
      </c>
      <c r="U169" s="83">
        <v>1</v>
      </c>
      <c r="V169" s="312"/>
      <c r="W169" s="150">
        <v>4</v>
      </c>
      <c r="X169" s="461">
        <v>6059.75</v>
      </c>
      <c r="Y169" s="112">
        <v>233.95205000000001</v>
      </c>
      <c r="Z169" s="83">
        <v>-313</v>
      </c>
      <c r="AA169" s="83">
        <v>0.19989999999999999</v>
      </c>
      <c r="AB169" s="974"/>
      <c r="AC169" s="150">
        <v>4</v>
      </c>
      <c r="AD169" s="461">
        <v>8252.75</v>
      </c>
      <c r="AE169" s="112">
        <v>980.32583</v>
      </c>
      <c r="AF169" s="83">
        <v>-3491</v>
      </c>
      <c r="AG169" s="83">
        <v>1</v>
      </c>
      <c r="AH169" s="312"/>
      <c r="AI169" s="150">
        <v>4</v>
      </c>
      <c r="AJ169" s="461">
        <v>584837.75</v>
      </c>
      <c r="AK169" s="112">
        <v>48332.91</v>
      </c>
      <c r="AL169" s="351">
        <v>-100000</v>
      </c>
      <c r="AM169" s="83">
        <v>1</v>
      </c>
      <c r="AN169" s="312"/>
    </row>
    <row r="170" spans="1:41" ht="15.5">
      <c r="A170" s="547">
        <v>1</v>
      </c>
      <c r="B170" s="55">
        <v>23</v>
      </c>
      <c r="C170" s="41" t="s">
        <v>9</v>
      </c>
      <c r="D170" s="39" t="s">
        <v>69</v>
      </c>
      <c r="E170" s="186">
        <v>4</v>
      </c>
      <c r="F170" s="460">
        <v>948.5</v>
      </c>
      <c r="G170" s="111">
        <v>115.14447</v>
      </c>
      <c r="H170" s="113">
        <v>-443</v>
      </c>
      <c r="I170" s="113">
        <v>0.85029999999999994</v>
      </c>
      <c r="J170" s="315"/>
      <c r="K170" s="187">
        <v>4</v>
      </c>
      <c r="L170" s="460">
        <v>434656.75</v>
      </c>
      <c r="M170" s="111">
        <v>62162.275000000001</v>
      </c>
      <c r="N170" s="352">
        <v>-100000</v>
      </c>
      <c r="O170" s="113">
        <v>0.99239999999999995</v>
      </c>
      <c r="P170" s="315"/>
      <c r="Q170" s="187">
        <v>4</v>
      </c>
      <c r="R170" s="460">
        <v>4756.75</v>
      </c>
      <c r="S170" s="111">
        <v>1285.6596</v>
      </c>
      <c r="T170" s="113">
        <v>-4045</v>
      </c>
      <c r="U170" s="113">
        <v>0.99439999999999995</v>
      </c>
      <c r="V170" s="315"/>
      <c r="W170" s="187">
        <v>4</v>
      </c>
      <c r="X170" s="460">
        <v>6055.25</v>
      </c>
      <c r="Y170" s="111">
        <v>78.396827000000002</v>
      </c>
      <c r="Z170" s="113">
        <v>-308</v>
      </c>
      <c r="AA170" s="113">
        <v>0.19639999999999999</v>
      </c>
      <c r="AB170" s="446"/>
      <c r="AC170" s="187">
        <v>4</v>
      </c>
      <c r="AD170" s="460">
        <v>8271.75</v>
      </c>
      <c r="AE170" s="111">
        <v>444.50898000000001</v>
      </c>
      <c r="AF170" s="113">
        <v>-3510</v>
      </c>
      <c r="AG170" s="113">
        <v>1</v>
      </c>
      <c r="AH170" s="315"/>
      <c r="AI170" s="187">
        <v>4</v>
      </c>
      <c r="AJ170" s="460">
        <v>588144.75</v>
      </c>
      <c r="AK170" s="111">
        <v>22713.663</v>
      </c>
      <c r="AL170" s="352">
        <v>-100000</v>
      </c>
      <c r="AM170" s="113">
        <v>1</v>
      </c>
      <c r="AN170" s="315"/>
    </row>
    <row r="171" spans="1:41" ht="15.5">
      <c r="A171" s="548">
        <v>5</v>
      </c>
      <c r="B171" s="22">
        <v>24</v>
      </c>
      <c r="C171" s="41" t="s">
        <v>9</v>
      </c>
      <c r="D171" s="39" t="s">
        <v>69</v>
      </c>
      <c r="E171" s="630">
        <v>4</v>
      </c>
      <c r="F171" s="462">
        <v>541</v>
      </c>
      <c r="G171" s="110">
        <v>126.36257000000001</v>
      </c>
      <c r="H171" s="69">
        <v>-745</v>
      </c>
      <c r="I171" s="69">
        <v>1</v>
      </c>
      <c r="J171" s="308"/>
      <c r="K171" s="129">
        <v>4</v>
      </c>
      <c r="L171" s="462">
        <v>343959.75</v>
      </c>
      <c r="M171" s="110">
        <v>19829.116000000002</v>
      </c>
      <c r="N171" s="350">
        <v>-100000</v>
      </c>
      <c r="O171" s="69">
        <v>0.99660000000000004</v>
      </c>
      <c r="P171" s="308"/>
      <c r="Q171" s="129">
        <v>4</v>
      </c>
      <c r="R171" s="462">
        <v>1525</v>
      </c>
      <c r="S171" s="110">
        <v>271.25909999999999</v>
      </c>
      <c r="T171" s="69">
        <v>-4011</v>
      </c>
      <c r="U171" s="69">
        <v>0.99309999999999998</v>
      </c>
      <c r="V171" s="308"/>
      <c r="W171" s="129">
        <v>4</v>
      </c>
      <c r="X171" s="462">
        <v>6560.5</v>
      </c>
      <c r="Y171" s="110">
        <v>475.16566999999998</v>
      </c>
      <c r="Z171" s="69">
        <v>-814</v>
      </c>
      <c r="AA171" s="69">
        <v>0.83120000000000005</v>
      </c>
      <c r="AB171" s="447"/>
      <c r="AC171" s="129">
        <v>4</v>
      </c>
      <c r="AD171" s="462">
        <v>8228</v>
      </c>
      <c r="AE171" s="110">
        <v>1112.4543000000001</v>
      </c>
      <c r="AF171" s="69">
        <v>-3466</v>
      </c>
      <c r="AG171" s="69">
        <v>1</v>
      </c>
      <c r="AH171" s="308"/>
      <c r="AI171" s="129">
        <v>4</v>
      </c>
      <c r="AJ171" s="462">
        <v>540530.75</v>
      </c>
      <c r="AK171" s="110">
        <v>31493.704000000002</v>
      </c>
      <c r="AL171" s="350">
        <v>-90000</v>
      </c>
      <c r="AM171" s="69">
        <v>0.99760000000000004</v>
      </c>
      <c r="AN171" s="308"/>
    </row>
    <row r="172" spans="1:41" ht="15.5">
      <c r="A172" s="548">
        <v>8</v>
      </c>
      <c r="B172" s="22">
        <v>25</v>
      </c>
      <c r="C172" s="41" t="s">
        <v>9</v>
      </c>
      <c r="D172" s="39" t="s">
        <v>69</v>
      </c>
      <c r="E172" s="630">
        <v>3</v>
      </c>
      <c r="F172" s="462">
        <v>1090</v>
      </c>
      <c r="G172" s="110">
        <v>200.90378999999999</v>
      </c>
      <c r="H172" s="69">
        <v>-366</v>
      </c>
      <c r="I172" s="69">
        <v>0.57450000000000001</v>
      </c>
      <c r="J172" s="452"/>
      <c r="K172" s="129">
        <v>3</v>
      </c>
      <c r="L172" s="462">
        <v>435658</v>
      </c>
      <c r="M172" s="110">
        <v>51626.472999999998</v>
      </c>
      <c r="N172" s="350">
        <v>-100000</v>
      </c>
      <c r="O172" s="69">
        <v>0.99550000000000005</v>
      </c>
      <c r="P172" s="452"/>
      <c r="Q172" s="129">
        <v>3</v>
      </c>
      <c r="R172" s="462">
        <v>2641</v>
      </c>
      <c r="S172" s="110">
        <v>848.25134000000003</v>
      </c>
      <c r="T172" s="69">
        <v>-5579</v>
      </c>
      <c r="U172" s="69">
        <v>1</v>
      </c>
      <c r="V172" s="452"/>
      <c r="W172" s="129">
        <v>3</v>
      </c>
      <c r="X172" s="462">
        <v>6350.6666999999998</v>
      </c>
      <c r="Y172" s="110">
        <v>826.27282000000002</v>
      </c>
      <c r="Z172" s="69">
        <v>-723</v>
      </c>
      <c r="AA172" s="69">
        <v>0.62719999999999998</v>
      </c>
      <c r="AB172" s="453"/>
      <c r="AC172" s="129">
        <v>3</v>
      </c>
      <c r="AD172" s="462">
        <v>10091</v>
      </c>
      <c r="AE172" s="110">
        <v>2056.9591999999998</v>
      </c>
      <c r="AF172" s="69">
        <v>-3076</v>
      </c>
      <c r="AG172" s="69">
        <v>0.99180000000000001</v>
      </c>
      <c r="AH172" s="452"/>
      <c r="AI172" s="129">
        <v>3</v>
      </c>
      <c r="AJ172" s="462">
        <v>579177</v>
      </c>
      <c r="AK172" s="110">
        <v>20780.437000000002</v>
      </c>
      <c r="AL172" s="350">
        <v>-100000</v>
      </c>
      <c r="AM172" s="69">
        <v>1</v>
      </c>
      <c r="AN172" s="452"/>
    </row>
    <row r="173" spans="1:41" ht="15.5">
      <c r="A173" s="549">
        <v>10</v>
      </c>
      <c r="B173" s="56">
        <v>26</v>
      </c>
      <c r="C173" s="266" t="s">
        <v>9</v>
      </c>
      <c r="D173" s="40" t="s">
        <v>69</v>
      </c>
      <c r="E173" s="694">
        <v>4</v>
      </c>
      <c r="F173" s="461">
        <v>729.5</v>
      </c>
      <c r="G173" s="112">
        <v>235.2295</v>
      </c>
      <c r="H173" s="83">
        <v>-662</v>
      </c>
      <c r="I173" s="83">
        <v>1</v>
      </c>
      <c r="J173" s="314"/>
      <c r="K173" s="150">
        <v>4</v>
      </c>
      <c r="L173" s="461">
        <v>425314.25</v>
      </c>
      <c r="M173" s="112">
        <v>20753.612000000001</v>
      </c>
      <c r="N173" s="351">
        <v>-100000</v>
      </c>
      <c r="O173" s="83">
        <v>0.99919999999999998</v>
      </c>
      <c r="P173" s="314"/>
      <c r="Q173" s="150">
        <v>4</v>
      </c>
      <c r="R173" s="461">
        <v>3758.5</v>
      </c>
      <c r="S173" s="112">
        <v>548.97184000000004</v>
      </c>
      <c r="T173" s="83">
        <v>-5044</v>
      </c>
      <c r="U173" s="83">
        <v>1</v>
      </c>
      <c r="V173" s="314"/>
      <c r="W173" s="150">
        <v>4</v>
      </c>
      <c r="X173" s="461">
        <v>6906.25</v>
      </c>
      <c r="Y173" s="112">
        <v>370.62815000000001</v>
      </c>
      <c r="Z173" s="83">
        <v>-1159</v>
      </c>
      <c r="AA173" s="83">
        <v>0.99960000000000004</v>
      </c>
      <c r="AB173" s="448"/>
      <c r="AC173" s="150">
        <v>4</v>
      </c>
      <c r="AD173" s="461">
        <v>7196</v>
      </c>
      <c r="AE173" s="112">
        <v>768.83212000000003</v>
      </c>
      <c r="AF173" s="83">
        <v>-2434</v>
      </c>
      <c r="AG173" s="83">
        <v>0.91879999999999995</v>
      </c>
      <c r="AH173" s="314"/>
      <c r="AI173" s="150">
        <v>4</v>
      </c>
      <c r="AJ173" s="461">
        <v>548967.75</v>
      </c>
      <c r="AK173" s="112">
        <v>37921.565999999999</v>
      </c>
      <c r="AL173" s="351">
        <v>-100000</v>
      </c>
      <c r="AM173" s="83">
        <v>0.99990000000000001</v>
      </c>
      <c r="AN173" s="314"/>
    </row>
    <row r="174" spans="1:41" ht="15.5">
      <c r="A174" s="548" t="s">
        <v>274</v>
      </c>
      <c r="B174" s="20">
        <v>31</v>
      </c>
      <c r="C174" s="41" t="s">
        <v>9</v>
      </c>
      <c r="D174" s="43" t="s">
        <v>155</v>
      </c>
      <c r="E174" s="630">
        <v>4</v>
      </c>
      <c r="F174" s="462">
        <v>927.25</v>
      </c>
      <c r="G174" s="110">
        <v>328.15123</v>
      </c>
      <c r="H174" s="69">
        <v>-464</v>
      </c>
      <c r="I174" s="69">
        <v>0.89329999999999998</v>
      </c>
      <c r="J174" s="440"/>
      <c r="K174" s="129">
        <v>4</v>
      </c>
      <c r="L174" s="462">
        <v>428128.5</v>
      </c>
      <c r="M174" s="110">
        <v>36246.15</v>
      </c>
      <c r="N174" s="350">
        <v>-100000</v>
      </c>
      <c r="O174" s="69">
        <v>0.99819999999999998</v>
      </c>
      <c r="P174" s="440"/>
      <c r="Q174" s="129">
        <v>4</v>
      </c>
      <c r="R174" s="462">
        <v>2528.5</v>
      </c>
      <c r="S174" s="110">
        <v>531.21691999999996</v>
      </c>
      <c r="T174" s="69">
        <v>-5014</v>
      </c>
      <c r="U174" s="69">
        <v>1</v>
      </c>
      <c r="V174" s="440"/>
      <c r="W174" s="129">
        <v>4</v>
      </c>
      <c r="X174" s="462">
        <v>5704</v>
      </c>
      <c r="Y174" s="110">
        <v>474.88999000000001</v>
      </c>
      <c r="Z174" s="69">
        <v>42.98</v>
      </c>
      <c r="AA174" s="265">
        <v>4.0399999999999998E-2</v>
      </c>
      <c r="AB174" s="973">
        <v>1.26E-2</v>
      </c>
      <c r="AC174" s="129">
        <v>4</v>
      </c>
      <c r="AD174" s="462">
        <v>8132</v>
      </c>
      <c r="AE174" s="110">
        <v>881.21630000000005</v>
      </c>
      <c r="AF174" s="69">
        <v>-3370</v>
      </c>
      <c r="AG174" s="69">
        <v>1</v>
      </c>
      <c r="AH174" s="440"/>
      <c r="AI174" s="129">
        <v>4</v>
      </c>
      <c r="AJ174" s="462">
        <v>584488.5</v>
      </c>
      <c r="AK174" s="110">
        <v>13810.606</v>
      </c>
      <c r="AL174" s="350">
        <v>-100000</v>
      </c>
      <c r="AM174" s="69">
        <v>1</v>
      </c>
      <c r="AN174" s="440"/>
    </row>
    <row r="175" spans="1:41" ht="15.5">
      <c r="A175" s="549" t="s">
        <v>275</v>
      </c>
      <c r="B175" s="54">
        <v>32</v>
      </c>
      <c r="C175" s="32" t="s">
        <v>9</v>
      </c>
      <c r="D175" s="44" t="s">
        <v>155</v>
      </c>
      <c r="E175" s="694">
        <v>4</v>
      </c>
      <c r="F175" s="461">
        <v>926</v>
      </c>
      <c r="G175" s="112">
        <v>300.51983000000001</v>
      </c>
      <c r="H175" s="83">
        <v>-466</v>
      </c>
      <c r="I175" s="83">
        <v>0.89559999999999995</v>
      </c>
      <c r="J175" s="441"/>
      <c r="K175" s="150">
        <v>4</v>
      </c>
      <c r="L175" s="461">
        <v>456327.5</v>
      </c>
      <c r="M175" s="112">
        <v>55009.017</v>
      </c>
      <c r="N175" s="351">
        <v>-90000</v>
      </c>
      <c r="O175" s="83">
        <v>0.87709999999999999</v>
      </c>
      <c r="P175" s="441"/>
      <c r="Q175" s="150">
        <v>4</v>
      </c>
      <c r="R175" s="461">
        <v>3371.5</v>
      </c>
      <c r="S175" s="112">
        <v>842.37071000000003</v>
      </c>
      <c r="T175" s="83">
        <v>-5431</v>
      </c>
      <c r="U175" s="83">
        <v>1</v>
      </c>
      <c r="V175" s="441"/>
      <c r="W175" s="150">
        <v>4</v>
      </c>
      <c r="X175" s="461">
        <v>6512.75</v>
      </c>
      <c r="Y175" s="112">
        <v>143.24708999999999</v>
      </c>
      <c r="Z175" s="83">
        <v>-766</v>
      </c>
      <c r="AA175" s="83">
        <v>0.76829999999999998</v>
      </c>
      <c r="AB175" s="974"/>
      <c r="AC175" s="150">
        <v>4</v>
      </c>
      <c r="AD175" s="461">
        <v>7483</v>
      </c>
      <c r="AE175" s="112">
        <v>1071.2433000000001</v>
      </c>
      <c r="AF175" s="83">
        <v>-2721</v>
      </c>
      <c r="AG175" s="83">
        <v>0.98029999999999995</v>
      </c>
      <c r="AH175" s="441"/>
      <c r="AI175" s="150">
        <v>4</v>
      </c>
      <c r="AJ175" s="461">
        <v>569387.25</v>
      </c>
      <c r="AK175" s="112">
        <v>30016.692999999999</v>
      </c>
      <c r="AL175" s="351">
        <v>-100000</v>
      </c>
      <c r="AM175" s="83">
        <v>1</v>
      </c>
      <c r="AN175" s="441"/>
    </row>
    <row r="176" spans="1:41">
      <c r="F176" s="645"/>
      <c r="AD176" s="632"/>
      <c r="AE176" s="632"/>
    </row>
    <row r="178" spans="1:40">
      <c r="A178" s="12"/>
      <c r="B178" s="12"/>
      <c r="C178" s="47"/>
      <c r="D178" s="64"/>
      <c r="E178" s="16" t="s">
        <v>72</v>
      </c>
      <c r="F178" s="619"/>
      <c r="G178" s="619"/>
      <c r="H178" s="609"/>
      <c r="I178" s="128"/>
      <c r="J178" s="152"/>
      <c r="K178" s="16" t="s">
        <v>46</v>
      </c>
      <c r="L178" s="619"/>
      <c r="M178" s="619"/>
      <c r="N178" s="634"/>
      <c r="O178" s="128"/>
      <c r="P178" s="152"/>
      <c r="Q178" s="16" t="s">
        <v>47</v>
      </c>
      <c r="R178" s="320"/>
      <c r="S178" s="619"/>
      <c r="T178" s="618"/>
      <c r="U178" s="128"/>
      <c r="V178" s="152"/>
      <c r="W178" s="16" t="s">
        <v>48</v>
      </c>
      <c r="X178" s="619"/>
      <c r="Y178" s="619"/>
      <c r="Z178" s="610"/>
      <c r="AA178" s="128"/>
      <c r="AB178" s="152"/>
      <c r="AC178" s="16" t="s">
        <v>49</v>
      </c>
      <c r="AD178" s="619"/>
      <c r="AE178" s="619"/>
      <c r="AF178" s="610"/>
      <c r="AG178" s="128"/>
      <c r="AH178" s="152"/>
      <c r="AI178" s="16" t="s">
        <v>50</v>
      </c>
      <c r="AJ178" s="320"/>
      <c r="AK178" s="320"/>
      <c r="AL178" s="137"/>
      <c r="AM178" s="128"/>
      <c r="AN178" s="152"/>
    </row>
    <row r="179" spans="1:40">
      <c r="A179" s="49" t="s">
        <v>1</v>
      </c>
      <c r="B179" s="161" t="s">
        <v>276</v>
      </c>
      <c r="C179" s="48" t="s">
        <v>5</v>
      </c>
      <c r="D179" s="161" t="s">
        <v>54</v>
      </c>
      <c r="E179" s="22" t="s">
        <v>0</v>
      </c>
      <c r="F179" s="620" t="s">
        <v>11</v>
      </c>
      <c r="G179" s="620" t="s">
        <v>8</v>
      </c>
      <c r="H179" s="162" t="s">
        <v>35</v>
      </c>
      <c r="I179" s="129" t="s">
        <v>12</v>
      </c>
      <c r="J179" s="129" t="s">
        <v>70</v>
      </c>
      <c r="K179" s="22" t="s">
        <v>0</v>
      </c>
      <c r="L179" s="620" t="s">
        <v>11</v>
      </c>
      <c r="M179" s="620" t="s">
        <v>8</v>
      </c>
      <c r="N179" s="635" t="s">
        <v>35</v>
      </c>
      <c r="O179" s="129" t="s">
        <v>12</v>
      </c>
      <c r="P179" s="129" t="s">
        <v>70</v>
      </c>
      <c r="Q179" s="22" t="s">
        <v>0</v>
      </c>
      <c r="R179" s="620" t="s">
        <v>11</v>
      </c>
      <c r="S179" s="620" t="s">
        <v>8</v>
      </c>
      <c r="T179" s="612" t="s">
        <v>35</v>
      </c>
      <c r="U179" s="129" t="s">
        <v>12</v>
      </c>
      <c r="V179" s="129" t="s">
        <v>70</v>
      </c>
      <c r="W179" s="22" t="s">
        <v>0</v>
      </c>
      <c r="X179" s="620" t="s">
        <v>11</v>
      </c>
      <c r="Y179" s="620" t="s">
        <v>8</v>
      </c>
      <c r="Z179" s="162" t="s">
        <v>35</v>
      </c>
      <c r="AA179" s="129" t="s">
        <v>12</v>
      </c>
      <c r="AB179" s="151" t="s">
        <v>70</v>
      </c>
      <c r="AC179" s="22" t="s">
        <v>0</v>
      </c>
      <c r="AD179" s="622" t="s">
        <v>11</v>
      </c>
      <c r="AE179" s="620" t="s">
        <v>8</v>
      </c>
      <c r="AF179" s="162" t="s">
        <v>35</v>
      </c>
      <c r="AG179" s="129" t="s">
        <v>12</v>
      </c>
      <c r="AH179" s="151" t="s">
        <v>70</v>
      </c>
      <c r="AI179" s="22"/>
      <c r="AJ179" s="321"/>
      <c r="AK179" s="122"/>
      <c r="AL179" s="123"/>
      <c r="AM179" s="129" t="s">
        <v>12</v>
      </c>
      <c r="AN179" s="151" t="s">
        <v>70</v>
      </c>
    </row>
    <row r="180" spans="1:40" ht="15.5">
      <c r="A180" s="547">
        <v>10</v>
      </c>
      <c r="B180" s="20">
        <v>17</v>
      </c>
      <c r="C180" s="34" t="s">
        <v>2</v>
      </c>
      <c r="D180" s="36" t="s">
        <v>302</v>
      </c>
      <c r="E180" s="23">
        <v>4</v>
      </c>
      <c r="F180" s="460">
        <v>18347889</v>
      </c>
      <c r="G180" s="111">
        <v>806080.66</v>
      </c>
      <c r="H180" s="352">
        <v>-3000000</v>
      </c>
      <c r="I180" s="113">
        <v>1</v>
      </c>
      <c r="J180" s="315"/>
      <c r="K180" s="65">
        <v>4</v>
      </c>
      <c r="L180" s="460">
        <v>987140</v>
      </c>
      <c r="M180" s="111">
        <v>35333.17</v>
      </c>
      <c r="N180" s="352">
        <v>-100000</v>
      </c>
      <c r="O180" s="89">
        <v>1</v>
      </c>
      <c r="P180" s="315"/>
      <c r="Q180" s="65">
        <v>4</v>
      </c>
      <c r="R180" s="115">
        <v>12371</v>
      </c>
      <c r="S180" s="111">
        <v>1634.8077000000001</v>
      </c>
      <c r="T180" s="113">
        <v>-5277</v>
      </c>
      <c r="U180" s="89">
        <v>1</v>
      </c>
      <c r="V180" s="276"/>
      <c r="W180" s="65">
        <v>4</v>
      </c>
      <c r="X180" s="460">
        <v>17989.75</v>
      </c>
      <c r="Y180" s="111">
        <v>2359.4830000000002</v>
      </c>
      <c r="Z180" s="352">
        <v>-20000</v>
      </c>
      <c r="AA180" s="89">
        <v>1</v>
      </c>
      <c r="AB180" s="276"/>
      <c r="AC180" s="65">
        <v>4</v>
      </c>
      <c r="AD180" s="460">
        <v>36215</v>
      </c>
      <c r="AE180" s="111">
        <v>3033.4731999999999</v>
      </c>
      <c r="AF180" s="352">
        <v>675.4</v>
      </c>
      <c r="AG180" s="417">
        <v>3.44E-2</v>
      </c>
      <c r="AH180" s="970">
        <v>3.6200000000000003E-2</v>
      </c>
      <c r="AI180" s="65">
        <v>4</v>
      </c>
      <c r="AJ180" s="115">
        <v>2027308.5</v>
      </c>
      <c r="AK180" s="454">
        <v>181591.28</v>
      </c>
      <c r="AL180" s="455">
        <v>-500000</v>
      </c>
      <c r="AM180" s="89">
        <v>0.99109999999999998</v>
      </c>
      <c r="AN180" s="276"/>
    </row>
    <row r="181" spans="1:40" ht="15.5">
      <c r="A181" s="548">
        <v>21</v>
      </c>
      <c r="B181" s="20">
        <v>18</v>
      </c>
      <c r="C181" s="35" t="s">
        <v>2</v>
      </c>
      <c r="D181" s="33" t="s">
        <v>302</v>
      </c>
      <c r="E181" s="381">
        <v>4</v>
      </c>
      <c r="F181" s="461">
        <v>17867752</v>
      </c>
      <c r="G181" s="112">
        <v>1030286.3</v>
      </c>
      <c r="H181" s="351">
        <v>-2000000</v>
      </c>
      <c r="I181" s="83">
        <v>0.99760000000000004</v>
      </c>
      <c r="J181" s="441"/>
      <c r="K181" s="339">
        <v>4</v>
      </c>
      <c r="L181" s="461">
        <v>1015398.5</v>
      </c>
      <c r="M181" s="112">
        <v>28146.793000000001</v>
      </c>
      <c r="N181" s="351">
        <v>-100000</v>
      </c>
      <c r="O181" s="90">
        <v>1</v>
      </c>
      <c r="P181" s="441"/>
      <c r="Q181" s="339">
        <v>4</v>
      </c>
      <c r="R181" s="116">
        <v>11823</v>
      </c>
      <c r="S181" s="112">
        <v>887.37224000000003</v>
      </c>
      <c r="T181" s="83">
        <v>-5825</v>
      </c>
      <c r="U181" s="90">
        <v>1</v>
      </c>
      <c r="V181" s="441"/>
      <c r="W181" s="339">
        <v>4</v>
      </c>
      <c r="X181" s="461">
        <v>22971.25</v>
      </c>
      <c r="Y181" s="112">
        <v>2106.1668</v>
      </c>
      <c r="Z181" s="351">
        <v>-10000</v>
      </c>
      <c r="AA181" s="90">
        <v>0.99960000000000004</v>
      </c>
      <c r="AB181" s="441"/>
      <c r="AC181" s="339">
        <v>4</v>
      </c>
      <c r="AD181" s="461">
        <v>24889.25</v>
      </c>
      <c r="AE181" s="112">
        <v>1333.4623999999999</v>
      </c>
      <c r="AF181" s="351">
        <v>-10000</v>
      </c>
      <c r="AG181" s="83">
        <v>0.99980000000000002</v>
      </c>
      <c r="AH181" s="971"/>
      <c r="AI181" s="339">
        <v>4</v>
      </c>
      <c r="AJ181" s="116">
        <v>2027109</v>
      </c>
      <c r="AK181" s="366">
        <v>51843.512000000002</v>
      </c>
      <c r="AL181" s="360">
        <v>-500000</v>
      </c>
      <c r="AM181" s="90">
        <v>0.99119999999999997</v>
      </c>
      <c r="AN181" s="441"/>
    </row>
    <row r="182" spans="1:40" ht="15.5">
      <c r="A182" s="547">
        <v>4</v>
      </c>
      <c r="B182" s="53">
        <v>20</v>
      </c>
      <c r="C182" s="34" t="s">
        <v>2</v>
      </c>
      <c r="D182" s="39" t="s">
        <v>69</v>
      </c>
      <c r="E182" s="23">
        <v>4</v>
      </c>
      <c r="F182" s="460">
        <v>21868231</v>
      </c>
      <c r="G182" s="111">
        <v>265287.03999999998</v>
      </c>
      <c r="H182" s="352">
        <v>200000</v>
      </c>
      <c r="I182" s="417">
        <v>2.8799999999999999E-2</v>
      </c>
      <c r="J182" s="970">
        <v>2.8299999999999999E-2</v>
      </c>
      <c r="K182" s="65">
        <v>4</v>
      </c>
      <c r="L182" s="460">
        <v>1051053.3</v>
      </c>
      <c r="M182" s="111">
        <v>41061.080999999998</v>
      </c>
      <c r="N182" s="352">
        <v>-90000</v>
      </c>
      <c r="O182" s="89">
        <v>0.98370000000000002</v>
      </c>
      <c r="P182" s="439"/>
      <c r="Q182" s="65">
        <v>4</v>
      </c>
      <c r="R182" s="115">
        <v>9837.5</v>
      </c>
      <c r="S182" s="111">
        <v>692.76890000000003</v>
      </c>
      <c r="T182" s="113">
        <v>-3871</v>
      </c>
      <c r="U182" s="89">
        <v>0.97450000000000003</v>
      </c>
      <c r="V182" s="439"/>
      <c r="W182" s="65">
        <v>4</v>
      </c>
      <c r="X182" s="460">
        <v>19650.75</v>
      </c>
      <c r="Y182" s="111">
        <v>1749.8815</v>
      </c>
      <c r="Z182" s="352">
        <v>-20000</v>
      </c>
      <c r="AA182" s="89">
        <v>1</v>
      </c>
      <c r="AB182" s="439"/>
      <c r="AC182" s="65">
        <v>4</v>
      </c>
      <c r="AD182" s="460">
        <v>25159.25</v>
      </c>
      <c r="AE182" s="111">
        <v>5581.2138000000004</v>
      </c>
      <c r="AF182" s="352">
        <v>-10000</v>
      </c>
      <c r="AG182" s="113">
        <v>0.99939999999999996</v>
      </c>
      <c r="AH182" s="439"/>
      <c r="AI182" s="65">
        <v>4</v>
      </c>
      <c r="AJ182" s="115">
        <v>2697569</v>
      </c>
      <c r="AK182" s="454">
        <v>184312.29</v>
      </c>
      <c r="AL182" s="455">
        <v>200000</v>
      </c>
      <c r="AM182" s="458">
        <v>6.1999999999999998E-3</v>
      </c>
      <c r="AN182" s="439"/>
    </row>
    <row r="183" spans="1:40" ht="15.5">
      <c r="A183" s="548">
        <v>8</v>
      </c>
      <c r="B183" s="20">
        <v>21</v>
      </c>
      <c r="C183" s="35" t="s">
        <v>2</v>
      </c>
      <c r="D183" s="39" t="s">
        <v>69</v>
      </c>
      <c r="E183" s="24">
        <v>4</v>
      </c>
      <c r="F183" s="462">
        <v>19835211</v>
      </c>
      <c r="G183" s="110">
        <v>1248586.5</v>
      </c>
      <c r="H183" s="350">
        <v>-2000000</v>
      </c>
      <c r="I183" s="69">
        <v>0.92149999999999999</v>
      </c>
      <c r="J183" s="972"/>
      <c r="K183" s="6">
        <v>4</v>
      </c>
      <c r="L183" s="462">
        <v>1026375.8</v>
      </c>
      <c r="M183" s="110">
        <v>50043.14</v>
      </c>
      <c r="N183" s="350">
        <v>-100000</v>
      </c>
      <c r="O183" s="67">
        <v>1</v>
      </c>
      <c r="P183" s="440"/>
      <c r="Q183" s="6">
        <v>4</v>
      </c>
      <c r="R183" s="117">
        <v>13472.75</v>
      </c>
      <c r="S183" s="110">
        <v>557.37126999999998</v>
      </c>
      <c r="T183" s="69">
        <v>-4175</v>
      </c>
      <c r="U183" s="67">
        <v>0.99399999999999999</v>
      </c>
      <c r="V183" s="440"/>
      <c r="W183" s="6">
        <v>4</v>
      </c>
      <c r="X183" s="462">
        <v>26074</v>
      </c>
      <c r="Y183" s="110">
        <v>2450.4373000000001</v>
      </c>
      <c r="Z183" s="350">
        <v>-10000</v>
      </c>
      <c r="AA183" s="67">
        <v>0.92200000000000004</v>
      </c>
      <c r="AB183" s="440"/>
      <c r="AC183" s="6">
        <v>4</v>
      </c>
      <c r="AD183" s="462">
        <v>12406</v>
      </c>
      <c r="AE183" s="110">
        <v>1649.99</v>
      </c>
      <c r="AF183" s="350">
        <v>-3830</v>
      </c>
      <c r="AG183" s="69">
        <v>0.30080000000000001</v>
      </c>
      <c r="AH183" s="440"/>
      <c r="AI183" s="6">
        <v>4</v>
      </c>
      <c r="AJ183" s="117">
        <v>1809929.5</v>
      </c>
      <c r="AK183" s="365">
        <v>191076.59</v>
      </c>
      <c r="AL183" s="359">
        <v>-700000</v>
      </c>
      <c r="AM183" s="67">
        <v>1</v>
      </c>
      <c r="AN183" s="440"/>
    </row>
    <row r="184" spans="1:40" ht="15.5">
      <c r="A184" s="549">
        <v>17</v>
      </c>
      <c r="B184" s="54">
        <v>22</v>
      </c>
      <c r="C184" s="37" t="s">
        <v>2</v>
      </c>
      <c r="D184" s="40" t="s">
        <v>69</v>
      </c>
      <c r="E184" s="381">
        <v>4</v>
      </c>
      <c r="F184" s="461">
        <v>19849496</v>
      </c>
      <c r="G184" s="112">
        <v>1002848.4</v>
      </c>
      <c r="H184" s="351">
        <v>-2000000</v>
      </c>
      <c r="I184" s="83">
        <v>0.91539999999999999</v>
      </c>
      <c r="J184" s="971"/>
      <c r="K184" s="339">
        <v>4</v>
      </c>
      <c r="L184" s="461">
        <v>998278.5</v>
      </c>
      <c r="M184" s="112">
        <v>49779.870999999999</v>
      </c>
      <c r="N184" s="351">
        <v>-100000</v>
      </c>
      <c r="O184" s="90">
        <v>1</v>
      </c>
      <c r="P184" s="314"/>
      <c r="Q184" s="339">
        <v>4</v>
      </c>
      <c r="R184" s="116">
        <v>12522.5</v>
      </c>
      <c r="S184" s="112">
        <v>2147.2354999999998</v>
      </c>
      <c r="T184" s="83">
        <v>-5126</v>
      </c>
      <c r="U184" s="90">
        <v>1</v>
      </c>
      <c r="V184" s="314"/>
      <c r="W184" s="339">
        <v>4</v>
      </c>
      <c r="X184" s="461">
        <v>26442.25</v>
      </c>
      <c r="Y184" s="112">
        <v>7542.7941000000001</v>
      </c>
      <c r="Z184" s="351">
        <v>-10000</v>
      </c>
      <c r="AA184" s="90">
        <v>0.89419999999999999</v>
      </c>
      <c r="AB184" s="314"/>
      <c r="AC184" s="339">
        <v>4</v>
      </c>
      <c r="AD184" s="461">
        <v>7897.75</v>
      </c>
      <c r="AE184" s="112">
        <v>2234.1565000000001</v>
      </c>
      <c r="AF184" s="351">
        <v>678.7</v>
      </c>
      <c r="AG184" s="263">
        <v>3.4299999999999997E-2</v>
      </c>
      <c r="AH184" s="314"/>
      <c r="AI184" s="339">
        <v>4</v>
      </c>
      <c r="AJ184" s="116">
        <v>1317785</v>
      </c>
      <c r="AK184" s="366">
        <v>191244.15</v>
      </c>
      <c r="AL184" s="360">
        <v>-200000</v>
      </c>
      <c r="AM184" s="90">
        <v>0.29299999999999998</v>
      </c>
      <c r="AN184" s="314"/>
    </row>
    <row r="185" spans="1:40" ht="15.5">
      <c r="A185" s="547">
        <v>9</v>
      </c>
      <c r="B185" s="53">
        <v>27</v>
      </c>
      <c r="C185" s="34" t="s">
        <v>2</v>
      </c>
      <c r="D185" s="42" t="s">
        <v>155</v>
      </c>
      <c r="E185" s="24">
        <v>5</v>
      </c>
      <c r="F185" s="462">
        <v>19060419</v>
      </c>
      <c r="G185" s="110">
        <v>807091.36</v>
      </c>
      <c r="H185" s="350">
        <v>-2000000</v>
      </c>
      <c r="I185" s="69">
        <v>1</v>
      </c>
      <c r="J185" s="308"/>
      <c r="K185" s="6">
        <v>5</v>
      </c>
      <c r="L185" s="462">
        <v>999406.4</v>
      </c>
      <c r="M185" s="110">
        <v>17843.753000000001</v>
      </c>
      <c r="N185" s="350">
        <v>-100000</v>
      </c>
      <c r="O185" s="67">
        <v>1</v>
      </c>
      <c r="P185" s="308"/>
      <c r="Q185" s="6">
        <v>5</v>
      </c>
      <c r="R185" s="117">
        <v>13874.2</v>
      </c>
      <c r="S185" s="110">
        <v>1896.2628</v>
      </c>
      <c r="T185" s="69">
        <v>-3474</v>
      </c>
      <c r="U185" s="67">
        <v>0.94650000000000001</v>
      </c>
      <c r="V185" s="308"/>
      <c r="W185" s="6">
        <v>5</v>
      </c>
      <c r="X185" s="462">
        <v>25487.200000000001</v>
      </c>
      <c r="Y185" s="110">
        <v>8368.7376000000004</v>
      </c>
      <c r="Z185" s="350">
        <v>-10000</v>
      </c>
      <c r="AA185" s="67">
        <v>0.93710000000000004</v>
      </c>
      <c r="AB185" s="308"/>
      <c r="AC185" s="6">
        <v>5</v>
      </c>
      <c r="AD185" s="462">
        <v>23906</v>
      </c>
      <c r="AE185" s="110">
        <v>2403.6455999999998</v>
      </c>
      <c r="AF185" s="350">
        <v>-10000</v>
      </c>
      <c r="AG185" s="69">
        <v>1</v>
      </c>
      <c r="AH185" s="308"/>
      <c r="AI185" s="6">
        <v>5</v>
      </c>
      <c r="AJ185" s="117">
        <v>1871044</v>
      </c>
      <c r="AK185" s="365">
        <v>163316.5</v>
      </c>
      <c r="AL185" s="359">
        <v>-600000</v>
      </c>
      <c r="AM185" s="67">
        <v>1</v>
      </c>
      <c r="AN185" s="308"/>
    </row>
    <row r="186" spans="1:40" ht="15.5">
      <c r="A186" s="548">
        <v>13</v>
      </c>
      <c r="B186" s="20">
        <v>28</v>
      </c>
      <c r="C186" s="35" t="s">
        <v>2</v>
      </c>
      <c r="D186" s="43" t="s">
        <v>155</v>
      </c>
      <c r="E186" s="24">
        <v>4</v>
      </c>
      <c r="F186" s="462">
        <v>18482938</v>
      </c>
      <c r="G186" s="110">
        <v>457518.9</v>
      </c>
      <c r="H186" s="350">
        <v>-3000000</v>
      </c>
      <c r="I186" s="69">
        <v>1</v>
      </c>
      <c r="J186" s="440"/>
      <c r="K186" s="6">
        <v>4</v>
      </c>
      <c r="L186" s="462">
        <v>1006102.3</v>
      </c>
      <c r="M186" s="110">
        <v>28949.512999999999</v>
      </c>
      <c r="N186" s="350">
        <v>-100000</v>
      </c>
      <c r="O186" s="67">
        <v>1</v>
      </c>
      <c r="P186" s="440"/>
      <c r="Q186" s="6">
        <v>4</v>
      </c>
      <c r="R186" s="117">
        <v>8132</v>
      </c>
      <c r="S186" s="110">
        <v>440.33528999999999</v>
      </c>
      <c r="T186" s="69">
        <v>-2165</v>
      </c>
      <c r="U186" s="67">
        <v>0.4572</v>
      </c>
      <c r="V186" s="440"/>
      <c r="W186" s="6">
        <v>4</v>
      </c>
      <c r="X186" s="462">
        <v>12230</v>
      </c>
      <c r="Y186" s="110">
        <v>2050.915</v>
      </c>
      <c r="Z186" s="350">
        <v>-10000</v>
      </c>
      <c r="AA186" s="67">
        <v>0.94499999999999995</v>
      </c>
      <c r="AB186" s="440"/>
      <c r="AC186" s="6">
        <v>4</v>
      </c>
      <c r="AD186" s="462">
        <v>23367.75</v>
      </c>
      <c r="AE186" s="110">
        <v>3328.8098</v>
      </c>
      <c r="AF186" s="350">
        <v>-10000</v>
      </c>
      <c r="AG186" s="69">
        <v>1</v>
      </c>
      <c r="AH186" s="440"/>
      <c r="AI186" s="6">
        <v>4</v>
      </c>
      <c r="AJ186" s="117">
        <v>1573984.5</v>
      </c>
      <c r="AK186" s="365">
        <v>124567.83</v>
      </c>
      <c r="AL186" s="359">
        <v>-500000</v>
      </c>
      <c r="AM186" s="67">
        <v>0.96379999999999999</v>
      </c>
      <c r="AN186" s="440"/>
    </row>
    <row r="187" spans="1:40" ht="15.5">
      <c r="A187" s="549">
        <v>22</v>
      </c>
      <c r="B187" s="54">
        <v>29</v>
      </c>
      <c r="C187" s="37" t="s">
        <v>2</v>
      </c>
      <c r="D187" s="44" t="s">
        <v>155</v>
      </c>
      <c r="E187" s="24">
        <v>4</v>
      </c>
      <c r="F187" s="462">
        <v>20492476</v>
      </c>
      <c r="G187" s="110">
        <v>255085.86</v>
      </c>
      <c r="H187" s="350">
        <v>-1000000</v>
      </c>
      <c r="I187" s="69">
        <v>0.48749999999999999</v>
      </c>
      <c r="J187" s="440"/>
      <c r="K187" s="6">
        <v>4</v>
      </c>
      <c r="L187" s="462">
        <v>1043755.3</v>
      </c>
      <c r="M187" s="110">
        <v>28644.433000000001</v>
      </c>
      <c r="N187" s="350">
        <v>-100000</v>
      </c>
      <c r="O187" s="67">
        <v>0.997</v>
      </c>
      <c r="P187" s="440"/>
      <c r="Q187" s="6">
        <v>4</v>
      </c>
      <c r="R187" s="117">
        <v>8187.5</v>
      </c>
      <c r="S187" s="110">
        <v>203.50613999999999</v>
      </c>
      <c r="T187" s="69">
        <v>-2221</v>
      </c>
      <c r="U187" s="67">
        <v>0.47660000000000002</v>
      </c>
      <c r="V187" s="440"/>
      <c r="W187" s="6">
        <v>4</v>
      </c>
      <c r="X187" s="462">
        <v>9649</v>
      </c>
      <c r="Y187" s="110">
        <v>1187.5727999999999</v>
      </c>
      <c r="Z187" s="350">
        <v>-8670</v>
      </c>
      <c r="AA187" s="67">
        <v>0.69869999999999999</v>
      </c>
      <c r="AB187" s="440"/>
      <c r="AC187" s="6">
        <v>4</v>
      </c>
      <c r="AD187" s="462">
        <v>19500.75</v>
      </c>
      <c r="AE187" s="110">
        <v>3784.2797999999998</v>
      </c>
      <c r="AF187" s="350">
        <v>-10000</v>
      </c>
      <c r="AG187" s="69">
        <v>0.99990000000000001</v>
      </c>
      <c r="AH187" s="440"/>
      <c r="AI187" s="6">
        <v>4</v>
      </c>
      <c r="AJ187" s="117">
        <v>1257537.3</v>
      </c>
      <c r="AK187" s="365">
        <v>202555.2</v>
      </c>
      <c r="AL187" s="359">
        <v>-100000</v>
      </c>
      <c r="AM187" s="67">
        <v>0.18010000000000001</v>
      </c>
      <c r="AN187" s="440"/>
    </row>
    <row r="188" spans="1:40" ht="15.5">
      <c r="A188" s="551" t="s">
        <v>3</v>
      </c>
      <c r="B188" s="552">
        <v>0</v>
      </c>
      <c r="C188" s="28" t="s">
        <v>6</v>
      </c>
      <c r="D188" s="331" t="s">
        <v>6</v>
      </c>
      <c r="E188" s="23">
        <v>4</v>
      </c>
      <c r="F188" s="460">
        <v>18648679</v>
      </c>
      <c r="G188" s="111">
        <v>374529.44</v>
      </c>
      <c r="H188" s="352">
        <v>-3000000</v>
      </c>
      <c r="I188" s="113">
        <v>1</v>
      </c>
      <c r="J188" s="315"/>
      <c r="K188" s="65">
        <v>4</v>
      </c>
      <c r="L188" s="460">
        <v>1007541</v>
      </c>
      <c r="M188" s="111">
        <v>25447.646000000001</v>
      </c>
      <c r="N188" s="352">
        <v>-100000</v>
      </c>
      <c r="O188" s="89">
        <v>1</v>
      </c>
      <c r="P188" s="315"/>
      <c r="Q188" s="65">
        <v>4</v>
      </c>
      <c r="R188" s="115">
        <v>11807.5</v>
      </c>
      <c r="S188" s="111">
        <v>927.10162000000003</v>
      </c>
      <c r="T188" s="113">
        <v>-5841</v>
      </c>
      <c r="U188" s="89">
        <v>1</v>
      </c>
      <c r="V188" s="276"/>
      <c r="W188" s="65">
        <v>4</v>
      </c>
      <c r="X188" s="460">
        <v>18967.5</v>
      </c>
      <c r="Y188" s="111">
        <v>3736.1408999999999</v>
      </c>
      <c r="Z188" s="352">
        <v>-20000</v>
      </c>
      <c r="AA188" s="89">
        <v>1</v>
      </c>
      <c r="AB188" s="276"/>
      <c r="AC188" s="65">
        <v>4</v>
      </c>
      <c r="AD188" s="460">
        <v>22058</v>
      </c>
      <c r="AE188" s="111">
        <v>2472.8984</v>
      </c>
      <c r="AF188" s="352">
        <v>-10000</v>
      </c>
      <c r="AG188" s="113">
        <v>1</v>
      </c>
      <c r="AH188" s="315"/>
      <c r="AI188" s="65">
        <v>4</v>
      </c>
      <c r="AJ188" s="115">
        <v>1819946.3</v>
      </c>
      <c r="AK188" s="454">
        <v>125726.78</v>
      </c>
      <c r="AL188" s="455">
        <v>-700000</v>
      </c>
      <c r="AM188" s="89">
        <v>1</v>
      </c>
      <c r="AN188" s="276"/>
    </row>
    <row r="189" spans="1:40" ht="15.5">
      <c r="A189" s="547">
        <v>25</v>
      </c>
      <c r="B189" s="20">
        <v>33</v>
      </c>
      <c r="C189" s="41" t="s">
        <v>9</v>
      </c>
      <c r="D189" s="45" t="s">
        <v>4</v>
      </c>
      <c r="E189" s="23">
        <v>4</v>
      </c>
      <c r="F189" s="460">
        <v>18485956</v>
      </c>
      <c r="G189" s="111">
        <v>611379.49</v>
      </c>
      <c r="H189" s="352">
        <v>-3000000</v>
      </c>
      <c r="I189" s="113">
        <v>1</v>
      </c>
      <c r="J189" s="439"/>
      <c r="K189" s="65">
        <v>4</v>
      </c>
      <c r="L189" s="460">
        <v>1003993</v>
      </c>
      <c r="M189" s="111">
        <v>24060.284</v>
      </c>
      <c r="N189" s="352">
        <v>-100000</v>
      </c>
      <c r="O189" s="89">
        <v>1</v>
      </c>
      <c r="P189" s="439"/>
      <c r="Q189" s="65">
        <v>4</v>
      </c>
      <c r="R189" s="115">
        <v>14524.5</v>
      </c>
      <c r="S189" s="111">
        <v>1091.4588000000001</v>
      </c>
      <c r="T189" s="113">
        <v>-3124</v>
      </c>
      <c r="U189" s="89">
        <v>0.80889999999999995</v>
      </c>
      <c r="V189" s="439"/>
      <c r="W189" s="65">
        <v>4</v>
      </c>
      <c r="X189" s="460">
        <v>22088.75</v>
      </c>
      <c r="Y189" s="111">
        <v>1700.3731</v>
      </c>
      <c r="Z189" s="352">
        <v>-10000</v>
      </c>
      <c r="AA189" s="89">
        <v>1</v>
      </c>
      <c r="AB189" s="439"/>
      <c r="AC189" s="65">
        <v>4</v>
      </c>
      <c r="AD189" s="460">
        <v>25951.25</v>
      </c>
      <c r="AE189" s="111">
        <v>1755.0112999999999</v>
      </c>
      <c r="AF189" s="352">
        <v>-9588</v>
      </c>
      <c r="AG189" s="113">
        <v>0.99329999999999996</v>
      </c>
      <c r="AH189" s="439"/>
      <c r="AI189" s="65">
        <v>4</v>
      </c>
      <c r="AJ189" s="115">
        <v>1735575.3</v>
      </c>
      <c r="AK189" s="454">
        <v>73124.922999999995</v>
      </c>
      <c r="AL189" s="455">
        <v>-600000</v>
      </c>
      <c r="AM189" s="89">
        <v>1</v>
      </c>
      <c r="AN189" s="439"/>
    </row>
    <row r="190" spans="1:40" ht="15.5">
      <c r="A190" s="549">
        <v>27</v>
      </c>
      <c r="B190" s="54">
        <v>34</v>
      </c>
      <c r="C190" s="32" t="s">
        <v>9</v>
      </c>
      <c r="D190" s="46" t="s">
        <v>4</v>
      </c>
      <c r="E190" s="381">
        <v>4</v>
      </c>
      <c r="F190" s="461">
        <v>18280209</v>
      </c>
      <c r="G190" s="112">
        <v>866527.17</v>
      </c>
      <c r="H190" s="351">
        <v>-3000000</v>
      </c>
      <c r="I190" s="83">
        <v>1</v>
      </c>
      <c r="J190" s="441"/>
      <c r="K190" s="339">
        <v>4</v>
      </c>
      <c r="L190" s="461">
        <v>997519</v>
      </c>
      <c r="M190" s="112">
        <v>32315.771000000001</v>
      </c>
      <c r="N190" s="351">
        <v>-100000</v>
      </c>
      <c r="O190" s="90">
        <v>1</v>
      </c>
      <c r="P190" s="441"/>
      <c r="Q190" s="339">
        <v>4</v>
      </c>
      <c r="R190" s="116">
        <v>14775.25</v>
      </c>
      <c r="S190" s="112">
        <v>2182.1918000000001</v>
      </c>
      <c r="T190" s="83">
        <v>-2873</v>
      </c>
      <c r="U190" s="90">
        <v>0.72030000000000005</v>
      </c>
      <c r="V190" s="441"/>
      <c r="W190" s="339">
        <v>4</v>
      </c>
      <c r="X190" s="461">
        <v>27853.5</v>
      </c>
      <c r="Y190" s="112">
        <v>6356.4987000000001</v>
      </c>
      <c r="Z190" s="351">
        <v>-9102</v>
      </c>
      <c r="AA190" s="90">
        <v>0.75049999999999994</v>
      </c>
      <c r="AB190" s="441"/>
      <c r="AC190" s="339">
        <v>4</v>
      </c>
      <c r="AD190" s="461">
        <v>24289.25</v>
      </c>
      <c r="AE190" s="112">
        <v>5611.0439999999999</v>
      </c>
      <c r="AF190" s="351">
        <v>-10000</v>
      </c>
      <c r="AG190" s="83">
        <v>1</v>
      </c>
      <c r="AH190" s="441"/>
      <c r="AI190" s="339">
        <v>4</v>
      </c>
      <c r="AJ190" s="116">
        <v>1645104.5</v>
      </c>
      <c r="AK190" s="366">
        <v>243008.51</v>
      </c>
      <c r="AL190" s="360">
        <v>-500000</v>
      </c>
      <c r="AM190" s="90">
        <v>0.99829999999999997</v>
      </c>
      <c r="AN190" s="441"/>
    </row>
    <row r="191" spans="1:40" ht="15.5">
      <c r="A191" s="547">
        <v>1</v>
      </c>
      <c r="B191" s="55">
        <v>23</v>
      </c>
      <c r="C191" s="41" t="s">
        <v>9</v>
      </c>
      <c r="D191" s="39" t="s">
        <v>69</v>
      </c>
      <c r="E191" s="23">
        <v>4</v>
      </c>
      <c r="F191" s="460">
        <v>19342299</v>
      </c>
      <c r="G191" s="111">
        <v>101775.11</v>
      </c>
      <c r="H191" s="352">
        <v>-2000000</v>
      </c>
      <c r="I191" s="113">
        <v>0.99929999999999997</v>
      </c>
      <c r="J191" s="315"/>
      <c r="K191" s="65">
        <v>4</v>
      </c>
      <c r="L191" s="460">
        <v>1011874</v>
      </c>
      <c r="M191" s="111">
        <v>30322.400000000001</v>
      </c>
      <c r="N191" s="352">
        <v>-100000</v>
      </c>
      <c r="O191" s="89">
        <v>1</v>
      </c>
      <c r="P191" s="315"/>
      <c r="Q191" s="65">
        <v>4</v>
      </c>
      <c r="R191" s="115">
        <v>13770.25</v>
      </c>
      <c r="S191" s="111">
        <v>1679.9455</v>
      </c>
      <c r="T191" s="113">
        <v>-3878</v>
      </c>
      <c r="U191" s="89">
        <v>0.97519999999999996</v>
      </c>
      <c r="V191" s="315"/>
      <c r="W191" s="65">
        <v>4</v>
      </c>
      <c r="X191" s="460">
        <v>25035.75</v>
      </c>
      <c r="Y191" s="111">
        <v>5398.6758</v>
      </c>
      <c r="Z191" s="352">
        <v>-10000</v>
      </c>
      <c r="AA191" s="89">
        <v>0.97440000000000004</v>
      </c>
      <c r="AB191" s="315"/>
      <c r="AC191" s="65">
        <v>4</v>
      </c>
      <c r="AD191" s="460">
        <v>24489.5</v>
      </c>
      <c r="AE191" s="111">
        <v>2562.3588</v>
      </c>
      <c r="AF191" s="352">
        <v>-10000</v>
      </c>
      <c r="AG191" s="113">
        <v>1</v>
      </c>
      <c r="AH191" s="315"/>
      <c r="AI191" s="65">
        <v>4</v>
      </c>
      <c r="AJ191" s="115">
        <v>2090661.8</v>
      </c>
      <c r="AK191" s="454">
        <v>150065.68</v>
      </c>
      <c r="AL191" s="455">
        <v>-400000</v>
      </c>
      <c r="AM191" s="89">
        <v>0.92969999999999997</v>
      </c>
      <c r="AN191" s="315"/>
    </row>
    <row r="192" spans="1:40" ht="15.5">
      <c r="A192" s="548">
        <v>5</v>
      </c>
      <c r="B192" s="22">
        <v>24</v>
      </c>
      <c r="C192" s="41" t="s">
        <v>9</v>
      </c>
      <c r="D192" s="39" t="s">
        <v>69</v>
      </c>
      <c r="E192" s="24">
        <v>4</v>
      </c>
      <c r="F192" s="462">
        <v>20682994</v>
      </c>
      <c r="G192" s="110">
        <v>225248.26</v>
      </c>
      <c r="H192" s="350">
        <v>-1000000</v>
      </c>
      <c r="I192" s="69">
        <v>0.36430000000000001</v>
      </c>
      <c r="J192" s="308"/>
      <c r="K192" s="6">
        <v>4</v>
      </c>
      <c r="L192" s="462">
        <v>1031101.3</v>
      </c>
      <c r="M192" s="110">
        <v>36833.296000000002</v>
      </c>
      <c r="N192" s="350">
        <v>-100000</v>
      </c>
      <c r="O192" s="67">
        <v>1</v>
      </c>
      <c r="P192" s="308"/>
      <c r="Q192" s="6">
        <v>4</v>
      </c>
      <c r="R192" s="117">
        <v>11637</v>
      </c>
      <c r="S192" s="110">
        <v>1291.4419</v>
      </c>
      <c r="T192" s="69">
        <v>-5670</v>
      </c>
      <c r="U192" s="67">
        <v>1</v>
      </c>
      <c r="V192" s="308"/>
      <c r="W192" s="6">
        <v>4</v>
      </c>
      <c r="X192" s="462">
        <v>17528.25</v>
      </c>
      <c r="Y192" s="110">
        <v>1855.0329999999999</v>
      </c>
      <c r="Z192" s="350">
        <v>-20000</v>
      </c>
      <c r="AA192" s="67">
        <v>1</v>
      </c>
      <c r="AB192" s="308"/>
      <c r="AC192" s="6">
        <v>4</v>
      </c>
      <c r="AD192" s="462">
        <v>22603.25</v>
      </c>
      <c r="AE192" s="110">
        <v>1683.9649999999999</v>
      </c>
      <c r="AF192" s="350">
        <v>-10000</v>
      </c>
      <c r="AG192" s="69">
        <v>1</v>
      </c>
      <c r="AH192" s="308"/>
      <c r="AI192" s="6">
        <v>4</v>
      </c>
      <c r="AJ192" s="117">
        <v>1905541.5</v>
      </c>
      <c r="AK192" s="365">
        <v>111716.07</v>
      </c>
      <c r="AL192" s="359">
        <v>-600000</v>
      </c>
      <c r="AM192" s="67">
        <v>1</v>
      </c>
      <c r="AN192" s="308"/>
    </row>
    <row r="193" spans="1:40" ht="15.5">
      <c r="A193" s="548">
        <v>8</v>
      </c>
      <c r="B193" s="22">
        <v>25</v>
      </c>
      <c r="C193" s="41" t="s">
        <v>9</v>
      </c>
      <c r="D193" s="39" t="s">
        <v>69</v>
      </c>
      <c r="E193" s="24">
        <v>3</v>
      </c>
      <c r="F193" s="462">
        <v>19634073</v>
      </c>
      <c r="G193" s="110">
        <v>193372.18</v>
      </c>
      <c r="H193" s="350">
        <v>-2000000</v>
      </c>
      <c r="I193" s="69">
        <v>0.98929999999999996</v>
      </c>
      <c r="J193" s="452"/>
      <c r="K193" s="6">
        <v>3</v>
      </c>
      <c r="L193" s="462">
        <v>987378</v>
      </c>
      <c r="M193" s="110">
        <v>14436.866</v>
      </c>
      <c r="N193" s="350">
        <v>-100000</v>
      </c>
      <c r="O193" s="67">
        <v>1</v>
      </c>
      <c r="P193" s="452"/>
      <c r="Q193" s="6">
        <v>3</v>
      </c>
      <c r="R193" s="117">
        <v>12501.333000000001</v>
      </c>
      <c r="S193" s="110">
        <v>2573.723</v>
      </c>
      <c r="T193" s="69">
        <v>-5615</v>
      </c>
      <c r="U193" s="67">
        <v>1</v>
      </c>
      <c r="V193" s="452"/>
      <c r="W193" s="6">
        <v>3</v>
      </c>
      <c r="X193" s="462">
        <v>22131.667000000001</v>
      </c>
      <c r="Y193" s="110">
        <v>4738.2475000000004</v>
      </c>
      <c r="Z193" s="350">
        <v>-20000</v>
      </c>
      <c r="AA193" s="67">
        <v>1</v>
      </c>
      <c r="AB193" s="452"/>
      <c r="AC193" s="6">
        <v>3</v>
      </c>
      <c r="AD193" s="462">
        <v>25737.667000000001</v>
      </c>
      <c r="AE193" s="110">
        <v>2995.6138000000001</v>
      </c>
      <c r="AF193" s="350">
        <v>-10000</v>
      </c>
      <c r="AG193" s="69">
        <v>0.99819999999999998</v>
      </c>
      <c r="AH193" s="452"/>
      <c r="AI193" s="6">
        <v>3</v>
      </c>
      <c r="AJ193" s="117">
        <v>1973281</v>
      </c>
      <c r="AK193" s="365">
        <v>161281.76</v>
      </c>
      <c r="AL193" s="359">
        <v>-600000</v>
      </c>
      <c r="AM193" s="67">
        <v>0.99980000000000002</v>
      </c>
      <c r="AN193" s="452"/>
    </row>
    <row r="194" spans="1:40" ht="15.5">
      <c r="A194" s="549">
        <v>10</v>
      </c>
      <c r="B194" s="56">
        <v>26</v>
      </c>
      <c r="C194" s="266" t="s">
        <v>9</v>
      </c>
      <c r="D194" s="40" t="s">
        <v>69</v>
      </c>
      <c r="E194" s="381">
        <v>4</v>
      </c>
      <c r="F194" s="461">
        <v>18729084</v>
      </c>
      <c r="G194" s="112">
        <v>805316.01</v>
      </c>
      <c r="H194" s="351">
        <v>-3000000</v>
      </c>
      <c r="I194" s="83">
        <v>1</v>
      </c>
      <c r="J194" s="314"/>
      <c r="K194" s="339">
        <v>4</v>
      </c>
      <c r="L194" s="461">
        <v>1016510.5</v>
      </c>
      <c r="M194" s="112">
        <v>11376.263000000001</v>
      </c>
      <c r="N194" s="351">
        <v>-100000</v>
      </c>
      <c r="O194" s="90">
        <v>1</v>
      </c>
      <c r="P194" s="314"/>
      <c r="Q194" s="339">
        <v>4</v>
      </c>
      <c r="R194" s="116">
        <v>13917.5</v>
      </c>
      <c r="S194" s="112">
        <v>930.16651999999999</v>
      </c>
      <c r="T194" s="83">
        <v>-3731</v>
      </c>
      <c r="U194" s="90">
        <v>0.95720000000000005</v>
      </c>
      <c r="V194" s="314"/>
      <c r="W194" s="339">
        <v>4</v>
      </c>
      <c r="X194" s="461">
        <v>25275.75</v>
      </c>
      <c r="Y194" s="112">
        <v>2103.8560000000002</v>
      </c>
      <c r="Z194" s="351">
        <v>-10000</v>
      </c>
      <c r="AA194" s="90">
        <v>0.96560000000000001</v>
      </c>
      <c r="AB194" s="314"/>
      <c r="AC194" s="339">
        <v>4</v>
      </c>
      <c r="AD194" s="461">
        <v>23429.5</v>
      </c>
      <c r="AE194" s="112">
        <v>3640.4382999999998</v>
      </c>
      <c r="AF194" s="351">
        <v>-10000</v>
      </c>
      <c r="AG194" s="83">
        <v>1</v>
      </c>
      <c r="AH194" s="314"/>
      <c r="AI194" s="339">
        <v>4</v>
      </c>
      <c r="AJ194" s="116">
        <v>1617963</v>
      </c>
      <c r="AK194" s="366">
        <v>170979.01</v>
      </c>
      <c r="AL194" s="360">
        <v>-500000</v>
      </c>
      <c r="AM194" s="90">
        <v>0.99299999999999999</v>
      </c>
      <c r="AN194" s="314"/>
    </row>
    <row r="195" spans="1:40" ht="15.5">
      <c r="A195" s="548" t="s">
        <v>274</v>
      </c>
      <c r="B195" s="20">
        <v>31</v>
      </c>
      <c r="C195" s="41" t="s">
        <v>9</v>
      </c>
      <c r="D195" s="43" t="s">
        <v>155</v>
      </c>
      <c r="E195" s="24">
        <v>4</v>
      </c>
      <c r="F195" s="462">
        <v>19046302</v>
      </c>
      <c r="G195" s="110">
        <v>612435.15</v>
      </c>
      <c r="H195" s="350">
        <v>-3000000</v>
      </c>
      <c r="I195" s="69">
        <v>1</v>
      </c>
      <c r="J195" s="307"/>
      <c r="K195" s="6">
        <v>4</v>
      </c>
      <c r="L195" s="462">
        <v>1021066.3</v>
      </c>
      <c r="M195" s="110">
        <v>43524.959000000003</v>
      </c>
      <c r="N195" s="350">
        <v>-100000</v>
      </c>
      <c r="O195" s="67">
        <v>1</v>
      </c>
      <c r="P195" s="307"/>
      <c r="Q195" s="6">
        <v>4</v>
      </c>
      <c r="R195" s="117">
        <v>14963.75</v>
      </c>
      <c r="S195" s="110">
        <v>1426.9272000000001</v>
      </c>
      <c r="T195" s="69">
        <v>-2684</v>
      </c>
      <c r="U195" s="67">
        <v>0.6492</v>
      </c>
      <c r="V195" s="281"/>
      <c r="W195" s="6">
        <v>4</v>
      </c>
      <c r="X195" s="462">
        <v>19851.75</v>
      </c>
      <c r="Y195" s="110">
        <v>3096.9157</v>
      </c>
      <c r="Z195" s="350">
        <v>-20000</v>
      </c>
      <c r="AA195" s="67">
        <v>1</v>
      </c>
      <c r="AB195" s="281"/>
      <c r="AC195" s="6">
        <v>4</v>
      </c>
      <c r="AD195" s="462">
        <v>22961.5</v>
      </c>
      <c r="AE195" s="110">
        <v>3619.6846</v>
      </c>
      <c r="AF195" s="350">
        <v>-10000</v>
      </c>
      <c r="AG195" s="69">
        <v>1</v>
      </c>
      <c r="AH195" s="307"/>
      <c r="AI195" s="6">
        <v>4</v>
      </c>
      <c r="AJ195" s="117">
        <v>1758329.3</v>
      </c>
      <c r="AK195" s="365">
        <v>127295.27</v>
      </c>
      <c r="AL195" s="359">
        <v>-600000</v>
      </c>
      <c r="AM195" s="67">
        <v>1</v>
      </c>
      <c r="AN195" s="281"/>
    </row>
    <row r="196" spans="1:40" ht="15.5">
      <c r="A196" s="549" t="s">
        <v>275</v>
      </c>
      <c r="B196" s="54">
        <v>32</v>
      </c>
      <c r="C196" s="32" t="s">
        <v>9</v>
      </c>
      <c r="D196" s="44" t="s">
        <v>155</v>
      </c>
      <c r="E196" s="381">
        <v>4</v>
      </c>
      <c r="F196" s="461">
        <v>18829227</v>
      </c>
      <c r="G196" s="112">
        <v>818743.86</v>
      </c>
      <c r="H196" s="351">
        <v>-3000000</v>
      </c>
      <c r="I196" s="83">
        <v>1</v>
      </c>
      <c r="J196" s="312"/>
      <c r="K196" s="339">
        <v>4</v>
      </c>
      <c r="L196" s="461">
        <v>1022908</v>
      </c>
      <c r="M196" s="112">
        <v>22097.736000000001</v>
      </c>
      <c r="N196" s="351">
        <v>-100000</v>
      </c>
      <c r="O196" s="90">
        <v>1</v>
      </c>
      <c r="P196" s="312"/>
      <c r="Q196" s="339">
        <v>4</v>
      </c>
      <c r="R196" s="116">
        <v>12967.5</v>
      </c>
      <c r="S196" s="112">
        <v>732.36040000000003</v>
      </c>
      <c r="T196" s="83">
        <v>-4681</v>
      </c>
      <c r="U196" s="90">
        <v>0.99990000000000001</v>
      </c>
      <c r="V196" s="282"/>
      <c r="W196" s="339">
        <v>4</v>
      </c>
      <c r="X196" s="461">
        <v>18844.5</v>
      </c>
      <c r="Y196" s="112">
        <v>986.21892000000003</v>
      </c>
      <c r="Z196" s="351">
        <v>-20000</v>
      </c>
      <c r="AA196" s="90">
        <v>1</v>
      </c>
      <c r="AB196" s="282"/>
      <c r="AC196" s="339">
        <v>4</v>
      </c>
      <c r="AD196" s="461">
        <v>28862.25</v>
      </c>
      <c r="AE196" s="112">
        <v>3284.1194</v>
      </c>
      <c r="AF196" s="351">
        <v>-6677</v>
      </c>
      <c r="AG196" s="83">
        <v>0.72760000000000002</v>
      </c>
      <c r="AH196" s="312"/>
      <c r="AI196" s="339">
        <v>4</v>
      </c>
      <c r="AJ196" s="116">
        <v>1869825.8</v>
      </c>
      <c r="AK196" s="366">
        <v>232335.89</v>
      </c>
      <c r="AL196" s="360">
        <v>-600000</v>
      </c>
      <c r="AM196" s="90">
        <v>1</v>
      </c>
      <c r="AN196" s="282"/>
    </row>
    <row r="197" spans="1:40">
      <c r="B197" s="63"/>
      <c r="C197" s="63"/>
      <c r="D197" s="63"/>
      <c r="E197" s="5"/>
      <c r="F197" s="357"/>
      <c r="G197" s="357"/>
      <c r="H197" s="358"/>
      <c r="I197" s="57"/>
      <c r="J197" s="57"/>
      <c r="K197" s="57"/>
      <c r="L197" s="357"/>
      <c r="M197" s="357"/>
      <c r="N197" s="358"/>
      <c r="O197" s="57"/>
      <c r="P197" s="57"/>
      <c r="Q197" s="57"/>
      <c r="R197" s="357"/>
      <c r="S197" s="357"/>
      <c r="T197" s="358"/>
      <c r="U197" s="57"/>
      <c r="V197" s="184"/>
      <c r="W197" s="57"/>
      <c r="X197" s="357"/>
      <c r="Y197" s="357"/>
      <c r="Z197" s="358"/>
      <c r="AA197" s="57"/>
      <c r="AB197" s="184"/>
      <c r="AC197" s="57"/>
      <c r="AD197" s="357"/>
      <c r="AE197" s="357"/>
      <c r="AF197" s="358"/>
      <c r="AG197" s="57"/>
      <c r="AH197" s="57"/>
      <c r="AI197" s="57"/>
      <c r="AJ197" s="2"/>
      <c r="AK197" s="2"/>
      <c r="AL197" s="358"/>
      <c r="AM197" s="57"/>
      <c r="AN197" s="184"/>
    </row>
    <row r="198" spans="1:40">
      <c r="AI198" s="330"/>
      <c r="AJ198" s="2"/>
      <c r="AK198" s="2"/>
      <c r="AM198" s="127"/>
    </row>
    <row r="199" spans="1:40">
      <c r="A199" s="12"/>
      <c r="B199" s="12"/>
      <c r="C199" s="47"/>
      <c r="D199" s="64"/>
      <c r="E199" s="16" t="s">
        <v>20</v>
      </c>
      <c r="F199" s="619"/>
      <c r="G199" s="619"/>
      <c r="H199" s="618"/>
      <c r="I199" s="128"/>
      <c r="J199" s="152"/>
      <c r="K199" s="16" t="s">
        <v>42</v>
      </c>
      <c r="L199" s="619"/>
      <c r="M199" s="619"/>
      <c r="N199" s="636"/>
      <c r="O199" s="128"/>
      <c r="P199" s="152"/>
      <c r="Q199" s="16" t="s">
        <v>43</v>
      </c>
      <c r="R199" s="320"/>
      <c r="S199" s="619"/>
      <c r="T199" s="618"/>
      <c r="U199" s="128"/>
      <c r="V199" s="152"/>
      <c r="W199" s="16" t="s">
        <v>10</v>
      </c>
      <c r="X199" s="619"/>
      <c r="Y199" s="619"/>
      <c r="Z199" s="618"/>
      <c r="AA199" s="128"/>
      <c r="AB199" s="152"/>
      <c r="AC199" s="16" t="s">
        <v>44</v>
      </c>
      <c r="AD199" s="619"/>
      <c r="AE199" s="619"/>
      <c r="AF199" s="611"/>
      <c r="AG199" s="128"/>
      <c r="AH199" s="152"/>
      <c r="AI199" s="330"/>
      <c r="AJ199" s="2"/>
      <c r="AK199" s="2"/>
      <c r="AM199" s="127"/>
    </row>
    <row r="200" spans="1:40">
      <c r="A200" s="49" t="s">
        <v>1</v>
      </c>
      <c r="B200" s="161" t="s">
        <v>276</v>
      </c>
      <c r="C200" s="48" t="s">
        <v>5</v>
      </c>
      <c r="D200" s="161" t="s">
        <v>54</v>
      </c>
      <c r="E200" s="22" t="s">
        <v>0</v>
      </c>
      <c r="F200" s="622" t="s">
        <v>11</v>
      </c>
      <c r="G200" s="620" t="s">
        <v>8</v>
      </c>
      <c r="H200" s="612" t="s">
        <v>35</v>
      </c>
      <c r="I200" s="129" t="s">
        <v>12</v>
      </c>
      <c r="J200" s="151" t="s">
        <v>70</v>
      </c>
      <c r="K200" s="22" t="s">
        <v>0</v>
      </c>
      <c r="L200" s="622" t="s">
        <v>11</v>
      </c>
      <c r="M200" s="620" t="s">
        <v>8</v>
      </c>
      <c r="N200" s="635" t="s">
        <v>35</v>
      </c>
      <c r="O200" s="129" t="s">
        <v>12</v>
      </c>
      <c r="P200" s="151" t="s">
        <v>70</v>
      </c>
      <c r="Q200" s="22" t="s">
        <v>0</v>
      </c>
      <c r="R200" s="622" t="s">
        <v>11</v>
      </c>
      <c r="S200" s="620" t="s">
        <v>8</v>
      </c>
      <c r="T200" s="612" t="s">
        <v>35</v>
      </c>
      <c r="U200" s="129" t="s">
        <v>12</v>
      </c>
      <c r="V200" s="151" t="s">
        <v>70</v>
      </c>
      <c r="W200" s="22" t="s">
        <v>0</v>
      </c>
      <c r="X200" s="622" t="s">
        <v>11</v>
      </c>
      <c r="Y200" s="620" t="s">
        <v>8</v>
      </c>
      <c r="Z200" s="612" t="s">
        <v>35</v>
      </c>
      <c r="AA200" s="129" t="s">
        <v>12</v>
      </c>
      <c r="AB200" s="151" t="s">
        <v>70</v>
      </c>
      <c r="AC200" s="22" t="s">
        <v>0</v>
      </c>
      <c r="AD200" s="622" t="s">
        <v>11</v>
      </c>
      <c r="AE200" s="620" t="s">
        <v>8</v>
      </c>
      <c r="AF200" s="612" t="s">
        <v>35</v>
      </c>
      <c r="AG200" s="129" t="s">
        <v>12</v>
      </c>
      <c r="AH200" s="151" t="s">
        <v>70</v>
      </c>
      <c r="AI200" s="330"/>
      <c r="AJ200" s="2"/>
      <c r="AK200" s="2"/>
      <c r="AM200" s="127"/>
    </row>
    <row r="201" spans="1:40" ht="15.5">
      <c r="A201" s="547">
        <v>10</v>
      </c>
      <c r="B201" s="20">
        <v>17</v>
      </c>
      <c r="C201" s="34" t="s">
        <v>2</v>
      </c>
      <c r="D201" s="36" t="s">
        <v>302</v>
      </c>
      <c r="E201" s="23">
        <v>4</v>
      </c>
      <c r="F201" s="460">
        <v>751025.75</v>
      </c>
      <c r="G201" s="111">
        <v>55024.716</v>
      </c>
      <c r="H201" s="613">
        <v>-200000</v>
      </c>
      <c r="I201" s="113">
        <v>0.98109999999999997</v>
      </c>
      <c r="J201" s="315"/>
      <c r="K201" s="65">
        <v>4</v>
      </c>
      <c r="L201" s="460">
        <v>290484.5</v>
      </c>
      <c r="M201" s="111">
        <v>27650.681</v>
      </c>
      <c r="N201" s="613">
        <v>-100000</v>
      </c>
      <c r="O201" s="89">
        <v>1</v>
      </c>
      <c r="P201" s="276"/>
      <c r="Q201" s="65">
        <v>4</v>
      </c>
      <c r="R201" s="115">
        <v>70856.25</v>
      </c>
      <c r="S201" s="111">
        <v>4003.8618999999999</v>
      </c>
      <c r="T201" s="613">
        <v>-20000</v>
      </c>
      <c r="U201" s="89">
        <v>0.99009999999999998</v>
      </c>
      <c r="V201" s="276"/>
      <c r="W201" s="65">
        <v>4</v>
      </c>
      <c r="X201" s="460">
        <v>73638</v>
      </c>
      <c r="Y201" s="111">
        <v>963.65527999999995</v>
      </c>
      <c r="Z201" s="113">
        <v>-5221</v>
      </c>
      <c r="AA201" s="89">
        <v>1</v>
      </c>
      <c r="AB201" s="315"/>
      <c r="AC201" s="65">
        <v>4</v>
      </c>
      <c r="AD201" s="460">
        <v>4386520.3</v>
      </c>
      <c r="AE201" s="111">
        <v>511812.75</v>
      </c>
      <c r="AF201" s="613">
        <v>-3000000</v>
      </c>
      <c r="AG201" s="113">
        <v>0.8196</v>
      </c>
      <c r="AH201" s="315"/>
      <c r="AI201" s="330"/>
      <c r="AJ201" s="2"/>
      <c r="AK201" s="2"/>
      <c r="AM201" s="127"/>
    </row>
    <row r="202" spans="1:40" ht="15.5">
      <c r="A202" s="548">
        <v>21</v>
      </c>
      <c r="B202" s="20">
        <v>18</v>
      </c>
      <c r="C202" s="35" t="s">
        <v>2</v>
      </c>
      <c r="D202" s="33" t="s">
        <v>302</v>
      </c>
      <c r="E202" s="381">
        <v>4</v>
      </c>
      <c r="F202" s="461">
        <v>807814.25</v>
      </c>
      <c r="G202" s="112">
        <v>23608.69</v>
      </c>
      <c r="H202" s="614">
        <v>-300000</v>
      </c>
      <c r="I202" s="83">
        <v>1</v>
      </c>
      <c r="J202" s="441"/>
      <c r="K202" s="339">
        <v>4</v>
      </c>
      <c r="L202" s="461">
        <v>326266.5</v>
      </c>
      <c r="M202" s="112">
        <v>10856.044</v>
      </c>
      <c r="N202" s="614">
        <v>-100000</v>
      </c>
      <c r="O202" s="90">
        <v>0.99919999999999998</v>
      </c>
      <c r="P202" s="278"/>
      <c r="Q202" s="339">
        <v>4</v>
      </c>
      <c r="R202" s="116">
        <v>74339.25</v>
      </c>
      <c r="S202" s="112">
        <v>3559.0299</v>
      </c>
      <c r="T202" s="614">
        <v>-30000</v>
      </c>
      <c r="U202" s="90">
        <v>0.99990000000000001</v>
      </c>
      <c r="V202" s="280"/>
      <c r="W202" s="339">
        <v>4</v>
      </c>
      <c r="X202" s="461">
        <v>75330.75</v>
      </c>
      <c r="Y202" s="112">
        <v>1801.3291999999999</v>
      </c>
      <c r="Z202" s="83">
        <v>-3529</v>
      </c>
      <c r="AA202" s="90">
        <v>0.9587</v>
      </c>
      <c r="AB202" s="441"/>
      <c r="AC202" s="339">
        <v>4</v>
      </c>
      <c r="AD202" s="461">
        <v>4880917</v>
      </c>
      <c r="AE202" s="112">
        <v>410781.53</v>
      </c>
      <c r="AF202" s="614">
        <v>-3000000</v>
      </c>
      <c r="AG202" s="83">
        <v>0.95550000000000002</v>
      </c>
      <c r="AH202" s="441"/>
      <c r="AI202" s="2"/>
      <c r="AJ202" s="2"/>
      <c r="AK202" s="2"/>
      <c r="AM202" s="127"/>
    </row>
    <row r="203" spans="1:40" ht="15.5">
      <c r="A203" s="547">
        <v>4</v>
      </c>
      <c r="B203" s="53">
        <v>20</v>
      </c>
      <c r="C203" s="34" t="s">
        <v>2</v>
      </c>
      <c r="D203" s="39" t="s">
        <v>69</v>
      </c>
      <c r="E203" s="23">
        <v>4</v>
      </c>
      <c r="F203" s="460">
        <v>1157759.3</v>
      </c>
      <c r="G203" s="111">
        <v>126544.1</v>
      </c>
      <c r="H203" s="613">
        <v>-20000</v>
      </c>
      <c r="I203" s="113">
        <v>8.0500000000000002E-2</v>
      </c>
      <c r="J203" s="439"/>
      <c r="K203" s="65">
        <v>4</v>
      </c>
      <c r="L203" s="460">
        <v>424831.25</v>
      </c>
      <c r="M203" s="111">
        <v>15669.884</v>
      </c>
      <c r="N203" s="113">
        <v>-1279</v>
      </c>
      <c r="O203" s="89">
        <v>5.3699999999999998E-2</v>
      </c>
      <c r="P203" s="970">
        <v>2.4799999999999999E-2</v>
      </c>
      <c r="Q203" s="65">
        <v>4</v>
      </c>
      <c r="R203" s="115">
        <v>98133.25</v>
      </c>
      <c r="S203" s="111">
        <v>6976.8379999999997</v>
      </c>
      <c r="T203" s="613">
        <v>-20000</v>
      </c>
      <c r="U203" s="89">
        <v>0.71150000000000002</v>
      </c>
      <c r="V203" s="970">
        <v>2.9999999999999997E-4</v>
      </c>
      <c r="W203" s="65">
        <v>4</v>
      </c>
      <c r="X203" s="460">
        <v>75187.5</v>
      </c>
      <c r="Y203" s="111">
        <v>1495.6387999999999</v>
      </c>
      <c r="Z203" s="113">
        <v>-3672</v>
      </c>
      <c r="AA203" s="89">
        <v>0.97670000000000001</v>
      </c>
      <c r="AB203" s="439"/>
      <c r="AC203" s="65">
        <v>4</v>
      </c>
      <c r="AD203" s="460">
        <v>6675888.2999999998</v>
      </c>
      <c r="AE203" s="111">
        <v>1169694.8</v>
      </c>
      <c r="AF203" s="613">
        <v>-5000000</v>
      </c>
      <c r="AG203" s="113">
        <v>1</v>
      </c>
      <c r="AH203" s="439"/>
      <c r="AI203" s="330"/>
      <c r="AJ203" s="2"/>
      <c r="AK203" s="2"/>
      <c r="AM203" s="127"/>
    </row>
    <row r="204" spans="1:40" ht="15.5">
      <c r="A204" s="548">
        <v>8</v>
      </c>
      <c r="B204" s="20">
        <v>21</v>
      </c>
      <c r="C204" s="35" t="s">
        <v>2</v>
      </c>
      <c r="D204" s="39" t="s">
        <v>69</v>
      </c>
      <c r="E204" s="24">
        <v>4</v>
      </c>
      <c r="F204" s="462">
        <v>779756.25</v>
      </c>
      <c r="G204" s="110">
        <v>75158.164000000004</v>
      </c>
      <c r="H204" s="615">
        <v>-200000</v>
      </c>
      <c r="I204" s="69">
        <v>0.99909999999999999</v>
      </c>
      <c r="J204" s="440"/>
      <c r="K204" s="6">
        <v>4</v>
      </c>
      <c r="L204" s="462">
        <v>358371</v>
      </c>
      <c r="M204" s="110">
        <v>26321.109</v>
      </c>
      <c r="N204" s="615">
        <v>-70000</v>
      </c>
      <c r="O204" s="67">
        <v>0.77980000000000005</v>
      </c>
      <c r="P204" s="972"/>
      <c r="Q204" s="6">
        <v>4</v>
      </c>
      <c r="R204" s="117">
        <v>94491</v>
      </c>
      <c r="S204" s="110">
        <v>11702.529</v>
      </c>
      <c r="T204" s="615">
        <v>-20000</v>
      </c>
      <c r="U204" s="67">
        <v>0.91110000000000002</v>
      </c>
      <c r="V204" s="972"/>
      <c r="W204" s="6">
        <v>4</v>
      </c>
      <c r="X204" s="462">
        <v>74223</v>
      </c>
      <c r="Y204" s="110">
        <v>1119.6079999999999</v>
      </c>
      <c r="Z204" s="69">
        <v>-4636</v>
      </c>
      <c r="AA204" s="67">
        <v>1</v>
      </c>
      <c r="AB204" s="440"/>
      <c r="AC204" s="6">
        <v>4</v>
      </c>
      <c r="AD204" s="462">
        <v>5912831.2999999998</v>
      </c>
      <c r="AE204" s="110">
        <v>1061920.7</v>
      </c>
      <c r="AF204" s="615">
        <v>-4000000</v>
      </c>
      <c r="AG204" s="69">
        <v>1</v>
      </c>
      <c r="AH204" s="440"/>
      <c r="AI204" s="330"/>
      <c r="AJ204" s="2"/>
      <c r="AK204" s="2"/>
      <c r="AM204" s="127"/>
    </row>
    <row r="205" spans="1:40" ht="15.5">
      <c r="A205" s="549">
        <v>17</v>
      </c>
      <c r="B205" s="54">
        <v>22</v>
      </c>
      <c r="C205" s="37" t="s">
        <v>2</v>
      </c>
      <c r="D205" s="40" t="s">
        <v>69</v>
      </c>
      <c r="E205" s="381">
        <v>4</v>
      </c>
      <c r="F205" s="461">
        <v>766838</v>
      </c>
      <c r="G205" s="112">
        <v>49033.413</v>
      </c>
      <c r="H205" s="614">
        <v>-200000</v>
      </c>
      <c r="I205" s="83">
        <v>0.99570000000000003</v>
      </c>
      <c r="J205" s="314"/>
      <c r="K205" s="339">
        <v>4</v>
      </c>
      <c r="L205" s="461">
        <v>353912.75</v>
      </c>
      <c r="M205" s="112">
        <v>31114.41</v>
      </c>
      <c r="N205" s="614">
        <v>-70000</v>
      </c>
      <c r="O205" s="90">
        <v>0.84530000000000005</v>
      </c>
      <c r="P205" s="971"/>
      <c r="Q205" s="339">
        <v>4</v>
      </c>
      <c r="R205" s="116">
        <v>159310.75</v>
      </c>
      <c r="S205" s="112">
        <v>23397.085999999999</v>
      </c>
      <c r="T205" s="83">
        <v>44818</v>
      </c>
      <c r="U205" s="319" t="s">
        <v>71</v>
      </c>
      <c r="V205" s="971"/>
      <c r="W205" s="339">
        <v>4</v>
      </c>
      <c r="X205" s="461">
        <v>70749.5</v>
      </c>
      <c r="Y205" s="112">
        <v>1443.4550999999999</v>
      </c>
      <c r="Z205" s="83">
        <v>-2908</v>
      </c>
      <c r="AA205" s="90">
        <v>0.7954</v>
      </c>
      <c r="AB205" s="314"/>
      <c r="AC205" s="339">
        <v>4</v>
      </c>
      <c r="AD205" s="461">
        <v>10287741</v>
      </c>
      <c r="AE205" s="112">
        <v>2242480.2999999998</v>
      </c>
      <c r="AF205" s="614">
        <v>-2000000</v>
      </c>
      <c r="AG205" s="83">
        <v>0.34210000000000002</v>
      </c>
      <c r="AH205" s="314"/>
      <c r="AI205" s="330"/>
      <c r="AJ205" s="2"/>
      <c r="AK205" s="2"/>
      <c r="AM205" s="127"/>
    </row>
    <row r="206" spans="1:40" ht="15.5">
      <c r="A206" s="547">
        <v>9</v>
      </c>
      <c r="B206" s="53">
        <v>27</v>
      </c>
      <c r="C206" s="34" t="s">
        <v>2</v>
      </c>
      <c r="D206" s="42" t="s">
        <v>155</v>
      </c>
      <c r="E206" s="23">
        <v>5</v>
      </c>
      <c r="F206" s="460">
        <v>911190.2</v>
      </c>
      <c r="G206" s="111">
        <v>87114.226999999999</v>
      </c>
      <c r="H206" s="613">
        <v>-300000</v>
      </c>
      <c r="I206" s="113">
        <v>1</v>
      </c>
      <c r="J206" s="315"/>
      <c r="K206" s="65">
        <v>5</v>
      </c>
      <c r="L206" s="460">
        <v>427973</v>
      </c>
      <c r="M206" s="111">
        <v>51574.088000000003</v>
      </c>
      <c r="N206" s="113">
        <v>8546</v>
      </c>
      <c r="O206" s="458">
        <v>2.9700000000000001E-2</v>
      </c>
      <c r="P206" s="970">
        <v>4.4000000000000003E-3</v>
      </c>
      <c r="Q206" s="65">
        <v>5</v>
      </c>
      <c r="R206" s="115">
        <v>70252.399999999994</v>
      </c>
      <c r="S206" s="111">
        <v>3960.9711000000002</v>
      </c>
      <c r="T206" s="613">
        <v>-20000</v>
      </c>
      <c r="U206" s="89">
        <v>0.97489999999999999</v>
      </c>
      <c r="V206" s="315"/>
      <c r="W206" s="65">
        <v>5</v>
      </c>
      <c r="X206" s="460">
        <v>73331.199999999997</v>
      </c>
      <c r="Y206" s="111">
        <v>1165.9090000000001</v>
      </c>
      <c r="Z206" s="113">
        <v>-5207</v>
      </c>
      <c r="AA206" s="89">
        <v>1</v>
      </c>
      <c r="AB206" s="315"/>
      <c r="AC206" s="65">
        <v>5</v>
      </c>
      <c r="AD206" s="460">
        <v>6904355.2000000002</v>
      </c>
      <c r="AE206" s="111">
        <v>1183971.3</v>
      </c>
      <c r="AF206" s="613">
        <v>-5000000</v>
      </c>
      <c r="AG206" s="113">
        <v>1</v>
      </c>
      <c r="AH206" s="315"/>
      <c r="AI206" s="330"/>
      <c r="AJ206" s="2"/>
      <c r="AK206" s="2"/>
      <c r="AM206" s="127"/>
    </row>
    <row r="207" spans="1:40" ht="15.5">
      <c r="A207" s="548">
        <v>13</v>
      </c>
      <c r="B207" s="20">
        <v>28</v>
      </c>
      <c r="C207" s="35" t="s">
        <v>2</v>
      </c>
      <c r="D207" s="43" t="s">
        <v>155</v>
      </c>
      <c r="E207" s="24">
        <v>4</v>
      </c>
      <c r="F207" s="462">
        <v>625832</v>
      </c>
      <c r="G207" s="110">
        <v>68575.259999999995</v>
      </c>
      <c r="H207" s="615">
        <v>-90000</v>
      </c>
      <c r="I207" s="69">
        <v>0.30719999999999997</v>
      </c>
      <c r="J207" s="440"/>
      <c r="K207" s="6">
        <v>4</v>
      </c>
      <c r="L207" s="462">
        <v>345894</v>
      </c>
      <c r="M207" s="110">
        <v>52109.483999999997</v>
      </c>
      <c r="N207" s="615">
        <v>-80000</v>
      </c>
      <c r="O207" s="67">
        <v>0.93500000000000005</v>
      </c>
      <c r="P207" s="972"/>
      <c r="Q207" s="6">
        <v>4</v>
      </c>
      <c r="R207" s="117">
        <v>63684</v>
      </c>
      <c r="S207" s="110">
        <v>3932.2213000000002</v>
      </c>
      <c r="T207" s="615">
        <v>-20000</v>
      </c>
      <c r="U207" s="67">
        <v>0.70499999999999996</v>
      </c>
      <c r="V207" s="440"/>
      <c r="W207" s="6">
        <v>4</v>
      </c>
      <c r="X207" s="462">
        <v>71752.75</v>
      </c>
      <c r="Y207" s="110">
        <v>1179.5953999999999</v>
      </c>
      <c r="Z207" s="69">
        <v>-3912</v>
      </c>
      <c r="AA207" s="67">
        <v>0.99299999999999999</v>
      </c>
      <c r="AB207" s="440"/>
      <c r="AC207" s="6">
        <v>4</v>
      </c>
      <c r="AD207" s="462">
        <v>3859054.3</v>
      </c>
      <c r="AE207" s="110">
        <v>143037.35</v>
      </c>
      <c r="AF207" s="615">
        <v>-2000000</v>
      </c>
      <c r="AG207" s="69">
        <v>0.60019999999999996</v>
      </c>
      <c r="AH207" s="440"/>
      <c r="AI207" s="330"/>
      <c r="AJ207" s="5"/>
      <c r="AK207" s="5"/>
      <c r="AM207" s="127"/>
    </row>
    <row r="208" spans="1:40" ht="15.5">
      <c r="A208" s="549">
        <v>22</v>
      </c>
      <c r="B208" s="54">
        <v>29</v>
      </c>
      <c r="C208" s="37" t="s">
        <v>2</v>
      </c>
      <c r="D208" s="44" t="s">
        <v>155</v>
      </c>
      <c r="E208" s="381">
        <v>4</v>
      </c>
      <c r="F208" s="461">
        <v>517150</v>
      </c>
      <c r="G208" s="112">
        <v>83198.539000000004</v>
      </c>
      <c r="H208" s="83">
        <v>15497</v>
      </c>
      <c r="I208" s="263">
        <v>3.5000000000000003E-2</v>
      </c>
      <c r="J208" s="441"/>
      <c r="K208" s="339">
        <v>4</v>
      </c>
      <c r="L208" s="461">
        <v>432753.25</v>
      </c>
      <c r="M208" s="112">
        <v>25751.351999999999</v>
      </c>
      <c r="N208" s="83">
        <v>6643</v>
      </c>
      <c r="O208" s="380">
        <v>3.4200000000000001E-2</v>
      </c>
      <c r="P208" s="971"/>
      <c r="Q208" s="339">
        <v>4</v>
      </c>
      <c r="R208" s="116">
        <v>75449.5</v>
      </c>
      <c r="S208" s="112">
        <v>1309.7782999999999</v>
      </c>
      <c r="T208" s="614">
        <v>-30000</v>
      </c>
      <c r="U208" s="90">
        <v>1</v>
      </c>
      <c r="V208" s="441"/>
      <c r="W208" s="339">
        <v>4</v>
      </c>
      <c r="X208" s="461">
        <v>73193.75</v>
      </c>
      <c r="Y208" s="112">
        <v>762.99839999999995</v>
      </c>
      <c r="Z208" s="83">
        <v>-5353</v>
      </c>
      <c r="AA208" s="90">
        <v>1</v>
      </c>
      <c r="AB208" s="441"/>
      <c r="AC208" s="339">
        <v>4</v>
      </c>
      <c r="AD208" s="461">
        <v>5530706</v>
      </c>
      <c r="AE208" s="112">
        <v>876374.25</v>
      </c>
      <c r="AF208" s="614">
        <v>-4000000</v>
      </c>
      <c r="AG208" s="83">
        <v>0.99909999999999999</v>
      </c>
      <c r="AH208" s="441"/>
      <c r="AI208" s="330"/>
      <c r="AM208" s="127"/>
    </row>
    <row r="209" spans="1:40" ht="15.5">
      <c r="A209" s="551" t="s">
        <v>3</v>
      </c>
      <c r="B209" s="552">
        <v>0</v>
      </c>
      <c r="C209" s="78" t="s">
        <v>6</v>
      </c>
      <c r="D209" s="331" t="s">
        <v>6</v>
      </c>
      <c r="E209" s="59">
        <v>4</v>
      </c>
      <c r="F209" s="631">
        <v>856067.25</v>
      </c>
      <c r="G209" s="621">
        <v>36552.091999999997</v>
      </c>
      <c r="H209" s="616">
        <v>-300000</v>
      </c>
      <c r="I209" s="190">
        <v>1</v>
      </c>
      <c r="J209" s="456"/>
      <c r="K209" s="209">
        <v>4</v>
      </c>
      <c r="L209" s="631">
        <v>295889.75</v>
      </c>
      <c r="M209" s="621">
        <v>10348.245999999999</v>
      </c>
      <c r="N209" s="616">
        <v>-100000</v>
      </c>
      <c r="O209" s="206">
        <v>1</v>
      </c>
      <c r="P209" s="457"/>
      <c r="Q209" s="209">
        <v>4</v>
      </c>
      <c r="R209" s="459">
        <v>80959</v>
      </c>
      <c r="S209" s="621">
        <v>7636.7433000000001</v>
      </c>
      <c r="T209" s="616">
        <v>-30000</v>
      </c>
      <c r="U209" s="206">
        <v>1</v>
      </c>
      <c r="V209" s="457"/>
      <c r="W209" s="209">
        <v>4</v>
      </c>
      <c r="X209" s="631">
        <v>73350.25</v>
      </c>
      <c r="Y209" s="621">
        <v>828.69931999999994</v>
      </c>
      <c r="Z209" s="190">
        <v>-5509</v>
      </c>
      <c r="AA209" s="206">
        <v>1</v>
      </c>
      <c r="AB209" s="456"/>
      <c r="AC209" s="209">
        <v>4</v>
      </c>
      <c r="AD209" s="631">
        <v>6744223</v>
      </c>
      <c r="AE209" s="621">
        <v>1650616.5</v>
      </c>
      <c r="AF209" s="616">
        <v>-5000000</v>
      </c>
      <c r="AG209" s="190">
        <v>1</v>
      </c>
      <c r="AH209" s="456"/>
      <c r="AI209" s="330"/>
      <c r="AM209" s="127"/>
    </row>
    <row r="210" spans="1:40" ht="15.5">
      <c r="A210" s="547">
        <v>25</v>
      </c>
      <c r="B210" s="20">
        <v>33</v>
      </c>
      <c r="C210" s="30" t="s">
        <v>9</v>
      </c>
      <c r="D210" s="45" t="s">
        <v>4</v>
      </c>
      <c r="E210" s="23">
        <v>4</v>
      </c>
      <c r="F210" s="460">
        <v>847601.25</v>
      </c>
      <c r="G210" s="111">
        <v>71097.894</v>
      </c>
      <c r="H210" s="613">
        <v>-300000</v>
      </c>
      <c r="I210" s="113">
        <v>1</v>
      </c>
      <c r="J210" s="276"/>
      <c r="K210" s="65">
        <v>4</v>
      </c>
      <c r="L210" s="460">
        <v>308935</v>
      </c>
      <c r="M210" s="111">
        <v>29832.596000000001</v>
      </c>
      <c r="N210" s="613">
        <v>-100000</v>
      </c>
      <c r="O210" s="89">
        <v>1</v>
      </c>
      <c r="P210" s="450"/>
      <c r="Q210" s="65">
        <v>4</v>
      </c>
      <c r="R210" s="115">
        <v>89364</v>
      </c>
      <c r="S210" s="111">
        <v>11065.77</v>
      </c>
      <c r="T210" s="613">
        <v>-30000</v>
      </c>
      <c r="U210" s="89">
        <v>0.99839999999999995</v>
      </c>
      <c r="V210" s="450"/>
      <c r="W210" s="65">
        <v>4</v>
      </c>
      <c r="X210" s="460">
        <v>74224.75</v>
      </c>
      <c r="Y210" s="111">
        <v>1220.5319</v>
      </c>
      <c r="Z210" s="113">
        <v>-4635</v>
      </c>
      <c r="AA210" s="89">
        <v>1</v>
      </c>
      <c r="AB210" s="450"/>
      <c r="AC210" s="65">
        <v>4</v>
      </c>
      <c r="AD210" s="460">
        <v>7106864</v>
      </c>
      <c r="AE210" s="111">
        <v>1796801.9</v>
      </c>
      <c r="AF210" s="613">
        <v>-5000000</v>
      </c>
      <c r="AG210" s="113">
        <v>1</v>
      </c>
      <c r="AH210" s="450"/>
      <c r="AI210" s="330"/>
      <c r="AM210" s="127"/>
    </row>
    <row r="211" spans="1:40" ht="15.5">
      <c r="A211" s="549">
        <v>27</v>
      </c>
      <c r="B211" s="54">
        <v>34</v>
      </c>
      <c r="C211" s="32" t="s">
        <v>9</v>
      </c>
      <c r="D211" s="46" t="s">
        <v>4</v>
      </c>
      <c r="E211" s="381">
        <v>4</v>
      </c>
      <c r="F211" s="461">
        <v>861491.25</v>
      </c>
      <c r="G211" s="112">
        <v>92758.172000000006</v>
      </c>
      <c r="H211" s="614">
        <v>-300000</v>
      </c>
      <c r="I211" s="83">
        <v>1</v>
      </c>
      <c r="J211" s="278"/>
      <c r="K211" s="339">
        <v>4</v>
      </c>
      <c r="L211" s="461">
        <v>282826.75</v>
      </c>
      <c r="M211" s="112">
        <v>7051.0632999999998</v>
      </c>
      <c r="N211" s="614">
        <v>-100000</v>
      </c>
      <c r="O211" s="90">
        <v>1</v>
      </c>
      <c r="P211" s="312"/>
      <c r="Q211" s="339">
        <v>4</v>
      </c>
      <c r="R211" s="116">
        <v>76932.75</v>
      </c>
      <c r="S211" s="112">
        <v>3177.125</v>
      </c>
      <c r="T211" s="614">
        <v>-30000</v>
      </c>
      <c r="U211" s="90">
        <v>1</v>
      </c>
      <c r="V211" s="312"/>
      <c r="W211" s="339">
        <v>4</v>
      </c>
      <c r="X211" s="461">
        <v>72975.25</v>
      </c>
      <c r="Y211" s="112">
        <v>354.11259000000001</v>
      </c>
      <c r="Z211" s="83">
        <v>-5134</v>
      </c>
      <c r="AA211" s="90">
        <v>1</v>
      </c>
      <c r="AB211" s="312"/>
      <c r="AC211" s="339">
        <v>4</v>
      </c>
      <c r="AD211" s="461">
        <v>5116616.5</v>
      </c>
      <c r="AE211" s="112">
        <v>1114416.1000000001</v>
      </c>
      <c r="AF211" s="614">
        <v>-4000000</v>
      </c>
      <c r="AG211" s="83">
        <v>0.98450000000000004</v>
      </c>
      <c r="AH211" s="312"/>
      <c r="AI211" s="5"/>
      <c r="AL211" s="5"/>
      <c r="AM211" s="57"/>
      <c r="AN211" s="5"/>
    </row>
    <row r="212" spans="1:40" ht="15.5">
      <c r="A212" s="547">
        <v>1</v>
      </c>
      <c r="B212" s="55">
        <v>23</v>
      </c>
      <c r="C212" s="30" t="s">
        <v>9</v>
      </c>
      <c r="D212" s="39" t="s">
        <v>69</v>
      </c>
      <c r="E212" s="23">
        <v>4</v>
      </c>
      <c r="F212" s="460">
        <v>973557.5</v>
      </c>
      <c r="G212" s="111">
        <v>115400.91</v>
      </c>
      <c r="H212" s="613">
        <v>-200000</v>
      </c>
      <c r="I212" s="113">
        <v>0.95550000000000002</v>
      </c>
      <c r="J212" s="315"/>
      <c r="K212" s="65">
        <v>4</v>
      </c>
      <c r="L212" s="460">
        <v>343292.25</v>
      </c>
      <c r="M212" s="111">
        <v>35658.665000000001</v>
      </c>
      <c r="N212" s="613">
        <v>-80000</v>
      </c>
      <c r="O212" s="89">
        <v>0.95489999999999997</v>
      </c>
      <c r="P212" s="276"/>
      <c r="Q212" s="65">
        <v>4</v>
      </c>
      <c r="R212" s="115">
        <v>75626.75</v>
      </c>
      <c r="S212" s="111">
        <v>5462.6248999999998</v>
      </c>
      <c r="T212" s="613">
        <v>-30000</v>
      </c>
      <c r="U212" s="89">
        <v>1</v>
      </c>
      <c r="V212" s="315"/>
      <c r="W212" s="65">
        <v>4</v>
      </c>
      <c r="X212" s="460">
        <v>75912</v>
      </c>
      <c r="Y212" s="111">
        <v>1642.4646</v>
      </c>
      <c r="Z212" s="113">
        <v>-2947</v>
      </c>
      <c r="AA212" s="89">
        <v>0.80920000000000003</v>
      </c>
      <c r="AB212" s="315"/>
      <c r="AC212" s="65">
        <v>4</v>
      </c>
      <c r="AD212" s="460">
        <v>5903668.2999999998</v>
      </c>
      <c r="AE212" s="111">
        <v>1390404.7</v>
      </c>
      <c r="AF212" s="613">
        <v>-4000000</v>
      </c>
      <c r="AG212" s="113">
        <v>1</v>
      </c>
      <c r="AH212" s="315"/>
    </row>
    <row r="213" spans="1:40" ht="15.5">
      <c r="A213" s="548">
        <v>5</v>
      </c>
      <c r="B213" s="22">
        <v>24</v>
      </c>
      <c r="C213" s="41" t="s">
        <v>9</v>
      </c>
      <c r="D213" s="39" t="s">
        <v>69</v>
      </c>
      <c r="E213" s="24">
        <v>4</v>
      </c>
      <c r="F213" s="462">
        <v>771542.75</v>
      </c>
      <c r="G213" s="110">
        <v>56458.275000000001</v>
      </c>
      <c r="H213" s="615">
        <v>-200000</v>
      </c>
      <c r="I213" s="69">
        <v>0.99750000000000005</v>
      </c>
      <c r="J213" s="308"/>
      <c r="K213" s="6">
        <v>4</v>
      </c>
      <c r="L213" s="462">
        <v>282711.75</v>
      </c>
      <c r="M213" s="110">
        <v>14403.945</v>
      </c>
      <c r="N213" s="615">
        <v>-100000</v>
      </c>
      <c r="O213" s="67">
        <v>1</v>
      </c>
      <c r="P213" s="277"/>
      <c r="Q213" s="6">
        <v>4</v>
      </c>
      <c r="R213" s="117">
        <v>82318.75</v>
      </c>
      <c r="S213" s="110">
        <v>2637.7053999999998</v>
      </c>
      <c r="T213" s="615">
        <v>-30000</v>
      </c>
      <c r="U213" s="67">
        <v>1</v>
      </c>
      <c r="V213" s="308"/>
      <c r="W213" s="6">
        <v>4</v>
      </c>
      <c r="X213" s="462">
        <v>75017</v>
      </c>
      <c r="Y213" s="110">
        <v>906.07294000000002</v>
      </c>
      <c r="Z213" s="69">
        <v>-3842</v>
      </c>
      <c r="AA213" s="67">
        <v>0.98970000000000002</v>
      </c>
      <c r="AB213" s="308"/>
      <c r="AC213" s="6">
        <v>4</v>
      </c>
      <c r="AD213" s="462">
        <v>3510730.3</v>
      </c>
      <c r="AE213" s="110">
        <v>119809.16</v>
      </c>
      <c r="AF213" s="615">
        <v>-2000000</v>
      </c>
      <c r="AG213" s="69">
        <v>0.4551</v>
      </c>
      <c r="AH213" s="308"/>
    </row>
    <row r="214" spans="1:40" ht="15.5">
      <c r="A214" s="548">
        <v>8</v>
      </c>
      <c r="B214" s="22">
        <v>25</v>
      </c>
      <c r="C214" s="41" t="s">
        <v>9</v>
      </c>
      <c r="D214" s="39" t="s">
        <v>69</v>
      </c>
      <c r="E214" s="24">
        <v>3</v>
      </c>
      <c r="F214" s="462">
        <v>869477.33</v>
      </c>
      <c r="G214" s="110">
        <v>100381.84</v>
      </c>
      <c r="H214" s="615">
        <v>-300000</v>
      </c>
      <c r="I214" s="69">
        <v>1</v>
      </c>
      <c r="J214" s="452"/>
      <c r="K214" s="6">
        <v>3</v>
      </c>
      <c r="L214" s="462">
        <v>317331.33</v>
      </c>
      <c r="M214" s="110">
        <v>36833.375999999997</v>
      </c>
      <c r="N214" s="615">
        <v>-100000</v>
      </c>
      <c r="O214" s="67">
        <v>1</v>
      </c>
      <c r="P214" s="452"/>
      <c r="Q214" s="6">
        <v>3</v>
      </c>
      <c r="R214" s="117">
        <v>66883.332999999999</v>
      </c>
      <c r="S214" s="110">
        <v>4881.9057000000003</v>
      </c>
      <c r="T214" s="615">
        <v>-20000</v>
      </c>
      <c r="U214" s="67">
        <v>0.92969999999999997</v>
      </c>
      <c r="V214" s="452"/>
      <c r="W214" s="6">
        <v>3</v>
      </c>
      <c r="X214" s="462">
        <v>74013.667000000001</v>
      </c>
      <c r="Y214" s="110">
        <v>1965.9481000000001</v>
      </c>
      <c r="Z214" s="69">
        <v>-5287</v>
      </c>
      <c r="AA214" s="67">
        <v>1</v>
      </c>
      <c r="AB214" s="452"/>
      <c r="AC214" s="6">
        <v>3</v>
      </c>
      <c r="AD214" s="462">
        <v>5759091</v>
      </c>
      <c r="AE214" s="110">
        <v>1202941.3</v>
      </c>
      <c r="AF214" s="615">
        <v>-5000000</v>
      </c>
      <c r="AG214" s="69">
        <v>1</v>
      </c>
      <c r="AH214" s="452"/>
    </row>
    <row r="215" spans="1:40" ht="15.5">
      <c r="A215" s="549">
        <v>10</v>
      </c>
      <c r="B215" s="56">
        <v>26</v>
      </c>
      <c r="C215" s="32" t="s">
        <v>9</v>
      </c>
      <c r="D215" s="40" t="s">
        <v>69</v>
      </c>
      <c r="E215" s="381">
        <v>4</v>
      </c>
      <c r="F215" s="461">
        <v>793987.5</v>
      </c>
      <c r="G215" s="112">
        <v>48172.148000000001</v>
      </c>
      <c r="H215" s="614">
        <v>-300000</v>
      </c>
      <c r="I215" s="83">
        <v>0.99990000000000001</v>
      </c>
      <c r="J215" s="314"/>
      <c r="K215" s="339">
        <v>4</v>
      </c>
      <c r="L215" s="461">
        <v>309372</v>
      </c>
      <c r="M215" s="112">
        <v>21821.775000000001</v>
      </c>
      <c r="N215" s="614">
        <v>-100000</v>
      </c>
      <c r="O215" s="90">
        <v>1</v>
      </c>
      <c r="P215" s="314"/>
      <c r="Q215" s="339">
        <v>4</v>
      </c>
      <c r="R215" s="116">
        <v>77065.75</v>
      </c>
      <c r="S215" s="112">
        <v>2602.1595000000002</v>
      </c>
      <c r="T215" s="614">
        <v>-30000</v>
      </c>
      <c r="U215" s="90">
        <v>1</v>
      </c>
      <c r="V215" s="314"/>
      <c r="W215" s="339">
        <v>4</v>
      </c>
      <c r="X215" s="461">
        <v>75213.25</v>
      </c>
      <c r="Y215" s="112">
        <v>1224.2796000000001</v>
      </c>
      <c r="Z215" s="83">
        <v>-3646</v>
      </c>
      <c r="AA215" s="90">
        <v>0.97389999999999999</v>
      </c>
      <c r="AB215" s="314"/>
      <c r="AC215" s="339">
        <v>4</v>
      </c>
      <c r="AD215" s="461">
        <v>7194132</v>
      </c>
      <c r="AE215" s="112">
        <v>1736304.6</v>
      </c>
      <c r="AF215" s="614">
        <v>-5000000</v>
      </c>
      <c r="AG215" s="83">
        <v>1</v>
      </c>
      <c r="AH215" s="314"/>
    </row>
    <row r="216" spans="1:40" ht="15.5">
      <c r="A216" s="548" t="s">
        <v>274</v>
      </c>
      <c r="B216" s="20">
        <v>31</v>
      </c>
      <c r="C216" s="41" t="s">
        <v>9</v>
      </c>
      <c r="D216" s="43" t="s">
        <v>155</v>
      </c>
      <c r="E216" s="24">
        <v>4</v>
      </c>
      <c r="F216" s="462">
        <v>739224.25</v>
      </c>
      <c r="G216" s="110">
        <v>34917.766000000003</v>
      </c>
      <c r="H216" s="615">
        <v>-200000</v>
      </c>
      <c r="I216" s="69">
        <v>0.95720000000000005</v>
      </c>
      <c r="J216" s="440"/>
      <c r="K216" s="6">
        <v>4</v>
      </c>
      <c r="L216" s="462">
        <v>282354.75</v>
      </c>
      <c r="M216" s="110">
        <v>15353.742</v>
      </c>
      <c r="N216" s="615">
        <v>-100000</v>
      </c>
      <c r="O216" s="67">
        <v>1</v>
      </c>
      <c r="P216" s="440"/>
      <c r="Q216" s="6">
        <v>4</v>
      </c>
      <c r="R216" s="117">
        <v>80378.25</v>
      </c>
      <c r="S216" s="110">
        <v>4950.4657999999999</v>
      </c>
      <c r="T216" s="615">
        <v>-30000</v>
      </c>
      <c r="U216" s="67">
        <v>1</v>
      </c>
      <c r="V216" s="440"/>
      <c r="W216" s="6">
        <v>4</v>
      </c>
      <c r="X216" s="462">
        <v>73467.5</v>
      </c>
      <c r="Y216" s="110">
        <v>1198.1611</v>
      </c>
      <c r="Z216" s="69">
        <v>-5392</v>
      </c>
      <c r="AA216" s="67">
        <v>1</v>
      </c>
      <c r="AB216" s="440"/>
      <c r="AC216" s="6">
        <v>4</v>
      </c>
      <c r="AD216" s="462">
        <v>4621610</v>
      </c>
      <c r="AE216" s="110">
        <v>713473.86</v>
      </c>
      <c r="AF216" s="615">
        <v>-3000000</v>
      </c>
      <c r="AG216" s="69">
        <v>0.89680000000000004</v>
      </c>
      <c r="AH216" s="440"/>
    </row>
    <row r="217" spans="1:40" ht="15.5">
      <c r="A217" s="549" t="s">
        <v>275</v>
      </c>
      <c r="B217" s="54">
        <v>32</v>
      </c>
      <c r="C217" s="32" t="s">
        <v>9</v>
      </c>
      <c r="D217" s="44" t="s">
        <v>155</v>
      </c>
      <c r="E217" s="381">
        <v>4</v>
      </c>
      <c r="F217" s="461">
        <v>807123.5</v>
      </c>
      <c r="G217" s="112">
        <v>98095.191000000006</v>
      </c>
      <c r="H217" s="614">
        <v>-300000</v>
      </c>
      <c r="I217" s="83">
        <v>1</v>
      </c>
      <c r="J217" s="441"/>
      <c r="K217" s="339">
        <v>4</v>
      </c>
      <c r="L217" s="461">
        <v>289049</v>
      </c>
      <c r="M217" s="112">
        <v>44252.105000000003</v>
      </c>
      <c r="N217" s="614">
        <v>-100000</v>
      </c>
      <c r="O217" s="90">
        <v>1</v>
      </c>
      <c r="P217" s="441"/>
      <c r="Q217" s="339">
        <v>4</v>
      </c>
      <c r="R217" s="116">
        <v>81997.25</v>
      </c>
      <c r="S217" s="112">
        <v>4074.2683999999999</v>
      </c>
      <c r="T217" s="614">
        <v>-30000</v>
      </c>
      <c r="U217" s="90">
        <v>1</v>
      </c>
      <c r="V217" s="441"/>
      <c r="W217" s="339">
        <v>4</v>
      </c>
      <c r="X217" s="461">
        <v>72845.5</v>
      </c>
      <c r="Y217" s="112">
        <v>2193.9468999999999</v>
      </c>
      <c r="Z217" s="83">
        <v>-5004</v>
      </c>
      <c r="AA217" s="90">
        <v>1</v>
      </c>
      <c r="AB217" s="441"/>
      <c r="AC217" s="339">
        <v>4</v>
      </c>
      <c r="AD217" s="461">
        <v>7330384</v>
      </c>
      <c r="AE217" s="112">
        <v>1047010.8</v>
      </c>
      <c r="AF217" s="614">
        <v>-5000000</v>
      </c>
      <c r="AG217" s="83">
        <v>1</v>
      </c>
      <c r="AH217" s="441"/>
    </row>
    <row r="220" spans="1:40">
      <c r="A220" s="12"/>
      <c r="B220" s="12"/>
      <c r="C220" s="47"/>
      <c r="D220" s="64"/>
      <c r="E220" s="16" t="s">
        <v>13</v>
      </c>
      <c r="F220" s="619"/>
      <c r="G220" s="619"/>
      <c r="H220" s="618"/>
      <c r="I220" s="128"/>
      <c r="J220" s="152"/>
      <c r="K220" s="16" t="s">
        <v>19</v>
      </c>
      <c r="L220" s="619"/>
      <c r="M220" s="619"/>
      <c r="N220" s="636"/>
      <c r="O220" s="128"/>
      <c r="P220" s="152"/>
      <c r="Q220" s="16"/>
      <c r="R220" s="320" t="s">
        <v>53</v>
      </c>
      <c r="S220" s="619"/>
      <c r="T220" s="618"/>
      <c r="U220" s="128"/>
      <c r="V220" s="152"/>
      <c r="W220" s="16" t="s">
        <v>14</v>
      </c>
      <c r="X220" s="619"/>
      <c r="Y220" s="619"/>
      <c r="Z220" s="618"/>
      <c r="AA220" s="128"/>
      <c r="AB220" s="152"/>
      <c r="AC220" s="16" t="s">
        <v>17</v>
      </c>
      <c r="AD220" s="619"/>
      <c r="AE220" s="619"/>
      <c r="AF220" s="617"/>
      <c r="AG220" s="128"/>
      <c r="AH220" s="152"/>
    </row>
    <row r="221" spans="1:40">
      <c r="A221" s="49" t="s">
        <v>1</v>
      </c>
      <c r="B221" s="161" t="s">
        <v>276</v>
      </c>
      <c r="C221" s="48" t="s">
        <v>5</v>
      </c>
      <c r="D221" s="161" t="s">
        <v>54</v>
      </c>
      <c r="E221" s="22" t="s">
        <v>0</v>
      </c>
      <c r="F221" s="622" t="s">
        <v>11</v>
      </c>
      <c r="G221" s="620" t="s">
        <v>8</v>
      </c>
      <c r="H221" s="612" t="s">
        <v>35</v>
      </c>
      <c r="I221" s="129" t="s">
        <v>12</v>
      </c>
      <c r="J221" s="151" t="s">
        <v>70</v>
      </c>
      <c r="K221" s="22" t="s">
        <v>0</v>
      </c>
      <c r="L221" s="622" t="s">
        <v>11</v>
      </c>
      <c r="M221" s="620" t="s">
        <v>8</v>
      </c>
      <c r="N221" s="635" t="s">
        <v>35</v>
      </c>
      <c r="O221" s="129" t="s">
        <v>12</v>
      </c>
      <c r="P221" s="151" t="s">
        <v>70</v>
      </c>
      <c r="Q221" s="22" t="s">
        <v>0</v>
      </c>
      <c r="R221" s="321" t="s">
        <v>11</v>
      </c>
      <c r="S221" s="620" t="s">
        <v>8</v>
      </c>
      <c r="T221" s="612" t="s">
        <v>35</v>
      </c>
      <c r="U221" s="129" t="s">
        <v>12</v>
      </c>
      <c r="V221" s="151" t="s">
        <v>70</v>
      </c>
      <c r="W221" s="22" t="s">
        <v>0</v>
      </c>
      <c r="X221" s="622" t="s">
        <v>11</v>
      </c>
      <c r="Y221" s="620" t="s">
        <v>8</v>
      </c>
      <c r="Z221" s="612" t="s">
        <v>35</v>
      </c>
      <c r="AA221" s="129" t="s">
        <v>12</v>
      </c>
      <c r="AB221" s="151" t="s">
        <v>70</v>
      </c>
      <c r="AC221" s="22" t="s">
        <v>0</v>
      </c>
      <c r="AD221" s="622" t="s">
        <v>11</v>
      </c>
      <c r="AE221" s="620" t="s">
        <v>8</v>
      </c>
      <c r="AF221" s="612" t="s">
        <v>35</v>
      </c>
      <c r="AG221" s="129" t="s">
        <v>12</v>
      </c>
      <c r="AH221" s="151" t="s">
        <v>70</v>
      </c>
    </row>
    <row r="222" spans="1:40" ht="15.5">
      <c r="A222" s="547">
        <v>10</v>
      </c>
      <c r="B222" s="20">
        <v>17</v>
      </c>
      <c r="C222" s="34" t="s">
        <v>2</v>
      </c>
      <c r="D222" s="36" t="s">
        <v>302</v>
      </c>
      <c r="E222" s="23">
        <v>4</v>
      </c>
      <c r="F222" s="460">
        <v>30879527</v>
      </c>
      <c r="G222" s="111">
        <v>2110744.7000000002</v>
      </c>
      <c r="H222" s="613">
        <v>-4000000</v>
      </c>
      <c r="I222" s="113">
        <v>0.73480000000000001</v>
      </c>
      <c r="J222" s="970">
        <v>4.41E-2</v>
      </c>
      <c r="K222" s="65">
        <v>4</v>
      </c>
      <c r="L222" s="460">
        <v>2837.5</v>
      </c>
      <c r="M222" s="111">
        <v>772.94302000000005</v>
      </c>
      <c r="N222" s="113">
        <v>-2951</v>
      </c>
      <c r="O222" s="89">
        <v>1</v>
      </c>
      <c r="P222" s="276"/>
      <c r="Q222" s="65">
        <v>4</v>
      </c>
      <c r="R222" s="115">
        <v>1173763.5</v>
      </c>
      <c r="S222" s="111">
        <v>46521.633000000002</v>
      </c>
      <c r="T222" s="613">
        <v>-100000</v>
      </c>
      <c r="U222" s="89">
        <v>1</v>
      </c>
      <c r="V222" s="276"/>
      <c r="W222" s="65">
        <v>4</v>
      </c>
      <c r="X222" s="460">
        <v>35370372</v>
      </c>
      <c r="Y222" s="111">
        <v>2486232.1</v>
      </c>
      <c r="Z222" s="613">
        <v>-10000000</v>
      </c>
      <c r="AA222" s="89">
        <v>1</v>
      </c>
      <c r="AB222" s="276"/>
      <c r="AC222" s="65">
        <v>4</v>
      </c>
      <c r="AD222" s="460">
        <v>1286594.3</v>
      </c>
      <c r="AE222" s="111">
        <v>145385.54999999999</v>
      </c>
      <c r="AF222" s="613">
        <v>-2000000</v>
      </c>
      <c r="AG222" s="113">
        <v>0.84509999999999996</v>
      </c>
      <c r="AH222" s="315"/>
    </row>
    <row r="223" spans="1:40" ht="15.5">
      <c r="A223" s="548">
        <v>21</v>
      </c>
      <c r="B223" s="20">
        <v>18</v>
      </c>
      <c r="C223" s="35" t="s">
        <v>2</v>
      </c>
      <c r="D223" s="33" t="s">
        <v>302</v>
      </c>
      <c r="E223" s="24">
        <v>4</v>
      </c>
      <c r="F223" s="462">
        <v>32537079</v>
      </c>
      <c r="G223" s="110">
        <v>892425.08</v>
      </c>
      <c r="H223" s="615">
        <v>-2000000</v>
      </c>
      <c r="I223" s="69">
        <v>0.31430000000000002</v>
      </c>
      <c r="J223" s="971"/>
      <c r="K223" s="6">
        <v>4</v>
      </c>
      <c r="L223" s="462">
        <v>3947.75</v>
      </c>
      <c r="M223" s="110">
        <v>588.19475</v>
      </c>
      <c r="N223" s="69">
        <v>-1841</v>
      </c>
      <c r="O223" s="67">
        <v>0.88849999999999996</v>
      </c>
      <c r="P223" s="440"/>
      <c r="Q223" s="6">
        <v>4</v>
      </c>
      <c r="R223" s="117">
        <v>1230269.8</v>
      </c>
      <c r="S223" s="110">
        <v>12076.096</v>
      </c>
      <c r="T223" s="615">
        <v>-90000</v>
      </c>
      <c r="U223" s="67">
        <v>0.95379999999999998</v>
      </c>
      <c r="V223" s="440"/>
      <c r="W223" s="6">
        <v>4</v>
      </c>
      <c r="X223" s="462">
        <v>39103848</v>
      </c>
      <c r="Y223" s="110">
        <v>1809446.6</v>
      </c>
      <c r="Z223" s="615">
        <v>-6000000</v>
      </c>
      <c r="AA223" s="67">
        <v>0.94710000000000005</v>
      </c>
      <c r="AB223" s="440"/>
      <c r="AC223" s="6">
        <v>4</v>
      </c>
      <c r="AD223" s="462">
        <v>1549018.3</v>
      </c>
      <c r="AE223" s="110">
        <v>158149.54</v>
      </c>
      <c r="AF223" s="615">
        <v>-2000000</v>
      </c>
      <c r="AG223" s="69">
        <v>0.9395</v>
      </c>
      <c r="AH223" s="440"/>
    </row>
    <row r="224" spans="1:40" ht="15.5">
      <c r="A224" s="547">
        <v>4</v>
      </c>
      <c r="B224" s="53">
        <v>20</v>
      </c>
      <c r="C224" s="34" t="s">
        <v>2</v>
      </c>
      <c r="D224" s="39" t="s">
        <v>69</v>
      </c>
      <c r="E224" s="23">
        <v>4</v>
      </c>
      <c r="F224" s="460">
        <v>30364714</v>
      </c>
      <c r="G224" s="111">
        <v>928467.13</v>
      </c>
      <c r="H224" s="613">
        <v>-5000000</v>
      </c>
      <c r="I224" s="113">
        <v>0.85960000000000003</v>
      </c>
      <c r="J224" s="439"/>
      <c r="K224" s="65">
        <v>4</v>
      </c>
      <c r="L224" s="460">
        <v>3484.25</v>
      </c>
      <c r="M224" s="111">
        <v>396.39276999999998</v>
      </c>
      <c r="N224" s="113">
        <v>-2304</v>
      </c>
      <c r="O224" s="89">
        <v>0.996</v>
      </c>
      <c r="P224" s="439"/>
      <c r="Q224" s="65">
        <v>4</v>
      </c>
      <c r="R224" s="115">
        <v>1195987.5</v>
      </c>
      <c r="S224" s="111">
        <v>33989.940999999999</v>
      </c>
      <c r="T224" s="613">
        <v>-100000</v>
      </c>
      <c r="U224" s="89">
        <v>1</v>
      </c>
      <c r="V224" s="439"/>
      <c r="W224" s="65">
        <v>4</v>
      </c>
      <c r="X224" s="460">
        <v>40938149</v>
      </c>
      <c r="Y224" s="111">
        <v>1641680.3</v>
      </c>
      <c r="Z224" s="613">
        <v>-4000000</v>
      </c>
      <c r="AA224" s="89">
        <v>0.60640000000000005</v>
      </c>
      <c r="AB224" s="439"/>
      <c r="AC224" s="65">
        <v>4</v>
      </c>
      <c r="AD224" s="460">
        <v>2636601.5</v>
      </c>
      <c r="AE224" s="111">
        <v>861377.27</v>
      </c>
      <c r="AF224" s="613">
        <v>-4000000</v>
      </c>
      <c r="AG224" s="113">
        <v>1</v>
      </c>
      <c r="AH224" s="439"/>
    </row>
    <row r="225" spans="1:34" ht="15.5">
      <c r="A225" s="548">
        <v>8</v>
      </c>
      <c r="B225" s="20">
        <v>21</v>
      </c>
      <c r="C225" s="35" t="s">
        <v>2</v>
      </c>
      <c r="D225" s="39" t="s">
        <v>69</v>
      </c>
      <c r="E225" s="24">
        <v>4</v>
      </c>
      <c r="F225" s="462">
        <v>31491292</v>
      </c>
      <c r="G225" s="110">
        <v>998094</v>
      </c>
      <c r="H225" s="615">
        <v>-3000000</v>
      </c>
      <c r="I225" s="69">
        <v>0.56710000000000005</v>
      </c>
      <c r="J225" s="440"/>
      <c r="K225" s="6">
        <v>4</v>
      </c>
      <c r="L225" s="462">
        <v>3747.25</v>
      </c>
      <c r="M225" s="110">
        <v>467.68923999999998</v>
      </c>
      <c r="N225" s="69">
        <v>-2041</v>
      </c>
      <c r="O225" s="67">
        <v>0.96140000000000003</v>
      </c>
      <c r="P225" s="440"/>
      <c r="Q225" s="6">
        <v>4</v>
      </c>
      <c r="R225" s="117">
        <v>1151034.3</v>
      </c>
      <c r="S225" s="110">
        <v>19199.050999999999</v>
      </c>
      <c r="T225" s="615">
        <v>-100000</v>
      </c>
      <c r="U225" s="67">
        <v>0.99980000000000002</v>
      </c>
      <c r="V225" s="440"/>
      <c r="W225" s="6">
        <v>4</v>
      </c>
      <c r="X225" s="462">
        <v>40920287</v>
      </c>
      <c r="Y225" s="110">
        <v>458100.37</v>
      </c>
      <c r="Z225" s="615">
        <v>-4000000</v>
      </c>
      <c r="AA225" s="67">
        <v>0.61040000000000005</v>
      </c>
      <c r="AB225" s="440"/>
      <c r="AC225" s="6">
        <v>4</v>
      </c>
      <c r="AD225" s="462">
        <v>2270754.2999999998</v>
      </c>
      <c r="AE225" s="110">
        <v>566738.57999999996</v>
      </c>
      <c r="AF225" s="615">
        <v>-3000000</v>
      </c>
      <c r="AG225" s="69">
        <v>0.99990000000000001</v>
      </c>
      <c r="AH225" s="440"/>
    </row>
    <row r="226" spans="1:34" ht="15.5">
      <c r="A226" s="549">
        <v>17</v>
      </c>
      <c r="B226" s="54">
        <v>22</v>
      </c>
      <c r="C226" s="37" t="s">
        <v>2</v>
      </c>
      <c r="D226" s="40" t="s">
        <v>69</v>
      </c>
      <c r="E226" s="381">
        <v>4</v>
      </c>
      <c r="F226" s="461">
        <v>21677056</v>
      </c>
      <c r="G226" s="112">
        <v>3327506.7</v>
      </c>
      <c r="H226" s="614">
        <v>-3000000</v>
      </c>
      <c r="I226" s="83">
        <v>0.43070000000000003</v>
      </c>
      <c r="J226" s="314"/>
      <c r="K226" s="339">
        <v>4</v>
      </c>
      <c r="L226" s="461">
        <v>3323.75</v>
      </c>
      <c r="M226" s="112">
        <v>878.43984999999998</v>
      </c>
      <c r="N226" s="83">
        <v>-2465</v>
      </c>
      <c r="O226" s="90">
        <v>0.99960000000000004</v>
      </c>
      <c r="P226" s="314"/>
      <c r="Q226" s="339">
        <v>4</v>
      </c>
      <c r="R226" s="116">
        <v>1118880</v>
      </c>
      <c r="S226" s="112">
        <v>24274.705999999998</v>
      </c>
      <c r="T226" s="614">
        <v>-80000</v>
      </c>
      <c r="U226" s="90">
        <v>0.86099999999999999</v>
      </c>
      <c r="V226" s="278"/>
      <c r="W226" s="339">
        <v>4</v>
      </c>
      <c r="X226" s="461">
        <v>35570129</v>
      </c>
      <c r="Y226" s="112">
        <v>2755716.2</v>
      </c>
      <c r="Z226" s="614">
        <v>-10000000</v>
      </c>
      <c r="AA226" s="90">
        <v>1</v>
      </c>
      <c r="AB226" s="314"/>
      <c r="AC226" s="339">
        <v>4</v>
      </c>
      <c r="AD226" s="461">
        <v>7026540</v>
      </c>
      <c r="AE226" s="112">
        <v>2820592.1</v>
      </c>
      <c r="AF226" s="614">
        <v>-20000</v>
      </c>
      <c r="AG226" s="83">
        <v>5.1900000000000002E-2</v>
      </c>
      <c r="AH226" s="314"/>
    </row>
    <row r="227" spans="1:34" ht="15.5">
      <c r="A227" s="547">
        <v>9</v>
      </c>
      <c r="B227" s="53">
        <v>27</v>
      </c>
      <c r="C227" s="34" t="s">
        <v>2</v>
      </c>
      <c r="D227" s="42" t="s">
        <v>155</v>
      </c>
      <c r="E227" s="24">
        <v>5</v>
      </c>
      <c r="F227" s="462">
        <v>30036139</v>
      </c>
      <c r="G227" s="110">
        <v>3298870.8</v>
      </c>
      <c r="H227" s="615">
        <v>-4000000</v>
      </c>
      <c r="I227" s="69">
        <v>0.89059999999999995</v>
      </c>
      <c r="J227" s="308"/>
      <c r="K227" s="6">
        <v>5</v>
      </c>
      <c r="L227" s="462">
        <v>2376.4</v>
      </c>
      <c r="M227" s="110">
        <v>943.31407999999999</v>
      </c>
      <c r="N227" s="69">
        <v>-2766</v>
      </c>
      <c r="O227" s="67">
        <v>1</v>
      </c>
      <c r="P227" s="308"/>
      <c r="Q227" s="6">
        <v>5</v>
      </c>
      <c r="R227" s="117">
        <v>1139355.8</v>
      </c>
      <c r="S227" s="110">
        <v>30159.199000000001</v>
      </c>
      <c r="T227" s="615">
        <v>-90000</v>
      </c>
      <c r="U227" s="67">
        <v>0.98899999999999999</v>
      </c>
      <c r="V227" s="973">
        <v>1.26E-2</v>
      </c>
      <c r="W227" s="6">
        <v>5</v>
      </c>
      <c r="X227" s="462">
        <v>40509797</v>
      </c>
      <c r="Y227" s="110">
        <v>3542254.2</v>
      </c>
      <c r="Z227" s="615">
        <v>-4000000</v>
      </c>
      <c r="AA227" s="67">
        <v>0.64159999999999995</v>
      </c>
      <c r="AB227" s="308"/>
      <c r="AC227" s="6">
        <v>5</v>
      </c>
      <c r="AD227" s="462">
        <v>2985969.4</v>
      </c>
      <c r="AE227" s="110">
        <v>702266.13</v>
      </c>
      <c r="AF227" s="615">
        <v>-4000000</v>
      </c>
      <c r="AG227" s="69">
        <v>1</v>
      </c>
      <c r="AH227" s="308"/>
    </row>
    <row r="228" spans="1:34" ht="15.5">
      <c r="A228" s="548">
        <v>13</v>
      </c>
      <c r="B228" s="20">
        <v>28</v>
      </c>
      <c r="C228" s="35" t="s">
        <v>2</v>
      </c>
      <c r="D228" s="43" t="s">
        <v>155</v>
      </c>
      <c r="E228" s="24">
        <v>4</v>
      </c>
      <c r="F228" s="462">
        <v>27241408</v>
      </c>
      <c r="G228" s="110">
        <v>763970.16</v>
      </c>
      <c r="H228" s="615">
        <v>-8000000</v>
      </c>
      <c r="I228" s="69">
        <v>1</v>
      </c>
      <c r="J228" s="440"/>
      <c r="K228" s="6">
        <v>4</v>
      </c>
      <c r="L228" s="462">
        <v>1156</v>
      </c>
      <c r="M228" s="110">
        <v>117.77309</v>
      </c>
      <c r="N228" s="69">
        <v>-1709</v>
      </c>
      <c r="O228" s="67">
        <v>0.81669999999999998</v>
      </c>
      <c r="P228" s="440"/>
      <c r="Q228" s="6">
        <v>4</v>
      </c>
      <c r="R228" s="117">
        <v>1057349</v>
      </c>
      <c r="S228" s="110">
        <v>35507.892999999996</v>
      </c>
      <c r="T228" s="615">
        <v>-20000</v>
      </c>
      <c r="U228" s="67">
        <v>0.11509999999999999</v>
      </c>
      <c r="V228" s="984"/>
      <c r="W228" s="6">
        <v>4</v>
      </c>
      <c r="X228" s="462">
        <v>31508932</v>
      </c>
      <c r="Y228" s="110">
        <v>1149111.6000000001</v>
      </c>
      <c r="Z228" s="615">
        <v>-6000000</v>
      </c>
      <c r="AA228" s="67">
        <v>0.91180000000000005</v>
      </c>
      <c r="AB228" s="440"/>
      <c r="AC228" s="6">
        <v>4</v>
      </c>
      <c r="AD228" s="462">
        <v>1087123.8</v>
      </c>
      <c r="AE228" s="110">
        <v>52501.455999999998</v>
      </c>
      <c r="AF228" s="615">
        <v>-2000000</v>
      </c>
      <c r="AG228" s="69">
        <v>0.74670000000000003</v>
      </c>
      <c r="AH228" s="440"/>
    </row>
    <row r="229" spans="1:34" ht="15.5">
      <c r="A229" s="549">
        <v>22</v>
      </c>
      <c r="B229" s="54">
        <v>29</v>
      </c>
      <c r="C229" s="37" t="s">
        <v>2</v>
      </c>
      <c r="D229" s="44" t="s">
        <v>155</v>
      </c>
      <c r="E229" s="24">
        <v>4</v>
      </c>
      <c r="F229" s="462">
        <v>24262976</v>
      </c>
      <c r="G229" s="110">
        <v>1285669.1000000001</v>
      </c>
      <c r="H229" s="615">
        <v>-5000000</v>
      </c>
      <c r="I229" s="69">
        <v>0.98280000000000001</v>
      </c>
      <c r="J229" s="440"/>
      <c r="K229" s="6">
        <v>4</v>
      </c>
      <c r="L229" s="462">
        <v>484.5</v>
      </c>
      <c r="M229" s="110">
        <v>27.207536000000001</v>
      </c>
      <c r="N229" s="69">
        <v>-1037</v>
      </c>
      <c r="O229" s="67">
        <v>0.37359999999999999</v>
      </c>
      <c r="P229" s="440"/>
      <c r="Q229" s="6">
        <v>4</v>
      </c>
      <c r="R229" s="117">
        <v>1046891.5</v>
      </c>
      <c r="S229" s="110">
        <v>13294.49</v>
      </c>
      <c r="T229" s="69">
        <v>-6307</v>
      </c>
      <c r="U229" s="67">
        <v>6.9199999999999998E-2</v>
      </c>
      <c r="V229" s="974"/>
      <c r="W229" s="6">
        <v>4</v>
      </c>
      <c r="X229" s="462">
        <v>29276388</v>
      </c>
      <c r="Y229" s="110">
        <v>2799397.5</v>
      </c>
      <c r="Z229" s="615">
        <v>-4000000</v>
      </c>
      <c r="AA229" s="67">
        <v>0.45400000000000001</v>
      </c>
      <c r="AB229" s="440"/>
      <c r="AC229" s="6">
        <v>4</v>
      </c>
      <c r="AD229" s="462">
        <v>1695964</v>
      </c>
      <c r="AE229" s="110">
        <v>464080.76</v>
      </c>
      <c r="AF229" s="615">
        <v>-3000000</v>
      </c>
      <c r="AG229" s="69">
        <v>0.97089999999999999</v>
      </c>
      <c r="AH229" s="440"/>
    </row>
    <row r="230" spans="1:34" ht="15.5">
      <c r="A230" s="551" t="s">
        <v>3</v>
      </c>
      <c r="B230" s="552">
        <v>0</v>
      </c>
      <c r="C230" s="78" t="s">
        <v>6</v>
      </c>
      <c r="D230" s="331" t="s">
        <v>6</v>
      </c>
      <c r="E230" s="59">
        <v>4</v>
      </c>
      <c r="F230" s="631">
        <v>26846382</v>
      </c>
      <c r="G230" s="621">
        <v>1863379.4</v>
      </c>
      <c r="H230" s="616">
        <v>-8000000</v>
      </c>
      <c r="I230" s="190">
        <v>1</v>
      </c>
      <c r="J230" s="457"/>
      <c r="K230" s="209">
        <v>4</v>
      </c>
      <c r="L230" s="631">
        <v>2618</v>
      </c>
      <c r="M230" s="621">
        <v>356.68777</v>
      </c>
      <c r="N230" s="190">
        <v>-3171</v>
      </c>
      <c r="O230" s="206">
        <v>1</v>
      </c>
      <c r="P230" s="457"/>
      <c r="Q230" s="209">
        <v>4</v>
      </c>
      <c r="R230" s="459">
        <v>1179529.3</v>
      </c>
      <c r="S230" s="621">
        <v>18682.651999999998</v>
      </c>
      <c r="T230" s="616">
        <v>-100000</v>
      </c>
      <c r="U230" s="206">
        <v>1</v>
      </c>
      <c r="V230" s="457"/>
      <c r="W230" s="209">
        <v>4</v>
      </c>
      <c r="X230" s="631">
        <v>35456250</v>
      </c>
      <c r="Y230" s="621">
        <v>2693877.4</v>
      </c>
      <c r="Z230" s="616">
        <v>-10000000</v>
      </c>
      <c r="AA230" s="206">
        <v>1</v>
      </c>
      <c r="AB230" s="457"/>
      <c r="AC230" s="209">
        <v>4</v>
      </c>
      <c r="AD230" s="631">
        <v>3062616.8</v>
      </c>
      <c r="AE230" s="621">
        <v>1093233.3</v>
      </c>
      <c r="AF230" s="616">
        <v>-4000000</v>
      </c>
      <c r="AG230" s="190">
        <v>1</v>
      </c>
      <c r="AH230" s="456"/>
    </row>
    <row r="231" spans="1:34" ht="15.5">
      <c r="A231" s="547">
        <v>25</v>
      </c>
      <c r="B231" s="20">
        <v>33</v>
      </c>
      <c r="C231" s="30" t="s">
        <v>9</v>
      </c>
      <c r="D231" s="45" t="s">
        <v>4</v>
      </c>
      <c r="E231" s="24">
        <v>4</v>
      </c>
      <c r="F231" s="462">
        <v>26789272</v>
      </c>
      <c r="G231" s="110">
        <v>1860546.1</v>
      </c>
      <c r="H231" s="615">
        <v>-8000000</v>
      </c>
      <c r="I231" s="69">
        <v>1</v>
      </c>
      <c r="J231" s="281"/>
      <c r="K231" s="6">
        <v>4</v>
      </c>
      <c r="L231" s="462">
        <v>4032.25</v>
      </c>
      <c r="M231" s="110">
        <v>682.64770999999996</v>
      </c>
      <c r="N231" s="69">
        <v>-1756</v>
      </c>
      <c r="O231" s="67">
        <v>0.84450000000000003</v>
      </c>
      <c r="P231" s="277"/>
      <c r="Q231" s="6">
        <v>4</v>
      </c>
      <c r="R231" s="117">
        <v>1216103</v>
      </c>
      <c r="S231" s="110">
        <v>54021.447</v>
      </c>
      <c r="T231" s="615">
        <v>-100000</v>
      </c>
      <c r="U231" s="67">
        <v>0.99729999999999996</v>
      </c>
      <c r="V231" s="307"/>
      <c r="W231" s="6">
        <v>4</v>
      </c>
      <c r="X231" s="462">
        <v>35933664</v>
      </c>
      <c r="Y231" s="110">
        <v>1904954.7</v>
      </c>
      <c r="Z231" s="615">
        <v>-9000000</v>
      </c>
      <c r="AA231" s="67">
        <v>1</v>
      </c>
      <c r="AB231" s="281"/>
      <c r="AC231" s="6">
        <v>4</v>
      </c>
      <c r="AD231" s="462">
        <v>3365375.8</v>
      </c>
      <c r="AE231" s="110">
        <v>1336306.8</v>
      </c>
      <c r="AF231" s="615">
        <v>-4000000</v>
      </c>
      <c r="AG231" s="69">
        <v>1</v>
      </c>
      <c r="AH231" s="307"/>
    </row>
    <row r="232" spans="1:34" ht="15.5">
      <c r="A232" s="549">
        <v>27</v>
      </c>
      <c r="B232" s="54">
        <v>34</v>
      </c>
      <c r="C232" s="32" t="s">
        <v>9</v>
      </c>
      <c r="D232" s="46" t="s">
        <v>4</v>
      </c>
      <c r="E232" s="24">
        <v>4</v>
      </c>
      <c r="F232" s="462">
        <v>29079595</v>
      </c>
      <c r="G232" s="110">
        <v>511658.52</v>
      </c>
      <c r="H232" s="615">
        <v>-6000000</v>
      </c>
      <c r="I232" s="69">
        <v>0.99539999999999995</v>
      </c>
      <c r="J232" s="281"/>
      <c r="K232" s="6">
        <v>4</v>
      </c>
      <c r="L232" s="462">
        <v>3098.75</v>
      </c>
      <c r="M232" s="110">
        <v>203.29264000000001</v>
      </c>
      <c r="N232" s="69">
        <v>-2690</v>
      </c>
      <c r="O232" s="67">
        <v>1</v>
      </c>
      <c r="P232" s="277"/>
      <c r="Q232" s="6">
        <v>4</v>
      </c>
      <c r="R232" s="117">
        <v>1213740.3</v>
      </c>
      <c r="S232" s="110">
        <v>48681.184999999998</v>
      </c>
      <c r="T232" s="615">
        <v>-100000</v>
      </c>
      <c r="U232" s="67">
        <v>0.99860000000000004</v>
      </c>
      <c r="V232" s="307"/>
      <c r="W232" s="6">
        <v>4</v>
      </c>
      <c r="X232" s="462">
        <v>39288576</v>
      </c>
      <c r="Y232" s="110">
        <v>1168873.8</v>
      </c>
      <c r="Z232" s="615">
        <v>-6000000</v>
      </c>
      <c r="AA232" s="67">
        <v>0.92659999999999998</v>
      </c>
      <c r="AB232" s="281"/>
      <c r="AC232" s="6">
        <v>4</v>
      </c>
      <c r="AD232" s="462">
        <v>2142464</v>
      </c>
      <c r="AE232" s="110">
        <v>548278.81000000006</v>
      </c>
      <c r="AF232" s="615">
        <v>-3000000</v>
      </c>
      <c r="AG232" s="69">
        <v>0.99929999999999997</v>
      </c>
      <c r="AH232" s="307"/>
    </row>
    <row r="233" spans="1:34" ht="15.5">
      <c r="A233" s="547">
        <v>1</v>
      </c>
      <c r="B233" s="55">
        <v>23</v>
      </c>
      <c r="C233" s="30" t="s">
        <v>9</v>
      </c>
      <c r="D233" s="39" t="s">
        <v>69</v>
      </c>
      <c r="E233" s="23">
        <v>4</v>
      </c>
      <c r="F233" s="460">
        <v>31066775</v>
      </c>
      <c r="G233" s="111">
        <v>2610359.7999999998</v>
      </c>
      <c r="H233" s="613">
        <v>-4000000</v>
      </c>
      <c r="I233" s="113">
        <v>0.68410000000000004</v>
      </c>
      <c r="J233" s="315"/>
      <c r="K233" s="65">
        <v>4</v>
      </c>
      <c r="L233" s="460">
        <v>3983.5</v>
      </c>
      <c r="M233" s="111">
        <v>920.76603</v>
      </c>
      <c r="N233" s="113">
        <v>-1805</v>
      </c>
      <c r="O233" s="89">
        <v>0.87070000000000003</v>
      </c>
      <c r="P233" s="315"/>
      <c r="Q233" s="65">
        <v>4</v>
      </c>
      <c r="R233" s="115">
        <v>1179901.8</v>
      </c>
      <c r="S233" s="111">
        <v>43420.947</v>
      </c>
      <c r="T233" s="613">
        <v>-100000</v>
      </c>
      <c r="U233" s="89">
        <v>1</v>
      </c>
      <c r="V233" s="276"/>
      <c r="W233" s="65">
        <v>4</v>
      </c>
      <c r="X233" s="460">
        <v>41145071</v>
      </c>
      <c r="Y233" s="111">
        <v>3501508.8</v>
      </c>
      <c r="Z233" s="613">
        <v>-4000000</v>
      </c>
      <c r="AA233" s="89">
        <v>0.55979999999999996</v>
      </c>
      <c r="AB233" s="315"/>
      <c r="AC233" s="65">
        <v>4</v>
      </c>
      <c r="AD233" s="460">
        <v>2369858.7999999998</v>
      </c>
      <c r="AE233" s="111">
        <v>621899.56999999995</v>
      </c>
      <c r="AF233" s="613">
        <v>-3000000</v>
      </c>
      <c r="AG233" s="113">
        <v>1</v>
      </c>
      <c r="AH233" s="315"/>
    </row>
    <row r="234" spans="1:34" ht="15.5">
      <c r="A234" s="548">
        <v>5</v>
      </c>
      <c r="B234" s="22">
        <v>24</v>
      </c>
      <c r="C234" s="41" t="s">
        <v>9</v>
      </c>
      <c r="D234" s="39" t="s">
        <v>69</v>
      </c>
      <c r="E234" s="24">
        <v>4</v>
      </c>
      <c r="F234" s="462">
        <v>28702592</v>
      </c>
      <c r="G234" s="110">
        <v>822439.94</v>
      </c>
      <c r="H234" s="615">
        <v>-6000000</v>
      </c>
      <c r="I234" s="69">
        <v>0.99929999999999997</v>
      </c>
      <c r="J234" s="308"/>
      <c r="K234" s="6">
        <v>4</v>
      </c>
      <c r="L234" s="462">
        <v>2259</v>
      </c>
      <c r="M234" s="110">
        <v>450.93421999999998</v>
      </c>
      <c r="N234" s="69">
        <v>-2812</v>
      </c>
      <c r="O234" s="67">
        <v>1</v>
      </c>
      <c r="P234" s="308"/>
      <c r="Q234" s="6">
        <v>4</v>
      </c>
      <c r="R234" s="117">
        <v>1142891</v>
      </c>
      <c r="S234" s="110">
        <v>12019.424999999999</v>
      </c>
      <c r="T234" s="615">
        <v>-100000</v>
      </c>
      <c r="U234" s="67">
        <v>0.99719999999999998</v>
      </c>
      <c r="V234" s="277"/>
      <c r="W234" s="6">
        <v>4</v>
      </c>
      <c r="X234" s="462">
        <v>34722829</v>
      </c>
      <c r="Y234" s="110">
        <v>1648997.3</v>
      </c>
      <c r="Z234" s="615">
        <v>-9000000</v>
      </c>
      <c r="AA234" s="67">
        <v>1</v>
      </c>
      <c r="AB234" s="308"/>
      <c r="AC234" s="6">
        <v>4</v>
      </c>
      <c r="AD234" s="462">
        <v>1131547.3</v>
      </c>
      <c r="AE234" s="110">
        <v>62100.014999999999</v>
      </c>
      <c r="AF234" s="615">
        <v>-2000000</v>
      </c>
      <c r="AG234" s="69">
        <v>0.77</v>
      </c>
      <c r="AH234" s="308"/>
    </row>
    <row r="235" spans="1:34" ht="15.5">
      <c r="A235" s="548">
        <v>8</v>
      </c>
      <c r="B235" s="22">
        <v>25</v>
      </c>
      <c r="C235" s="41" t="s">
        <v>9</v>
      </c>
      <c r="D235" s="39" t="s">
        <v>69</v>
      </c>
      <c r="E235" s="24">
        <v>3</v>
      </c>
      <c r="F235" s="462">
        <v>30906895</v>
      </c>
      <c r="G235" s="110">
        <v>1457818.5</v>
      </c>
      <c r="H235" s="615">
        <v>-5000000</v>
      </c>
      <c r="I235" s="69">
        <v>0.80469999999999997</v>
      </c>
      <c r="J235" s="452"/>
      <c r="K235" s="6">
        <v>3</v>
      </c>
      <c r="L235" s="462">
        <v>3664.3332999999998</v>
      </c>
      <c r="M235" s="110">
        <v>1348.4446</v>
      </c>
      <c r="N235" s="69">
        <v>-2378</v>
      </c>
      <c r="O235" s="67">
        <v>0.98880000000000001</v>
      </c>
      <c r="P235" s="452"/>
      <c r="Q235" s="6">
        <v>3</v>
      </c>
      <c r="R235" s="117">
        <v>1173812</v>
      </c>
      <c r="S235" s="110">
        <v>22958.018</v>
      </c>
      <c r="T235" s="615">
        <v>-100000</v>
      </c>
      <c r="U235" s="67">
        <v>1</v>
      </c>
      <c r="V235" s="452"/>
      <c r="W235" s="6">
        <v>3</v>
      </c>
      <c r="X235" s="462">
        <v>39663010</v>
      </c>
      <c r="Y235" s="110">
        <v>2457450.2999999998</v>
      </c>
      <c r="Z235" s="615">
        <v>-6000000</v>
      </c>
      <c r="AA235" s="67">
        <v>0.91879999999999995</v>
      </c>
      <c r="AB235" s="452"/>
      <c r="AC235" s="6">
        <v>3</v>
      </c>
      <c r="AD235" s="462">
        <v>2129429.7000000002</v>
      </c>
      <c r="AE235" s="110">
        <v>440190.71999999997</v>
      </c>
      <c r="AF235" s="615">
        <v>-3000000</v>
      </c>
      <c r="AG235" s="69">
        <v>0.99970000000000003</v>
      </c>
      <c r="AH235" s="452"/>
    </row>
    <row r="236" spans="1:34" ht="15.5">
      <c r="A236" s="549">
        <v>10</v>
      </c>
      <c r="B236" s="56">
        <v>26</v>
      </c>
      <c r="C236" s="32" t="s">
        <v>9</v>
      </c>
      <c r="D236" s="40" t="s">
        <v>69</v>
      </c>
      <c r="E236" s="381">
        <v>4</v>
      </c>
      <c r="F236" s="461">
        <v>29746237</v>
      </c>
      <c r="G236" s="112">
        <v>1551582.9</v>
      </c>
      <c r="H236" s="614">
        <v>-5000000</v>
      </c>
      <c r="I236" s="83">
        <v>0.95789999999999997</v>
      </c>
      <c r="J236" s="314"/>
      <c r="K236" s="339">
        <v>4</v>
      </c>
      <c r="L236" s="461">
        <v>4147.25</v>
      </c>
      <c r="M236" s="112">
        <v>1176.4139</v>
      </c>
      <c r="N236" s="83">
        <v>-1641</v>
      </c>
      <c r="O236" s="90">
        <v>0.77480000000000004</v>
      </c>
      <c r="P236" s="314"/>
      <c r="Q236" s="339">
        <v>4</v>
      </c>
      <c r="R236" s="116">
        <v>1201020</v>
      </c>
      <c r="S236" s="112">
        <v>36610.732000000004</v>
      </c>
      <c r="T236" s="614">
        <v>-100000</v>
      </c>
      <c r="U236" s="90">
        <v>1</v>
      </c>
      <c r="V236" s="314"/>
      <c r="W236" s="339">
        <v>4</v>
      </c>
      <c r="X236" s="461">
        <v>41200815</v>
      </c>
      <c r="Y236" s="112">
        <v>1524113.6</v>
      </c>
      <c r="Z236" s="614">
        <v>-4000000</v>
      </c>
      <c r="AA236" s="90">
        <v>0.5474</v>
      </c>
      <c r="AB236" s="314"/>
      <c r="AC236" s="339">
        <v>4</v>
      </c>
      <c r="AD236" s="461">
        <v>3366577</v>
      </c>
      <c r="AE236" s="112">
        <v>1016156</v>
      </c>
      <c r="AF236" s="614">
        <v>-4000000</v>
      </c>
      <c r="AG236" s="83">
        <v>1</v>
      </c>
      <c r="AH236" s="314"/>
    </row>
    <row r="237" spans="1:34" ht="15.5">
      <c r="A237" s="548" t="s">
        <v>274</v>
      </c>
      <c r="B237" s="20">
        <v>31</v>
      </c>
      <c r="C237" s="41" t="s">
        <v>9</v>
      </c>
      <c r="D237" s="43" t="s">
        <v>155</v>
      </c>
      <c r="E237" s="24">
        <v>4</v>
      </c>
      <c r="F237" s="462">
        <v>31337086</v>
      </c>
      <c r="G237" s="110">
        <v>907875.05</v>
      </c>
      <c r="H237" s="615">
        <v>-4000000</v>
      </c>
      <c r="I237" s="69">
        <v>0.60950000000000004</v>
      </c>
      <c r="J237" s="440"/>
      <c r="K237" s="6">
        <v>4</v>
      </c>
      <c r="L237" s="462">
        <v>3927.75</v>
      </c>
      <c r="M237" s="110">
        <v>1023.7619999999999</v>
      </c>
      <c r="N237" s="69">
        <v>-1861</v>
      </c>
      <c r="O237" s="67">
        <v>0.89780000000000004</v>
      </c>
      <c r="P237" s="440"/>
      <c r="Q237" s="6">
        <v>4</v>
      </c>
      <c r="R237" s="117">
        <v>1168425.5</v>
      </c>
      <c r="S237" s="110">
        <v>20543.507000000001</v>
      </c>
      <c r="T237" s="615">
        <v>-100000</v>
      </c>
      <c r="U237" s="67">
        <v>1</v>
      </c>
      <c r="V237" s="440"/>
      <c r="W237" s="6">
        <v>4</v>
      </c>
      <c r="X237" s="462">
        <v>39331016</v>
      </c>
      <c r="Y237" s="110">
        <v>1763930.2</v>
      </c>
      <c r="Z237" s="615">
        <v>-6000000</v>
      </c>
      <c r="AA237" s="67">
        <v>0.92130000000000001</v>
      </c>
      <c r="AB237" s="440"/>
      <c r="AC237" s="6">
        <v>4</v>
      </c>
      <c r="AD237" s="462">
        <v>1570162.5</v>
      </c>
      <c r="AE237" s="110">
        <v>138778.10999999999</v>
      </c>
      <c r="AF237" s="615">
        <v>-2000000</v>
      </c>
      <c r="AG237" s="69">
        <v>0.94499999999999995</v>
      </c>
      <c r="AH237" s="440"/>
    </row>
    <row r="238" spans="1:34" ht="15.5">
      <c r="A238" s="549" t="s">
        <v>275</v>
      </c>
      <c r="B238" s="54">
        <v>32</v>
      </c>
      <c r="C238" s="266" t="s">
        <v>9</v>
      </c>
      <c r="D238" s="44" t="s">
        <v>155</v>
      </c>
      <c r="E238" s="381">
        <v>4</v>
      </c>
      <c r="F238" s="461">
        <v>29865682</v>
      </c>
      <c r="G238" s="112">
        <v>2309433.5</v>
      </c>
      <c r="H238" s="614">
        <v>-5000000</v>
      </c>
      <c r="I238" s="83">
        <v>0.94420000000000004</v>
      </c>
      <c r="J238" s="441"/>
      <c r="K238" s="339">
        <v>4</v>
      </c>
      <c r="L238" s="461">
        <v>4110</v>
      </c>
      <c r="M238" s="112">
        <v>1073.3117999999999</v>
      </c>
      <c r="N238" s="83">
        <v>-1679</v>
      </c>
      <c r="O238" s="90">
        <v>0.7984</v>
      </c>
      <c r="P238" s="441"/>
      <c r="Q238" s="339">
        <v>4</v>
      </c>
      <c r="R238" s="116">
        <v>1153091.8</v>
      </c>
      <c r="S238" s="112">
        <v>41067.593999999997</v>
      </c>
      <c r="T238" s="614">
        <v>-100000</v>
      </c>
      <c r="U238" s="90">
        <v>0.99990000000000001</v>
      </c>
      <c r="V238" s="441"/>
      <c r="W238" s="339">
        <v>4</v>
      </c>
      <c r="X238" s="461">
        <v>40796852</v>
      </c>
      <c r="Y238" s="112">
        <v>2740021.4</v>
      </c>
      <c r="Z238" s="614">
        <v>-4000000</v>
      </c>
      <c r="AA238" s="90">
        <v>0.63849999999999996</v>
      </c>
      <c r="AB238" s="441"/>
      <c r="AC238" s="339">
        <v>4</v>
      </c>
      <c r="AD238" s="461">
        <v>2997217.3</v>
      </c>
      <c r="AE238" s="112">
        <v>707058.95</v>
      </c>
      <c r="AF238" s="614">
        <v>-4000000</v>
      </c>
      <c r="AG238" s="83">
        <v>1</v>
      </c>
      <c r="AH238" s="441"/>
    </row>
  </sheetData>
  <mergeCells count="42">
    <mergeCell ref="A1:AH1"/>
    <mergeCell ref="A2:AH2"/>
    <mergeCell ref="J24:J25"/>
    <mergeCell ref="P24:P25"/>
    <mergeCell ref="AB11:AB13"/>
    <mergeCell ref="AH11:AH13"/>
    <mergeCell ref="AB14:AB16"/>
    <mergeCell ref="AH14:AH16"/>
    <mergeCell ref="J20:J23"/>
    <mergeCell ref="A4:AH4"/>
    <mergeCell ref="A5:AH5"/>
    <mergeCell ref="J77:J79"/>
    <mergeCell ref="AB77:AB79"/>
    <mergeCell ref="AH77:AH79"/>
    <mergeCell ref="AB30:AB31"/>
    <mergeCell ref="AH32:AH34"/>
    <mergeCell ref="AB35:AB37"/>
    <mergeCell ref="AH35:AH37"/>
    <mergeCell ref="J45:J46"/>
    <mergeCell ref="AB53:AB55"/>
    <mergeCell ref="AH53:AH55"/>
    <mergeCell ref="AB56:AB58"/>
    <mergeCell ref="AH56:AH58"/>
    <mergeCell ref="J66:J67"/>
    <mergeCell ref="AB72:AB73"/>
    <mergeCell ref="AH74:AH76"/>
    <mergeCell ref="AB32:AB34"/>
    <mergeCell ref="P206:P208"/>
    <mergeCell ref="J222:J223"/>
    <mergeCell ref="V227:V229"/>
    <mergeCell ref="AB168:AB169"/>
    <mergeCell ref="AB174:AB175"/>
    <mergeCell ref="AH180:AH181"/>
    <mergeCell ref="J182:J184"/>
    <mergeCell ref="P203:P205"/>
    <mergeCell ref="V203:V205"/>
    <mergeCell ref="AB81:AB82"/>
    <mergeCell ref="J116:J118"/>
    <mergeCell ref="J119:J121"/>
    <mergeCell ref="AB159:AB160"/>
    <mergeCell ref="V161:V163"/>
    <mergeCell ref="AB164:AB16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A215"/>
  <sheetViews>
    <sheetView topLeftCell="U1" zoomScale="80" zoomScaleNormal="80" workbookViewId="0">
      <selection activeCell="AH7" sqref="AH7"/>
    </sheetView>
  </sheetViews>
  <sheetFormatPr defaultColWidth="8.81640625" defaultRowHeight="14.5"/>
  <cols>
    <col min="1" max="1" width="28" style="530" bestFit="1" customWidth="1"/>
    <col min="2" max="3" width="5.453125" style="2" customWidth="1"/>
    <col min="4" max="5" width="9.81640625" style="2" bestFit="1" customWidth="1"/>
    <col min="6" max="6" width="6.81640625" style="2" customWidth="1"/>
    <col min="7" max="8" width="3.36328125" style="2" customWidth="1"/>
    <col min="9" max="9" width="18.453125" style="2" customWidth="1"/>
    <col min="10" max="10" width="6" style="2" bestFit="1" customWidth="1"/>
    <col min="11" max="11" width="10.453125" style="3" customWidth="1"/>
    <col min="12" max="12" width="11.1796875" style="2" customWidth="1"/>
    <col min="13" max="13" width="8.6328125" style="2" customWidth="1"/>
    <col min="14" max="14" width="8.6328125" style="58" customWidth="1"/>
    <col min="15" max="16" width="3.36328125" style="2" customWidth="1"/>
    <col min="17" max="17" width="10" style="2" customWidth="1"/>
    <col min="18" max="18" width="7.36328125" style="2" customWidth="1"/>
    <col min="19" max="19" width="12" style="2" bestFit="1" customWidth="1"/>
    <col min="20" max="20" width="11.453125" style="2" customWidth="1"/>
    <col min="21" max="21" width="13.1796875" style="2" customWidth="1"/>
    <col min="22" max="22" width="11.6328125" style="2" customWidth="1"/>
    <col min="23" max="23" width="7.453125" style="2" customWidth="1"/>
    <col min="24" max="24" width="10.453125" style="2" customWidth="1"/>
    <col min="25" max="26" width="3.453125" style="2" customWidth="1"/>
    <col min="27" max="27" width="8.453125" style="2" customWidth="1"/>
    <col min="28" max="28" width="10.6328125" style="5" customWidth="1"/>
    <col min="29" max="30" width="10.6328125" style="2" customWidth="1"/>
    <col min="31" max="31" width="10.6328125" style="119" customWidth="1"/>
    <col min="32" max="32" width="10.6328125" style="5" customWidth="1"/>
    <col min="33" max="33" width="10.6328125" style="119" customWidth="1"/>
    <col min="34" max="34" width="10.6328125" style="2" customWidth="1"/>
    <col min="35" max="35" width="4" style="2" customWidth="1"/>
    <col min="36" max="38" width="8.81640625" style="2" customWidth="1"/>
    <col min="39" max="39" width="24.453125" style="2" bestFit="1" customWidth="1"/>
    <col min="40" max="41" width="8.81640625" style="2" customWidth="1"/>
    <col min="42" max="42" width="9.453125" customWidth="1"/>
    <col min="43" max="43" width="9.1796875" customWidth="1"/>
    <col min="44" max="44" width="3.81640625" customWidth="1"/>
    <col min="45" max="46" width="3.36328125" customWidth="1"/>
    <col min="48" max="48" width="4.453125" customWidth="1"/>
    <col min="51" max="51" width="8.81640625" style="127"/>
    <col min="52" max="53" width="3.36328125" customWidth="1"/>
    <col min="54" max="54" width="14" bestFit="1" customWidth="1"/>
    <col min="55" max="55" width="4" customWidth="1"/>
    <col min="56" max="56" width="4.1796875" customWidth="1"/>
    <col min="57" max="57" width="9.1796875" customWidth="1"/>
    <col min="58" max="58" width="7.81640625" customWidth="1"/>
    <col min="59" max="59" width="7.453125" style="316" customWidth="1"/>
    <col min="60" max="61" width="3.36328125" style="168" customWidth="1"/>
    <col min="62" max="62" width="8.1796875" style="168" customWidth="1"/>
    <col min="63" max="65" width="11.453125" style="316" customWidth="1"/>
    <col min="66" max="66" width="11.453125" style="135" customWidth="1"/>
    <col min="67" max="69" width="11.453125" style="316" customWidth="1"/>
    <col min="70" max="70" width="2.6328125" style="168" customWidth="1"/>
    <col min="71" max="71" width="10.81640625" style="168" customWidth="1"/>
    <col min="72" max="72" width="7.453125" style="168" customWidth="1"/>
    <col min="73" max="73" width="6.36328125" customWidth="1"/>
    <col min="74" max="74" width="5.81640625" customWidth="1"/>
  </cols>
  <sheetData>
    <row r="1" spans="1:74" ht="18.5">
      <c r="A1" s="1006" t="s">
        <v>68</v>
      </c>
      <c r="B1" s="1006"/>
      <c r="C1" s="1006"/>
      <c r="D1" s="1006"/>
      <c r="E1" s="1006"/>
      <c r="F1" s="1006"/>
      <c r="G1" s="1006"/>
      <c r="H1" s="1006"/>
      <c r="I1" s="1006"/>
      <c r="J1" s="1006"/>
      <c r="K1" s="1006"/>
      <c r="L1" s="1006"/>
      <c r="M1" s="1006"/>
      <c r="N1" s="1006"/>
      <c r="O1" s="1006"/>
      <c r="P1" s="1006"/>
      <c r="Q1" s="1006"/>
      <c r="R1" s="1006"/>
      <c r="S1" s="1006"/>
      <c r="T1" s="1006"/>
      <c r="U1" s="1006"/>
      <c r="V1" s="1006"/>
      <c r="W1" s="1006"/>
      <c r="X1" s="1006"/>
      <c r="Y1" s="1006"/>
      <c r="Z1" s="1006"/>
      <c r="AA1" s="1006"/>
      <c r="AB1" s="1006"/>
      <c r="AC1" s="1006"/>
      <c r="AD1" s="1006"/>
      <c r="AE1" s="1006"/>
      <c r="AF1" s="1006"/>
      <c r="AG1" s="1006"/>
      <c r="AK1"/>
      <c r="AL1"/>
      <c r="AM1"/>
      <c r="AN1"/>
      <c r="AO1"/>
      <c r="BH1" s="470"/>
    </row>
    <row r="2" spans="1:74" ht="18.5">
      <c r="A2" s="1006" t="s">
        <v>304</v>
      </c>
      <c r="B2" s="1006"/>
      <c r="C2" s="1006"/>
      <c r="D2" s="1006"/>
      <c r="E2" s="1006"/>
      <c r="F2" s="1006"/>
      <c r="G2" s="1006"/>
      <c r="H2" s="1006"/>
      <c r="I2" s="1006"/>
      <c r="J2" s="1006"/>
      <c r="K2" s="1006"/>
      <c r="L2" s="1006"/>
      <c r="M2" s="1006"/>
      <c r="N2" s="1006"/>
      <c r="O2" s="1006"/>
      <c r="P2" s="1006"/>
      <c r="Q2" s="1006"/>
      <c r="R2" s="1006"/>
      <c r="S2" s="1006"/>
      <c r="T2" s="1006"/>
      <c r="U2" s="1006"/>
      <c r="V2" s="1006"/>
      <c r="W2" s="1006"/>
      <c r="X2" s="1006"/>
      <c r="Y2" s="1006"/>
      <c r="Z2" s="1006"/>
      <c r="AA2" s="1006"/>
      <c r="AB2" s="1006"/>
      <c r="AC2" s="1006"/>
      <c r="AD2" s="1006"/>
      <c r="AE2" s="1006"/>
      <c r="AF2" s="1006"/>
      <c r="AG2" s="1006"/>
      <c r="AK2"/>
      <c r="AL2"/>
      <c r="AM2"/>
      <c r="AN2"/>
      <c r="AO2"/>
      <c r="BH2" s="470"/>
    </row>
    <row r="3" spans="1:74">
      <c r="A3" s="63"/>
      <c r="C3" s="21"/>
      <c r="AB3" s="2"/>
      <c r="AF3" s="2"/>
      <c r="AG3" s="9"/>
      <c r="AK3"/>
      <c r="AL3"/>
      <c r="AM3"/>
      <c r="AN3"/>
      <c r="AO3"/>
    </row>
    <row r="4" spans="1:74" ht="31">
      <c r="A4" s="1005" t="s">
        <v>322</v>
      </c>
      <c r="B4" s="1005"/>
      <c r="C4" s="1005"/>
      <c r="D4" s="1005"/>
      <c r="E4" s="1005"/>
      <c r="F4" s="1005"/>
      <c r="G4" s="1005"/>
      <c r="H4" s="1005"/>
      <c r="I4" s="1005"/>
      <c r="J4" s="1005"/>
      <c r="K4" s="1005"/>
      <c r="L4" s="1005"/>
      <c r="M4" s="1005"/>
      <c r="N4" s="1005"/>
      <c r="O4" s="1005"/>
      <c r="P4" s="1005"/>
      <c r="Q4" s="1005"/>
      <c r="R4" s="1005"/>
      <c r="S4" s="1005"/>
      <c r="T4" s="1005"/>
      <c r="U4" s="1005"/>
      <c r="V4" s="1005"/>
      <c r="W4" s="1005"/>
      <c r="X4" s="1005"/>
      <c r="Y4" s="1005"/>
      <c r="Z4" s="1005"/>
      <c r="AA4" s="1005"/>
      <c r="AB4" s="1005"/>
      <c r="AC4" s="1005"/>
      <c r="AD4" s="1005"/>
      <c r="AE4" s="1005"/>
      <c r="AF4" s="1005"/>
      <c r="AG4" s="1005"/>
      <c r="AH4" s="1005"/>
      <c r="AK4"/>
      <c r="AL4"/>
      <c r="AM4"/>
      <c r="AN4"/>
      <c r="AO4"/>
    </row>
    <row r="5" spans="1:74" s="861" customFormat="1" ht="51" customHeight="1">
      <c r="A5" s="1004" t="s">
        <v>350</v>
      </c>
      <c r="B5" s="1004"/>
      <c r="C5" s="1004"/>
      <c r="D5" s="1004"/>
      <c r="E5" s="1004"/>
      <c r="F5" s="1004"/>
      <c r="G5" s="1004"/>
      <c r="H5" s="1004"/>
      <c r="I5" s="1004"/>
      <c r="J5" s="1004"/>
      <c r="K5" s="1004"/>
      <c r="L5" s="1004"/>
      <c r="M5" s="1004"/>
      <c r="N5" s="1004"/>
      <c r="O5" s="1004"/>
      <c r="P5" s="1004"/>
      <c r="Q5" s="1004"/>
      <c r="R5" s="1004"/>
      <c r="S5" s="1004"/>
      <c r="T5" s="1004"/>
      <c r="U5" s="1004"/>
      <c r="V5" s="1004"/>
      <c r="W5" s="1004"/>
      <c r="X5" s="1004"/>
      <c r="Y5" s="1004"/>
      <c r="Z5" s="1004"/>
      <c r="AA5" s="1004"/>
      <c r="AB5" s="1004"/>
      <c r="AC5" s="1004"/>
      <c r="AD5" s="1004"/>
      <c r="AE5" s="1004"/>
      <c r="AF5" s="1004"/>
      <c r="AG5" s="1004"/>
      <c r="AH5" s="860"/>
      <c r="AI5" s="860"/>
      <c r="AJ5" s="860"/>
      <c r="AY5" s="862"/>
      <c r="BA5" s="863"/>
      <c r="BB5" s="863"/>
      <c r="BC5" s="863"/>
      <c r="BG5" s="788"/>
      <c r="BH5" s="289"/>
      <c r="BI5" s="289"/>
      <c r="BJ5" s="289"/>
      <c r="BK5" s="788"/>
      <c r="BL5" s="788"/>
      <c r="BM5" s="788"/>
      <c r="BN5" s="789"/>
      <c r="BO5" s="788"/>
      <c r="BP5" s="788"/>
      <c r="BQ5" s="788"/>
      <c r="BR5" s="289"/>
      <c r="BS5" s="289"/>
      <c r="BT5" s="289"/>
    </row>
    <row r="6" spans="1:74" ht="18.5">
      <c r="A6" s="853" t="s">
        <v>24</v>
      </c>
      <c r="B6" s="854"/>
      <c r="C6" s="854"/>
      <c r="D6" s="855"/>
      <c r="E6" s="856"/>
      <c r="F6" s="856"/>
      <c r="G6" s="857"/>
      <c r="H6" s="856" t="s">
        <v>318</v>
      </c>
      <c r="I6" s="854"/>
      <c r="J6" s="854"/>
      <c r="K6" s="853"/>
      <c r="L6" s="856"/>
      <c r="M6" s="856"/>
      <c r="N6" s="858"/>
      <c r="O6" s="856" t="s">
        <v>29</v>
      </c>
      <c r="P6" s="854"/>
      <c r="Q6" s="859"/>
      <c r="R6" s="853"/>
      <c r="S6" s="853"/>
      <c r="T6" s="853"/>
      <c r="U6" s="853"/>
      <c r="V6" s="853"/>
      <c r="W6" s="853"/>
      <c r="X6" s="853"/>
      <c r="Y6" s="856"/>
      <c r="Z6" s="856" t="s">
        <v>58</v>
      </c>
      <c r="AA6" s="854"/>
      <c r="AB6" s="853"/>
      <c r="AC6" s="854"/>
      <c r="AD6" s="853"/>
      <c r="AE6" s="853"/>
      <c r="AF6" s="853"/>
      <c r="AG6" s="853"/>
      <c r="AH6" s="553"/>
      <c r="AI6" s="554"/>
      <c r="AK6"/>
      <c r="AL6"/>
      <c r="BT6" s="474"/>
      <c r="BU6" s="4"/>
      <c r="BV6" s="4"/>
    </row>
    <row r="7" spans="1:74" s="487" customFormat="1" ht="91">
      <c r="A7" s="475" t="s">
        <v>23</v>
      </c>
      <c r="B7" s="476" t="s">
        <v>59</v>
      </c>
      <c r="C7" s="477" t="s">
        <v>252</v>
      </c>
      <c r="D7" s="476" t="s">
        <v>27</v>
      </c>
      <c r="E7" s="476" t="s">
        <v>25</v>
      </c>
      <c r="F7" s="478" t="s">
        <v>0</v>
      </c>
      <c r="G7" s="479" t="s">
        <v>0</v>
      </c>
      <c r="H7" s="229"/>
      <c r="I7" s="480" t="s">
        <v>149</v>
      </c>
      <c r="J7" s="481" t="s">
        <v>253</v>
      </c>
      <c r="K7" s="481" t="s">
        <v>150</v>
      </c>
      <c r="L7" s="481" t="s">
        <v>254</v>
      </c>
      <c r="M7" s="481" t="s">
        <v>255</v>
      </c>
      <c r="N7" s="481" t="s">
        <v>256</v>
      </c>
      <c r="O7" s="479" t="s">
        <v>0</v>
      </c>
      <c r="P7" s="482"/>
      <c r="Q7" s="478" t="s">
        <v>257</v>
      </c>
      <c r="R7" s="478" t="s">
        <v>28</v>
      </c>
      <c r="S7" s="478" t="s">
        <v>258</v>
      </c>
      <c r="T7" s="478" t="s">
        <v>259</v>
      </c>
      <c r="U7" s="478" t="s">
        <v>260</v>
      </c>
      <c r="V7" s="478" t="s">
        <v>261</v>
      </c>
      <c r="W7" s="483" t="s">
        <v>262</v>
      </c>
      <c r="X7" s="483" t="s">
        <v>263</v>
      </c>
      <c r="Y7" s="479" t="s">
        <v>0</v>
      </c>
      <c r="Z7" s="484"/>
      <c r="AA7" s="485"/>
      <c r="AB7" s="483" t="s">
        <v>264</v>
      </c>
      <c r="AC7" s="483" t="s">
        <v>156</v>
      </c>
      <c r="AD7" s="483" t="s">
        <v>157</v>
      </c>
      <c r="AE7" s="486" t="s">
        <v>265</v>
      </c>
      <c r="AF7" s="852" t="s">
        <v>22</v>
      </c>
      <c r="AG7" s="852" t="s">
        <v>158</v>
      </c>
      <c r="AH7" s="483" t="s">
        <v>159</v>
      </c>
      <c r="AI7" s="479" t="s">
        <v>0</v>
      </c>
      <c r="AJ7" s="488"/>
      <c r="BT7" s="474"/>
      <c r="BU7" s="488"/>
      <c r="BV7" s="488"/>
    </row>
    <row r="8" spans="1:74" ht="18.5">
      <c r="A8" s="489" t="s">
        <v>86</v>
      </c>
      <c r="B8" s="103">
        <v>0.22497300000000001</v>
      </c>
      <c r="C8" s="103">
        <v>0.199353</v>
      </c>
      <c r="D8" s="103">
        <v>17.88307</v>
      </c>
      <c r="E8" s="103">
        <v>82.882239999999996</v>
      </c>
      <c r="F8" s="261">
        <v>501</v>
      </c>
      <c r="G8" s="307"/>
      <c r="H8" s="208"/>
      <c r="I8" s="261" t="s">
        <v>7</v>
      </c>
      <c r="J8" s="261">
        <v>6</v>
      </c>
      <c r="K8" s="261">
        <v>6</v>
      </c>
      <c r="L8" s="261">
        <v>471.1</v>
      </c>
      <c r="M8" s="103">
        <v>2.5514000000000001</v>
      </c>
      <c r="N8" s="490">
        <v>1.9300000000000001E-2</v>
      </c>
      <c r="O8" s="491"/>
      <c r="P8" s="208"/>
      <c r="Q8" s="261" t="s">
        <v>62</v>
      </c>
      <c r="R8" s="261">
        <v>0.2115639</v>
      </c>
      <c r="S8" s="103">
        <v>67.659053</v>
      </c>
      <c r="T8" s="103">
        <v>30.029817999999999</v>
      </c>
      <c r="U8" s="103">
        <v>8.8016909999999999</v>
      </c>
      <c r="V8" s="103">
        <v>126.51640999999999</v>
      </c>
      <c r="W8" s="267">
        <v>2.4299999999999999E-2</v>
      </c>
      <c r="X8" s="261">
        <v>17.462</v>
      </c>
      <c r="Y8" s="143"/>
      <c r="Z8" s="89"/>
      <c r="AA8" s="67" t="s">
        <v>11</v>
      </c>
      <c r="AB8" s="103">
        <v>82.468677999999997</v>
      </c>
      <c r="AC8" s="103">
        <v>81.095237999999995</v>
      </c>
      <c r="AD8" s="103">
        <v>82.988095000000001</v>
      </c>
      <c r="AE8" s="653">
        <v>77.839286000000001</v>
      </c>
      <c r="AF8" s="103">
        <v>80.803571000000005</v>
      </c>
      <c r="AG8" s="103">
        <v>84.508928999999995</v>
      </c>
      <c r="AH8" s="103">
        <v>89.767857000000006</v>
      </c>
      <c r="AI8" s="308"/>
      <c r="AJ8" s="140"/>
      <c r="AK8" s="140"/>
      <c r="AL8" s="140"/>
      <c r="BT8" s="474"/>
      <c r="BU8" s="4"/>
      <c r="BV8" s="4"/>
    </row>
    <row r="9" spans="1:74">
      <c r="A9" s="144"/>
      <c r="B9" s="309"/>
      <c r="C9" s="309"/>
      <c r="D9" s="309"/>
      <c r="E9" s="309"/>
      <c r="F9" s="192"/>
      <c r="G9" s="307"/>
      <c r="H9" s="208"/>
      <c r="I9" s="261" t="s">
        <v>266</v>
      </c>
      <c r="J9" s="261">
        <v>10</v>
      </c>
      <c r="K9" s="261">
        <v>10</v>
      </c>
      <c r="L9" s="261">
        <v>471</v>
      </c>
      <c r="M9" s="103">
        <v>1.1476999999999999</v>
      </c>
      <c r="N9" s="492">
        <v>0.3246</v>
      </c>
      <c r="O9" s="493"/>
      <c r="P9" s="67"/>
      <c r="Q9" s="261" t="s">
        <v>63</v>
      </c>
      <c r="R9" s="261"/>
      <c r="S9" s="103">
        <v>319.80435</v>
      </c>
      <c r="T9" s="103">
        <v>20.839172999999999</v>
      </c>
      <c r="U9" s="103">
        <v>282.59041000000002</v>
      </c>
      <c r="V9" s="103">
        <v>364.92667</v>
      </c>
      <c r="W9" s="267"/>
      <c r="X9" s="261">
        <v>82.537999999999997</v>
      </c>
      <c r="Y9" s="145"/>
      <c r="Z9" s="67"/>
      <c r="AA9" s="67" t="s">
        <v>8</v>
      </c>
      <c r="AB9" s="103">
        <v>3.3016904</v>
      </c>
      <c r="AC9" s="103">
        <v>2.9393850000000001</v>
      </c>
      <c r="AD9" s="103">
        <v>2.9393850000000001</v>
      </c>
      <c r="AE9" s="653">
        <v>3.2470881</v>
      </c>
      <c r="AF9" s="103">
        <v>3.2470881</v>
      </c>
      <c r="AG9" s="103">
        <v>2.7727577000000001</v>
      </c>
      <c r="AH9" s="103">
        <v>3.2470881</v>
      </c>
      <c r="AI9" s="308"/>
      <c r="AJ9"/>
      <c r="AK9"/>
      <c r="AL9"/>
      <c r="BT9" s="474"/>
      <c r="BU9" s="4"/>
      <c r="BV9" s="4"/>
    </row>
    <row r="10" spans="1:74">
      <c r="A10" s="144"/>
      <c r="B10" s="309"/>
      <c r="C10" s="309"/>
      <c r="D10" s="309"/>
      <c r="E10" s="309"/>
      <c r="F10" s="192"/>
      <c r="G10" s="307"/>
      <c r="H10" s="208"/>
      <c r="I10" s="208"/>
      <c r="J10" s="192"/>
      <c r="K10" s="192"/>
      <c r="L10" s="192"/>
      <c r="M10" s="309"/>
      <c r="N10" s="192"/>
      <c r="O10" s="493"/>
      <c r="P10" s="67"/>
      <c r="Q10" s="261" t="s">
        <v>64</v>
      </c>
      <c r="R10" s="261"/>
      <c r="S10" s="103">
        <v>387.46339999999998</v>
      </c>
      <c r="T10" s="103">
        <v>36.222482999999997</v>
      </c>
      <c r="U10" s="103">
        <v>325.22728000000001</v>
      </c>
      <c r="V10" s="103">
        <v>469.54831999999999</v>
      </c>
      <c r="W10" s="267"/>
      <c r="X10" s="261">
        <v>100</v>
      </c>
      <c r="Y10" s="145"/>
      <c r="Z10" s="67"/>
      <c r="AA10" s="67" t="s">
        <v>267</v>
      </c>
      <c r="AB10" s="309" t="s">
        <v>166</v>
      </c>
      <c r="AC10" s="309" t="s">
        <v>166</v>
      </c>
      <c r="AD10" s="309" t="s">
        <v>166</v>
      </c>
      <c r="AE10" s="494" t="s">
        <v>65</v>
      </c>
      <c r="AF10" s="309" t="s">
        <v>166</v>
      </c>
      <c r="AG10" s="309" t="s">
        <v>166</v>
      </c>
      <c r="AH10" s="509" t="s">
        <v>66</v>
      </c>
      <c r="AI10" s="308"/>
      <c r="AJ10"/>
      <c r="AK10" s="4"/>
      <c r="AL10"/>
      <c r="BT10" s="474"/>
      <c r="BU10" s="4"/>
      <c r="BV10" s="4"/>
    </row>
    <row r="11" spans="1:74">
      <c r="A11" s="147"/>
      <c r="B11" s="311"/>
      <c r="C11" s="311"/>
      <c r="D11" s="311"/>
      <c r="E11" s="311"/>
      <c r="F11" s="193"/>
      <c r="G11" s="312"/>
      <c r="H11" s="207"/>
      <c r="I11" s="207"/>
      <c r="J11" s="311"/>
      <c r="K11" s="311"/>
      <c r="L11" s="193"/>
      <c r="M11" s="311"/>
      <c r="N11" s="193"/>
      <c r="O11" s="495"/>
      <c r="P11" s="207"/>
      <c r="Q11" s="313"/>
      <c r="R11" s="311"/>
      <c r="S11" s="311"/>
      <c r="T11" s="311"/>
      <c r="U11" s="311"/>
      <c r="V11" s="311"/>
      <c r="W11" s="311"/>
      <c r="X11" s="311"/>
      <c r="Y11" s="312"/>
      <c r="Z11" s="207"/>
      <c r="AA11" s="207"/>
      <c r="AB11" s="311"/>
      <c r="AC11" s="311"/>
      <c r="AD11" s="311"/>
      <c r="AE11" s="496"/>
      <c r="AF11" s="311"/>
      <c r="AG11" s="311"/>
      <c r="AH11" s="311"/>
      <c r="AI11" s="314"/>
      <c r="AJ11"/>
      <c r="AK11"/>
      <c r="AL11"/>
      <c r="BT11" s="474"/>
      <c r="BU11" s="4"/>
      <c r="BV11" s="4"/>
    </row>
    <row r="12" spans="1:74">
      <c r="A12" s="497" t="s">
        <v>87</v>
      </c>
      <c r="B12" s="103">
        <v>0.117912</v>
      </c>
      <c r="C12" s="103">
        <v>8.8631000000000001E-2</v>
      </c>
      <c r="D12" s="103">
        <v>22.586780000000001</v>
      </c>
      <c r="E12" s="103">
        <v>106.90779999999999</v>
      </c>
      <c r="F12" s="261">
        <v>499</v>
      </c>
      <c r="G12" s="307"/>
      <c r="H12" s="208"/>
      <c r="I12" s="261" t="s">
        <v>7</v>
      </c>
      <c r="J12" s="261">
        <v>6</v>
      </c>
      <c r="K12" s="261">
        <v>6</v>
      </c>
      <c r="L12" s="261">
        <v>469.2</v>
      </c>
      <c r="M12" s="103">
        <v>1.8975</v>
      </c>
      <c r="N12" s="492">
        <v>7.9600000000000004E-2</v>
      </c>
      <c r="O12" s="493"/>
      <c r="P12" s="208"/>
      <c r="Q12" s="261" t="s">
        <v>62</v>
      </c>
      <c r="R12" s="261">
        <v>6.7551100000000003E-2</v>
      </c>
      <c r="S12" s="103">
        <v>34.462051000000002</v>
      </c>
      <c r="T12" s="103">
        <v>19.128308000000001</v>
      </c>
      <c r="U12" s="103">
        <v>-3.0287440000000001</v>
      </c>
      <c r="V12" s="103">
        <v>71.952844999999996</v>
      </c>
      <c r="W12" s="267">
        <v>7.1599999999999997E-2</v>
      </c>
      <c r="X12" s="261">
        <v>6.3280000000000003</v>
      </c>
      <c r="Y12" s="315"/>
      <c r="Z12" s="498"/>
      <c r="AA12" s="67" t="s">
        <v>11</v>
      </c>
      <c r="AB12" s="103">
        <v>107.38175</v>
      </c>
      <c r="AC12" s="103">
        <v>102.51993</v>
      </c>
      <c r="AD12" s="103">
        <v>107.59524</v>
      </c>
      <c r="AE12" s="653">
        <v>102.51786</v>
      </c>
      <c r="AF12" s="654">
        <v>104.73214</v>
      </c>
      <c r="AG12" s="103">
        <v>109.78077999999999</v>
      </c>
      <c r="AH12" s="103">
        <v>112.73214</v>
      </c>
      <c r="AI12" s="308"/>
      <c r="AJ12"/>
      <c r="AK12"/>
      <c r="AL12"/>
      <c r="BT12" s="499"/>
      <c r="BU12" s="4"/>
      <c r="BV12" s="4"/>
    </row>
    <row r="13" spans="1:74">
      <c r="A13" s="144"/>
      <c r="B13" s="309"/>
      <c r="C13" s="309"/>
      <c r="D13" s="309"/>
      <c r="E13" s="309"/>
      <c r="F13" s="192"/>
      <c r="G13" s="307"/>
      <c r="H13" s="208"/>
      <c r="I13" s="261" t="s">
        <v>266</v>
      </c>
      <c r="J13" s="261">
        <v>10</v>
      </c>
      <c r="K13" s="261">
        <v>10</v>
      </c>
      <c r="L13" s="261">
        <v>469.2</v>
      </c>
      <c r="M13" s="103">
        <v>1.1233</v>
      </c>
      <c r="N13" s="492">
        <v>0.34250000000000003</v>
      </c>
      <c r="O13" s="493"/>
      <c r="P13" s="208"/>
      <c r="Q13" s="261" t="s">
        <v>63</v>
      </c>
      <c r="R13" s="261"/>
      <c r="S13" s="103">
        <v>510.16280999999998</v>
      </c>
      <c r="T13" s="103">
        <v>33.313369000000002</v>
      </c>
      <c r="U13" s="103">
        <v>450.68412000000001</v>
      </c>
      <c r="V13" s="103">
        <v>582.31074000000001</v>
      </c>
      <c r="W13" s="267"/>
      <c r="X13" s="261">
        <v>93.671999999999997</v>
      </c>
      <c r="Y13" s="308"/>
      <c r="Z13" s="208"/>
      <c r="AA13" s="67" t="s">
        <v>8</v>
      </c>
      <c r="AB13" s="103">
        <v>3.4840854000000001</v>
      </c>
      <c r="AC13" s="103">
        <v>2.9345463999999999</v>
      </c>
      <c r="AD13" s="103">
        <v>2.9214623</v>
      </c>
      <c r="AE13" s="653">
        <v>3.4017092</v>
      </c>
      <c r="AF13" s="103">
        <v>3.4017092</v>
      </c>
      <c r="AG13" s="103">
        <v>2.6570130000000001</v>
      </c>
      <c r="AH13" s="103">
        <v>3.4017092</v>
      </c>
      <c r="AI13" s="308"/>
      <c r="AJ13"/>
      <c r="AK13"/>
      <c r="AL13"/>
      <c r="BT13" s="500"/>
      <c r="BU13" s="4"/>
      <c r="BV13" s="4"/>
    </row>
    <row r="14" spans="1:74">
      <c r="A14" s="144"/>
      <c r="B14" s="309"/>
      <c r="C14" s="309"/>
      <c r="D14" s="309"/>
      <c r="E14" s="309"/>
      <c r="F14" s="192"/>
      <c r="G14" s="307"/>
      <c r="H14" s="208"/>
      <c r="I14" s="208"/>
      <c r="J14" s="192"/>
      <c r="K14" s="192"/>
      <c r="L14" s="192"/>
      <c r="M14" s="309"/>
      <c r="N14" s="192"/>
      <c r="O14" s="493"/>
      <c r="P14" s="208"/>
      <c r="Q14" s="261" t="s">
        <v>64</v>
      </c>
      <c r="R14" s="261"/>
      <c r="S14" s="103">
        <v>544.62486000000001</v>
      </c>
      <c r="T14" s="103">
        <v>37.603361999999997</v>
      </c>
      <c r="U14" s="103">
        <v>477.83253000000002</v>
      </c>
      <c r="V14" s="103">
        <v>626.54899999999998</v>
      </c>
      <c r="W14" s="267"/>
      <c r="X14" s="261">
        <v>100</v>
      </c>
      <c r="Y14" s="308"/>
      <c r="Z14" s="208"/>
      <c r="AA14" s="67" t="s">
        <v>267</v>
      </c>
      <c r="AB14" s="309"/>
      <c r="AC14" s="309"/>
      <c r="AD14" s="309"/>
      <c r="AE14" s="494"/>
      <c r="AF14" s="309"/>
      <c r="AG14" s="309"/>
      <c r="AH14" s="309"/>
      <c r="AI14" s="501"/>
      <c r="AJ14"/>
      <c r="AK14"/>
      <c r="AL14"/>
      <c r="BU14" s="4"/>
      <c r="BV14" s="4"/>
    </row>
    <row r="15" spans="1:74">
      <c r="A15" s="147"/>
      <c r="B15" s="311"/>
      <c r="C15" s="311"/>
      <c r="D15" s="311"/>
      <c r="E15" s="311"/>
      <c r="F15" s="193"/>
      <c r="G15" s="312"/>
      <c r="H15" s="207"/>
      <c r="I15" s="207"/>
      <c r="J15" s="311"/>
      <c r="K15" s="311"/>
      <c r="L15" s="193"/>
      <c r="M15" s="311"/>
      <c r="N15" s="193"/>
      <c r="O15" s="495"/>
      <c r="P15" s="207"/>
      <c r="Q15" s="313"/>
      <c r="R15" s="311"/>
      <c r="S15" s="311"/>
      <c r="T15" s="311"/>
      <c r="U15" s="311"/>
      <c r="V15" s="311"/>
      <c r="W15" s="311"/>
      <c r="X15" s="311"/>
      <c r="Y15" s="312"/>
      <c r="Z15" s="207"/>
      <c r="AA15" s="207"/>
      <c r="AB15" s="311"/>
      <c r="AC15" s="311"/>
      <c r="AD15" s="311"/>
      <c r="AE15" s="496"/>
      <c r="AF15" s="311"/>
      <c r="AG15" s="311"/>
      <c r="AH15" s="311"/>
      <c r="AI15" s="314"/>
      <c r="AJ15"/>
      <c r="AK15"/>
      <c r="AL15"/>
      <c r="BT15" s="4"/>
      <c r="BU15" s="4"/>
      <c r="BV15" s="4"/>
    </row>
    <row r="16" spans="1:74">
      <c r="A16" s="497" t="s">
        <v>88</v>
      </c>
      <c r="B16" s="103">
        <v>0.10620499999999999</v>
      </c>
      <c r="C16" s="103">
        <v>7.6474E-2</v>
      </c>
      <c r="D16" s="103">
        <v>40.894939999999998</v>
      </c>
      <c r="E16" s="103">
        <v>161.4819</v>
      </c>
      <c r="F16" s="261">
        <v>498</v>
      </c>
      <c r="G16" s="307"/>
      <c r="H16" s="208"/>
      <c r="I16" s="261" t="s">
        <v>7</v>
      </c>
      <c r="J16" s="261">
        <v>6</v>
      </c>
      <c r="K16" s="261">
        <v>6</v>
      </c>
      <c r="L16" s="261">
        <v>468.1</v>
      </c>
      <c r="M16" s="103">
        <v>1.7935000000000001</v>
      </c>
      <c r="N16" s="492">
        <v>9.8599999999999993E-2</v>
      </c>
      <c r="O16" s="493"/>
      <c r="P16" s="208"/>
      <c r="Q16" s="261" t="s">
        <v>62</v>
      </c>
      <c r="R16" s="261">
        <v>5.8511899999999999E-2</v>
      </c>
      <c r="S16" s="103">
        <v>97.855082999999993</v>
      </c>
      <c r="T16" s="103">
        <v>56.973312999999997</v>
      </c>
      <c r="U16" s="103">
        <v>-13.810560000000001</v>
      </c>
      <c r="V16" s="103">
        <v>209.52072000000001</v>
      </c>
      <c r="W16" s="267">
        <v>8.5900000000000004E-2</v>
      </c>
      <c r="X16" s="261">
        <v>5.5279999999999996</v>
      </c>
      <c r="Y16" s="308"/>
      <c r="Z16" s="208"/>
      <c r="AA16" s="67" t="s">
        <v>11</v>
      </c>
      <c r="AB16" s="103">
        <v>161.07792000000001</v>
      </c>
      <c r="AC16" s="103">
        <v>157.1833</v>
      </c>
      <c r="AD16" s="103">
        <v>152.82142999999999</v>
      </c>
      <c r="AE16" s="653">
        <v>165.21931000000001</v>
      </c>
      <c r="AF16" s="103">
        <v>161.58929000000001</v>
      </c>
      <c r="AG16" s="103">
        <v>163.40620999999999</v>
      </c>
      <c r="AH16" s="103">
        <v>174.14286000000001</v>
      </c>
      <c r="AI16" s="308"/>
      <c r="AJ16"/>
      <c r="AK16"/>
      <c r="AL16"/>
      <c r="BT16" s="4"/>
      <c r="BU16" s="4"/>
      <c r="BV16" s="4"/>
    </row>
    <row r="17" spans="1:74">
      <c r="A17" s="144"/>
      <c r="B17" s="309"/>
      <c r="C17" s="309"/>
      <c r="D17" s="309"/>
      <c r="E17" s="309"/>
      <c r="F17" s="192"/>
      <c r="G17" s="307"/>
      <c r="H17" s="208"/>
      <c r="I17" s="261" t="s">
        <v>266</v>
      </c>
      <c r="J17" s="261">
        <v>10</v>
      </c>
      <c r="K17" s="261">
        <v>10</v>
      </c>
      <c r="L17" s="261">
        <v>468.1</v>
      </c>
      <c r="M17" s="103">
        <v>0.95699999999999996</v>
      </c>
      <c r="N17" s="492">
        <v>0.48049999999999998</v>
      </c>
      <c r="O17" s="493"/>
      <c r="P17" s="208"/>
      <c r="Q17" s="261" t="s">
        <v>63</v>
      </c>
      <c r="R17" s="261"/>
      <c r="S17" s="103">
        <v>1672.3964000000001</v>
      </c>
      <c r="T17" s="103">
        <v>109.33060999999999</v>
      </c>
      <c r="U17" s="103">
        <v>1477.2141999999999</v>
      </c>
      <c r="V17" s="103">
        <v>1909.2053000000001</v>
      </c>
      <c r="W17" s="267"/>
      <c r="X17" s="261">
        <v>94.471999999999994</v>
      </c>
      <c r="Y17" s="308"/>
      <c r="Z17" s="208"/>
      <c r="AA17" s="67" t="s">
        <v>8</v>
      </c>
      <c r="AB17" s="103">
        <v>6.2218589</v>
      </c>
      <c r="AC17" s="103">
        <v>5.2105918999999998</v>
      </c>
      <c r="AD17" s="103">
        <v>5.1864371</v>
      </c>
      <c r="AE17" s="653">
        <v>6.1162441000000003</v>
      </c>
      <c r="AF17" s="103">
        <v>6.0707388</v>
      </c>
      <c r="AG17" s="103">
        <v>4.6971293999999997</v>
      </c>
      <c r="AH17" s="103">
        <v>6.0707388</v>
      </c>
      <c r="AI17" s="308"/>
      <c r="AJ17"/>
      <c r="AK17"/>
      <c r="AL17"/>
      <c r="BT17" s="4"/>
      <c r="BU17" s="4"/>
      <c r="BV17" s="4"/>
    </row>
    <row r="18" spans="1:74">
      <c r="A18" s="144"/>
      <c r="B18" s="309"/>
      <c r="C18" s="309"/>
      <c r="D18" s="309"/>
      <c r="E18" s="309"/>
      <c r="F18" s="192"/>
      <c r="G18" s="307"/>
      <c r="H18" s="208"/>
      <c r="I18" s="208"/>
      <c r="J18" s="192"/>
      <c r="K18" s="192"/>
      <c r="L18" s="192"/>
      <c r="M18" s="309"/>
      <c r="N18" s="192"/>
      <c r="O18" s="493"/>
      <c r="P18" s="208"/>
      <c r="Q18" s="261" t="s">
        <v>64</v>
      </c>
      <c r="R18" s="261"/>
      <c r="S18" s="103">
        <v>1770.2515000000001</v>
      </c>
      <c r="T18" s="103">
        <v>120.51079</v>
      </c>
      <c r="U18" s="103">
        <v>1555.9104</v>
      </c>
      <c r="V18" s="103">
        <v>2032.3970999999999</v>
      </c>
      <c r="W18" s="267"/>
      <c r="X18" s="261">
        <v>100</v>
      </c>
      <c r="Y18" s="308"/>
      <c r="Z18" s="208"/>
      <c r="AA18" s="67" t="s">
        <v>267</v>
      </c>
      <c r="AB18" s="309"/>
      <c r="AC18" s="309"/>
      <c r="AD18" s="494"/>
      <c r="AE18" s="494"/>
      <c r="AF18" s="309"/>
      <c r="AG18" s="309"/>
      <c r="AH18" s="309"/>
      <c r="AI18" s="308"/>
      <c r="AJ18"/>
      <c r="AK18"/>
      <c r="AL18"/>
      <c r="BT18" s="4"/>
      <c r="BU18" s="4"/>
      <c r="BV18" s="4"/>
    </row>
    <row r="19" spans="1:74">
      <c r="A19" s="147"/>
      <c r="B19" s="311"/>
      <c r="C19" s="311"/>
      <c r="D19" s="311"/>
      <c r="E19" s="311"/>
      <c r="F19" s="193"/>
      <c r="G19" s="312"/>
      <c r="H19" s="207"/>
      <c r="I19" s="207"/>
      <c r="J19" s="311"/>
      <c r="K19" s="311"/>
      <c r="L19" s="193"/>
      <c r="M19" s="311"/>
      <c r="N19" s="193"/>
      <c r="O19" s="495"/>
      <c r="P19" s="207"/>
      <c r="Q19" s="313"/>
      <c r="R19" s="311"/>
      <c r="S19" s="311"/>
      <c r="T19" s="311"/>
      <c r="U19" s="311"/>
      <c r="V19" s="311"/>
      <c r="W19" s="311"/>
      <c r="X19" s="311"/>
      <c r="Y19" s="312"/>
      <c r="Z19" s="207"/>
      <c r="AA19" s="207"/>
      <c r="AB19" s="311"/>
      <c r="AC19" s="311"/>
      <c r="AD19" s="311"/>
      <c r="AE19" s="496"/>
      <c r="AF19" s="311"/>
      <c r="AG19" s="311"/>
      <c r="AH19" s="311"/>
      <c r="AI19" s="106"/>
      <c r="AJ19"/>
      <c r="AK19"/>
      <c r="AL19"/>
      <c r="BT19" s="4"/>
      <c r="BU19" s="4"/>
      <c r="BV19" s="4"/>
    </row>
    <row r="20" spans="1:74">
      <c r="A20" s="497" t="s">
        <v>89</v>
      </c>
      <c r="B20" s="103">
        <v>0.17360100000000001</v>
      </c>
      <c r="C20" s="103">
        <v>0.14599699999999999</v>
      </c>
      <c r="D20" s="103">
        <v>61.963920000000002</v>
      </c>
      <c r="E20" s="103">
        <v>275.86489999999998</v>
      </c>
      <c r="F20" s="261">
        <v>496</v>
      </c>
      <c r="G20" s="80"/>
      <c r="H20" s="67"/>
      <c r="I20" s="261" t="s">
        <v>7</v>
      </c>
      <c r="J20" s="261">
        <v>6</v>
      </c>
      <c r="K20" s="261">
        <v>6</v>
      </c>
      <c r="L20" s="261">
        <v>466.1</v>
      </c>
      <c r="M20" s="103">
        <v>6.1416000000000004</v>
      </c>
      <c r="N20" s="490" t="s">
        <v>71</v>
      </c>
      <c r="O20" s="145"/>
      <c r="P20" s="67"/>
      <c r="Q20" s="261" t="s">
        <v>62</v>
      </c>
      <c r="R20" s="261">
        <v>9.3326999999999993E-2</v>
      </c>
      <c r="S20" s="103">
        <v>358.33172999999999</v>
      </c>
      <c r="T20" s="103">
        <v>183.48032000000001</v>
      </c>
      <c r="U20" s="103">
        <v>-1.2830889999999999</v>
      </c>
      <c r="V20" s="103">
        <v>717.94655</v>
      </c>
      <c r="W20" s="267">
        <v>5.0799999999999998E-2</v>
      </c>
      <c r="X20" s="261">
        <v>8.5359999999999996</v>
      </c>
      <c r="Y20" s="105"/>
      <c r="Z20" s="67"/>
      <c r="AA20" s="67" t="s">
        <v>11</v>
      </c>
      <c r="AB20" s="103">
        <v>277.14699000000002</v>
      </c>
      <c r="AC20" s="103">
        <v>259.22363000000001</v>
      </c>
      <c r="AD20" s="103">
        <v>248.75</v>
      </c>
      <c r="AE20" s="653">
        <v>296.94866000000002</v>
      </c>
      <c r="AF20" s="103">
        <v>285.67856999999998</v>
      </c>
      <c r="AG20" s="103">
        <v>283.94022999999999</v>
      </c>
      <c r="AH20" s="103">
        <v>294.82143000000002</v>
      </c>
      <c r="AI20" s="105"/>
      <c r="AJ20"/>
      <c r="AK20"/>
      <c r="AL20"/>
      <c r="BT20" s="4"/>
      <c r="BU20" s="4"/>
      <c r="BV20" s="4"/>
    </row>
    <row r="21" spans="1:74">
      <c r="A21" s="144"/>
      <c r="B21" s="95"/>
      <c r="C21" s="95"/>
      <c r="D21" s="95"/>
      <c r="E21" s="95"/>
      <c r="F21" s="69"/>
      <c r="G21" s="80"/>
      <c r="H21" s="67"/>
      <c r="I21" s="261" t="s">
        <v>266</v>
      </c>
      <c r="J21" s="261">
        <v>10</v>
      </c>
      <c r="K21" s="261">
        <v>10</v>
      </c>
      <c r="L21" s="261">
        <v>466.1</v>
      </c>
      <c r="M21" s="103">
        <v>0.93440000000000001</v>
      </c>
      <c r="N21" s="492">
        <v>0.501</v>
      </c>
      <c r="O21" s="145"/>
      <c r="P21" s="67"/>
      <c r="Q21" s="261" t="s">
        <v>63</v>
      </c>
      <c r="R21" s="261"/>
      <c r="S21" s="103">
        <v>3839.5273000000002</v>
      </c>
      <c r="T21" s="103">
        <v>251.54395</v>
      </c>
      <c r="U21" s="103">
        <v>3390.5464000000002</v>
      </c>
      <c r="V21" s="103">
        <v>4384.4901</v>
      </c>
      <c r="W21" s="267"/>
      <c r="X21" s="261">
        <v>91.463999999999999</v>
      </c>
      <c r="Y21" s="105"/>
      <c r="Z21" s="67"/>
      <c r="AA21" s="67" t="s">
        <v>8</v>
      </c>
      <c r="AB21" s="103">
        <v>9.9214979000000003</v>
      </c>
      <c r="AC21" s="103">
        <v>8.4783284000000005</v>
      </c>
      <c r="AD21" s="103">
        <v>8.4441567000000006</v>
      </c>
      <c r="AE21" s="653">
        <v>9.8398766000000002</v>
      </c>
      <c r="AF21" s="103">
        <v>9.7035102999999996</v>
      </c>
      <c r="AG21" s="103">
        <v>7.7798170000000004</v>
      </c>
      <c r="AH21" s="103">
        <v>9.7035102999999996</v>
      </c>
      <c r="AI21" s="105"/>
      <c r="AJ21"/>
      <c r="AK21"/>
      <c r="AL21"/>
      <c r="BT21" s="4"/>
      <c r="BU21" s="4"/>
      <c r="BV21" s="4"/>
    </row>
    <row r="22" spans="1:74">
      <c r="A22" s="144"/>
      <c r="B22" s="95"/>
      <c r="C22" s="95"/>
      <c r="D22" s="95"/>
      <c r="E22" s="95"/>
      <c r="F22" s="69"/>
      <c r="G22" s="80"/>
      <c r="H22" s="67"/>
      <c r="I22" s="67"/>
      <c r="J22" s="69"/>
      <c r="K22" s="69"/>
      <c r="L22" s="69"/>
      <c r="M22" s="95"/>
      <c r="N22" s="262"/>
      <c r="O22" s="145"/>
      <c r="P22" s="67"/>
      <c r="Q22" s="261" t="s">
        <v>64</v>
      </c>
      <c r="R22" s="261"/>
      <c r="S22" s="103">
        <v>4197.8590000000004</v>
      </c>
      <c r="T22" s="103">
        <v>305.49270999999999</v>
      </c>
      <c r="U22" s="103">
        <v>3658.0057000000002</v>
      </c>
      <c r="V22" s="103">
        <v>4867.3818000000001</v>
      </c>
      <c r="W22" s="267"/>
      <c r="X22" s="261">
        <v>100</v>
      </c>
      <c r="Y22" s="105"/>
      <c r="Z22" s="67"/>
      <c r="AA22" s="67" t="s">
        <v>267</v>
      </c>
      <c r="AB22" s="474" t="s">
        <v>268</v>
      </c>
      <c r="AC22" s="506" t="s">
        <v>184</v>
      </c>
      <c r="AD22" s="506" t="s">
        <v>185</v>
      </c>
      <c r="AE22" s="494" t="s">
        <v>66</v>
      </c>
      <c r="AF22" s="652" t="s">
        <v>166</v>
      </c>
      <c r="AG22" s="652" t="s">
        <v>166</v>
      </c>
      <c r="AH22" s="655" t="s">
        <v>66</v>
      </c>
      <c r="AI22" s="503"/>
      <c r="AJ22"/>
      <c r="AK22" s="4"/>
      <c r="AL22"/>
      <c r="BT22" s="4"/>
      <c r="BU22" s="4"/>
      <c r="BV22" s="4"/>
    </row>
    <row r="23" spans="1:74">
      <c r="A23" s="147"/>
      <c r="B23" s="96"/>
      <c r="C23" s="96"/>
      <c r="D23" s="96"/>
      <c r="E23" s="96"/>
      <c r="F23" s="83"/>
      <c r="G23" s="84"/>
      <c r="H23" s="90"/>
      <c r="I23" s="90"/>
      <c r="J23" s="96"/>
      <c r="K23" s="96"/>
      <c r="L23" s="83"/>
      <c r="M23" s="96"/>
      <c r="N23" s="83"/>
      <c r="O23" s="148"/>
      <c r="P23" s="90"/>
      <c r="Q23" s="93"/>
      <c r="R23" s="96"/>
      <c r="S23" s="96"/>
      <c r="T23" s="96"/>
      <c r="U23" s="96"/>
      <c r="V23" s="96"/>
      <c r="W23" s="311"/>
      <c r="X23" s="96"/>
      <c r="Y23" s="84"/>
      <c r="Z23" s="207"/>
      <c r="AA23" s="207"/>
      <c r="AB23" s="311"/>
      <c r="AC23" s="311"/>
      <c r="AD23" s="311"/>
      <c r="AE23" s="496"/>
      <c r="AF23" s="311"/>
      <c r="AG23" s="311"/>
      <c r="AH23" s="311"/>
      <c r="AI23" s="106"/>
      <c r="AJ23"/>
      <c r="AK23"/>
      <c r="AL23"/>
      <c r="BU23" s="4"/>
      <c r="BV23" s="4"/>
    </row>
    <row r="24" spans="1:74">
      <c r="A24" s="497" t="s">
        <v>269</v>
      </c>
      <c r="B24" s="103">
        <v>0.17407400000000001</v>
      </c>
      <c r="C24" s="103">
        <v>0.146428</v>
      </c>
      <c r="D24" s="103">
        <v>62.18282</v>
      </c>
      <c r="E24" s="103">
        <v>283.28480000000002</v>
      </c>
      <c r="F24" s="261">
        <v>495</v>
      </c>
      <c r="G24" s="450"/>
      <c r="H24" s="267"/>
      <c r="I24" s="261" t="s">
        <v>7</v>
      </c>
      <c r="J24" s="261">
        <v>6</v>
      </c>
      <c r="K24" s="261">
        <v>6</v>
      </c>
      <c r="L24" s="261">
        <v>465.1</v>
      </c>
      <c r="M24" s="103">
        <v>5.9638999999999998</v>
      </c>
      <c r="N24" s="490" t="s">
        <v>71</v>
      </c>
      <c r="O24" s="493"/>
      <c r="P24" s="208"/>
      <c r="Q24" s="261" t="s">
        <v>62</v>
      </c>
      <c r="R24" s="261">
        <v>9.4189899999999993E-2</v>
      </c>
      <c r="S24" s="103">
        <v>364.20414</v>
      </c>
      <c r="T24" s="103">
        <v>186.26943</v>
      </c>
      <c r="U24" s="103">
        <v>-0.87723600000000002</v>
      </c>
      <c r="V24" s="103">
        <v>729.28551000000004</v>
      </c>
      <c r="W24" s="267">
        <v>5.0599999999999999E-2</v>
      </c>
      <c r="X24" s="261">
        <v>8.6080000000000005</v>
      </c>
      <c r="Y24" s="308"/>
      <c r="Z24" s="208"/>
      <c r="AA24" s="67" t="s">
        <v>11</v>
      </c>
      <c r="AB24" s="103">
        <v>290.75736999999998</v>
      </c>
      <c r="AC24" s="103">
        <v>266.80770999999999</v>
      </c>
      <c r="AD24" s="103">
        <v>255.72619</v>
      </c>
      <c r="AE24" s="653">
        <v>304.95091000000002</v>
      </c>
      <c r="AF24" s="103">
        <v>292.125</v>
      </c>
      <c r="AG24" s="103">
        <v>291.37097999999997</v>
      </c>
      <c r="AH24" s="103">
        <v>298.10714000000002</v>
      </c>
      <c r="AI24" s="308"/>
      <c r="AJ24"/>
      <c r="AK24"/>
      <c r="AL24"/>
      <c r="BU24" s="4"/>
      <c r="BV24" s="4"/>
    </row>
    <row r="25" spans="1:74">
      <c r="A25" s="144"/>
      <c r="B25" s="309"/>
      <c r="C25" s="309"/>
      <c r="D25" s="309"/>
      <c r="E25" s="309"/>
      <c r="F25" s="192"/>
      <c r="G25" s="307"/>
      <c r="H25" s="267"/>
      <c r="I25" s="261" t="s">
        <v>266</v>
      </c>
      <c r="J25" s="261">
        <v>10</v>
      </c>
      <c r="K25" s="261">
        <v>10</v>
      </c>
      <c r="L25" s="261">
        <v>465.1</v>
      </c>
      <c r="M25" s="103">
        <v>1.0275000000000001</v>
      </c>
      <c r="N25" s="492">
        <v>0.41880000000000001</v>
      </c>
      <c r="O25" s="493"/>
      <c r="P25" s="208"/>
      <c r="Q25" s="261" t="s">
        <v>63</v>
      </c>
      <c r="R25" s="261"/>
      <c r="S25" s="103">
        <v>3866.7024999999999</v>
      </c>
      <c r="T25" s="103">
        <v>253.5994</v>
      </c>
      <c r="U25" s="103">
        <v>3414.0972999999999</v>
      </c>
      <c r="V25" s="103">
        <v>4416.1803</v>
      </c>
      <c r="W25" s="267"/>
      <c r="X25" s="261">
        <v>91.391999999999996</v>
      </c>
      <c r="Y25" s="308"/>
      <c r="Z25" s="208"/>
      <c r="AA25" s="67" t="s">
        <v>8</v>
      </c>
      <c r="AB25" s="103">
        <v>10.050782999999999</v>
      </c>
      <c r="AC25" s="103">
        <v>8.5222929999999995</v>
      </c>
      <c r="AD25" s="103">
        <v>8.4880359999999992</v>
      </c>
      <c r="AE25" s="653">
        <v>9.8868620000000007</v>
      </c>
      <c r="AF25" s="103">
        <v>9.7500169999999997</v>
      </c>
      <c r="AG25" s="103">
        <v>7.822559</v>
      </c>
      <c r="AH25" s="103">
        <v>9.7500169999999997</v>
      </c>
      <c r="AI25" s="308"/>
      <c r="AJ25"/>
      <c r="AK25"/>
      <c r="AL25"/>
      <c r="BU25" s="4"/>
      <c r="BV25" s="4"/>
    </row>
    <row r="26" spans="1:74">
      <c r="A26" s="144"/>
      <c r="B26" s="309"/>
      <c r="C26" s="309"/>
      <c r="D26" s="309"/>
      <c r="E26" s="309"/>
      <c r="F26" s="192"/>
      <c r="G26" s="307"/>
      <c r="H26" s="267"/>
      <c r="I26" s="267"/>
      <c r="J26" s="505"/>
      <c r="K26" s="505"/>
      <c r="L26" s="192"/>
      <c r="M26" s="309"/>
      <c r="N26" s="192"/>
      <c r="O26" s="493"/>
      <c r="P26" s="208"/>
      <c r="Q26" s="261" t="s">
        <v>64</v>
      </c>
      <c r="R26" s="261"/>
      <c r="S26" s="103">
        <v>4230.9066999999995</v>
      </c>
      <c r="T26" s="103">
        <v>308.73012999999997</v>
      </c>
      <c r="U26" s="103">
        <v>3685.4794000000002</v>
      </c>
      <c r="V26" s="103">
        <v>4907.7371999999996</v>
      </c>
      <c r="W26" s="267"/>
      <c r="X26" s="261">
        <v>100</v>
      </c>
      <c r="Y26" s="308"/>
      <c r="Z26" s="208"/>
      <c r="AA26" s="67" t="s">
        <v>267</v>
      </c>
      <c r="AB26" s="309" t="s">
        <v>166</v>
      </c>
      <c r="AC26" s="506" t="s">
        <v>184</v>
      </c>
      <c r="AD26" s="506" t="s">
        <v>185</v>
      </c>
      <c r="AE26" s="494" t="s">
        <v>66</v>
      </c>
      <c r="AF26" s="309" t="s">
        <v>166</v>
      </c>
      <c r="AG26" s="309" t="s">
        <v>166</v>
      </c>
      <c r="AH26" s="309" t="s">
        <v>166</v>
      </c>
      <c r="AI26" s="308"/>
      <c r="AJ26"/>
      <c r="AK26" s="4"/>
      <c r="AL26"/>
      <c r="BU26" s="4"/>
      <c r="BV26" s="4"/>
    </row>
    <row r="27" spans="1:74">
      <c r="A27" s="147"/>
      <c r="B27" s="311"/>
      <c r="C27" s="311"/>
      <c r="D27" s="311"/>
      <c r="E27" s="311"/>
      <c r="F27" s="193"/>
      <c r="G27" s="312"/>
      <c r="H27" s="207"/>
      <c r="I27" s="207"/>
      <c r="J27" s="311"/>
      <c r="K27" s="311"/>
      <c r="L27" s="193"/>
      <c r="M27" s="311"/>
      <c r="N27" s="193"/>
      <c r="O27" s="495"/>
      <c r="P27" s="207"/>
      <c r="Q27" s="313"/>
      <c r="R27" s="311"/>
      <c r="S27" s="311"/>
      <c r="T27" s="311"/>
      <c r="U27" s="311"/>
      <c r="V27" s="311"/>
      <c r="W27" s="311"/>
      <c r="X27" s="311"/>
      <c r="Y27" s="312"/>
      <c r="Z27" s="207"/>
      <c r="AA27" s="207"/>
      <c r="AB27" s="313"/>
      <c r="AC27" s="313"/>
      <c r="AD27" s="313"/>
      <c r="AE27" s="507"/>
      <c r="AF27" s="313"/>
      <c r="AG27" s="313"/>
      <c r="AH27" s="313"/>
      <c r="AI27" s="508"/>
      <c r="AJ27"/>
      <c r="AK27"/>
      <c r="AL27"/>
      <c r="BU27" s="4"/>
      <c r="BV27" s="4"/>
    </row>
    <row r="28" spans="1:74">
      <c r="A28" s="489" t="s">
        <v>315</v>
      </c>
      <c r="B28" s="103">
        <v>0.25189400000000001</v>
      </c>
      <c r="C28" s="103">
        <v>0.227163</v>
      </c>
      <c r="D28" s="103">
        <v>0.69430800000000004</v>
      </c>
      <c r="E28" s="103">
        <v>5.1457090000000001</v>
      </c>
      <c r="F28" s="261">
        <v>501</v>
      </c>
      <c r="G28" s="307"/>
      <c r="H28" s="208"/>
      <c r="I28" s="261" t="s">
        <v>7</v>
      </c>
      <c r="J28" s="261">
        <v>6</v>
      </c>
      <c r="K28" s="261">
        <v>6</v>
      </c>
      <c r="L28" s="261">
        <v>471.1</v>
      </c>
      <c r="M28" s="103">
        <v>2.5649999999999999</v>
      </c>
      <c r="N28" s="490">
        <v>1.8700000000000001E-2</v>
      </c>
      <c r="O28" s="493"/>
      <c r="P28" s="267"/>
      <c r="Q28" s="261" t="s">
        <v>62</v>
      </c>
      <c r="R28" s="261">
        <v>0.24421229999999999</v>
      </c>
      <c r="S28" s="103">
        <v>0.117726</v>
      </c>
      <c r="T28" s="103">
        <v>5.1438200000000003E-2</v>
      </c>
      <c r="U28" s="103">
        <v>1.69091E-2</v>
      </c>
      <c r="V28" s="103">
        <v>0.21854299999999999</v>
      </c>
      <c r="W28" s="267">
        <v>2.2100000000000002E-2</v>
      </c>
      <c r="X28" s="261">
        <v>19.628</v>
      </c>
      <c r="Y28" s="308"/>
      <c r="Z28" s="208"/>
      <c r="AA28" s="67" t="s">
        <v>11</v>
      </c>
      <c r="AB28" s="103">
        <v>5.1880050000000004</v>
      </c>
      <c r="AC28" s="103">
        <v>5.0357143000000004</v>
      </c>
      <c r="AD28" s="103">
        <v>5.0833332999999996</v>
      </c>
      <c r="AE28" s="653">
        <v>5</v>
      </c>
      <c r="AF28" s="103">
        <v>5.125</v>
      </c>
      <c r="AG28" s="103">
        <v>5.1964286</v>
      </c>
      <c r="AH28" s="103">
        <v>5.4285714</v>
      </c>
      <c r="AI28" s="308"/>
      <c r="AJ28"/>
      <c r="AK28"/>
      <c r="AL28"/>
      <c r="BT28" s="4"/>
      <c r="BU28" s="4"/>
      <c r="BV28" s="4"/>
    </row>
    <row r="29" spans="1:74">
      <c r="A29" s="864"/>
      <c r="B29" s="309"/>
      <c r="C29" s="309"/>
      <c r="D29" s="309"/>
      <c r="E29" s="309"/>
      <c r="F29" s="192"/>
      <c r="G29" s="307"/>
      <c r="H29" s="208"/>
      <c r="I29" s="261" t="s">
        <v>266</v>
      </c>
      <c r="J29" s="261">
        <v>10</v>
      </c>
      <c r="K29" s="261">
        <v>10</v>
      </c>
      <c r="L29" s="261">
        <v>471</v>
      </c>
      <c r="M29" s="103">
        <v>1.7768999999999999</v>
      </c>
      <c r="N29" s="492">
        <v>6.2300000000000001E-2</v>
      </c>
      <c r="O29" s="493"/>
      <c r="P29" s="267"/>
      <c r="Q29" s="261" t="s">
        <v>63</v>
      </c>
      <c r="R29" s="261"/>
      <c r="S29" s="103">
        <v>0.4820643</v>
      </c>
      <c r="T29" s="103">
        <v>3.1412500000000003E-2</v>
      </c>
      <c r="U29" s="103">
        <v>0.42596889999999998</v>
      </c>
      <c r="V29" s="103">
        <v>0.55008060000000003</v>
      </c>
      <c r="W29" s="267"/>
      <c r="X29" s="261">
        <v>80.372</v>
      </c>
      <c r="Y29" s="308"/>
      <c r="Z29" s="208"/>
      <c r="AA29" s="67" t="s">
        <v>8</v>
      </c>
      <c r="AB29" s="103">
        <v>0.13250110000000001</v>
      </c>
      <c r="AC29" s="103">
        <v>0.11894478999999999</v>
      </c>
      <c r="AD29" s="103">
        <v>0.11894478999999999</v>
      </c>
      <c r="AE29" s="653">
        <v>0.13045034999999999</v>
      </c>
      <c r="AF29" s="103">
        <v>0.13045034999999999</v>
      </c>
      <c r="AG29" s="103">
        <v>0.11275259</v>
      </c>
      <c r="AH29" s="103">
        <v>0.13045034999999999</v>
      </c>
      <c r="AI29" s="308"/>
      <c r="AJ29"/>
      <c r="AK29"/>
      <c r="AL29"/>
      <c r="BT29" s="4"/>
      <c r="BU29" s="4"/>
      <c r="BV29" s="4"/>
    </row>
    <row r="30" spans="1:74">
      <c r="A30" s="864"/>
      <c r="B30" s="309"/>
      <c r="C30" s="309"/>
      <c r="D30" s="309"/>
      <c r="E30" s="309"/>
      <c r="F30" s="192"/>
      <c r="G30" s="307"/>
      <c r="H30" s="208"/>
      <c r="I30" s="208"/>
      <c r="J30" s="192"/>
      <c r="K30" s="192"/>
      <c r="L30" s="192"/>
      <c r="M30" s="309"/>
      <c r="N30" s="192"/>
      <c r="O30" s="493"/>
      <c r="P30" s="267"/>
      <c r="Q30" s="261" t="s">
        <v>64</v>
      </c>
      <c r="R30" s="261"/>
      <c r="S30" s="103">
        <v>0.5997903</v>
      </c>
      <c r="T30" s="103">
        <v>5.9817299999999997E-2</v>
      </c>
      <c r="U30" s="103">
        <v>0.49787049999999999</v>
      </c>
      <c r="V30" s="103">
        <v>0.73673820000000001</v>
      </c>
      <c r="W30" s="267"/>
      <c r="X30" s="261">
        <v>100</v>
      </c>
      <c r="Y30" s="308"/>
      <c r="Z30" s="208"/>
      <c r="AA30" s="67" t="s">
        <v>267</v>
      </c>
      <c r="AB30" s="309" t="s">
        <v>166</v>
      </c>
      <c r="AC30" s="309" t="s">
        <v>65</v>
      </c>
      <c r="AD30" s="309" t="s">
        <v>166</v>
      </c>
      <c r="AE30" s="494" t="s">
        <v>65</v>
      </c>
      <c r="AF30" s="309" t="s">
        <v>166</v>
      </c>
      <c r="AG30" s="309" t="s">
        <v>166</v>
      </c>
      <c r="AH30" s="509" t="s">
        <v>66</v>
      </c>
      <c r="AI30" s="308"/>
      <c r="AJ30"/>
      <c r="AK30"/>
      <c r="AL30"/>
      <c r="BT30" s="4"/>
      <c r="BU30" s="4"/>
      <c r="BV30" s="4"/>
    </row>
    <row r="31" spans="1:74">
      <c r="A31" s="865"/>
      <c r="B31" s="311"/>
      <c r="C31" s="311"/>
      <c r="D31" s="311"/>
      <c r="E31" s="311"/>
      <c r="F31" s="193"/>
      <c r="G31" s="312"/>
      <c r="H31" s="207"/>
      <c r="I31" s="207"/>
      <c r="J31" s="311"/>
      <c r="K31" s="311"/>
      <c r="L31" s="193"/>
      <c r="M31" s="311"/>
      <c r="N31" s="193"/>
      <c r="O31" s="495"/>
      <c r="P31" s="207"/>
      <c r="Q31" s="313"/>
      <c r="R31" s="311"/>
      <c r="S31" s="311"/>
      <c r="T31" s="311"/>
      <c r="U31" s="311"/>
      <c r="V31" s="311"/>
      <c r="W31" s="311"/>
      <c r="X31" s="311"/>
      <c r="Y31" s="312"/>
      <c r="Z31" s="207"/>
      <c r="AA31" s="207"/>
      <c r="AB31" s="311"/>
      <c r="AC31" s="311"/>
      <c r="AD31" s="311"/>
      <c r="AE31" s="496"/>
      <c r="AF31" s="311"/>
      <c r="AG31" s="311"/>
      <c r="AH31" s="311"/>
      <c r="AI31" s="314"/>
      <c r="AJ31"/>
      <c r="AK31"/>
      <c r="AL31"/>
      <c r="BT31" s="4"/>
      <c r="BU31" s="4"/>
      <c r="BV31" s="4"/>
    </row>
    <row r="32" spans="1:74">
      <c r="A32" s="489" t="s">
        <v>311</v>
      </c>
      <c r="B32" s="103">
        <v>0.13168299999999999</v>
      </c>
      <c r="C32" s="103">
        <v>0.10285999999999999</v>
      </c>
      <c r="D32" s="103">
        <v>2.1428970000000001</v>
      </c>
      <c r="E32" s="103">
        <v>9.0060120000000001</v>
      </c>
      <c r="F32" s="261">
        <v>499</v>
      </c>
      <c r="G32" s="307"/>
      <c r="H32" s="208"/>
      <c r="I32" s="261" t="s">
        <v>7</v>
      </c>
      <c r="J32" s="261">
        <v>6</v>
      </c>
      <c r="K32" s="261">
        <v>6</v>
      </c>
      <c r="L32" s="261">
        <v>469.1</v>
      </c>
      <c r="M32" s="103">
        <v>1.4443999999999999</v>
      </c>
      <c r="N32" s="492">
        <v>0.19589999999999999</v>
      </c>
      <c r="O32" s="493"/>
      <c r="P32" s="208"/>
      <c r="Q32" s="261" t="s">
        <v>62</v>
      </c>
      <c r="R32" s="261">
        <v>8.7368600000000005E-2</v>
      </c>
      <c r="S32" s="103">
        <v>0.40119739999999998</v>
      </c>
      <c r="T32" s="103">
        <v>0.2080679</v>
      </c>
      <c r="U32" s="103">
        <v>-6.6080000000000002E-3</v>
      </c>
      <c r="V32" s="103">
        <v>0.80900300000000003</v>
      </c>
      <c r="W32" s="267">
        <v>5.3800000000000001E-2</v>
      </c>
      <c r="X32" s="261">
        <v>8.0350000000000001</v>
      </c>
      <c r="Y32" s="308"/>
      <c r="Z32" s="208"/>
      <c r="AA32" s="67" t="s">
        <v>11</v>
      </c>
      <c r="AB32" s="103">
        <v>8.9728677999999995</v>
      </c>
      <c r="AC32" s="103">
        <v>8.6968461999999995</v>
      </c>
      <c r="AD32" s="103">
        <v>9</v>
      </c>
      <c r="AE32" s="653">
        <v>8.8214286000000008</v>
      </c>
      <c r="AF32" s="103">
        <v>8.625</v>
      </c>
      <c r="AG32" s="103">
        <v>9.3063763000000002</v>
      </c>
      <c r="AH32" s="103">
        <v>9.4642856999999996</v>
      </c>
      <c r="AI32" s="308"/>
      <c r="AJ32"/>
      <c r="AK32"/>
      <c r="AL32"/>
      <c r="BT32" s="4"/>
      <c r="BU32" s="4"/>
      <c r="BV32" s="4"/>
    </row>
    <row r="33" spans="1:74">
      <c r="A33" s="864"/>
      <c r="B33" s="309"/>
      <c r="C33" s="309"/>
      <c r="D33" s="309"/>
      <c r="E33" s="309"/>
      <c r="F33" s="192"/>
      <c r="G33" s="307"/>
      <c r="H33" s="208"/>
      <c r="I33" s="261" t="s">
        <v>266</v>
      </c>
      <c r="J33" s="261">
        <v>10</v>
      </c>
      <c r="K33" s="261">
        <v>10</v>
      </c>
      <c r="L33" s="261">
        <v>469.1</v>
      </c>
      <c r="M33" s="103">
        <v>1.2854000000000001</v>
      </c>
      <c r="N33" s="492">
        <v>0.23569999999999999</v>
      </c>
      <c r="O33" s="493"/>
      <c r="P33" s="208"/>
      <c r="Q33" s="261" t="s">
        <v>63</v>
      </c>
      <c r="R33" s="261"/>
      <c r="S33" s="103">
        <v>4.5920071</v>
      </c>
      <c r="T33" s="103">
        <v>0.2998671</v>
      </c>
      <c r="U33" s="103">
        <v>4.0566171999999998</v>
      </c>
      <c r="V33" s="103">
        <v>5.2414423000000001</v>
      </c>
      <c r="W33" s="267"/>
      <c r="X33" s="261">
        <v>91.965000000000003</v>
      </c>
      <c r="Y33" s="308"/>
      <c r="Z33" s="208"/>
      <c r="AA33" s="67" t="s">
        <v>8</v>
      </c>
      <c r="AB33" s="103">
        <v>0.34025170999999999</v>
      </c>
      <c r="AC33" s="103">
        <v>0.28985172999999997</v>
      </c>
      <c r="AD33" s="103">
        <v>0.28865846000000001</v>
      </c>
      <c r="AE33" s="653">
        <v>0.33265159</v>
      </c>
      <c r="AF33" s="103">
        <v>0.33265159</v>
      </c>
      <c r="AG33" s="103">
        <v>0.26466113000000002</v>
      </c>
      <c r="AH33" s="103">
        <v>0.33265159</v>
      </c>
      <c r="AI33" s="308"/>
      <c r="AJ33"/>
      <c r="AK33"/>
      <c r="AL33"/>
      <c r="BT33" s="4"/>
      <c r="BU33" s="4"/>
      <c r="BV33" s="4"/>
    </row>
    <row r="34" spans="1:74">
      <c r="A34" s="864"/>
      <c r="B34" s="309"/>
      <c r="C34" s="309"/>
      <c r="D34" s="309"/>
      <c r="E34" s="309"/>
      <c r="F34" s="192"/>
      <c r="G34" s="307"/>
      <c r="H34" s="208"/>
      <c r="I34" s="208"/>
      <c r="J34" s="192"/>
      <c r="K34" s="192"/>
      <c r="L34" s="192"/>
      <c r="M34" s="309"/>
      <c r="N34" s="192"/>
      <c r="O34" s="493"/>
      <c r="P34" s="208"/>
      <c r="Q34" s="261" t="s">
        <v>64</v>
      </c>
      <c r="R34" s="261"/>
      <c r="S34" s="103">
        <v>4.9932045</v>
      </c>
      <c r="T34" s="103">
        <v>0.35800929999999997</v>
      </c>
      <c r="U34" s="103">
        <v>4.3596130000000004</v>
      </c>
      <c r="V34" s="103">
        <v>5.7764803000000002</v>
      </c>
      <c r="W34" s="267"/>
      <c r="X34" s="261">
        <v>100</v>
      </c>
      <c r="Y34" s="308"/>
      <c r="Z34" s="208"/>
      <c r="AA34" s="67" t="s">
        <v>267</v>
      </c>
      <c r="AB34" s="309"/>
      <c r="AC34" s="309"/>
      <c r="AD34" s="309"/>
      <c r="AE34" s="494"/>
      <c r="AF34" s="309"/>
      <c r="AG34" s="309"/>
      <c r="AH34" s="309"/>
      <c r="AI34" s="308"/>
      <c r="AJ34"/>
      <c r="AK34"/>
      <c r="AL34"/>
      <c r="BT34" s="4"/>
      <c r="BU34" s="4"/>
      <c r="BV34" s="4"/>
    </row>
    <row r="35" spans="1:74">
      <c r="A35" s="865"/>
      <c r="B35" s="311"/>
      <c r="C35" s="311"/>
      <c r="D35" s="311"/>
      <c r="E35" s="311"/>
      <c r="F35" s="193"/>
      <c r="G35" s="312"/>
      <c r="H35" s="207"/>
      <c r="I35" s="207"/>
      <c r="J35" s="311"/>
      <c r="K35" s="311"/>
      <c r="L35" s="193"/>
      <c r="M35" s="311"/>
      <c r="N35" s="193"/>
      <c r="O35" s="495"/>
      <c r="P35" s="207"/>
      <c r="Q35" s="313"/>
      <c r="R35" s="311"/>
      <c r="S35" s="311"/>
      <c r="T35" s="311"/>
      <c r="U35" s="311"/>
      <c r="V35" s="311"/>
      <c r="W35" s="311"/>
      <c r="X35" s="311"/>
      <c r="Y35" s="312"/>
      <c r="Z35" s="207"/>
      <c r="AA35" s="207"/>
      <c r="AB35" s="311"/>
      <c r="AC35" s="311"/>
      <c r="AD35" s="311"/>
      <c r="AE35" s="496"/>
      <c r="AF35" s="311"/>
      <c r="AG35" s="311"/>
      <c r="AH35" s="311"/>
      <c r="AI35" s="314"/>
      <c r="AJ35"/>
      <c r="AK35"/>
      <c r="AL35"/>
      <c r="BT35" s="4"/>
      <c r="BU35" s="4"/>
      <c r="BV35" s="4"/>
    </row>
    <row r="36" spans="1:74">
      <c r="A36" s="489" t="s">
        <v>316</v>
      </c>
      <c r="B36" s="103">
        <v>0.12306599999999999</v>
      </c>
      <c r="C36" s="103">
        <v>9.3895000000000006E-2</v>
      </c>
      <c r="D36" s="103">
        <v>5.3806310000000002</v>
      </c>
      <c r="E36" s="103">
        <v>17.87349</v>
      </c>
      <c r="F36" s="261">
        <v>498</v>
      </c>
      <c r="G36" s="307"/>
      <c r="H36" s="208"/>
      <c r="I36" s="261" t="s">
        <v>7</v>
      </c>
      <c r="J36" s="261">
        <v>6</v>
      </c>
      <c r="K36" s="261">
        <v>6</v>
      </c>
      <c r="L36" s="261">
        <v>468.1</v>
      </c>
      <c r="M36" s="103">
        <v>1.6447000000000001</v>
      </c>
      <c r="N36" s="492">
        <v>0.13300000000000001</v>
      </c>
      <c r="O36" s="493"/>
      <c r="P36" s="208"/>
      <c r="Q36" s="261" t="s">
        <v>62</v>
      </c>
      <c r="R36" s="261">
        <v>8.1222699999999995E-2</v>
      </c>
      <c r="S36" s="103">
        <v>2.3514938000000001</v>
      </c>
      <c r="T36" s="103">
        <v>1.2437891999999999</v>
      </c>
      <c r="U36" s="103">
        <v>-8.6288000000000004E-2</v>
      </c>
      <c r="V36" s="103">
        <v>4.7892758000000004</v>
      </c>
      <c r="W36" s="267">
        <v>5.8700000000000002E-2</v>
      </c>
      <c r="X36" s="261">
        <v>7.5119999999999996</v>
      </c>
      <c r="Y36" s="308"/>
      <c r="Z36" s="208"/>
      <c r="AA36" s="67" t="s">
        <v>11</v>
      </c>
      <c r="AB36" s="103">
        <v>18.184217</v>
      </c>
      <c r="AC36" s="103">
        <v>17.34</v>
      </c>
      <c r="AD36" s="103">
        <v>16.821428999999998</v>
      </c>
      <c r="AE36" s="653">
        <v>18.329298999999999</v>
      </c>
      <c r="AF36" s="103">
        <v>17.321428999999998</v>
      </c>
      <c r="AG36" s="103">
        <v>18.243815999999999</v>
      </c>
      <c r="AH36" s="103">
        <v>19.339286000000001</v>
      </c>
      <c r="AI36" s="308"/>
      <c r="AJ36"/>
      <c r="AK36"/>
      <c r="AL36"/>
      <c r="BT36" s="4"/>
      <c r="BU36" s="4"/>
      <c r="BV36" s="4"/>
    </row>
    <row r="37" spans="1:74">
      <c r="A37" s="864"/>
      <c r="B37" s="309"/>
      <c r="C37" s="309"/>
      <c r="D37" s="309"/>
      <c r="E37" s="309"/>
      <c r="F37" s="192"/>
      <c r="G37" s="307"/>
      <c r="H37" s="208"/>
      <c r="I37" s="261" t="s">
        <v>266</v>
      </c>
      <c r="J37" s="261">
        <v>10</v>
      </c>
      <c r="K37" s="261">
        <v>10</v>
      </c>
      <c r="L37" s="261">
        <v>468.1</v>
      </c>
      <c r="M37" s="103">
        <v>0.92920000000000003</v>
      </c>
      <c r="N37" s="492">
        <v>0.50580000000000003</v>
      </c>
      <c r="O37" s="493"/>
      <c r="P37" s="208"/>
      <c r="Q37" s="261" t="s">
        <v>63</v>
      </c>
      <c r="R37" s="261"/>
      <c r="S37" s="103">
        <v>28.951191000000001</v>
      </c>
      <c r="T37" s="103">
        <v>1.8926308000000001</v>
      </c>
      <c r="U37" s="103">
        <v>25.572374</v>
      </c>
      <c r="V37" s="103">
        <v>33.050604999999997</v>
      </c>
      <c r="W37" s="267"/>
      <c r="X37" s="261">
        <v>92.488</v>
      </c>
      <c r="Y37" s="308"/>
      <c r="Z37" s="208"/>
      <c r="AA37" s="67" t="s">
        <v>8</v>
      </c>
      <c r="AB37" s="103">
        <v>0.84686404000000004</v>
      </c>
      <c r="AC37" s="103">
        <v>0.71900914000000005</v>
      </c>
      <c r="AD37" s="103">
        <v>0.71597546999999995</v>
      </c>
      <c r="AE37" s="653">
        <v>0.83340398000000004</v>
      </c>
      <c r="AF37" s="103">
        <v>0.82761669000000004</v>
      </c>
      <c r="AG37" s="103">
        <v>0.65490864999999998</v>
      </c>
      <c r="AH37" s="103">
        <v>0.82761669000000004</v>
      </c>
      <c r="AI37" s="308"/>
      <c r="AJ37"/>
      <c r="AK37"/>
      <c r="AL37"/>
      <c r="BU37" s="4"/>
      <c r="BV37" s="4"/>
    </row>
    <row r="38" spans="1:74">
      <c r="A38" s="864"/>
      <c r="B38" s="309"/>
      <c r="C38" s="309"/>
      <c r="D38" s="309"/>
      <c r="E38" s="309"/>
      <c r="F38" s="192"/>
      <c r="G38" s="307"/>
      <c r="H38" s="208"/>
      <c r="I38" s="208"/>
      <c r="J38" s="192"/>
      <c r="K38" s="192"/>
      <c r="L38" s="192"/>
      <c r="M38" s="309"/>
      <c r="N38" s="192"/>
      <c r="O38" s="493"/>
      <c r="P38" s="208"/>
      <c r="Q38" s="261" t="s">
        <v>64</v>
      </c>
      <c r="R38" s="261"/>
      <c r="S38" s="103">
        <v>31.302683999999999</v>
      </c>
      <c r="T38" s="103">
        <v>2.2195730999999999</v>
      </c>
      <c r="U38" s="103">
        <v>27.370289</v>
      </c>
      <c r="V38" s="103">
        <v>36.152681999999999</v>
      </c>
      <c r="W38" s="267"/>
      <c r="X38" s="261">
        <v>100</v>
      </c>
      <c r="Y38" s="308"/>
      <c r="Z38" s="208"/>
      <c r="AA38" s="67" t="s">
        <v>267</v>
      </c>
      <c r="AB38" s="309"/>
      <c r="AC38" s="309"/>
      <c r="AD38" s="309"/>
      <c r="AE38" s="494"/>
      <c r="AF38" s="309"/>
      <c r="AG38" s="309"/>
      <c r="AH38" s="309"/>
      <c r="AI38" s="308"/>
      <c r="AJ38"/>
      <c r="AK38"/>
      <c r="AL38"/>
      <c r="BU38" s="4"/>
      <c r="BV38" s="4"/>
    </row>
    <row r="39" spans="1:74">
      <c r="A39" s="865"/>
      <c r="B39" s="311"/>
      <c r="C39" s="311"/>
      <c r="D39" s="311"/>
      <c r="E39" s="311"/>
      <c r="F39" s="193"/>
      <c r="G39" s="312"/>
      <c r="H39" s="207"/>
      <c r="I39" s="207"/>
      <c r="J39" s="311"/>
      <c r="K39" s="311"/>
      <c r="L39" s="193"/>
      <c r="M39" s="311"/>
      <c r="N39" s="193"/>
      <c r="O39" s="495"/>
      <c r="P39" s="207"/>
      <c r="Q39" s="313"/>
      <c r="R39" s="311"/>
      <c r="S39" s="311"/>
      <c r="T39" s="311"/>
      <c r="U39" s="311"/>
      <c r="V39" s="311"/>
      <c r="W39" s="311"/>
      <c r="X39" s="311"/>
      <c r="Y39" s="312"/>
      <c r="Z39" s="207"/>
      <c r="AA39" s="207"/>
      <c r="AB39" s="311"/>
      <c r="AC39" s="311"/>
      <c r="AD39" s="311"/>
      <c r="AE39" s="496"/>
      <c r="AF39" s="311"/>
      <c r="AG39" s="311"/>
      <c r="AH39" s="311"/>
      <c r="AI39" s="314"/>
      <c r="AJ39"/>
      <c r="AK39"/>
      <c r="AL39"/>
      <c r="BU39" s="4"/>
      <c r="BV39" s="4"/>
    </row>
    <row r="40" spans="1:74">
      <c r="A40" s="489" t="s">
        <v>317</v>
      </c>
      <c r="B40" s="103">
        <v>0.23167399999999999</v>
      </c>
      <c r="C40" s="103">
        <v>0.206009</v>
      </c>
      <c r="D40" s="103">
        <v>7.7186450000000004</v>
      </c>
      <c r="E40" s="103">
        <v>31.286290000000001</v>
      </c>
      <c r="F40" s="261">
        <v>496</v>
      </c>
      <c r="G40" s="80"/>
      <c r="H40" s="67"/>
      <c r="I40" s="261" t="s">
        <v>7</v>
      </c>
      <c r="J40" s="261">
        <v>6</v>
      </c>
      <c r="K40" s="261">
        <v>6</v>
      </c>
      <c r="L40" s="261">
        <v>466.1</v>
      </c>
      <c r="M40" s="103">
        <v>6.0404999999999998</v>
      </c>
      <c r="N40" s="490" t="s">
        <v>71</v>
      </c>
      <c r="O40" s="145"/>
      <c r="P40" s="67"/>
      <c r="Q40" s="261" t="s">
        <v>62</v>
      </c>
      <c r="R40" s="261">
        <v>0.18003</v>
      </c>
      <c r="S40" s="103">
        <v>10.725733</v>
      </c>
      <c r="T40" s="103">
        <v>4.8671556000000002</v>
      </c>
      <c r="U40" s="103">
        <v>1.186283</v>
      </c>
      <c r="V40" s="103">
        <v>20.265181999999999</v>
      </c>
      <c r="W40" s="267">
        <v>2.75E-2</v>
      </c>
      <c r="X40" s="261">
        <v>15.256</v>
      </c>
      <c r="Y40" s="105"/>
      <c r="Z40" s="67"/>
      <c r="AA40" s="67" t="s">
        <v>11</v>
      </c>
      <c r="AB40" s="103">
        <v>31.965361999999999</v>
      </c>
      <c r="AC40" s="103">
        <v>29.715216999999999</v>
      </c>
      <c r="AD40" s="103">
        <v>27.583333</v>
      </c>
      <c r="AE40" s="653">
        <v>33.375810999999999</v>
      </c>
      <c r="AF40" s="103">
        <v>31.410713999999999</v>
      </c>
      <c r="AG40" s="103">
        <v>32.625711000000003</v>
      </c>
      <c r="AH40" s="103">
        <v>33.767856999999999</v>
      </c>
      <c r="AI40" s="308"/>
      <c r="AJ40"/>
      <c r="AK40"/>
      <c r="AL40"/>
      <c r="BU40" s="4"/>
      <c r="BV40" s="4"/>
    </row>
    <row r="41" spans="1:74">
      <c r="A41" s="864"/>
      <c r="B41" s="95"/>
      <c r="C41" s="95"/>
      <c r="D41" s="95"/>
      <c r="E41" s="95"/>
      <c r="F41" s="69"/>
      <c r="G41" s="80"/>
      <c r="H41" s="67"/>
      <c r="I41" s="261" t="s">
        <v>266</v>
      </c>
      <c r="J41" s="261">
        <v>10</v>
      </c>
      <c r="K41" s="261">
        <v>10</v>
      </c>
      <c r="L41" s="261">
        <v>466.1</v>
      </c>
      <c r="M41" s="103">
        <v>1.1096999999999999</v>
      </c>
      <c r="N41" s="492">
        <v>0.3528</v>
      </c>
      <c r="O41" s="145"/>
      <c r="P41" s="67"/>
      <c r="Q41" s="261" t="s">
        <v>63</v>
      </c>
      <c r="R41" s="261"/>
      <c r="S41" s="103">
        <v>59.577477000000002</v>
      </c>
      <c r="T41" s="103">
        <v>3.9030097000000001</v>
      </c>
      <c r="U41" s="103">
        <v>52.610965999999998</v>
      </c>
      <c r="V41" s="103">
        <v>68.033198999999996</v>
      </c>
      <c r="W41" s="267"/>
      <c r="X41" s="261">
        <v>84.744</v>
      </c>
      <c r="Y41" s="105"/>
      <c r="Z41" s="67"/>
      <c r="AA41" s="67" t="s">
        <v>8</v>
      </c>
      <c r="AB41" s="103">
        <v>1.3771701999999999</v>
      </c>
      <c r="AC41" s="103">
        <v>1.2183478000000001</v>
      </c>
      <c r="AD41" s="103">
        <v>1.2146520000000001</v>
      </c>
      <c r="AE41" s="653">
        <v>1.3680393</v>
      </c>
      <c r="AF41" s="103">
        <v>1.3527776</v>
      </c>
      <c r="AG41" s="103">
        <v>1.1437453</v>
      </c>
      <c r="AH41" s="103">
        <v>1.3527776</v>
      </c>
      <c r="AI41" s="308"/>
      <c r="AJ41"/>
      <c r="AK41"/>
      <c r="AL41"/>
      <c r="BU41" s="4"/>
      <c r="BV41" s="4"/>
    </row>
    <row r="42" spans="1:74">
      <c r="A42" s="144"/>
      <c r="B42" s="309"/>
      <c r="C42" s="309"/>
      <c r="D42" s="309"/>
      <c r="E42" s="309"/>
      <c r="F42" s="192"/>
      <c r="G42" s="307"/>
      <c r="H42" s="208"/>
      <c r="I42" s="208"/>
      <c r="J42" s="192"/>
      <c r="K42" s="192"/>
      <c r="L42" s="192"/>
      <c r="M42" s="309"/>
      <c r="N42" s="192"/>
      <c r="O42" s="493"/>
      <c r="P42" s="208"/>
      <c r="Q42" s="261" t="s">
        <v>64</v>
      </c>
      <c r="R42" s="261"/>
      <c r="S42" s="103">
        <v>70.303208999999995</v>
      </c>
      <c r="T42" s="103">
        <v>6.1697601000000004</v>
      </c>
      <c r="U42" s="103">
        <v>59.620440000000002</v>
      </c>
      <c r="V42" s="103">
        <v>84.154983000000001</v>
      </c>
      <c r="W42" s="267"/>
      <c r="X42" s="261">
        <v>100</v>
      </c>
      <c r="Y42" s="308"/>
      <c r="Z42" s="208"/>
      <c r="AA42" s="67" t="s">
        <v>267</v>
      </c>
      <c r="AB42" s="652" t="s">
        <v>166</v>
      </c>
      <c r="AC42" s="652" t="s">
        <v>184</v>
      </c>
      <c r="AD42" s="656" t="s">
        <v>185</v>
      </c>
      <c r="AE42" s="657" t="s">
        <v>166</v>
      </c>
      <c r="AF42" s="652" t="s">
        <v>268</v>
      </c>
      <c r="AG42" s="652" t="s">
        <v>166</v>
      </c>
      <c r="AH42" s="474" t="s">
        <v>66</v>
      </c>
      <c r="AI42" s="308"/>
      <c r="AJ42"/>
      <c r="AK42"/>
      <c r="AL42"/>
      <c r="BU42" s="4"/>
      <c r="BV42" s="4"/>
    </row>
    <row r="43" spans="1:74">
      <c r="A43" s="147"/>
      <c r="B43" s="311"/>
      <c r="C43" s="311"/>
      <c r="D43" s="311"/>
      <c r="E43" s="311"/>
      <c r="F43" s="193"/>
      <c r="G43" s="312"/>
      <c r="H43" s="207"/>
      <c r="I43" s="207"/>
      <c r="J43" s="311"/>
      <c r="K43" s="311"/>
      <c r="L43" s="193"/>
      <c r="M43" s="311"/>
      <c r="N43" s="193"/>
      <c r="O43" s="495"/>
      <c r="P43" s="207"/>
      <c r="Q43" s="313"/>
      <c r="R43" s="311"/>
      <c r="S43" s="311"/>
      <c r="T43" s="311"/>
      <c r="U43" s="311"/>
      <c r="V43" s="311"/>
      <c r="W43" s="311"/>
      <c r="X43" s="311"/>
      <c r="Y43" s="312"/>
      <c r="Z43" s="207"/>
      <c r="AA43" s="207"/>
      <c r="AB43" s="311"/>
      <c r="AC43" s="311"/>
      <c r="AD43" s="311"/>
      <c r="AE43" s="496"/>
      <c r="AF43" s="311"/>
      <c r="AG43" s="311"/>
      <c r="AH43" s="311"/>
      <c r="AI43" s="106"/>
      <c r="AJ43"/>
      <c r="AK43"/>
      <c r="AL43"/>
      <c r="BU43" s="4"/>
      <c r="BV43" s="4"/>
    </row>
    <row r="44" spans="1:74">
      <c r="A44" s="497" t="s">
        <v>90</v>
      </c>
      <c r="B44" s="103">
        <v>0.23114499999999999</v>
      </c>
      <c r="C44" s="103">
        <v>0.20541000000000001</v>
      </c>
      <c r="D44" s="103">
        <v>7.6931130000000003</v>
      </c>
      <c r="E44" s="103">
        <v>31.317170000000001</v>
      </c>
      <c r="F44" s="261">
        <v>495</v>
      </c>
      <c r="G44" s="307"/>
      <c r="H44" s="208"/>
      <c r="I44" s="261" t="s">
        <v>7</v>
      </c>
      <c r="J44" s="261">
        <v>6</v>
      </c>
      <c r="K44" s="261">
        <v>6</v>
      </c>
      <c r="L44" s="261">
        <v>465.1</v>
      </c>
      <c r="M44" s="103">
        <v>6.0481999999999996</v>
      </c>
      <c r="N44" s="490" t="s">
        <v>71</v>
      </c>
      <c r="O44" s="491"/>
      <c r="P44" s="208"/>
      <c r="Q44" s="261" t="s">
        <v>62</v>
      </c>
      <c r="R44" s="261">
        <v>0.17875070000000001</v>
      </c>
      <c r="S44" s="103">
        <v>10.579179</v>
      </c>
      <c r="T44" s="103">
        <v>4.8056087999999999</v>
      </c>
      <c r="U44" s="103">
        <v>1.1603592</v>
      </c>
      <c r="V44" s="103">
        <v>19.998000000000001</v>
      </c>
      <c r="W44" s="261">
        <v>2.7699999999999999E-2</v>
      </c>
      <c r="X44" s="261">
        <v>15.164</v>
      </c>
      <c r="Y44" s="308"/>
      <c r="Z44" s="498"/>
      <c r="AA44" s="67" t="s">
        <v>11</v>
      </c>
      <c r="AB44" s="103">
        <v>32.640045000000001</v>
      </c>
      <c r="AC44" s="103">
        <v>29.767807000000001</v>
      </c>
      <c r="AD44" s="103">
        <v>27.583333</v>
      </c>
      <c r="AE44" s="653">
        <v>33.427757999999997</v>
      </c>
      <c r="AF44" s="103">
        <v>31.321428999999998</v>
      </c>
      <c r="AG44" s="103">
        <v>32.629327000000004</v>
      </c>
      <c r="AH44" s="103">
        <v>33.464286000000001</v>
      </c>
      <c r="AI44" s="146"/>
      <c r="AJ44"/>
      <c r="AK44"/>
      <c r="AL44"/>
      <c r="BU44" s="4"/>
      <c r="BV44" s="4"/>
    </row>
    <row r="45" spans="1:74">
      <c r="A45" s="144"/>
      <c r="B45" s="309"/>
      <c r="C45" s="309"/>
      <c r="D45" s="309"/>
      <c r="E45" s="309"/>
      <c r="F45" s="192"/>
      <c r="G45" s="307"/>
      <c r="H45" s="208"/>
      <c r="I45" s="261" t="s">
        <v>266</v>
      </c>
      <c r="J45" s="261">
        <v>10</v>
      </c>
      <c r="K45" s="261">
        <v>10</v>
      </c>
      <c r="L45" s="261">
        <v>465.1</v>
      </c>
      <c r="M45" s="103">
        <v>1.0952999999999999</v>
      </c>
      <c r="N45" s="492">
        <v>0.36380000000000001</v>
      </c>
      <c r="O45" s="493"/>
      <c r="P45" s="208"/>
      <c r="Q45" s="261" t="s">
        <v>63</v>
      </c>
      <c r="R45" s="261"/>
      <c r="S45" s="103">
        <v>59.183993000000001</v>
      </c>
      <c r="T45" s="103">
        <v>3.8813678999999999</v>
      </c>
      <c r="U45" s="103">
        <v>52.256779999999999</v>
      </c>
      <c r="V45" s="103">
        <v>67.593760000000003</v>
      </c>
      <c r="W45" s="261"/>
      <c r="X45" s="261">
        <v>84.835999999999999</v>
      </c>
      <c r="Y45" s="308"/>
      <c r="Z45" s="208"/>
      <c r="AA45" s="67" t="s">
        <v>8</v>
      </c>
      <c r="AB45" s="103">
        <v>1.3798238</v>
      </c>
      <c r="AC45" s="103">
        <v>1.2120915000000001</v>
      </c>
      <c r="AD45" s="103">
        <v>1.2083984999999999</v>
      </c>
      <c r="AE45" s="653">
        <v>1.3615497999999999</v>
      </c>
      <c r="AF45" s="103">
        <v>1.3462959000000001</v>
      </c>
      <c r="AG45" s="103">
        <v>1.1375888999999999</v>
      </c>
      <c r="AH45" s="103">
        <v>1.3462959000000001</v>
      </c>
      <c r="AI45" s="146"/>
      <c r="AJ45"/>
      <c r="AK45"/>
      <c r="AL45"/>
      <c r="BT45" s="4"/>
      <c r="BU45" s="4"/>
      <c r="BV45" s="4"/>
    </row>
    <row r="46" spans="1:74">
      <c r="A46" s="144"/>
      <c r="B46" s="309"/>
      <c r="C46" s="309"/>
      <c r="D46" s="309"/>
      <c r="E46" s="309"/>
      <c r="F46" s="192"/>
      <c r="G46" s="307"/>
      <c r="H46" s="208"/>
      <c r="I46" s="208"/>
      <c r="J46" s="192"/>
      <c r="K46" s="192"/>
      <c r="L46" s="192"/>
      <c r="M46" s="309"/>
      <c r="N46" s="192"/>
      <c r="O46" s="493"/>
      <c r="P46" s="208"/>
      <c r="Q46" s="261" t="s">
        <v>64</v>
      </c>
      <c r="R46" s="261"/>
      <c r="S46" s="103">
        <v>69.763172999999995</v>
      </c>
      <c r="T46" s="103">
        <v>6.1084370999999997</v>
      </c>
      <c r="U46" s="103">
        <v>59.183728000000002</v>
      </c>
      <c r="V46" s="103">
        <v>83.472828000000007</v>
      </c>
      <c r="W46" s="261"/>
      <c r="X46" s="261">
        <v>100</v>
      </c>
      <c r="Y46" s="308"/>
      <c r="Z46" s="208"/>
      <c r="AA46" s="67" t="s">
        <v>267</v>
      </c>
      <c r="AB46" s="309" t="s">
        <v>66</v>
      </c>
      <c r="AC46" s="309" t="s">
        <v>166</v>
      </c>
      <c r="AD46" s="506" t="s">
        <v>65</v>
      </c>
      <c r="AE46" s="494" t="s">
        <v>66</v>
      </c>
      <c r="AF46" s="309" t="s">
        <v>166</v>
      </c>
      <c r="AG46" s="309" t="s">
        <v>66</v>
      </c>
      <c r="AH46" s="309" t="s">
        <v>66</v>
      </c>
      <c r="AI46" s="503"/>
      <c r="AJ46"/>
      <c r="AK46" s="474"/>
      <c r="AL46" s="474"/>
      <c r="AM46" s="961"/>
      <c r="AN46" s="962"/>
      <c r="AO46" s="474"/>
      <c r="AP46" s="474"/>
      <c r="AQ46" s="474"/>
      <c r="BT46" s="4"/>
      <c r="BU46" s="4"/>
      <c r="BV46" s="4"/>
    </row>
    <row r="47" spans="1:74">
      <c r="A47" s="147"/>
      <c r="B47" s="311"/>
      <c r="C47" s="311"/>
      <c r="D47" s="311"/>
      <c r="E47" s="311"/>
      <c r="F47" s="193"/>
      <c r="G47" s="312"/>
      <c r="H47" s="207"/>
      <c r="I47" s="207"/>
      <c r="J47" s="311"/>
      <c r="K47" s="311"/>
      <c r="L47" s="193"/>
      <c r="M47" s="311"/>
      <c r="N47" s="193"/>
      <c r="O47" s="495"/>
      <c r="P47" s="207"/>
      <c r="Q47" s="313"/>
      <c r="R47" s="311"/>
      <c r="S47" s="311"/>
      <c r="T47" s="311"/>
      <c r="U47" s="311"/>
      <c r="V47" s="311"/>
      <c r="W47" s="311"/>
      <c r="X47" s="311"/>
      <c r="Y47" s="312"/>
      <c r="Z47" s="207"/>
      <c r="AA47" s="207"/>
      <c r="AB47" s="313"/>
      <c r="AC47" s="313"/>
      <c r="AD47" s="313"/>
      <c r="AE47" s="507"/>
      <c r="AF47" s="313"/>
      <c r="AG47" s="313"/>
      <c r="AH47" s="313"/>
      <c r="AI47" s="511"/>
      <c r="AJ47"/>
      <c r="AK47" s="500"/>
      <c r="AL47" s="500"/>
      <c r="AM47" s="500"/>
      <c r="AN47" s="963"/>
      <c r="AO47" s="500"/>
      <c r="AP47" s="500"/>
      <c r="AQ47" s="500"/>
      <c r="BT47" s="4"/>
      <c r="BU47" s="4"/>
      <c r="BV47" s="4"/>
    </row>
    <row r="48" spans="1:74" ht="16.5">
      <c r="A48" s="497" t="s">
        <v>121</v>
      </c>
      <c r="B48" s="103">
        <v>0.29532900000000001</v>
      </c>
      <c r="C48" s="103">
        <v>0.27217799999999998</v>
      </c>
      <c r="D48" s="654">
        <v>2.3326294999999999</v>
      </c>
      <c r="E48" s="103">
        <v>6.080965</v>
      </c>
      <c r="F48" s="261">
        <v>504</v>
      </c>
      <c r="G48" s="307"/>
      <c r="H48" s="208"/>
      <c r="I48" s="261" t="s">
        <v>7</v>
      </c>
      <c r="J48" s="261">
        <v>6</v>
      </c>
      <c r="K48" s="261">
        <v>6</v>
      </c>
      <c r="L48" s="261">
        <v>474</v>
      </c>
      <c r="M48" s="103">
        <v>3.7782</v>
      </c>
      <c r="N48" s="490">
        <v>1.1000000000000001E-3</v>
      </c>
      <c r="O48" s="493"/>
      <c r="P48" s="208"/>
      <c r="Q48" s="261" t="s">
        <v>62</v>
      </c>
      <c r="R48" s="261">
        <v>0.30938529999999997</v>
      </c>
      <c r="S48" s="103">
        <v>1.6834153000000001</v>
      </c>
      <c r="T48" s="103">
        <v>0.7196401</v>
      </c>
      <c r="U48" s="103">
        <v>0.27294659999999998</v>
      </c>
      <c r="V48" s="103">
        <v>3.0938838999999998</v>
      </c>
      <c r="W48" s="261">
        <v>1.9300000000000001E-2</v>
      </c>
      <c r="X48" s="261">
        <v>23.628</v>
      </c>
      <c r="Y48" s="307"/>
      <c r="Z48" s="208"/>
      <c r="AA48" s="67" t="s">
        <v>11</v>
      </c>
      <c r="AB48" s="103">
        <v>5.7612459999999999</v>
      </c>
      <c r="AC48" s="103">
        <v>5.7485365000000002</v>
      </c>
      <c r="AD48" s="103">
        <v>6.0145330000000001</v>
      </c>
      <c r="AE48" s="653">
        <v>5.4284150000000002</v>
      </c>
      <c r="AF48" s="103">
        <v>6.1039355000000004</v>
      </c>
      <c r="AG48" s="103">
        <v>6.2544639999999996</v>
      </c>
      <c r="AH48" s="103">
        <v>7.2815760000000003</v>
      </c>
      <c r="AI48" s="512"/>
      <c r="AJ48"/>
      <c r="AK48" s="7"/>
      <c r="AL48" s="7"/>
      <c r="AM48" s="7"/>
      <c r="AN48" s="963"/>
      <c r="AO48" s="7"/>
      <c r="AP48" s="7"/>
      <c r="AQ48" s="7"/>
      <c r="BT48" s="4"/>
      <c r="BU48" s="4"/>
      <c r="BV48" s="4"/>
    </row>
    <row r="49" spans="1:74">
      <c r="A49" s="144"/>
      <c r="B49" s="309"/>
      <c r="C49" s="309"/>
      <c r="D49" s="309"/>
      <c r="E49" s="309"/>
      <c r="F49" s="192"/>
      <c r="G49" s="307"/>
      <c r="H49" s="208"/>
      <c r="I49" s="261" t="s">
        <v>266</v>
      </c>
      <c r="J49" s="261">
        <v>10</v>
      </c>
      <c r="K49" s="261">
        <v>10</v>
      </c>
      <c r="L49" s="261">
        <v>474</v>
      </c>
      <c r="M49" s="103">
        <v>1.9713000000000001</v>
      </c>
      <c r="N49" s="490">
        <v>3.4599999999999999E-2</v>
      </c>
      <c r="O49" s="493"/>
      <c r="P49" s="208"/>
      <c r="Q49" s="261" t="s">
        <v>63</v>
      </c>
      <c r="R49" s="261"/>
      <c r="S49" s="103">
        <v>5.4411613000000001</v>
      </c>
      <c r="T49" s="103">
        <v>0.35344140000000002</v>
      </c>
      <c r="U49" s="103">
        <v>4.8098175999999997</v>
      </c>
      <c r="V49" s="103">
        <v>6.2062068000000004</v>
      </c>
      <c r="W49" s="261"/>
      <c r="X49" s="261">
        <v>76.372</v>
      </c>
      <c r="Y49" s="307"/>
      <c r="Z49" s="208"/>
      <c r="AA49" s="67" t="s">
        <v>8</v>
      </c>
      <c r="AB49" s="103">
        <v>0.46626981499999998</v>
      </c>
      <c r="AC49" s="103">
        <v>0.43013913500000001</v>
      </c>
      <c r="AD49" s="103">
        <v>0.43013913500000001</v>
      </c>
      <c r="AE49" s="653">
        <v>0.46626981499999998</v>
      </c>
      <c r="AF49" s="103">
        <v>0.46626981499999998</v>
      </c>
      <c r="AG49" s="103">
        <v>0.41088409999999997</v>
      </c>
      <c r="AH49" s="103">
        <v>0.46626981499999998</v>
      </c>
      <c r="AI49" s="512"/>
      <c r="AJ49"/>
      <c r="AK49" s="7"/>
      <c r="AL49" s="7"/>
      <c r="AM49" s="7"/>
      <c r="AN49" s="963"/>
      <c r="AO49" s="7"/>
      <c r="AP49" s="7"/>
      <c r="AQ49" s="7"/>
      <c r="BT49" s="4"/>
      <c r="BU49" s="4"/>
      <c r="BV49" s="4"/>
    </row>
    <row r="50" spans="1:74">
      <c r="A50" s="144"/>
      <c r="B50" s="309"/>
      <c r="C50" s="309"/>
      <c r="D50" s="309"/>
      <c r="E50" s="309"/>
      <c r="F50" s="192"/>
      <c r="G50" s="307"/>
      <c r="H50" s="208"/>
      <c r="I50" s="208"/>
      <c r="J50" s="208"/>
      <c r="K50" s="192"/>
      <c r="L50" s="192"/>
      <c r="M50" s="309"/>
      <c r="N50" s="192"/>
      <c r="O50" s="493"/>
      <c r="P50" s="208"/>
      <c r="Q50" s="261" t="s">
        <v>64</v>
      </c>
      <c r="R50" s="261"/>
      <c r="S50" s="103">
        <v>7.1245764999999999</v>
      </c>
      <c r="T50" s="103">
        <v>0.7974099</v>
      </c>
      <c r="U50" s="103">
        <v>5.7877254000000002</v>
      </c>
      <c r="V50" s="103">
        <v>8.9874162000000002</v>
      </c>
      <c r="W50" s="261"/>
      <c r="X50" s="261">
        <v>100</v>
      </c>
      <c r="Y50" s="307"/>
      <c r="Z50" s="208"/>
      <c r="AA50" s="67" t="s">
        <v>267</v>
      </c>
      <c r="AB50" s="309" t="s">
        <v>65</v>
      </c>
      <c r="AC50" s="309" t="s">
        <v>65</v>
      </c>
      <c r="AD50" s="309" t="s">
        <v>65</v>
      </c>
      <c r="AE50" s="494" t="s">
        <v>65</v>
      </c>
      <c r="AF50" s="309" t="s">
        <v>166</v>
      </c>
      <c r="AG50" s="309" t="s">
        <v>166</v>
      </c>
      <c r="AH50" s="509" t="s">
        <v>66</v>
      </c>
      <c r="AI50" s="512"/>
      <c r="AJ50"/>
      <c r="AK50" s="5"/>
      <c r="AL50" s="474"/>
      <c r="AM50" s="474"/>
      <c r="AN50" s="5"/>
      <c r="AO50" s="5"/>
      <c r="AP50" s="5"/>
      <c r="AQ50" s="5"/>
      <c r="BT50" s="4"/>
      <c r="BU50" s="4"/>
      <c r="BV50" s="4"/>
    </row>
    <row r="51" spans="1:74">
      <c r="A51" s="147"/>
      <c r="B51" s="311"/>
      <c r="C51" s="311"/>
      <c r="D51" s="311"/>
      <c r="E51" s="311"/>
      <c r="F51" s="193"/>
      <c r="G51" s="312"/>
      <c r="H51" s="207"/>
      <c r="I51" s="207"/>
      <c r="J51" s="311"/>
      <c r="K51" s="311"/>
      <c r="L51" s="193"/>
      <c r="M51" s="311"/>
      <c r="N51" s="193"/>
      <c r="O51" s="495"/>
      <c r="P51" s="207"/>
      <c r="Q51" s="313"/>
      <c r="R51" s="311"/>
      <c r="S51" s="311"/>
      <c r="T51" s="311"/>
      <c r="U51" s="311"/>
      <c r="V51" s="311"/>
      <c r="W51" s="311"/>
      <c r="X51" s="311"/>
      <c r="Y51" s="312"/>
      <c r="Z51" s="207"/>
      <c r="AA51" s="207"/>
      <c r="AB51" s="311"/>
      <c r="AC51" s="311"/>
      <c r="AD51" s="311"/>
      <c r="AE51" s="496"/>
      <c r="AF51" s="311"/>
      <c r="AG51" s="311"/>
      <c r="AH51" s="311"/>
      <c r="AI51" s="511"/>
      <c r="AJ51"/>
      <c r="AK51" s="5"/>
      <c r="AL51" s="474"/>
      <c r="AM51" s="474"/>
      <c r="AN51" s="5"/>
      <c r="AO51" s="5"/>
      <c r="AP51" s="5"/>
      <c r="AQ51" s="5"/>
      <c r="BT51" s="4"/>
      <c r="BU51" s="4"/>
      <c r="BV51" s="4"/>
    </row>
    <row r="52" spans="1:74" ht="16.5">
      <c r="A52" s="489" t="s">
        <v>118</v>
      </c>
      <c r="B52" s="103">
        <v>0.132968</v>
      </c>
      <c r="C52" s="103">
        <v>0.10448300000000001</v>
      </c>
      <c r="D52" s="103">
        <v>16.523465000000002</v>
      </c>
      <c r="E52" s="103">
        <v>25.814565000000002</v>
      </c>
      <c r="F52" s="261">
        <v>504</v>
      </c>
      <c r="G52" s="307"/>
      <c r="H52" s="208"/>
      <c r="I52" s="261" t="s">
        <v>7</v>
      </c>
      <c r="J52" s="261">
        <v>6</v>
      </c>
      <c r="K52" s="261">
        <v>6</v>
      </c>
      <c r="L52" s="261">
        <v>474</v>
      </c>
      <c r="M52" s="103">
        <v>1.8666</v>
      </c>
      <c r="N52" s="492">
        <v>8.4900000000000003E-2</v>
      </c>
      <c r="O52" s="493"/>
      <c r="P52" s="208"/>
      <c r="Q52" s="261" t="s">
        <v>62</v>
      </c>
      <c r="R52" s="261">
        <v>8.4121600000000005E-2</v>
      </c>
      <c r="S52" s="103">
        <v>22.967303999999999</v>
      </c>
      <c r="T52" s="103">
        <v>11.99334</v>
      </c>
      <c r="U52" s="103" t="s">
        <v>347</v>
      </c>
      <c r="V52" s="103">
        <v>46.473818999999999</v>
      </c>
      <c r="W52" s="261">
        <v>5.5500000000000001E-2</v>
      </c>
      <c r="X52" s="261">
        <v>7.7590000000000003</v>
      </c>
      <c r="Y52" s="307"/>
      <c r="Z52" s="208"/>
      <c r="AA52" s="67" t="s">
        <v>11</v>
      </c>
      <c r="AB52" s="103">
        <v>24.286545</v>
      </c>
      <c r="AC52" s="103">
        <v>22.940628</v>
      </c>
      <c r="AD52" s="103">
        <v>25.877929999999999</v>
      </c>
      <c r="AE52" s="653">
        <v>24.039597000000001</v>
      </c>
      <c r="AF52" s="103">
        <v>23.786060500000001</v>
      </c>
      <c r="AG52" s="103">
        <v>28.3880765</v>
      </c>
      <c r="AH52" s="103">
        <v>30.214883499999999</v>
      </c>
      <c r="AI52" s="512"/>
      <c r="AJ52"/>
      <c r="AK52" s="7"/>
      <c r="AL52" s="7"/>
      <c r="AM52" s="7"/>
      <c r="AN52" s="963"/>
      <c r="AO52" s="7"/>
      <c r="AP52" s="7"/>
      <c r="AQ52" s="7"/>
      <c r="BT52" s="4"/>
      <c r="BU52" s="4"/>
      <c r="BV52" s="4"/>
    </row>
    <row r="53" spans="1:74">
      <c r="A53" s="144"/>
      <c r="B53" s="309"/>
      <c r="C53" s="309"/>
      <c r="D53" s="309"/>
      <c r="E53" s="309"/>
      <c r="F53" s="192"/>
      <c r="G53" s="307"/>
      <c r="H53" s="208"/>
      <c r="I53" s="261" t="s">
        <v>266</v>
      </c>
      <c r="J53" s="261">
        <v>10</v>
      </c>
      <c r="K53" s="261">
        <v>10</v>
      </c>
      <c r="L53" s="261">
        <v>474</v>
      </c>
      <c r="M53" s="103">
        <v>1.2846</v>
      </c>
      <c r="N53" s="492">
        <v>0.2361</v>
      </c>
      <c r="O53" s="493"/>
      <c r="P53" s="208"/>
      <c r="Q53" s="261" t="s">
        <v>63</v>
      </c>
      <c r="R53" s="261"/>
      <c r="S53" s="103">
        <v>273.02497</v>
      </c>
      <c r="T53" s="103">
        <v>17.734877999999998</v>
      </c>
      <c r="U53" s="103">
        <v>241.34559999999999</v>
      </c>
      <c r="V53" s="103">
        <v>311.41320000000002</v>
      </c>
      <c r="W53" s="261"/>
      <c r="X53" s="261">
        <v>92.241</v>
      </c>
      <c r="Y53" s="307"/>
      <c r="Z53" s="208"/>
      <c r="AA53" s="67" t="s">
        <v>8</v>
      </c>
      <c r="AB53" s="103">
        <v>2.5526393500000002</v>
      </c>
      <c r="AC53" s="103">
        <v>2.2115195999999999</v>
      </c>
      <c r="AD53" s="103">
        <v>2.2115195999999999</v>
      </c>
      <c r="AE53" s="653">
        <v>2.5526393500000002</v>
      </c>
      <c r="AF53" s="103">
        <v>2.5526393500000002</v>
      </c>
      <c r="AG53" s="103">
        <v>2.0194664499999999</v>
      </c>
      <c r="AH53" s="103">
        <v>2.5526393500000002</v>
      </c>
      <c r="AI53" s="512"/>
      <c r="AJ53"/>
      <c r="AK53" s="7"/>
      <c r="AL53" s="7"/>
      <c r="AM53" s="7"/>
      <c r="AN53" s="963"/>
      <c r="AO53" s="7"/>
      <c r="AP53" s="7"/>
      <c r="AQ53" s="7"/>
      <c r="BT53" s="4"/>
      <c r="BU53" s="4"/>
      <c r="BV53" s="4"/>
    </row>
    <row r="54" spans="1:74">
      <c r="A54" s="144"/>
      <c r="B54" s="309"/>
      <c r="C54" s="309"/>
      <c r="D54" s="309"/>
      <c r="E54" s="309"/>
      <c r="F54" s="192"/>
      <c r="G54" s="307"/>
      <c r="H54" s="208"/>
      <c r="I54" s="208"/>
      <c r="J54" s="208"/>
      <c r="K54" s="192"/>
      <c r="L54" s="192"/>
      <c r="M54" s="309"/>
      <c r="N54" s="192"/>
      <c r="O54" s="493"/>
      <c r="P54" s="208"/>
      <c r="Q54" s="261" t="s">
        <v>64</v>
      </c>
      <c r="R54" s="261"/>
      <c r="S54" s="103">
        <v>295.99227999999999</v>
      </c>
      <c r="T54" s="103">
        <v>20.997439</v>
      </c>
      <c r="U54" s="103">
        <v>258.79298</v>
      </c>
      <c r="V54" s="103">
        <v>341.87621999999999</v>
      </c>
      <c r="W54" s="261"/>
      <c r="X54" s="261">
        <v>100</v>
      </c>
      <c r="Y54" s="307"/>
      <c r="Z54" s="208"/>
      <c r="AA54" s="67" t="s">
        <v>267</v>
      </c>
      <c r="AB54" s="652"/>
      <c r="AC54" s="652"/>
      <c r="AD54" s="652"/>
      <c r="AE54" s="657"/>
      <c r="AF54" s="652"/>
      <c r="AG54" s="652"/>
      <c r="AH54" s="652"/>
      <c r="AI54" s="512"/>
      <c r="AJ54"/>
      <c r="AK54" s="5"/>
      <c r="AL54" s="474"/>
      <c r="AM54" s="474"/>
      <c r="AN54" s="5"/>
      <c r="AO54" s="5"/>
      <c r="AP54" s="5"/>
      <c r="AQ54" s="5"/>
      <c r="BT54" s="4"/>
      <c r="BU54" s="4"/>
      <c r="BV54" s="4"/>
    </row>
    <row r="55" spans="1:74">
      <c r="A55" s="147"/>
      <c r="B55" s="311"/>
      <c r="C55" s="311"/>
      <c r="D55" s="311"/>
      <c r="E55" s="311"/>
      <c r="F55" s="193"/>
      <c r="G55" s="312"/>
      <c r="H55" s="207"/>
      <c r="I55" s="207"/>
      <c r="J55" s="311"/>
      <c r="K55" s="311"/>
      <c r="L55" s="193"/>
      <c r="M55" s="311"/>
      <c r="N55" s="193"/>
      <c r="O55" s="495"/>
      <c r="P55" s="207"/>
      <c r="Q55" s="313"/>
      <c r="R55" s="311"/>
      <c r="S55" s="311"/>
      <c r="T55" s="311"/>
      <c r="U55" s="311"/>
      <c r="V55" s="311"/>
      <c r="W55" s="311"/>
      <c r="X55" s="311"/>
      <c r="Y55" s="312"/>
      <c r="Z55" s="207"/>
      <c r="AA55" s="207"/>
      <c r="AB55" s="311"/>
      <c r="AC55" s="311"/>
      <c r="AD55" s="311"/>
      <c r="AE55" s="496"/>
      <c r="AF55" s="311"/>
      <c r="AG55" s="311"/>
      <c r="AH55" s="311"/>
      <c r="AI55" s="512"/>
      <c r="AJ55"/>
      <c r="AK55" s="5"/>
      <c r="AL55" s="474"/>
      <c r="AM55" s="474"/>
      <c r="AN55" s="5"/>
      <c r="AO55" s="5"/>
      <c r="AP55" s="5"/>
      <c r="AQ55" s="5"/>
      <c r="BU55" s="4"/>
      <c r="BV55" s="4"/>
    </row>
    <row r="56" spans="1:74" ht="16.5">
      <c r="A56" s="497" t="s">
        <v>122</v>
      </c>
      <c r="B56" s="103">
        <v>0.12745400000000001</v>
      </c>
      <c r="C56" s="103">
        <v>9.8788000000000001E-2</v>
      </c>
      <c r="D56" s="103">
        <v>125.64955</v>
      </c>
      <c r="E56" s="103">
        <v>164.90995000000001</v>
      </c>
      <c r="F56" s="261">
        <v>504</v>
      </c>
      <c r="G56" s="493"/>
      <c r="H56" s="208"/>
      <c r="I56" s="261" t="s">
        <v>7</v>
      </c>
      <c r="J56" s="261">
        <v>6</v>
      </c>
      <c r="K56" s="261">
        <v>6</v>
      </c>
      <c r="L56" s="261">
        <v>474</v>
      </c>
      <c r="M56" s="103">
        <v>1.5822000000000001</v>
      </c>
      <c r="N56" s="492">
        <v>0.15040000000000001</v>
      </c>
      <c r="O56" s="493"/>
      <c r="P56" s="208"/>
      <c r="Q56" s="261" t="s">
        <v>62</v>
      </c>
      <c r="R56" s="261">
        <v>8.6185700000000004E-2</v>
      </c>
      <c r="S56" s="103">
        <v>1360.6826000000001</v>
      </c>
      <c r="T56" s="103">
        <v>706.29191000000003</v>
      </c>
      <c r="U56" s="103" t="s">
        <v>348</v>
      </c>
      <c r="V56" s="103">
        <v>2744.9893999999999</v>
      </c>
      <c r="W56" s="261">
        <v>5.3999999999999999E-2</v>
      </c>
      <c r="X56" s="261">
        <v>7.9349999999999996</v>
      </c>
      <c r="Y56" s="307"/>
      <c r="Z56" s="208"/>
      <c r="AA56" s="67" t="s">
        <v>11</v>
      </c>
      <c r="AB56" s="103">
        <v>156.02094500000001</v>
      </c>
      <c r="AC56" s="103">
        <v>155.29434000000001</v>
      </c>
      <c r="AD56" s="103">
        <v>141.10393500000001</v>
      </c>
      <c r="AE56" s="653">
        <v>176.360345</v>
      </c>
      <c r="AF56" s="103">
        <v>160.53325000000001</v>
      </c>
      <c r="AG56" s="103">
        <v>172.575335</v>
      </c>
      <c r="AH56" s="103">
        <v>201.52701999999999</v>
      </c>
      <c r="AI56" s="513"/>
      <c r="AJ56"/>
      <c r="AK56" s="7"/>
      <c r="AL56" s="7"/>
      <c r="AM56" s="7"/>
      <c r="AN56" s="963"/>
      <c r="AO56" s="7"/>
      <c r="AP56" s="7"/>
      <c r="AQ56" s="7"/>
      <c r="BT56" s="4"/>
      <c r="BU56" s="4"/>
      <c r="BV56" s="4"/>
    </row>
    <row r="57" spans="1:74">
      <c r="A57" s="144"/>
      <c r="B57" s="309"/>
      <c r="C57" s="309"/>
      <c r="D57" s="309"/>
      <c r="E57" s="309"/>
      <c r="F57" s="192"/>
      <c r="G57" s="307"/>
      <c r="H57" s="208"/>
      <c r="I57" s="261" t="s">
        <v>266</v>
      </c>
      <c r="J57" s="261">
        <v>10</v>
      </c>
      <c r="K57" s="261">
        <v>10</v>
      </c>
      <c r="L57" s="261">
        <v>474</v>
      </c>
      <c r="M57" s="103">
        <v>1.0041</v>
      </c>
      <c r="N57" s="492">
        <v>0.43869999999999998</v>
      </c>
      <c r="O57" s="493"/>
      <c r="P57" s="208"/>
      <c r="Q57" s="261" t="s">
        <v>63</v>
      </c>
      <c r="R57" s="261"/>
      <c r="S57" s="103">
        <v>15787.808000000001</v>
      </c>
      <c r="T57" s="103">
        <v>1025.5282999999999</v>
      </c>
      <c r="U57" s="103">
        <v>13955.932000000001</v>
      </c>
      <c r="V57" s="103">
        <v>18007.627</v>
      </c>
      <c r="W57" s="261"/>
      <c r="X57" s="261">
        <v>92.064999999999998</v>
      </c>
      <c r="Y57" s="307"/>
      <c r="Z57" s="208"/>
      <c r="AA57" s="67" t="s">
        <v>8</v>
      </c>
      <c r="AB57" s="103">
        <v>19.470921000000001</v>
      </c>
      <c r="AC57" s="103">
        <v>16.886140000000001</v>
      </c>
      <c r="AD57" s="103">
        <v>16.886140000000001</v>
      </c>
      <c r="AE57" s="653">
        <v>19.470921000000001</v>
      </c>
      <c r="AF57" s="103">
        <v>19.470921000000001</v>
      </c>
      <c r="AG57" s="103">
        <v>15.432245</v>
      </c>
      <c r="AH57" s="103">
        <v>19.470921000000001</v>
      </c>
      <c r="AI57" s="512"/>
      <c r="AJ57"/>
      <c r="AK57" s="7"/>
      <c r="AL57" s="7"/>
      <c r="AM57" s="7"/>
      <c r="AN57" s="963"/>
      <c r="AO57" s="7"/>
      <c r="AP57" s="7"/>
      <c r="AQ57" s="7"/>
      <c r="BT57" s="4"/>
      <c r="BU57" s="4"/>
      <c r="BV57" s="4"/>
    </row>
    <row r="58" spans="1:74">
      <c r="A58" s="144"/>
      <c r="B58" s="309"/>
      <c r="C58" s="309"/>
      <c r="D58" s="309"/>
      <c r="E58" s="309"/>
      <c r="F58" s="192"/>
      <c r="G58" s="307"/>
      <c r="H58" s="208"/>
      <c r="I58" s="208"/>
      <c r="J58" s="208"/>
      <c r="K58" s="192"/>
      <c r="L58" s="192"/>
      <c r="M58" s="309"/>
      <c r="N58" s="192"/>
      <c r="O58" s="493"/>
      <c r="P58" s="208"/>
      <c r="Q58" s="261" t="s">
        <v>64</v>
      </c>
      <c r="R58" s="261"/>
      <c r="S58" s="103">
        <v>17148.491000000002</v>
      </c>
      <c r="T58" s="103">
        <v>1221.5271</v>
      </c>
      <c r="U58" s="103">
        <v>14985.290999999999</v>
      </c>
      <c r="V58" s="103">
        <v>19819.039000000001</v>
      </c>
      <c r="W58" s="261"/>
      <c r="X58" s="261">
        <v>100</v>
      </c>
      <c r="Y58" s="307"/>
      <c r="Z58" s="208"/>
      <c r="AA58" s="67" t="s">
        <v>267</v>
      </c>
      <c r="AB58" s="652"/>
      <c r="AC58" s="652"/>
      <c r="AD58" s="652"/>
      <c r="AE58" s="657"/>
      <c r="AF58" s="652"/>
      <c r="AG58" s="652"/>
      <c r="AH58" s="652"/>
      <c r="AI58" s="512"/>
      <c r="AJ58"/>
      <c r="AK58" s="5"/>
      <c r="AL58" s="474"/>
      <c r="AM58" s="474"/>
      <c r="AN58" s="5"/>
      <c r="AO58" s="5"/>
      <c r="AP58" s="5"/>
      <c r="AQ58" s="5"/>
      <c r="BT58" s="4"/>
      <c r="BU58" s="4"/>
      <c r="BV58" s="4"/>
    </row>
    <row r="59" spans="1:74">
      <c r="A59" s="147"/>
      <c r="B59" s="311"/>
      <c r="C59" s="311"/>
      <c r="D59" s="311"/>
      <c r="E59" s="311"/>
      <c r="F59" s="193"/>
      <c r="G59" s="312"/>
      <c r="H59" s="207"/>
      <c r="I59" s="207"/>
      <c r="J59" s="311"/>
      <c r="K59" s="311"/>
      <c r="L59" s="193"/>
      <c r="M59" s="311"/>
      <c r="N59" s="193"/>
      <c r="O59" s="495"/>
      <c r="P59" s="207"/>
      <c r="Q59" s="313"/>
      <c r="R59" s="311"/>
      <c r="S59" s="311"/>
      <c r="T59" s="311"/>
      <c r="U59" s="311"/>
      <c r="V59" s="311"/>
      <c r="W59" s="311"/>
      <c r="X59" s="311"/>
      <c r="Y59" s="312"/>
      <c r="Z59" s="207"/>
      <c r="AA59" s="207"/>
      <c r="AB59" s="311"/>
      <c r="AC59" s="311"/>
      <c r="AD59" s="311"/>
      <c r="AE59" s="496"/>
      <c r="AF59" s="311"/>
      <c r="AG59" s="311"/>
      <c r="AH59" s="311"/>
      <c r="AI59" s="511"/>
      <c r="AJ59"/>
      <c r="AK59" s="5"/>
      <c r="AL59" s="474"/>
      <c r="AM59" s="474"/>
      <c r="AN59" s="5"/>
      <c r="AO59" s="5"/>
      <c r="AP59" s="5"/>
      <c r="AQ59" s="5"/>
      <c r="BT59" s="4"/>
      <c r="BU59" s="4"/>
      <c r="BV59" s="4"/>
    </row>
    <row r="60" spans="1:74" ht="16.5">
      <c r="A60" s="497" t="s">
        <v>120</v>
      </c>
      <c r="B60" s="103">
        <v>0.22051699999999999</v>
      </c>
      <c r="C60" s="103">
        <v>0.194907</v>
      </c>
      <c r="D60" s="103">
        <v>512.27549999999997</v>
      </c>
      <c r="E60" s="103">
        <v>822.68600000000004</v>
      </c>
      <c r="F60" s="261">
        <v>504</v>
      </c>
      <c r="G60" s="145"/>
      <c r="H60" s="67"/>
      <c r="I60" s="261" t="s">
        <v>7</v>
      </c>
      <c r="J60" s="261">
        <v>6</v>
      </c>
      <c r="K60" s="261">
        <v>6</v>
      </c>
      <c r="L60" s="261">
        <v>474</v>
      </c>
      <c r="M60" s="103">
        <v>5.6341000000000001</v>
      </c>
      <c r="N60" s="490" t="s">
        <v>71</v>
      </c>
      <c r="O60" s="145"/>
      <c r="P60" s="67"/>
      <c r="Q60" s="261" t="s">
        <v>62</v>
      </c>
      <c r="R60" s="261">
        <v>0.16274379999999999</v>
      </c>
      <c r="S60" s="103">
        <v>42708.197999999997</v>
      </c>
      <c r="T60" s="103">
        <v>19616.47</v>
      </c>
      <c r="U60" s="103">
        <v>4260.6232</v>
      </c>
      <c r="V60" s="103">
        <v>81155.773000000001</v>
      </c>
      <c r="W60" s="261">
        <v>2.9499999999999998E-2</v>
      </c>
      <c r="X60" s="261">
        <v>13.997</v>
      </c>
      <c r="Y60" s="307"/>
      <c r="Z60" s="208"/>
      <c r="AA60" s="208" t="s">
        <v>11</v>
      </c>
      <c r="AB60" s="103">
        <v>832.61845000000005</v>
      </c>
      <c r="AC60" s="103">
        <v>710.48479999999995</v>
      </c>
      <c r="AD60" s="103">
        <v>592.11204999999995</v>
      </c>
      <c r="AE60" s="653">
        <v>940.03264999999999</v>
      </c>
      <c r="AF60" s="103">
        <v>880.26784999999995</v>
      </c>
      <c r="AG60" s="103">
        <v>899.65880000000004</v>
      </c>
      <c r="AH60" s="103">
        <v>998.04285000000004</v>
      </c>
      <c r="AI60" s="512"/>
      <c r="AJ60"/>
      <c r="AK60" s="7"/>
      <c r="AL60" s="7"/>
      <c r="AM60" s="7"/>
      <c r="AN60" s="963"/>
      <c r="AO60" s="7"/>
      <c r="AP60" s="7"/>
      <c r="AQ60" s="7"/>
      <c r="BT60" s="4"/>
      <c r="BU60" s="4"/>
      <c r="BV60" s="4"/>
    </row>
    <row r="61" spans="1:74">
      <c r="A61" s="144"/>
      <c r="B61" s="95"/>
      <c r="C61" s="95"/>
      <c r="D61" s="95"/>
      <c r="E61" s="95"/>
      <c r="F61" s="69"/>
      <c r="G61" s="80"/>
      <c r="H61" s="67"/>
      <c r="I61" s="261" t="s">
        <v>266</v>
      </c>
      <c r="J61" s="261">
        <v>10</v>
      </c>
      <c r="K61" s="261">
        <v>10</v>
      </c>
      <c r="L61" s="261">
        <v>474</v>
      </c>
      <c r="M61" s="103">
        <v>1.3557999999999999</v>
      </c>
      <c r="N61" s="492">
        <v>0.1981</v>
      </c>
      <c r="O61" s="145"/>
      <c r="P61" s="67"/>
      <c r="Q61" s="261" t="s">
        <v>63</v>
      </c>
      <c r="R61" s="261"/>
      <c r="S61" s="103">
        <v>262426.01</v>
      </c>
      <c r="T61" s="103">
        <v>17046.401000000002</v>
      </c>
      <c r="U61" s="103">
        <v>231976.44</v>
      </c>
      <c r="V61" s="103">
        <v>299323.99</v>
      </c>
      <c r="W61" s="261"/>
      <c r="X61" s="261">
        <v>86.003</v>
      </c>
      <c r="Y61" s="307"/>
      <c r="Z61" s="208"/>
      <c r="AA61" s="208" t="s">
        <v>8</v>
      </c>
      <c r="AB61" s="103">
        <v>87.958879999999994</v>
      </c>
      <c r="AC61" s="103">
        <v>78.57929</v>
      </c>
      <c r="AD61" s="103">
        <v>78.57929</v>
      </c>
      <c r="AE61" s="653">
        <v>87.958879999999994</v>
      </c>
      <c r="AF61" s="103">
        <v>87.958879999999994</v>
      </c>
      <c r="AG61" s="103">
        <v>73.441644999999994</v>
      </c>
      <c r="AH61" s="103">
        <v>87.958879999999994</v>
      </c>
      <c r="AI61" s="512"/>
      <c r="AJ61"/>
      <c r="AK61" s="7"/>
      <c r="AL61" s="7"/>
      <c r="AM61" s="7"/>
      <c r="AN61" s="963"/>
      <c r="AO61" s="7"/>
      <c r="AP61" s="7"/>
      <c r="AQ61" s="7"/>
      <c r="BT61" s="4"/>
      <c r="BU61" s="4"/>
      <c r="BV61" s="4"/>
    </row>
    <row r="62" spans="1:74">
      <c r="A62" s="144"/>
      <c r="B62" s="95"/>
      <c r="C62" s="95"/>
      <c r="D62" s="95"/>
      <c r="E62" s="95"/>
      <c r="F62" s="69"/>
      <c r="G62" s="80"/>
      <c r="H62" s="67"/>
      <c r="I62" s="67"/>
      <c r="J62" s="67"/>
      <c r="K62" s="69"/>
      <c r="L62" s="69"/>
      <c r="M62" s="95"/>
      <c r="N62" s="262"/>
      <c r="O62" s="145"/>
      <c r="P62" s="67"/>
      <c r="Q62" s="261" t="s">
        <v>64</v>
      </c>
      <c r="R62" s="261"/>
      <c r="S62" s="103">
        <v>305134.21000000002</v>
      </c>
      <c r="T62" s="103">
        <v>25675.716</v>
      </c>
      <c r="U62" s="103">
        <v>260459.42</v>
      </c>
      <c r="V62" s="103">
        <v>362442.64</v>
      </c>
      <c r="W62" s="261"/>
      <c r="X62" s="261">
        <v>100</v>
      </c>
      <c r="Y62" s="307"/>
      <c r="Z62" s="208"/>
      <c r="AA62" s="208" t="s">
        <v>267</v>
      </c>
      <c r="AB62" s="652" t="s">
        <v>268</v>
      </c>
      <c r="AC62" s="652" t="s">
        <v>184</v>
      </c>
      <c r="AD62" s="656" t="s">
        <v>185</v>
      </c>
      <c r="AE62" s="657" t="s">
        <v>166</v>
      </c>
      <c r="AF62" s="652" t="s">
        <v>166</v>
      </c>
      <c r="AG62" s="652" t="s">
        <v>166</v>
      </c>
      <c r="AH62" s="652" t="s">
        <v>66</v>
      </c>
      <c r="AI62" s="512"/>
      <c r="AJ62"/>
      <c r="AK62" s="5"/>
      <c r="AL62" s="77"/>
      <c r="AM62" s="77"/>
      <c r="AN62" s="5"/>
      <c r="AO62" s="5"/>
      <c r="AP62" s="5"/>
      <c r="AQ62" s="5"/>
      <c r="BU62" s="4"/>
      <c r="BV62" s="4"/>
    </row>
    <row r="63" spans="1:74">
      <c r="A63" s="147"/>
      <c r="B63" s="96"/>
      <c r="C63" s="96"/>
      <c r="D63" s="96"/>
      <c r="E63" s="96"/>
      <c r="F63" s="83"/>
      <c r="G63" s="84"/>
      <c r="H63" s="90"/>
      <c r="I63" s="90"/>
      <c r="J63" s="96"/>
      <c r="K63" s="96"/>
      <c r="L63" s="83"/>
      <c r="M63" s="96"/>
      <c r="N63" s="83"/>
      <c r="O63" s="148"/>
      <c r="P63" s="90"/>
      <c r="Q63" s="93"/>
      <c r="R63" s="96"/>
      <c r="S63" s="96"/>
      <c r="T63" s="96"/>
      <c r="U63" s="96"/>
      <c r="V63" s="96"/>
      <c r="W63" s="96"/>
      <c r="X63" s="96"/>
      <c r="Y63" s="84"/>
      <c r="Z63" s="90"/>
      <c r="AA63" s="207"/>
      <c r="AB63" s="311"/>
      <c r="AC63" s="311"/>
      <c r="AD63" s="311"/>
      <c r="AE63" s="496"/>
      <c r="AF63" s="311"/>
      <c r="AG63" s="311"/>
      <c r="AH63" s="311"/>
      <c r="AI63" s="493"/>
      <c r="AJ63"/>
      <c r="AK63" s="5"/>
      <c r="AL63" s="77"/>
      <c r="AM63" s="77"/>
      <c r="AN63" s="5"/>
      <c r="AO63" s="5"/>
      <c r="AP63" s="5"/>
      <c r="AQ63" s="5"/>
      <c r="BU63" s="4"/>
      <c r="BV63" s="4"/>
    </row>
    <row r="64" spans="1:74" ht="16.5">
      <c r="A64" s="497" t="s">
        <v>119</v>
      </c>
      <c r="B64" s="103">
        <v>0.21687100000000001</v>
      </c>
      <c r="C64" s="103">
        <v>0.19114200000000001</v>
      </c>
      <c r="D64" s="103">
        <v>523.21100000000001</v>
      </c>
      <c r="E64" s="103">
        <v>842.05700000000002</v>
      </c>
      <c r="F64" s="261">
        <v>504</v>
      </c>
      <c r="G64" s="80"/>
      <c r="H64" s="67"/>
      <c r="I64" s="261" t="s">
        <v>7</v>
      </c>
      <c r="J64" s="261">
        <v>6</v>
      </c>
      <c r="K64" s="261">
        <v>6</v>
      </c>
      <c r="L64" s="261">
        <v>474</v>
      </c>
      <c r="M64" s="103">
        <v>5.5152000000000001</v>
      </c>
      <c r="N64" s="490" t="s">
        <v>71</v>
      </c>
      <c r="O64" s="145"/>
      <c r="P64" s="67"/>
      <c r="Q64" s="261" t="s">
        <v>62</v>
      </c>
      <c r="R64" s="261">
        <v>0.1580106</v>
      </c>
      <c r="S64" s="103">
        <v>43255.392</v>
      </c>
      <c r="T64" s="103">
        <v>19954.874</v>
      </c>
      <c r="U64" s="103">
        <v>4144.5573000000004</v>
      </c>
      <c r="V64" s="103">
        <v>82366.228000000003</v>
      </c>
      <c r="W64" s="261">
        <v>3.0200000000000001E-2</v>
      </c>
      <c r="X64" s="261">
        <v>13.645</v>
      </c>
      <c r="Y64" s="80"/>
      <c r="Z64" s="67"/>
      <c r="AA64" s="67" t="s">
        <v>11</v>
      </c>
      <c r="AB64" s="103">
        <v>851.59235000000001</v>
      </c>
      <c r="AC64" s="103">
        <v>731.75784999999996</v>
      </c>
      <c r="AD64" s="103">
        <v>607.74024999999995</v>
      </c>
      <c r="AE64" s="653">
        <v>967.41795000000002</v>
      </c>
      <c r="AF64" s="103">
        <v>892.06325000000004</v>
      </c>
      <c r="AG64" s="103">
        <v>920.83794999999998</v>
      </c>
      <c r="AH64" s="103">
        <v>1016.51845</v>
      </c>
      <c r="AI64" s="491"/>
      <c r="AJ64"/>
      <c r="AK64" s="7"/>
      <c r="AL64" s="7"/>
      <c r="AM64" s="7"/>
      <c r="AN64" s="963"/>
      <c r="AO64" s="7"/>
      <c r="AP64" s="7"/>
      <c r="AQ64" s="7"/>
      <c r="BU64" s="4"/>
      <c r="BV64" s="4"/>
    </row>
    <row r="65" spans="1:74">
      <c r="A65" s="144"/>
      <c r="B65" s="309"/>
      <c r="C65" s="309"/>
      <c r="D65" s="309"/>
      <c r="E65" s="309"/>
      <c r="F65" s="192"/>
      <c r="G65" s="307"/>
      <c r="H65" s="208"/>
      <c r="I65" s="261" t="s">
        <v>266</v>
      </c>
      <c r="J65" s="261">
        <v>10</v>
      </c>
      <c r="K65" s="261">
        <v>10</v>
      </c>
      <c r="L65" s="261">
        <v>474</v>
      </c>
      <c r="M65" s="103">
        <v>1.3706</v>
      </c>
      <c r="N65" s="492">
        <v>0.1908</v>
      </c>
      <c r="O65" s="493"/>
      <c r="P65" s="208"/>
      <c r="Q65" s="261" t="s">
        <v>63</v>
      </c>
      <c r="R65" s="261"/>
      <c r="S65" s="103">
        <v>273749.98</v>
      </c>
      <c r="T65" s="103">
        <v>17781.972000000002</v>
      </c>
      <c r="U65" s="103">
        <v>241986.48</v>
      </c>
      <c r="V65" s="103">
        <v>312240.15000000002</v>
      </c>
      <c r="W65" s="261"/>
      <c r="X65" s="261">
        <v>86.355000000000004</v>
      </c>
      <c r="Y65" s="307"/>
      <c r="Z65" s="208"/>
      <c r="AA65" s="67" t="s">
        <v>8</v>
      </c>
      <c r="AB65" s="103">
        <v>89.320004999999995</v>
      </c>
      <c r="AC65" s="103">
        <v>79.678100000000001</v>
      </c>
      <c r="AD65" s="103">
        <v>79.678100000000001</v>
      </c>
      <c r="AE65" s="653">
        <v>89.320004999999995</v>
      </c>
      <c r="AF65" s="103">
        <v>89.320004999999995</v>
      </c>
      <c r="AG65" s="103">
        <v>74.389965000000004</v>
      </c>
      <c r="AH65" s="103">
        <v>89.320004999999995</v>
      </c>
      <c r="AI65" s="512"/>
      <c r="AJ65"/>
      <c r="AK65" s="7"/>
      <c r="AL65" s="7"/>
      <c r="AM65" s="7"/>
      <c r="AN65" s="963"/>
      <c r="AO65" s="7"/>
      <c r="AP65" s="7"/>
      <c r="AQ65" s="7"/>
      <c r="BU65" s="4"/>
      <c r="BV65" s="4"/>
    </row>
    <row r="66" spans="1:74">
      <c r="A66" s="144"/>
      <c r="B66" s="309"/>
      <c r="C66" s="309"/>
      <c r="D66" s="309"/>
      <c r="E66" s="309"/>
      <c r="F66" s="192"/>
      <c r="G66" s="307"/>
      <c r="H66" s="208"/>
      <c r="I66" s="267"/>
      <c r="J66" s="267"/>
      <c r="K66" s="505"/>
      <c r="L66" s="505"/>
      <c r="M66" s="652"/>
      <c r="N66" s="505"/>
      <c r="O66" s="493"/>
      <c r="P66" s="208"/>
      <c r="Q66" s="261" t="s">
        <v>64</v>
      </c>
      <c r="R66" s="261"/>
      <c r="S66" s="103">
        <v>317005.38</v>
      </c>
      <c r="T66" s="103">
        <v>26397.518</v>
      </c>
      <c r="U66" s="103">
        <v>271020.18</v>
      </c>
      <c r="V66" s="103">
        <v>375841.75</v>
      </c>
      <c r="W66" s="261"/>
      <c r="X66" s="261">
        <v>100</v>
      </c>
      <c r="Y66" s="307"/>
      <c r="Z66" s="208"/>
      <c r="AA66" s="67" t="s">
        <v>267</v>
      </c>
      <c r="AB66" s="309" t="s">
        <v>268</v>
      </c>
      <c r="AC66" s="309" t="s">
        <v>184</v>
      </c>
      <c r="AD66" s="656" t="s">
        <v>185</v>
      </c>
      <c r="AE66" s="657" t="s">
        <v>166</v>
      </c>
      <c r="AF66" s="309" t="s">
        <v>166</v>
      </c>
      <c r="AG66" s="309" t="s">
        <v>166</v>
      </c>
      <c r="AH66" s="309" t="s">
        <v>66</v>
      </c>
      <c r="AI66" s="512"/>
      <c r="AJ66"/>
      <c r="AK66"/>
      <c r="AL66"/>
      <c r="BT66" s="4"/>
      <c r="BU66" s="4"/>
      <c r="BV66" s="4"/>
    </row>
    <row r="67" spans="1:74">
      <c r="A67" s="147"/>
      <c r="B67" s="311"/>
      <c r="C67" s="311"/>
      <c r="D67" s="311"/>
      <c r="E67" s="311"/>
      <c r="F67" s="193"/>
      <c r="G67" s="312"/>
      <c r="H67" s="207"/>
      <c r="I67" s="207"/>
      <c r="J67" s="311"/>
      <c r="K67" s="311"/>
      <c r="L67" s="193"/>
      <c r="M67" s="311"/>
      <c r="N67" s="193"/>
      <c r="O67" s="495"/>
      <c r="P67" s="207"/>
      <c r="Q67" s="313"/>
      <c r="R67" s="311"/>
      <c r="S67" s="311"/>
      <c r="T67" s="311"/>
      <c r="U67" s="311"/>
      <c r="V67" s="311"/>
      <c r="W67" s="311"/>
      <c r="X67" s="311"/>
      <c r="Y67" s="312"/>
      <c r="Z67" s="207"/>
      <c r="AA67" s="207"/>
      <c r="AB67" s="311"/>
      <c r="AC67" s="311"/>
      <c r="AD67" s="311"/>
      <c r="AE67" s="507"/>
      <c r="AF67" s="311"/>
      <c r="AG67" s="311"/>
      <c r="AH67" s="311"/>
      <c r="AI67" s="106"/>
      <c r="AJ67"/>
      <c r="AK67"/>
      <c r="AL67"/>
      <c r="BT67" s="4"/>
      <c r="BU67" s="4"/>
      <c r="BV67" s="4"/>
    </row>
    <row r="68" spans="1:74">
      <c r="A68" s="497" t="s">
        <v>115</v>
      </c>
      <c r="B68" s="103">
        <v>0.11880300000000001</v>
      </c>
      <c r="C68" s="103">
        <v>5.9061000000000002E-2</v>
      </c>
      <c r="D68" s="103">
        <v>2.017747</v>
      </c>
      <c r="E68" s="103">
        <v>6.7509880000000004</v>
      </c>
      <c r="F68" s="261">
        <v>253</v>
      </c>
      <c r="G68" s="307"/>
      <c r="H68" s="208"/>
      <c r="I68" s="261" t="s">
        <v>7</v>
      </c>
      <c r="J68" s="261">
        <v>6</v>
      </c>
      <c r="K68" s="261">
        <v>6</v>
      </c>
      <c r="L68" s="261">
        <v>230.2</v>
      </c>
      <c r="M68" s="103">
        <v>1.794</v>
      </c>
      <c r="N68" s="492">
        <v>0.1012</v>
      </c>
      <c r="O68" s="493"/>
      <c r="P68" s="208"/>
      <c r="Q68" s="261" t="s">
        <v>62</v>
      </c>
      <c r="R68" s="261">
        <v>1.9536399999999999E-2</v>
      </c>
      <c r="S68" s="103">
        <v>7.9538600000000001E-2</v>
      </c>
      <c r="T68" s="103">
        <v>0.1216932</v>
      </c>
      <c r="U68" s="103">
        <v>-0.15897600000000001</v>
      </c>
      <c r="V68" s="103">
        <v>0.31805290000000003</v>
      </c>
      <c r="W68" s="261">
        <v>0.51339999999999997</v>
      </c>
      <c r="X68" s="261">
        <v>1.9159999999999999</v>
      </c>
      <c r="Y68" s="308"/>
      <c r="Z68" s="498"/>
      <c r="AA68" s="67" t="s">
        <v>11</v>
      </c>
      <c r="AB68" s="103">
        <v>6.8920883000000002</v>
      </c>
      <c r="AC68" s="103">
        <v>7.1781566999999997</v>
      </c>
      <c r="AD68" s="103">
        <v>6.2073725</v>
      </c>
      <c r="AE68" s="653">
        <v>6.4878274999999999</v>
      </c>
      <c r="AF68" s="103">
        <v>7.4781154000000001</v>
      </c>
      <c r="AG68" s="103">
        <v>6.4437153</v>
      </c>
      <c r="AH68" s="103">
        <v>6.9217062</v>
      </c>
      <c r="AI68" s="146"/>
      <c r="AJ68"/>
      <c r="AK68"/>
      <c r="AL68"/>
      <c r="BT68" s="4"/>
      <c r="BU68" s="4"/>
      <c r="BV68" s="4"/>
    </row>
    <row r="69" spans="1:74">
      <c r="A69" s="144"/>
      <c r="B69" s="309"/>
      <c r="C69" s="309"/>
      <c r="D69" s="309"/>
      <c r="E69" s="309"/>
      <c r="F69" s="192"/>
      <c r="G69" s="307"/>
      <c r="H69" s="208"/>
      <c r="I69" s="261" t="s">
        <v>266</v>
      </c>
      <c r="J69" s="261">
        <v>10</v>
      </c>
      <c r="K69" s="261">
        <v>10</v>
      </c>
      <c r="L69" s="261">
        <v>230.7</v>
      </c>
      <c r="M69" s="103">
        <v>1.3134999999999999</v>
      </c>
      <c r="N69" s="492">
        <v>0.224</v>
      </c>
      <c r="O69" s="493"/>
      <c r="P69" s="208"/>
      <c r="Q69" s="261" t="s">
        <v>63</v>
      </c>
      <c r="R69" s="261"/>
      <c r="S69" s="103">
        <v>4.0713014000000003</v>
      </c>
      <c r="T69" s="103">
        <v>0.38476909999999998</v>
      </c>
      <c r="U69" s="103">
        <v>3.4111118</v>
      </c>
      <c r="V69" s="103">
        <v>4.9446950000000003</v>
      </c>
      <c r="W69" s="261"/>
      <c r="X69" s="261">
        <v>98.084000000000003</v>
      </c>
      <c r="Y69" s="308"/>
      <c r="Z69" s="208"/>
      <c r="AA69" s="67" t="s">
        <v>8</v>
      </c>
      <c r="AB69" s="103">
        <v>0.39091187999999999</v>
      </c>
      <c r="AC69" s="103">
        <v>0.32191885999999997</v>
      </c>
      <c r="AD69" s="103">
        <v>0.32037441</v>
      </c>
      <c r="AE69" s="653">
        <v>0.38979958999999997</v>
      </c>
      <c r="AF69" s="103">
        <v>0.38505669999999997</v>
      </c>
      <c r="AG69" s="103">
        <v>0.28542715000000002</v>
      </c>
      <c r="AH69" s="103">
        <v>0.39124357999999998</v>
      </c>
      <c r="AI69" s="146"/>
      <c r="AJ69"/>
      <c r="AK69"/>
      <c r="AL69"/>
      <c r="BT69" s="4"/>
      <c r="BU69" s="4"/>
      <c r="BV69" s="4"/>
    </row>
    <row r="70" spans="1:74">
      <c r="A70" s="144"/>
      <c r="B70" s="309"/>
      <c r="C70" s="309"/>
      <c r="D70" s="309"/>
      <c r="E70" s="309"/>
      <c r="F70" s="192"/>
      <c r="G70" s="307"/>
      <c r="H70" s="208"/>
      <c r="I70" s="208"/>
      <c r="J70" s="192"/>
      <c r="K70" s="192"/>
      <c r="L70" s="192"/>
      <c r="M70" s="309"/>
      <c r="N70" s="192"/>
      <c r="O70" s="493"/>
      <c r="P70" s="208"/>
      <c r="Q70" s="261" t="s">
        <v>64</v>
      </c>
      <c r="R70" s="261"/>
      <c r="S70" s="103">
        <v>4.1508399999999996</v>
      </c>
      <c r="T70" s="103">
        <v>0.38366349999999999</v>
      </c>
      <c r="U70" s="103">
        <v>3.4907073</v>
      </c>
      <c r="V70" s="103">
        <v>5.0187754</v>
      </c>
      <c r="W70" s="261"/>
      <c r="X70" s="261">
        <v>100</v>
      </c>
      <c r="Y70" s="308"/>
      <c r="Z70" s="208"/>
      <c r="AA70" s="67" t="s">
        <v>267</v>
      </c>
      <c r="AB70" s="309"/>
      <c r="AC70" s="309"/>
      <c r="AD70" s="309"/>
      <c r="AE70" s="494"/>
      <c r="AF70" s="309"/>
      <c r="AG70" s="309"/>
      <c r="AH70" s="309"/>
      <c r="AI70" s="514"/>
      <c r="AJ70"/>
      <c r="AK70"/>
      <c r="AL70"/>
      <c r="BT70" s="4"/>
      <c r="BU70" s="4"/>
      <c r="BV70" s="4"/>
    </row>
    <row r="71" spans="1:74">
      <c r="A71" s="147"/>
      <c r="B71" s="311"/>
      <c r="C71" s="311"/>
      <c r="D71" s="311"/>
      <c r="E71" s="311"/>
      <c r="F71" s="193"/>
      <c r="G71" s="312"/>
      <c r="H71" s="207"/>
      <c r="I71" s="207"/>
      <c r="J71" s="311"/>
      <c r="K71" s="311"/>
      <c r="L71" s="193"/>
      <c r="M71" s="311"/>
      <c r="N71" s="193"/>
      <c r="O71" s="495"/>
      <c r="P71" s="207"/>
      <c r="Q71" s="313"/>
      <c r="R71" s="311"/>
      <c r="S71" s="311"/>
      <c r="T71" s="311"/>
      <c r="U71" s="311"/>
      <c r="V71" s="311"/>
      <c r="W71" s="311"/>
      <c r="X71" s="311"/>
      <c r="Y71" s="312"/>
      <c r="Z71" s="207"/>
      <c r="AA71" s="207"/>
      <c r="AB71" s="311"/>
      <c r="AC71" s="311"/>
      <c r="AD71" s="311"/>
      <c r="AE71" s="496"/>
      <c r="AF71" s="311"/>
      <c r="AG71" s="311"/>
      <c r="AH71" s="311"/>
      <c r="AI71" s="106"/>
      <c r="AJ71"/>
      <c r="AK71"/>
      <c r="AL71"/>
      <c r="BT71" s="4"/>
      <c r="BU71" s="4"/>
      <c r="BV71" s="4"/>
    </row>
    <row r="72" spans="1:74">
      <c r="A72" s="515" t="s">
        <v>83</v>
      </c>
      <c r="B72" s="103">
        <v>0.124295</v>
      </c>
      <c r="C72" s="103">
        <v>6.4925999999999998E-2</v>
      </c>
      <c r="D72" s="103">
        <v>4.0078060000000004</v>
      </c>
      <c r="E72" s="103">
        <v>28.992090000000001</v>
      </c>
      <c r="F72" s="261">
        <v>253</v>
      </c>
      <c r="G72" s="307"/>
      <c r="H72" s="267"/>
      <c r="I72" s="261" t="s">
        <v>7</v>
      </c>
      <c r="J72" s="261">
        <v>6</v>
      </c>
      <c r="K72" s="261">
        <v>6</v>
      </c>
      <c r="L72" s="261">
        <v>228.1</v>
      </c>
      <c r="M72" s="103">
        <v>0.46350000000000002</v>
      </c>
      <c r="N72" s="492">
        <v>0.83489999999999998</v>
      </c>
      <c r="O72" s="493"/>
      <c r="P72" s="208"/>
      <c r="Q72" s="261" t="s">
        <v>62</v>
      </c>
      <c r="R72" s="261">
        <v>6.5593799999999994E-2</v>
      </c>
      <c r="S72" s="103">
        <v>1.0536015000000001</v>
      </c>
      <c r="T72" s="103">
        <v>0.77077059999999997</v>
      </c>
      <c r="U72" s="103">
        <v>-0.45708100000000002</v>
      </c>
      <c r="V72" s="103">
        <v>2.5642841999999999</v>
      </c>
      <c r="W72" s="261">
        <v>0.1716</v>
      </c>
      <c r="X72" s="261">
        <v>6.1559999999999997</v>
      </c>
      <c r="Y72" s="308"/>
      <c r="Z72" s="498"/>
      <c r="AA72" s="67" t="s">
        <v>11</v>
      </c>
      <c r="AB72" s="103">
        <v>29.442139000000001</v>
      </c>
      <c r="AC72" s="103">
        <v>28.581489999999999</v>
      </c>
      <c r="AD72" s="103">
        <v>29.531676000000001</v>
      </c>
      <c r="AE72" s="653">
        <v>28.251850000000001</v>
      </c>
      <c r="AF72" s="103">
        <v>28.843087000000001</v>
      </c>
      <c r="AG72" s="103">
        <v>29.233872000000002</v>
      </c>
      <c r="AH72" s="103">
        <v>28.841479</v>
      </c>
      <c r="AI72" s="146"/>
      <c r="AJ72"/>
      <c r="AK72"/>
      <c r="AL72"/>
      <c r="BU72" s="4"/>
      <c r="BV72" s="4"/>
    </row>
    <row r="73" spans="1:74">
      <c r="A73" s="144"/>
      <c r="B73" s="309"/>
      <c r="C73" s="309"/>
      <c r="D73" s="309"/>
      <c r="E73" s="309"/>
      <c r="F73" s="192"/>
      <c r="G73" s="307"/>
      <c r="H73" s="267"/>
      <c r="I73" s="261" t="s">
        <v>266</v>
      </c>
      <c r="J73" s="261">
        <v>10</v>
      </c>
      <c r="K73" s="261">
        <v>10</v>
      </c>
      <c r="L73" s="261">
        <v>228.7</v>
      </c>
      <c r="M73" s="103">
        <v>0.95679999999999998</v>
      </c>
      <c r="N73" s="492">
        <v>0.48209999999999997</v>
      </c>
      <c r="O73" s="493"/>
      <c r="P73" s="208"/>
      <c r="Q73" s="261" t="s">
        <v>63</v>
      </c>
      <c r="R73" s="261"/>
      <c r="S73" s="103">
        <v>16.062508999999999</v>
      </c>
      <c r="T73" s="103">
        <v>1.5186401</v>
      </c>
      <c r="U73" s="103">
        <v>13.456948000000001</v>
      </c>
      <c r="V73" s="103">
        <v>19.509907999999999</v>
      </c>
      <c r="W73" s="261"/>
      <c r="X73" s="261">
        <v>93.843999999999994</v>
      </c>
      <c r="Y73" s="308"/>
      <c r="Z73" s="208"/>
      <c r="AA73" s="67" t="s">
        <v>8</v>
      </c>
      <c r="AB73" s="103">
        <v>0.81167341999999998</v>
      </c>
      <c r="AC73" s="103">
        <v>0.68053377000000004</v>
      </c>
      <c r="AD73" s="103">
        <v>0.68004852999999998</v>
      </c>
      <c r="AE73" s="653">
        <v>0.80868271999999997</v>
      </c>
      <c r="AF73" s="103">
        <v>0.80073437999999997</v>
      </c>
      <c r="AG73" s="103">
        <v>0.61432642000000004</v>
      </c>
      <c r="AH73" s="103">
        <v>0.81320258999999995</v>
      </c>
      <c r="AI73" s="146"/>
      <c r="AJ73"/>
      <c r="AK73"/>
      <c r="AL73"/>
      <c r="BU73" s="4"/>
      <c r="BV73" s="4"/>
    </row>
    <row r="74" spans="1:74">
      <c r="A74" s="144"/>
      <c r="B74" s="309"/>
      <c r="C74" s="309"/>
      <c r="D74" s="309"/>
      <c r="E74" s="309"/>
      <c r="F74" s="192"/>
      <c r="G74" s="307"/>
      <c r="H74" s="267"/>
      <c r="I74" s="267"/>
      <c r="J74" s="505"/>
      <c r="K74" s="505"/>
      <c r="L74" s="505"/>
      <c r="M74" s="652"/>
      <c r="N74" s="192"/>
      <c r="O74" s="493"/>
      <c r="P74" s="208"/>
      <c r="Q74" s="261" t="s">
        <v>64</v>
      </c>
      <c r="R74" s="261"/>
      <c r="S74" s="103">
        <v>17.116109999999999</v>
      </c>
      <c r="T74" s="103">
        <v>1.6303046999999999</v>
      </c>
      <c r="U74" s="103">
        <v>14.321605</v>
      </c>
      <c r="V74" s="103">
        <v>20.821259000000001</v>
      </c>
      <c r="W74" s="261"/>
      <c r="X74" s="261">
        <v>100</v>
      </c>
      <c r="Y74" s="308"/>
      <c r="Z74" s="208"/>
      <c r="AA74" s="67" t="s">
        <v>267</v>
      </c>
      <c r="AB74" s="309"/>
      <c r="AC74" s="309"/>
      <c r="AD74" s="309"/>
      <c r="AE74" s="494"/>
      <c r="AF74" s="309"/>
      <c r="AG74" s="309"/>
      <c r="AH74" s="309"/>
      <c r="AI74" s="105"/>
      <c r="AJ74"/>
      <c r="AK74"/>
      <c r="AL74"/>
      <c r="BU74" s="4"/>
      <c r="BV74" s="4"/>
    </row>
    <row r="75" spans="1:74">
      <c r="A75" s="147"/>
      <c r="B75" s="311"/>
      <c r="C75" s="311"/>
      <c r="D75" s="311"/>
      <c r="E75" s="311"/>
      <c r="F75" s="193"/>
      <c r="G75" s="312"/>
      <c r="H75" s="207"/>
      <c r="I75" s="207"/>
      <c r="J75" s="311"/>
      <c r="K75" s="311"/>
      <c r="L75" s="193"/>
      <c r="M75" s="311"/>
      <c r="N75" s="193"/>
      <c r="O75" s="495"/>
      <c r="P75" s="207"/>
      <c r="Q75" s="313"/>
      <c r="R75" s="311"/>
      <c r="S75" s="311"/>
      <c r="T75" s="311"/>
      <c r="U75" s="311"/>
      <c r="V75" s="311"/>
      <c r="W75" s="311"/>
      <c r="X75" s="311"/>
      <c r="Y75" s="312"/>
      <c r="Z75" s="207"/>
      <c r="AA75" s="207"/>
      <c r="AB75" s="311"/>
      <c r="AC75" s="311"/>
      <c r="AD75" s="311"/>
      <c r="AE75" s="496"/>
      <c r="AF75" s="311"/>
      <c r="AG75" s="311"/>
      <c r="AH75" s="311"/>
      <c r="AI75" s="106"/>
      <c r="AJ75"/>
      <c r="AK75"/>
      <c r="AL75"/>
      <c r="BU75" s="4"/>
      <c r="BV75" s="4"/>
    </row>
    <row r="76" spans="1:74">
      <c r="A76" s="497" t="s">
        <v>74</v>
      </c>
      <c r="B76" s="103">
        <v>0.19228999999999999</v>
      </c>
      <c r="C76" s="103">
        <v>0.13706199999999999</v>
      </c>
      <c r="D76" s="103">
        <v>1.1531E-2</v>
      </c>
      <c r="E76" s="103">
        <v>8.1795999999999994E-2</v>
      </c>
      <c r="F76" s="261">
        <v>251</v>
      </c>
      <c r="G76" s="307"/>
      <c r="H76" s="267"/>
      <c r="I76" s="261" t="s">
        <v>7</v>
      </c>
      <c r="J76" s="261">
        <v>6</v>
      </c>
      <c r="K76" s="261">
        <v>6</v>
      </c>
      <c r="L76" s="261">
        <v>225</v>
      </c>
      <c r="M76" s="103">
        <v>4.8647999999999998</v>
      </c>
      <c r="N76" s="490">
        <v>1E-4</v>
      </c>
      <c r="O76" s="493"/>
      <c r="P76" s="208"/>
      <c r="Q76" s="261" t="s">
        <v>62</v>
      </c>
      <c r="R76" s="261">
        <v>2.4861100000000001E-2</v>
      </c>
      <c r="S76" s="516">
        <v>3.3058000000000002E-6</v>
      </c>
      <c r="T76" s="516">
        <v>5.1298999999999998E-6</v>
      </c>
      <c r="U76" s="516">
        <v>-6.7490000000000001E-6</v>
      </c>
      <c r="V76" s="516">
        <v>1.3360000000000001E-5</v>
      </c>
      <c r="W76" s="261">
        <v>0.51929999999999998</v>
      </c>
      <c r="X76" s="261">
        <v>2.4260000000000002</v>
      </c>
      <c r="Y76" s="308"/>
      <c r="Z76" s="498"/>
      <c r="AA76" s="67" t="s">
        <v>11</v>
      </c>
      <c r="AB76" s="103">
        <v>8.7021600000000005E-2</v>
      </c>
      <c r="AC76" s="103">
        <v>8.1718540000000006E-2</v>
      </c>
      <c r="AD76" s="103">
        <v>7.4177499999999993E-2</v>
      </c>
      <c r="AE76" s="653">
        <v>8.5318539999999998E-2</v>
      </c>
      <c r="AF76" s="103">
        <v>8.161765E-2</v>
      </c>
      <c r="AG76" s="103">
        <v>8.2830219999999996E-2</v>
      </c>
      <c r="AH76" s="103">
        <v>8.4605970000000003E-2</v>
      </c>
      <c r="AI76" s="105"/>
      <c r="AJ76"/>
      <c r="AK76"/>
      <c r="AL76"/>
      <c r="BU76" s="4"/>
      <c r="BV76" s="4"/>
    </row>
    <row r="77" spans="1:74">
      <c r="A77" s="144"/>
      <c r="B77" s="309"/>
      <c r="C77" s="309"/>
      <c r="D77" s="309"/>
      <c r="E77" s="309"/>
      <c r="F77" s="192"/>
      <c r="G77" s="307"/>
      <c r="H77" s="267"/>
      <c r="I77" s="261" t="s">
        <v>266</v>
      </c>
      <c r="J77" s="261">
        <v>10</v>
      </c>
      <c r="K77" s="261">
        <v>10</v>
      </c>
      <c r="L77" s="261">
        <v>226.2</v>
      </c>
      <c r="M77" s="103">
        <v>1.5414000000000001</v>
      </c>
      <c r="N77" s="492">
        <v>0.12590000000000001</v>
      </c>
      <c r="O77" s="493"/>
      <c r="P77" s="208"/>
      <c r="Q77" s="261" t="s">
        <v>63</v>
      </c>
      <c r="R77" s="261"/>
      <c r="S77" s="516">
        <v>1.3300000000000001E-4</v>
      </c>
      <c r="T77" s="516">
        <v>1.2767E-5</v>
      </c>
      <c r="U77" s="516">
        <v>1.111E-4</v>
      </c>
      <c r="V77" s="516">
        <v>1.6200000000000001E-4</v>
      </c>
      <c r="W77" s="261"/>
      <c r="X77" s="261">
        <v>97.573999999999998</v>
      </c>
      <c r="Y77" s="308"/>
      <c r="Z77" s="208"/>
      <c r="AA77" s="67" t="s">
        <v>8</v>
      </c>
      <c r="AB77" s="103">
        <v>2.24887E-3</v>
      </c>
      <c r="AC77" s="103">
        <v>1.877E-3</v>
      </c>
      <c r="AD77" s="103">
        <v>1.81179E-3</v>
      </c>
      <c r="AE77" s="653">
        <v>2.2816300000000002E-3</v>
      </c>
      <c r="AF77" s="103">
        <v>2.2487900000000001E-3</v>
      </c>
      <c r="AG77" s="103">
        <v>1.6656799999999999E-3</v>
      </c>
      <c r="AH77" s="103">
        <v>2.25143E-3</v>
      </c>
      <c r="AI77" s="105"/>
      <c r="AJ77"/>
      <c r="AK77"/>
      <c r="AL77"/>
      <c r="BU77" s="4"/>
      <c r="BV77" s="4"/>
    </row>
    <row r="78" spans="1:74">
      <c r="A78" s="144"/>
      <c r="B78" s="309"/>
      <c r="C78" s="309"/>
      <c r="D78" s="309"/>
      <c r="E78" s="309"/>
      <c r="F78" s="192"/>
      <c r="G78" s="307"/>
      <c r="H78" s="267"/>
      <c r="I78" s="267"/>
      <c r="J78" s="505"/>
      <c r="K78" s="505"/>
      <c r="L78" s="505"/>
      <c r="M78" s="652"/>
      <c r="N78" s="192"/>
      <c r="O78" s="493"/>
      <c r="P78" s="208"/>
      <c r="Q78" s="261" t="s">
        <v>64</v>
      </c>
      <c r="R78" s="261"/>
      <c r="S78" s="516">
        <v>1.3630000000000001E-4</v>
      </c>
      <c r="T78" s="516">
        <v>1.27E-5</v>
      </c>
      <c r="U78" s="516">
        <v>1.144E-4</v>
      </c>
      <c r="V78" s="516">
        <v>1.651E-4</v>
      </c>
      <c r="W78" s="261"/>
      <c r="X78" s="261">
        <v>100</v>
      </c>
      <c r="Y78" s="308"/>
      <c r="Z78" s="208"/>
      <c r="AA78" s="67" t="s">
        <v>267</v>
      </c>
      <c r="AB78" s="309" t="s">
        <v>66</v>
      </c>
      <c r="AC78" s="309" t="s">
        <v>66</v>
      </c>
      <c r="AD78" s="506" t="s">
        <v>65</v>
      </c>
      <c r="AE78" s="494" t="s">
        <v>66</v>
      </c>
      <c r="AF78" s="309" t="s">
        <v>166</v>
      </c>
      <c r="AG78" s="309" t="s">
        <v>66</v>
      </c>
      <c r="AH78" s="309" t="s">
        <v>66</v>
      </c>
      <c r="AI78" s="503"/>
      <c r="AJ78"/>
      <c r="AK78"/>
      <c r="AL78"/>
      <c r="BU78" s="4"/>
      <c r="BV78" s="4"/>
    </row>
    <row r="79" spans="1:74">
      <c r="A79" s="147"/>
      <c r="B79" s="96"/>
      <c r="C79" s="96"/>
      <c r="D79" s="96"/>
      <c r="E79" s="96"/>
      <c r="F79" s="83"/>
      <c r="G79" s="84"/>
      <c r="H79" s="90"/>
      <c r="I79" s="90"/>
      <c r="J79" s="96"/>
      <c r="K79" s="96"/>
      <c r="L79" s="83"/>
      <c r="M79" s="96"/>
      <c r="N79" s="83"/>
      <c r="O79" s="148"/>
      <c r="P79" s="90"/>
      <c r="Q79" s="93"/>
      <c r="R79" s="96"/>
      <c r="S79" s="96"/>
      <c r="T79" s="96"/>
      <c r="U79" s="96"/>
      <c r="V79" s="96"/>
      <c r="W79" s="96"/>
      <c r="X79" s="96"/>
      <c r="Y79" s="84"/>
      <c r="Z79" s="90"/>
      <c r="AA79" s="207"/>
      <c r="AB79" s="96"/>
      <c r="AC79" s="96"/>
      <c r="AD79" s="96"/>
      <c r="AE79" s="496"/>
      <c r="AF79" s="96"/>
      <c r="AG79" s="96"/>
      <c r="AH79" s="96"/>
      <c r="AI79" s="106"/>
      <c r="AJ79"/>
      <c r="AK79"/>
      <c r="AL79"/>
      <c r="BU79" s="4"/>
      <c r="BV79" s="4"/>
    </row>
    <row r="80" spans="1:74">
      <c r="A80" s="497" t="s">
        <v>85</v>
      </c>
      <c r="B80" s="103">
        <v>0.30554999999999999</v>
      </c>
      <c r="C80" s="103">
        <v>0.28175699999999998</v>
      </c>
      <c r="D80" s="103">
        <v>6.0727370000000001</v>
      </c>
      <c r="E80" s="103">
        <v>7.5516529999999999</v>
      </c>
      <c r="F80" s="261">
        <v>484</v>
      </c>
      <c r="G80" s="307"/>
      <c r="H80" s="208"/>
      <c r="I80" s="261" t="s">
        <v>7</v>
      </c>
      <c r="J80" s="261">
        <v>6</v>
      </c>
      <c r="K80" s="261">
        <v>6</v>
      </c>
      <c r="L80" s="261">
        <v>455</v>
      </c>
      <c r="M80" s="103">
        <v>23.2241</v>
      </c>
      <c r="N80" s="490" t="s">
        <v>71</v>
      </c>
      <c r="O80" s="493"/>
      <c r="P80" s="208"/>
      <c r="Q80" s="261" t="s">
        <v>62</v>
      </c>
      <c r="R80" s="261">
        <v>2.2803899999999998E-2</v>
      </c>
      <c r="S80" s="103">
        <v>0.84096530000000003</v>
      </c>
      <c r="T80" s="103">
        <v>0.74369779999999996</v>
      </c>
      <c r="U80" s="103">
        <v>-0.61665599999999998</v>
      </c>
      <c r="V80" s="103">
        <v>2.2985861999999999</v>
      </c>
      <c r="W80" s="261">
        <v>0.2581</v>
      </c>
      <c r="X80" s="261">
        <v>2.23</v>
      </c>
      <c r="Y80" s="308"/>
      <c r="Z80" s="498"/>
      <c r="AA80" s="208" t="s">
        <v>11</v>
      </c>
      <c r="AB80" s="103">
        <v>6.293418</v>
      </c>
      <c r="AC80" s="103">
        <v>14.590332</v>
      </c>
      <c r="AD80" s="103">
        <v>7.3270340000000003</v>
      </c>
      <c r="AE80" s="653">
        <v>5.0803880000000001</v>
      </c>
      <c r="AF80" s="103">
        <v>5.37507</v>
      </c>
      <c r="AG80" s="103">
        <v>5.6623400000000004</v>
      </c>
      <c r="AH80" s="103">
        <v>6.7763049999999998</v>
      </c>
      <c r="AI80" s="308"/>
      <c r="AJ80"/>
      <c r="AK80"/>
      <c r="AL80"/>
      <c r="BU80" s="4"/>
      <c r="BV80" s="4"/>
    </row>
    <row r="81" spans="1:79">
      <c r="A81" s="144"/>
      <c r="B81" s="309"/>
      <c r="C81" s="309"/>
      <c r="D81" s="309"/>
      <c r="E81" s="309"/>
      <c r="F81" s="192"/>
      <c r="G81" s="307"/>
      <c r="H81" s="208"/>
      <c r="I81" s="261" t="s">
        <v>266</v>
      </c>
      <c r="J81" s="261">
        <v>10</v>
      </c>
      <c r="K81" s="261">
        <v>10</v>
      </c>
      <c r="L81" s="261">
        <v>454.9</v>
      </c>
      <c r="M81" s="103">
        <v>4.8899999999999997</v>
      </c>
      <c r="N81" s="490" t="s">
        <v>71</v>
      </c>
      <c r="O81" s="493"/>
      <c r="P81" s="208"/>
      <c r="Q81" s="261" t="s">
        <v>63</v>
      </c>
      <c r="R81" s="261"/>
      <c r="S81" s="103">
        <v>36.878135</v>
      </c>
      <c r="T81" s="103">
        <v>2.4468735000000001</v>
      </c>
      <c r="U81" s="103">
        <v>32.515748000000002</v>
      </c>
      <c r="V81" s="103">
        <v>42.186242</v>
      </c>
      <c r="W81" s="261"/>
      <c r="X81" s="261">
        <v>97.77</v>
      </c>
      <c r="Y81" s="308"/>
      <c r="Z81" s="208"/>
      <c r="AA81" s="208" t="s">
        <v>8</v>
      </c>
      <c r="AB81" s="103">
        <v>0.88984700999999999</v>
      </c>
      <c r="AC81" s="103">
        <v>0.71421948999999996</v>
      </c>
      <c r="AD81" s="103">
        <v>0.71421639000000003</v>
      </c>
      <c r="AE81" s="653">
        <v>0.86248270999999999</v>
      </c>
      <c r="AF81" s="103">
        <v>0.86987893000000005</v>
      </c>
      <c r="AG81" s="103">
        <v>0.63678146999999996</v>
      </c>
      <c r="AH81" s="103">
        <v>0.85499824000000002</v>
      </c>
      <c r="AI81" s="308"/>
      <c r="AJ81"/>
      <c r="AK81"/>
      <c r="AL81"/>
      <c r="BU81" s="4"/>
      <c r="BV81" s="4"/>
    </row>
    <row r="82" spans="1:79">
      <c r="A82" s="144"/>
      <c r="B82" s="309"/>
      <c r="C82" s="309"/>
      <c r="D82" s="309"/>
      <c r="E82" s="309"/>
      <c r="F82" s="192"/>
      <c r="G82" s="307"/>
      <c r="H82" s="208"/>
      <c r="I82" s="208"/>
      <c r="J82" s="192"/>
      <c r="K82" s="192"/>
      <c r="L82" s="192"/>
      <c r="M82" s="309"/>
      <c r="N82" s="192"/>
      <c r="O82" s="493"/>
      <c r="P82" s="208"/>
      <c r="Q82" s="261" t="s">
        <v>64</v>
      </c>
      <c r="R82" s="261"/>
      <c r="S82" s="103">
        <v>37.719101000000002</v>
      </c>
      <c r="T82" s="103">
        <v>2.4914719999999999</v>
      </c>
      <c r="U82" s="103">
        <v>33.275379999999998</v>
      </c>
      <c r="V82" s="103">
        <v>43.121414000000001</v>
      </c>
      <c r="W82" s="261"/>
      <c r="X82" s="261">
        <v>100</v>
      </c>
      <c r="Y82" s="308"/>
      <c r="Z82" s="208"/>
      <c r="AA82" s="208" t="s">
        <v>267</v>
      </c>
      <c r="AB82" s="652" t="s">
        <v>65</v>
      </c>
      <c r="AC82" s="658" t="s">
        <v>66</v>
      </c>
      <c r="AD82" s="652" t="s">
        <v>65</v>
      </c>
      <c r="AE82" s="657" t="s">
        <v>65</v>
      </c>
      <c r="AF82" s="652" t="s">
        <v>65</v>
      </c>
      <c r="AG82" s="652" t="s">
        <v>65</v>
      </c>
      <c r="AH82" s="652" t="s">
        <v>65</v>
      </c>
      <c r="AI82" s="308"/>
      <c r="AJ82"/>
      <c r="AK82"/>
      <c r="AL82"/>
      <c r="BU82" s="4"/>
      <c r="BV82" s="4"/>
    </row>
    <row r="83" spans="1:79">
      <c r="A83" s="147"/>
      <c r="B83" s="311"/>
      <c r="C83" s="311"/>
      <c r="D83" s="311"/>
      <c r="E83" s="311"/>
      <c r="F83" s="193"/>
      <c r="G83" s="312"/>
      <c r="H83" s="207"/>
      <c r="I83" s="207"/>
      <c r="J83" s="311"/>
      <c r="K83" s="311"/>
      <c r="L83" s="193"/>
      <c r="M83" s="311"/>
      <c r="N83" s="193"/>
      <c r="O83" s="495"/>
      <c r="P83" s="207"/>
      <c r="Q83" s="313"/>
      <c r="R83" s="311"/>
      <c r="S83" s="311"/>
      <c r="T83" s="311"/>
      <c r="U83" s="311"/>
      <c r="V83" s="311"/>
      <c r="W83" s="311"/>
      <c r="X83" s="311"/>
      <c r="Y83" s="312"/>
      <c r="Z83" s="207"/>
      <c r="AA83" s="207"/>
      <c r="AB83" s="311"/>
      <c r="AC83" s="311"/>
      <c r="AD83" s="311"/>
      <c r="AE83" s="496"/>
      <c r="AF83" s="311"/>
      <c r="AG83" s="311"/>
      <c r="AH83" s="311"/>
      <c r="AI83" s="314"/>
      <c r="AJ83"/>
      <c r="AK83"/>
      <c r="AL83"/>
      <c r="BU83" s="4"/>
      <c r="BV83" s="4"/>
    </row>
    <row r="84" spans="1:79">
      <c r="A84" s="515" t="s">
        <v>82</v>
      </c>
      <c r="B84" s="103">
        <v>0.51548899999999998</v>
      </c>
      <c r="C84" s="103">
        <v>0.48250100000000001</v>
      </c>
      <c r="D84" s="103">
        <v>0.91432199999999997</v>
      </c>
      <c r="E84" s="103">
        <v>11.06232</v>
      </c>
      <c r="F84" s="261">
        <v>252</v>
      </c>
      <c r="G84" s="307"/>
      <c r="H84" s="267"/>
      <c r="I84" s="261" t="s">
        <v>7</v>
      </c>
      <c r="J84" s="261">
        <v>6</v>
      </c>
      <c r="K84" s="261">
        <v>6</v>
      </c>
      <c r="L84" s="261">
        <v>224.4</v>
      </c>
      <c r="M84" s="103">
        <v>23.6341</v>
      </c>
      <c r="N84" s="490" t="s">
        <v>71</v>
      </c>
      <c r="O84" s="493"/>
      <c r="P84" s="208"/>
      <c r="Q84" s="261" t="s">
        <v>62</v>
      </c>
      <c r="R84" s="261">
        <v>0.1284276</v>
      </c>
      <c r="S84" s="103">
        <v>0.1073636</v>
      </c>
      <c r="T84" s="103">
        <v>6.5162600000000001E-2</v>
      </c>
      <c r="U84" s="103">
        <v>-2.0353E-2</v>
      </c>
      <c r="V84" s="103">
        <v>0.23507990000000001</v>
      </c>
      <c r="W84" s="261">
        <v>9.9400000000000002E-2</v>
      </c>
      <c r="X84" s="261">
        <v>11.381</v>
      </c>
      <c r="Y84" s="308"/>
      <c r="Z84" s="498"/>
      <c r="AA84" s="498" t="s">
        <v>11</v>
      </c>
      <c r="AB84" s="103">
        <v>12.097272999999999</v>
      </c>
      <c r="AC84" s="103">
        <v>10.9793</v>
      </c>
      <c r="AD84" s="103">
        <v>9.7400029999999997</v>
      </c>
      <c r="AE84" s="653">
        <v>11.391266999999999</v>
      </c>
      <c r="AF84" s="103">
        <v>10.953993000000001</v>
      </c>
      <c r="AG84" s="103">
        <v>11.475998000000001</v>
      </c>
      <c r="AH84" s="103">
        <v>11.476881000000001</v>
      </c>
      <c r="AI84" s="308"/>
      <c r="AJ84"/>
      <c r="AK84"/>
      <c r="AL84"/>
      <c r="BU84" s="4"/>
      <c r="BV84" s="4"/>
    </row>
    <row r="85" spans="1:79">
      <c r="A85" s="144"/>
      <c r="B85" s="309"/>
      <c r="C85" s="309"/>
      <c r="D85" s="309"/>
      <c r="E85" s="309"/>
      <c r="F85" s="192"/>
      <c r="G85" s="307"/>
      <c r="H85" s="267"/>
      <c r="I85" s="261" t="s">
        <v>266</v>
      </c>
      <c r="J85" s="261">
        <v>10</v>
      </c>
      <c r="K85" s="261">
        <v>10</v>
      </c>
      <c r="L85" s="261">
        <v>225</v>
      </c>
      <c r="M85" s="103">
        <v>5.2294</v>
      </c>
      <c r="N85" s="490" t="s">
        <v>71</v>
      </c>
      <c r="O85" s="493"/>
      <c r="P85" s="208"/>
      <c r="Q85" s="261" t="s">
        <v>63</v>
      </c>
      <c r="R85" s="261"/>
      <c r="S85" s="103">
        <v>0.83598510000000004</v>
      </c>
      <c r="T85" s="103">
        <v>7.9559099999999994E-2</v>
      </c>
      <c r="U85" s="103">
        <v>0.69959789999999999</v>
      </c>
      <c r="V85" s="103">
        <v>1.0167728</v>
      </c>
      <c r="W85" s="261"/>
      <c r="X85" s="261">
        <v>88.619</v>
      </c>
      <c r="Y85" s="440"/>
      <c r="Z85" s="208"/>
      <c r="AA85" s="208" t="s">
        <v>8</v>
      </c>
      <c r="AB85" s="103">
        <v>0.19531588999999999</v>
      </c>
      <c r="AC85" s="103">
        <v>0.16705613</v>
      </c>
      <c r="AD85" s="103">
        <v>0.16731654000000001</v>
      </c>
      <c r="AE85" s="653">
        <v>0.19454347999999999</v>
      </c>
      <c r="AF85" s="103">
        <v>0.19297354</v>
      </c>
      <c r="AG85" s="103">
        <v>0.15449711999999999</v>
      </c>
      <c r="AH85" s="103">
        <v>0.19581061999999999</v>
      </c>
      <c r="AI85" s="308"/>
      <c r="AJ85"/>
      <c r="AK85"/>
      <c r="AL85"/>
      <c r="BU85" s="4"/>
      <c r="BV85" s="4"/>
    </row>
    <row r="86" spans="1:79">
      <c r="A86" s="144"/>
      <c r="B86" s="309"/>
      <c r="C86" s="309"/>
      <c r="D86" s="309"/>
      <c r="E86" s="309"/>
      <c r="F86" s="192"/>
      <c r="G86" s="307"/>
      <c r="H86" s="267"/>
      <c r="I86" s="267"/>
      <c r="J86" s="505"/>
      <c r="K86" s="505"/>
      <c r="L86" s="505"/>
      <c r="M86" s="652"/>
      <c r="N86" s="192"/>
      <c r="O86" s="493"/>
      <c r="P86" s="208"/>
      <c r="Q86" s="261" t="s">
        <v>64</v>
      </c>
      <c r="R86" s="261"/>
      <c r="S86" s="103">
        <v>0.94334870000000004</v>
      </c>
      <c r="T86" s="103">
        <v>9.7910999999999998E-2</v>
      </c>
      <c r="U86" s="103">
        <v>0.77742330000000004</v>
      </c>
      <c r="V86" s="103">
        <v>1.1690145000000001</v>
      </c>
      <c r="W86" s="261"/>
      <c r="X86" s="261">
        <v>100</v>
      </c>
      <c r="Y86" s="308"/>
      <c r="Z86" s="208"/>
      <c r="AA86" s="208" t="s">
        <v>267</v>
      </c>
      <c r="AB86" s="652" t="s">
        <v>66</v>
      </c>
      <c r="AC86" s="652" t="s">
        <v>65</v>
      </c>
      <c r="AD86" s="656" t="s">
        <v>185</v>
      </c>
      <c r="AE86" s="657" t="s">
        <v>166</v>
      </c>
      <c r="AF86" s="652" t="s">
        <v>65</v>
      </c>
      <c r="AG86" s="652" t="s">
        <v>166</v>
      </c>
      <c r="AH86" s="652" t="s">
        <v>166</v>
      </c>
      <c r="AI86" s="308"/>
      <c r="AJ86"/>
      <c r="AK86"/>
      <c r="AL86"/>
      <c r="BT86" s="4"/>
      <c r="BU86" s="4"/>
      <c r="BV86" s="4"/>
    </row>
    <row r="87" spans="1:79">
      <c r="A87" s="147"/>
      <c r="B87" s="311"/>
      <c r="C87" s="311"/>
      <c r="D87" s="311"/>
      <c r="E87" s="311"/>
      <c r="F87" s="193"/>
      <c r="G87" s="312"/>
      <c r="H87" s="207"/>
      <c r="I87" s="207"/>
      <c r="J87" s="311"/>
      <c r="K87" s="311"/>
      <c r="L87" s="193"/>
      <c r="M87" s="311"/>
      <c r="N87" s="193"/>
      <c r="O87" s="495"/>
      <c r="P87" s="207"/>
      <c r="Q87" s="313"/>
      <c r="R87" s="311"/>
      <c r="S87" s="311"/>
      <c r="T87" s="311"/>
      <c r="U87" s="311"/>
      <c r="V87" s="311"/>
      <c r="W87" s="311"/>
      <c r="X87" s="311"/>
      <c r="Y87" s="312"/>
      <c r="Z87" s="207"/>
      <c r="AA87" s="207"/>
      <c r="AB87" s="311"/>
      <c r="AC87" s="311"/>
      <c r="AD87" s="311"/>
      <c r="AE87" s="496"/>
      <c r="AF87" s="311"/>
      <c r="AG87" s="311"/>
      <c r="AH87" s="311"/>
      <c r="AI87" s="314"/>
      <c r="AJ87" s="517"/>
      <c r="AK87" s="517"/>
      <c r="AL87" s="517"/>
      <c r="BT87" s="4"/>
      <c r="BU87" s="4"/>
      <c r="BV87" s="4"/>
    </row>
    <row r="88" spans="1:79">
      <c r="A88" s="515" t="s">
        <v>84</v>
      </c>
      <c r="B88" s="91">
        <v>0.40107799999999999</v>
      </c>
      <c r="C88" s="91">
        <v>0.360126</v>
      </c>
      <c r="D88" s="91">
        <v>20.662800000000001</v>
      </c>
      <c r="E88" s="91">
        <v>112.85420000000001</v>
      </c>
      <c r="F88" s="89">
        <v>251</v>
      </c>
      <c r="G88" s="450"/>
      <c r="H88" s="498"/>
      <c r="I88" s="89" t="s">
        <v>7</v>
      </c>
      <c r="J88" s="89">
        <v>6</v>
      </c>
      <c r="K88" s="89">
        <v>6</v>
      </c>
      <c r="L88" s="89">
        <v>222.6</v>
      </c>
      <c r="M88" s="91">
        <v>11.7438</v>
      </c>
      <c r="N88" s="518" t="s">
        <v>71</v>
      </c>
      <c r="O88" s="491"/>
      <c r="P88" s="498"/>
      <c r="Q88" s="89" t="s">
        <v>62</v>
      </c>
      <c r="R88" s="89">
        <v>0.26996900000000001</v>
      </c>
      <c r="S88" s="91">
        <v>115.26357</v>
      </c>
      <c r="T88" s="91">
        <v>56.634411999999998</v>
      </c>
      <c r="U88" s="91">
        <v>4.2621593000000004</v>
      </c>
      <c r="V88" s="91">
        <v>226.26498000000001</v>
      </c>
      <c r="W88" s="89">
        <v>4.1799999999999997E-2</v>
      </c>
      <c r="X88" s="89">
        <v>21.257999999999999</v>
      </c>
      <c r="Y88" s="315"/>
      <c r="Z88" s="498"/>
      <c r="AA88" s="498" t="s">
        <v>11</v>
      </c>
      <c r="AB88" s="91">
        <v>103.23768</v>
      </c>
      <c r="AC88" s="91">
        <v>134.14897999999999</v>
      </c>
      <c r="AD88" s="91">
        <v>101.52752</v>
      </c>
      <c r="AE88" s="659">
        <v>110.78421</v>
      </c>
      <c r="AF88" s="91">
        <v>106.69049</v>
      </c>
      <c r="AG88" s="91">
        <v>117.87293</v>
      </c>
      <c r="AH88" s="91">
        <v>106.95151</v>
      </c>
      <c r="AI88" s="315"/>
      <c r="AJ88" s="4"/>
      <c r="AK88" s="4"/>
      <c r="AL88" s="4"/>
      <c r="BT88" s="4"/>
      <c r="BU88" s="4"/>
      <c r="BV88" s="4"/>
    </row>
    <row r="89" spans="1:79">
      <c r="A89" s="144"/>
      <c r="B89" s="309"/>
      <c r="C89" s="309"/>
      <c r="D89" s="309"/>
      <c r="E89" s="309"/>
      <c r="F89" s="192"/>
      <c r="G89" s="307"/>
      <c r="H89" s="208"/>
      <c r="I89" s="67" t="s">
        <v>266</v>
      </c>
      <c r="J89" s="67">
        <v>10</v>
      </c>
      <c r="K89" s="67">
        <v>10</v>
      </c>
      <c r="L89" s="67">
        <v>223</v>
      </c>
      <c r="M89" s="92">
        <v>1.0121</v>
      </c>
      <c r="N89" s="69">
        <v>0.434</v>
      </c>
      <c r="O89" s="493"/>
      <c r="P89" s="208"/>
      <c r="Q89" s="67" t="s">
        <v>63</v>
      </c>
      <c r="R89" s="67"/>
      <c r="S89" s="92">
        <v>426.95112999999998</v>
      </c>
      <c r="T89" s="92">
        <v>40.659044000000002</v>
      </c>
      <c r="U89" s="92">
        <v>357.25574</v>
      </c>
      <c r="V89" s="92">
        <v>519.35301000000004</v>
      </c>
      <c r="W89" s="67"/>
      <c r="X89" s="67">
        <v>78.742000000000004</v>
      </c>
      <c r="Y89" s="308"/>
      <c r="Z89" s="208"/>
      <c r="AA89" s="208" t="s">
        <v>8</v>
      </c>
      <c r="AB89" s="92">
        <v>4.8821833000000003</v>
      </c>
      <c r="AC89" s="92">
        <v>4.3111541999999998</v>
      </c>
      <c r="AD89" s="92">
        <v>4.3212846999999996</v>
      </c>
      <c r="AE89" s="660">
        <v>4.9270867000000003</v>
      </c>
      <c r="AF89" s="92">
        <v>4.8823816999999998</v>
      </c>
      <c r="AG89" s="92">
        <v>4.0456004999999999</v>
      </c>
      <c r="AH89" s="92">
        <v>4.8954141</v>
      </c>
      <c r="AI89" s="308"/>
      <c r="AJ89"/>
      <c r="AK89"/>
      <c r="AL89"/>
      <c r="BT89" s="4"/>
      <c r="BU89" s="4"/>
      <c r="BV89" s="4"/>
    </row>
    <row r="90" spans="1:79">
      <c r="A90" s="144"/>
      <c r="B90" s="309"/>
      <c r="C90" s="309"/>
      <c r="D90" s="309"/>
      <c r="E90" s="309"/>
      <c r="F90" s="192"/>
      <c r="G90" s="307"/>
      <c r="H90" s="208"/>
      <c r="I90" s="208"/>
      <c r="J90" s="192"/>
      <c r="K90" s="192"/>
      <c r="L90" s="192"/>
      <c r="M90" s="309"/>
      <c r="N90" s="192"/>
      <c r="O90" s="493"/>
      <c r="P90" s="208"/>
      <c r="Q90" s="67" t="s">
        <v>64</v>
      </c>
      <c r="R90" s="67"/>
      <c r="S90" s="92">
        <v>542.21469999999999</v>
      </c>
      <c r="T90" s="92">
        <v>67.946417999999994</v>
      </c>
      <c r="U90" s="92">
        <v>430.28552000000002</v>
      </c>
      <c r="V90" s="92">
        <v>704.55433000000005</v>
      </c>
      <c r="W90" s="67"/>
      <c r="X90" s="67">
        <v>100</v>
      </c>
      <c r="Y90" s="308"/>
      <c r="Z90" s="208"/>
      <c r="AA90" s="208" t="s">
        <v>267</v>
      </c>
      <c r="AB90" s="192" t="s">
        <v>185</v>
      </c>
      <c r="AC90" s="274" t="s">
        <v>66</v>
      </c>
      <c r="AD90" s="192" t="s">
        <v>185</v>
      </c>
      <c r="AE90" s="502" t="s">
        <v>184</v>
      </c>
      <c r="AF90" s="309" t="s">
        <v>184</v>
      </c>
      <c r="AG90" s="309" t="s">
        <v>65</v>
      </c>
      <c r="AH90" s="192" t="s">
        <v>184</v>
      </c>
      <c r="AI90" s="514"/>
      <c r="AJ90"/>
      <c r="AK90"/>
      <c r="AL90"/>
      <c r="BT90" s="4"/>
      <c r="BU90" s="4"/>
      <c r="BV90" s="4"/>
      <c r="BW90" s="4"/>
      <c r="BX90" s="4"/>
      <c r="BY90" s="4"/>
      <c r="BZ90" s="4"/>
      <c r="CA90" s="4"/>
    </row>
    <row r="91" spans="1:79" ht="15" thickBot="1">
      <c r="A91" s="520"/>
      <c r="B91" s="521"/>
      <c r="C91" s="521"/>
      <c r="D91" s="521"/>
      <c r="E91" s="521"/>
      <c r="F91" s="522"/>
      <c r="G91" s="523"/>
      <c r="H91" s="524"/>
      <c r="I91" s="524"/>
      <c r="J91" s="524"/>
      <c r="K91" s="521"/>
      <c r="L91" s="524"/>
      <c r="M91" s="524"/>
      <c r="N91" s="525"/>
      <c r="O91" s="526"/>
      <c r="P91" s="524"/>
      <c r="Q91" s="524"/>
      <c r="R91" s="524"/>
      <c r="S91" s="524"/>
      <c r="T91" s="524"/>
      <c r="U91" s="524"/>
      <c r="V91" s="524"/>
      <c r="W91" s="524"/>
      <c r="X91" s="524"/>
      <c r="Y91" s="526"/>
      <c r="Z91" s="524"/>
      <c r="AA91" s="524"/>
      <c r="AB91" s="524"/>
      <c r="AC91" s="524"/>
      <c r="AD91" s="524"/>
      <c r="AE91" s="527"/>
      <c r="AF91" s="524"/>
      <c r="AG91" s="527"/>
      <c r="AH91" s="524"/>
      <c r="AI91" s="528"/>
      <c r="AJ91" s="5"/>
      <c r="AK91" s="5"/>
      <c r="AL91" s="5"/>
      <c r="BT91" s="4"/>
      <c r="BU91" s="4"/>
      <c r="BV91" s="529"/>
      <c r="BW91" s="472"/>
      <c r="BX91" s="472"/>
      <c r="BY91" s="472"/>
      <c r="BZ91" s="77"/>
      <c r="CA91" s="4"/>
    </row>
    <row r="92" spans="1:79">
      <c r="AJ92" s="5"/>
      <c r="AK92" s="5"/>
      <c r="AL92" s="5"/>
      <c r="BU92" s="472"/>
      <c r="BV92" s="529"/>
      <c r="BW92" s="472"/>
      <c r="BX92" s="472"/>
      <c r="BY92" s="472"/>
      <c r="BZ92" s="77"/>
      <c r="CA92" s="4"/>
    </row>
    <row r="93" spans="1:79">
      <c r="AJ93" s="5"/>
      <c r="AK93" s="5"/>
      <c r="AL93" s="5"/>
      <c r="BU93" s="472"/>
      <c r="BV93" s="529"/>
      <c r="BW93" s="472"/>
      <c r="BX93" s="472"/>
      <c r="BY93" s="472"/>
      <c r="BZ93" s="77"/>
      <c r="CA93" s="4"/>
    </row>
    <row r="94" spans="1:79">
      <c r="AJ94" s="5"/>
      <c r="AK94" s="5"/>
      <c r="AL94" s="5"/>
      <c r="BU94" s="472"/>
      <c r="BV94" s="529"/>
      <c r="BW94" s="472"/>
      <c r="BX94" s="472"/>
      <c r="BY94" s="472"/>
      <c r="BZ94" s="77"/>
      <c r="CA94" s="4"/>
    </row>
    <row r="95" spans="1:79">
      <c r="A95" s="2"/>
      <c r="K95" s="2"/>
      <c r="M95" s="58"/>
      <c r="N95" s="2"/>
      <c r="U95" s="316"/>
      <c r="V95" s="168"/>
      <c r="W95" s="168"/>
      <c r="X95" s="168"/>
      <c r="Y95" s="316"/>
      <c r="Z95" s="316"/>
      <c r="AA95" s="316"/>
      <c r="AB95" s="135"/>
      <c r="AC95" s="316"/>
      <c r="AD95" s="316"/>
      <c r="AE95" s="316"/>
      <c r="AF95" s="168"/>
      <c r="AG95" s="168"/>
      <c r="AJ95" s="5"/>
      <c r="AK95" s="5"/>
      <c r="AL95" s="5"/>
      <c r="BU95" s="472"/>
      <c r="BV95" s="529"/>
      <c r="BW95" s="472"/>
      <c r="BX95" s="472"/>
      <c r="BY95" s="472"/>
      <c r="BZ95" s="77"/>
      <c r="CA95" s="4"/>
    </row>
    <row r="96" spans="1:79">
      <c r="A96" s="168"/>
      <c r="B96" s="168"/>
      <c r="C96" s="168"/>
      <c r="D96" s="168"/>
      <c r="E96" s="168"/>
      <c r="F96" s="168"/>
      <c r="G96" s="168"/>
      <c r="H96" s="168"/>
      <c r="I96" s="168"/>
      <c r="J96" s="168"/>
      <c r="K96" s="168"/>
      <c r="L96" s="168"/>
      <c r="M96" s="316"/>
      <c r="N96" s="168"/>
      <c r="O96" s="168"/>
      <c r="P96" s="168"/>
      <c r="Q96" s="168"/>
      <c r="R96" s="168"/>
      <c r="S96" s="168"/>
      <c r="T96" s="168"/>
      <c r="U96" s="316"/>
      <c r="V96" s="168"/>
      <c r="W96" s="168"/>
      <c r="X96" s="168"/>
      <c r="Y96" s="316"/>
      <c r="Z96" s="316"/>
      <c r="AA96" s="316"/>
      <c r="AB96" s="135"/>
      <c r="AC96" s="316"/>
      <c r="AD96" s="316"/>
      <c r="AE96" s="316"/>
      <c r="AF96" s="168"/>
      <c r="AG96" s="168"/>
      <c r="AH96" s="168"/>
      <c r="AJ96" s="5"/>
      <c r="AK96" s="5"/>
      <c r="AL96" s="5"/>
      <c r="BU96" s="472"/>
      <c r="BV96" s="529"/>
      <c r="BW96" s="472"/>
      <c r="BX96" s="472"/>
      <c r="BY96" s="472"/>
      <c r="BZ96" s="77"/>
      <c r="CA96" s="4"/>
    </row>
    <row r="97" spans="1:41" ht="18.5">
      <c r="A97" s="553"/>
      <c r="B97" s="168"/>
      <c r="C97" s="168"/>
      <c r="D97" s="553"/>
      <c r="E97" s="168"/>
      <c r="F97" s="168"/>
      <c r="G97" s="168"/>
      <c r="H97" s="554"/>
      <c r="I97" s="665"/>
      <c r="J97" s="168"/>
      <c r="K97" s="553"/>
      <c r="L97" s="168"/>
      <c r="M97" s="316"/>
      <c r="N97" s="553"/>
      <c r="O97" s="553"/>
      <c r="P97" s="168"/>
      <c r="Q97" s="553"/>
      <c r="R97" s="553"/>
      <c r="S97" s="553"/>
      <c r="T97" s="553"/>
      <c r="U97" s="316"/>
      <c r="V97" s="168"/>
      <c r="W97" s="168"/>
      <c r="X97" s="666"/>
      <c r="Y97" s="316"/>
      <c r="Z97" s="316"/>
      <c r="AA97" s="316"/>
      <c r="AB97" s="135"/>
      <c r="AC97" s="316"/>
      <c r="AD97" s="316"/>
      <c r="AE97" s="316"/>
      <c r="AF97" s="119"/>
      <c r="AH97" s="168"/>
      <c r="AJ97" s="5"/>
      <c r="AK97" s="5"/>
      <c r="AL97"/>
    </row>
    <row r="98" spans="1:41">
      <c r="A98" s="667"/>
      <c r="B98" s="583"/>
      <c r="C98" s="583"/>
      <c r="D98" s="583"/>
      <c r="E98" s="583"/>
      <c r="F98" s="583"/>
      <c r="G98" s="685"/>
      <c r="H98" s="668"/>
      <c r="I98" s="583"/>
      <c r="J98" s="583"/>
      <c r="K98" s="583"/>
      <c r="L98" s="583"/>
      <c r="M98" s="583"/>
      <c r="N98" s="685"/>
      <c r="O98" s="668"/>
      <c r="P98" s="686"/>
      <c r="Q98" s="686"/>
      <c r="R98" s="686"/>
      <c r="S98" s="686"/>
      <c r="T98" s="686"/>
      <c r="U98" s="583"/>
      <c r="V98" s="685"/>
      <c r="W98" s="669"/>
      <c r="X98" s="669"/>
      <c r="Y98" s="583"/>
      <c r="Z98" s="583"/>
      <c r="AA98" s="583"/>
      <c r="AB98" s="670"/>
      <c r="AC98" s="583"/>
      <c r="AD98" s="583"/>
      <c r="AE98" s="583"/>
      <c r="AF98" s="685"/>
      <c r="AH98" s="168"/>
      <c r="AJ98" s="5"/>
      <c r="AK98" s="5"/>
      <c r="AL98"/>
    </row>
    <row r="99" spans="1:41">
      <c r="A99" s="591"/>
      <c r="B99" s="500"/>
      <c r="C99" s="500"/>
      <c r="D99" s="500"/>
      <c r="E99" s="500"/>
      <c r="F99" s="167"/>
      <c r="G99" s="167"/>
      <c r="H99" s="168"/>
      <c r="I99" s="168"/>
      <c r="J99" s="168"/>
      <c r="K99" s="500"/>
      <c r="L99" s="168"/>
      <c r="M99" s="316"/>
      <c r="N99" s="168"/>
      <c r="O99" s="168"/>
      <c r="P99" s="168"/>
      <c r="Q99" s="168"/>
      <c r="R99" s="168"/>
      <c r="S99" s="168"/>
      <c r="T99" s="168"/>
      <c r="U99" s="316"/>
      <c r="V99" s="168"/>
      <c r="W99" s="168"/>
      <c r="X99" s="168"/>
      <c r="Y99" s="316"/>
      <c r="Z99" s="316"/>
      <c r="AA99" s="316"/>
      <c r="AB99" s="135"/>
      <c r="AC99" s="316"/>
      <c r="AD99" s="316"/>
      <c r="AE99" s="316"/>
      <c r="AF99" s="119"/>
      <c r="AH99" s="168"/>
      <c r="AJ99" s="5"/>
      <c r="AK99" s="5"/>
      <c r="AL99"/>
    </row>
    <row r="100" spans="1:41">
      <c r="A100" s="591"/>
      <c r="B100" s="500"/>
      <c r="C100" s="500"/>
      <c r="D100" s="500"/>
      <c r="E100" s="500"/>
      <c r="F100" s="167"/>
      <c r="G100" s="167"/>
      <c r="H100" s="168"/>
      <c r="I100" s="168"/>
      <c r="J100" s="168"/>
      <c r="K100" s="500"/>
      <c r="L100" s="168"/>
      <c r="M100" s="316"/>
      <c r="N100" s="168"/>
      <c r="O100" s="168"/>
      <c r="P100" s="168"/>
      <c r="Q100" s="168"/>
      <c r="R100" s="168"/>
      <c r="S100" s="168"/>
      <c r="T100" s="168"/>
      <c r="U100" s="316"/>
      <c r="V100" s="168"/>
      <c r="W100" s="168"/>
      <c r="X100" s="168"/>
      <c r="Y100" s="316"/>
      <c r="Z100" s="316"/>
      <c r="AA100" s="316"/>
      <c r="AB100" s="135"/>
      <c r="AC100" s="316"/>
      <c r="AD100" s="316"/>
      <c r="AE100" s="316"/>
      <c r="AF100" s="119"/>
      <c r="AH100" s="168"/>
      <c r="AJ100" s="5"/>
      <c r="AK100" s="5"/>
      <c r="AL100"/>
    </row>
    <row r="101" spans="1:41">
      <c r="A101" s="591"/>
      <c r="B101" s="500"/>
      <c r="C101" s="500"/>
      <c r="D101" s="500"/>
      <c r="E101" s="500"/>
      <c r="F101" s="167"/>
      <c r="G101" s="167"/>
      <c r="H101" s="168"/>
      <c r="I101" s="168"/>
      <c r="J101" s="168"/>
      <c r="K101" s="500"/>
      <c r="L101" s="168"/>
      <c r="M101" s="316"/>
      <c r="N101" s="168"/>
      <c r="O101" s="168"/>
      <c r="P101" s="168"/>
      <c r="Q101" s="168"/>
      <c r="R101" s="168"/>
      <c r="S101" s="168"/>
      <c r="T101" s="168"/>
      <c r="U101" s="316"/>
      <c r="V101" s="168"/>
      <c r="W101" s="168"/>
      <c r="X101" s="168"/>
      <c r="Y101" s="316"/>
      <c r="Z101" s="316"/>
      <c r="AA101" s="316"/>
      <c r="AB101" s="135"/>
      <c r="AC101" s="316"/>
      <c r="AD101" s="316"/>
      <c r="AE101" s="316"/>
      <c r="AF101" s="316"/>
      <c r="AH101" s="168"/>
      <c r="AJ101"/>
      <c r="AK101"/>
      <c r="AL101"/>
    </row>
    <row r="102" spans="1:41">
      <c r="A102" s="119"/>
      <c r="B102" s="168"/>
      <c r="C102" s="168"/>
      <c r="D102" s="168"/>
      <c r="E102" s="168"/>
      <c r="F102" s="168"/>
      <c r="G102" s="167"/>
      <c r="H102" s="168"/>
      <c r="I102" s="168"/>
      <c r="J102" s="168"/>
      <c r="K102" s="168"/>
      <c r="L102" s="168"/>
      <c r="M102" s="316"/>
      <c r="N102" s="168"/>
      <c r="O102" s="168"/>
      <c r="P102" s="168"/>
      <c r="Q102" s="168"/>
      <c r="R102" s="168"/>
      <c r="S102" s="168"/>
      <c r="T102" s="168"/>
      <c r="U102" s="316"/>
      <c r="V102" s="168"/>
      <c r="W102" s="168"/>
      <c r="X102" s="168"/>
      <c r="Y102" s="672"/>
      <c r="Z102" s="672"/>
      <c r="AA102" s="672"/>
      <c r="AB102" s="671"/>
      <c r="AC102" s="672"/>
      <c r="AD102" s="672"/>
      <c r="AE102" s="672"/>
      <c r="AF102" s="316"/>
      <c r="AH102" s="168"/>
      <c r="AJ102"/>
      <c r="AK102"/>
      <c r="AL102"/>
    </row>
    <row r="103" spans="1:41">
      <c r="A103" s="591"/>
      <c r="B103" s="500"/>
      <c r="C103" s="500"/>
      <c r="D103" s="500"/>
      <c r="E103" s="500"/>
      <c r="F103" s="167"/>
      <c r="G103" s="167"/>
      <c r="H103" s="168"/>
      <c r="I103" s="168"/>
      <c r="J103" s="168"/>
      <c r="K103" s="168"/>
      <c r="L103" s="168"/>
      <c r="M103" s="316"/>
      <c r="N103" s="168"/>
      <c r="O103" s="168"/>
      <c r="P103" s="168"/>
      <c r="Q103" s="168"/>
      <c r="R103" s="168"/>
      <c r="S103" s="168"/>
      <c r="T103" s="168"/>
      <c r="U103" s="316"/>
      <c r="V103" s="500"/>
      <c r="W103" s="500"/>
      <c r="X103" s="168"/>
      <c r="Y103" s="672"/>
      <c r="Z103" s="672"/>
      <c r="AA103" s="672"/>
      <c r="AB103" s="671"/>
      <c r="AC103" s="672"/>
      <c r="AD103" s="672"/>
      <c r="AE103" s="672"/>
      <c r="AF103" s="474"/>
      <c r="AH103" s="168"/>
      <c r="AJ103"/>
      <c r="AK103"/>
      <c r="AL103"/>
    </row>
    <row r="104" spans="1:41">
      <c r="A104" s="591"/>
      <c r="B104" s="500"/>
      <c r="C104" s="500"/>
      <c r="D104" s="500"/>
      <c r="E104" s="500"/>
      <c r="F104" s="167"/>
      <c r="G104" s="167"/>
      <c r="H104" s="168"/>
      <c r="I104" s="168"/>
      <c r="J104" s="168"/>
      <c r="K104" s="168"/>
      <c r="L104" s="168"/>
      <c r="M104" s="316"/>
      <c r="N104" s="168"/>
      <c r="O104" s="168"/>
      <c r="P104" s="168"/>
      <c r="Q104" s="168"/>
      <c r="R104" s="168"/>
      <c r="S104" s="168"/>
      <c r="T104" s="168"/>
      <c r="U104" s="673"/>
      <c r="V104" s="168"/>
      <c r="W104" s="168"/>
      <c r="X104" s="168"/>
      <c r="Y104" s="316"/>
      <c r="Z104" s="316"/>
      <c r="AA104" s="316"/>
      <c r="AB104" s="135"/>
      <c r="AC104" s="316"/>
      <c r="AD104" s="316"/>
      <c r="AE104" s="316"/>
      <c r="AF104" s="474"/>
      <c r="AH104" s="168"/>
      <c r="AJ104"/>
      <c r="AK104"/>
      <c r="AL104"/>
      <c r="AM104"/>
      <c r="AN104"/>
      <c r="AO104"/>
    </row>
    <row r="105" spans="1:41">
      <c r="A105" s="591"/>
      <c r="B105" s="500"/>
      <c r="C105" s="500"/>
      <c r="D105" s="500"/>
      <c r="E105" s="500"/>
      <c r="F105" s="167"/>
      <c r="G105" s="167"/>
      <c r="H105" s="168"/>
      <c r="I105" s="168"/>
      <c r="J105" s="500"/>
      <c r="K105" s="500"/>
      <c r="L105" s="168"/>
      <c r="M105" s="316"/>
      <c r="N105" s="168"/>
      <c r="O105" s="168"/>
      <c r="P105" s="500"/>
      <c r="Q105" s="500"/>
      <c r="R105" s="500"/>
      <c r="S105" s="500"/>
      <c r="T105" s="500"/>
      <c r="U105" s="673"/>
      <c r="V105" s="168"/>
      <c r="W105" s="168"/>
      <c r="X105" s="168"/>
      <c r="Y105" s="316"/>
      <c r="Z105" s="316"/>
      <c r="AA105" s="316"/>
      <c r="AB105" s="135"/>
      <c r="AC105" s="316"/>
      <c r="AD105" s="316"/>
      <c r="AE105" s="316"/>
      <c r="AF105" s="316"/>
      <c r="AH105" s="168"/>
      <c r="AJ105"/>
      <c r="AK105"/>
      <c r="AL105"/>
      <c r="AM105"/>
      <c r="AN105"/>
      <c r="AO105"/>
    </row>
    <row r="106" spans="1:41">
      <c r="A106" s="591"/>
      <c r="B106" s="500"/>
      <c r="C106" s="500"/>
      <c r="D106" s="500"/>
      <c r="E106" s="500"/>
      <c r="F106" s="167"/>
      <c r="G106" s="167"/>
      <c r="H106" s="168"/>
      <c r="I106" s="168"/>
      <c r="J106" s="500"/>
      <c r="K106" s="500"/>
      <c r="L106" s="168"/>
      <c r="M106" s="316"/>
      <c r="N106" s="168"/>
      <c r="O106" s="168"/>
      <c r="P106" s="500"/>
      <c r="Q106" s="500"/>
      <c r="R106" s="500"/>
      <c r="S106" s="500"/>
      <c r="T106" s="500"/>
      <c r="U106" s="673"/>
      <c r="V106" s="168"/>
      <c r="W106" s="168"/>
      <c r="X106" s="168"/>
      <c r="Y106" s="316"/>
      <c r="Z106" s="316"/>
      <c r="AA106" s="316"/>
      <c r="AB106" s="135"/>
      <c r="AC106" s="316"/>
      <c r="AD106" s="316"/>
      <c r="AE106" s="316"/>
      <c r="AF106" s="316"/>
      <c r="AH106" s="168"/>
      <c r="AJ106"/>
      <c r="AK106"/>
      <c r="AL106"/>
      <c r="AM106"/>
      <c r="AN106"/>
      <c r="AO106"/>
    </row>
    <row r="107" spans="1:41">
      <c r="A107" s="119"/>
      <c r="B107" s="168"/>
      <c r="C107" s="168"/>
      <c r="D107" s="168"/>
      <c r="E107" s="168"/>
      <c r="F107" s="168"/>
      <c r="G107" s="168"/>
      <c r="H107" s="168"/>
      <c r="I107" s="168"/>
      <c r="J107" s="168"/>
      <c r="K107" s="687"/>
      <c r="L107" s="687"/>
      <c r="M107" s="316"/>
      <c r="N107" s="168"/>
      <c r="O107" s="168"/>
      <c r="P107" s="168"/>
      <c r="Q107" s="168"/>
      <c r="R107" s="168"/>
      <c r="S107" s="687"/>
      <c r="T107" s="168"/>
      <c r="U107" s="316"/>
      <c r="V107" s="168"/>
      <c r="W107" s="168"/>
      <c r="X107" s="168"/>
      <c r="Y107" s="672"/>
      <c r="Z107" s="672"/>
      <c r="AA107" s="672"/>
      <c r="AB107" s="671"/>
      <c r="AC107" s="672"/>
      <c r="AD107" s="672"/>
      <c r="AE107" s="672"/>
      <c r="AF107" s="316"/>
      <c r="AH107" s="168"/>
      <c r="AJ107"/>
      <c r="AK107"/>
      <c r="AL107"/>
      <c r="AM107"/>
      <c r="AN107"/>
      <c r="AO107"/>
    </row>
    <row r="108" spans="1:41">
      <c r="A108" s="591"/>
      <c r="B108" s="168"/>
      <c r="C108" s="168"/>
      <c r="D108" s="168"/>
      <c r="E108" s="168"/>
      <c r="F108" s="168"/>
      <c r="G108" s="168"/>
      <c r="H108" s="168"/>
      <c r="I108" s="168"/>
      <c r="J108" s="168"/>
      <c r="K108" s="687"/>
      <c r="L108" s="687"/>
      <c r="M108" s="316"/>
      <c r="N108" s="168"/>
      <c r="O108" s="168"/>
      <c r="P108" s="168"/>
      <c r="Q108" s="168"/>
      <c r="R108" s="168"/>
      <c r="S108" s="687"/>
      <c r="T108" s="168"/>
      <c r="U108" s="316"/>
      <c r="V108" s="168"/>
      <c r="W108" s="168"/>
      <c r="X108" s="168"/>
      <c r="Y108" s="672"/>
      <c r="Z108" s="672"/>
      <c r="AA108" s="672"/>
      <c r="AB108" s="671"/>
      <c r="AC108" s="672"/>
      <c r="AD108" s="672"/>
      <c r="AE108" s="672"/>
      <c r="AF108" s="316"/>
      <c r="AH108" s="168"/>
      <c r="AJ108"/>
      <c r="AK108"/>
      <c r="AL108"/>
      <c r="AM108"/>
      <c r="AN108"/>
      <c r="AO108"/>
    </row>
    <row r="109" spans="1:41">
      <c r="A109" s="591"/>
      <c r="B109" s="168"/>
      <c r="C109" s="168"/>
      <c r="D109" s="168"/>
      <c r="E109" s="168"/>
      <c r="F109" s="168"/>
      <c r="G109" s="168"/>
      <c r="H109" s="168"/>
      <c r="I109" s="168"/>
      <c r="J109" s="168"/>
      <c r="K109" s="687"/>
      <c r="L109" s="168"/>
      <c r="M109" s="316"/>
      <c r="N109" s="168"/>
      <c r="O109" s="168"/>
      <c r="P109" s="168"/>
      <c r="Q109" s="168"/>
      <c r="R109" s="688"/>
      <c r="S109" s="688"/>
      <c r="T109" s="688"/>
      <c r="U109" s="316"/>
      <c r="V109" s="168"/>
      <c r="W109" s="168"/>
      <c r="X109" s="168"/>
      <c r="Y109" s="672"/>
      <c r="Z109" s="316"/>
      <c r="AA109" s="135"/>
      <c r="AB109" s="671"/>
      <c r="AC109" s="672"/>
      <c r="AD109" s="672"/>
      <c r="AE109" s="672"/>
      <c r="AF109" s="316"/>
      <c r="AH109" s="168"/>
      <c r="AJ109"/>
      <c r="AK109"/>
      <c r="AL109"/>
      <c r="AM109"/>
      <c r="AN109"/>
      <c r="AO109"/>
    </row>
    <row r="110" spans="1:41">
      <c r="A110" s="591"/>
      <c r="B110" s="168"/>
      <c r="C110" s="168"/>
      <c r="D110" s="168"/>
      <c r="E110" s="168"/>
      <c r="F110" s="168"/>
      <c r="G110" s="168"/>
      <c r="H110" s="168"/>
      <c r="I110" s="168"/>
      <c r="J110" s="168"/>
      <c r="K110" s="500"/>
      <c r="L110" s="168"/>
      <c r="M110" s="316"/>
      <c r="N110" s="168"/>
      <c r="O110" s="168"/>
      <c r="P110" s="168"/>
      <c r="Q110" s="168"/>
      <c r="R110" s="168"/>
      <c r="S110" s="168"/>
      <c r="T110" s="168"/>
      <c r="U110" s="316"/>
      <c r="V110" s="168"/>
      <c r="W110" s="168"/>
      <c r="X110" s="168"/>
      <c r="Y110" s="316"/>
      <c r="Z110" s="316"/>
      <c r="AA110" s="316"/>
      <c r="AB110" s="135"/>
      <c r="AC110" s="316"/>
      <c r="AD110" s="316"/>
      <c r="AE110" s="316"/>
      <c r="AF110" s="672"/>
      <c r="AH110" s="168"/>
      <c r="AJ110"/>
      <c r="AK110"/>
      <c r="AL110"/>
      <c r="AM110"/>
      <c r="AN110"/>
      <c r="AO110"/>
    </row>
    <row r="111" spans="1:41">
      <c r="A111" s="168"/>
      <c r="B111" s="168"/>
      <c r="C111" s="168"/>
      <c r="D111" s="168"/>
      <c r="E111" s="168"/>
      <c r="F111" s="168"/>
      <c r="G111" s="168"/>
      <c r="H111" s="168"/>
      <c r="I111" s="168"/>
      <c r="J111" s="168"/>
      <c r="K111" s="168"/>
      <c r="L111" s="168"/>
      <c r="M111" s="316"/>
      <c r="N111" s="168"/>
      <c r="O111" s="168"/>
      <c r="P111" s="168"/>
      <c r="Q111" s="168"/>
      <c r="R111" s="168"/>
      <c r="S111" s="168"/>
      <c r="T111" s="168"/>
      <c r="U111" s="316"/>
      <c r="V111" s="168"/>
      <c r="W111" s="168"/>
      <c r="X111" s="168"/>
      <c r="Y111" s="316"/>
      <c r="Z111" s="316"/>
      <c r="AA111" s="316"/>
      <c r="AB111" s="135"/>
      <c r="AC111" s="316"/>
      <c r="AD111" s="316"/>
      <c r="AE111" s="316"/>
      <c r="AF111" s="672"/>
      <c r="AH111" s="168"/>
      <c r="AJ111"/>
      <c r="AK111"/>
      <c r="AL111"/>
      <c r="AM111"/>
      <c r="AN111"/>
      <c r="AO111"/>
    </row>
    <row r="112" spans="1:41">
      <c r="A112" s="119"/>
      <c r="B112" s="168"/>
      <c r="C112" s="168"/>
      <c r="D112" s="168"/>
      <c r="E112" s="168"/>
      <c r="F112" s="168"/>
      <c r="G112" s="168"/>
      <c r="H112" s="168"/>
      <c r="I112" s="168"/>
      <c r="J112" s="168"/>
      <c r="K112" s="168"/>
      <c r="L112" s="168"/>
      <c r="M112" s="316"/>
      <c r="N112" s="168"/>
      <c r="O112" s="168"/>
      <c r="P112" s="292"/>
      <c r="Q112" s="168"/>
      <c r="R112" s="168"/>
      <c r="S112" s="168"/>
      <c r="T112" s="168"/>
      <c r="U112" s="316"/>
      <c r="V112" s="168"/>
      <c r="W112" s="168"/>
      <c r="X112" s="168"/>
      <c r="Y112" s="672"/>
      <c r="Z112" s="672"/>
      <c r="AA112" s="672"/>
      <c r="AB112" s="671"/>
      <c r="AC112" s="672"/>
      <c r="AD112" s="672"/>
      <c r="AE112" s="672"/>
      <c r="AF112" s="316"/>
      <c r="AH112" s="168"/>
      <c r="AJ112"/>
      <c r="AK112"/>
      <c r="AL112"/>
      <c r="AM112"/>
      <c r="AN112"/>
      <c r="AO112"/>
    </row>
    <row r="113" spans="1:41">
      <c r="A113" s="591"/>
      <c r="B113" s="168"/>
      <c r="C113" s="168"/>
      <c r="D113" s="168"/>
      <c r="E113" s="168"/>
      <c r="F113" s="168"/>
      <c r="G113" s="168"/>
      <c r="H113" s="168"/>
      <c r="I113" s="168"/>
      <c r="J113" s="168"/>
      <c r="K113" s="168"/>
      <c r="L113" s="168"/>
      <c r="M113" s="316"/>
      <c r="N113" s="168"/>
      <c r="O113" s="168"/>
      <c r="P113" s="168"/>
      <c r="Q113" s="168"/>
      <c r="R113" s="168"/>
      <c r="S113" s="168"/>
      <c r="T113" s="168"/>
      <c r="U113" s="316"/>
      <c r="V113" s="168"/>
      <c r="W113" s="168"/>
      <c r="X113" s="168"/>
      <c r="Y113" s="672"/>
      <c r="Z113" s="672"/>
      <c r="AA113" s="672"/>
      <c r="AB113" s="671"/>
      <c r="AC113" s="672"/>
      <c r="AD113" s="672"/>
      <c r="AE113" s="672"/>
      <c r="AF113" s="316"/>
      <c r="AH113" s="168"/>
      <c r="AJ113"/>
      <c r="AK113"/>
      <c r="AL113"/>
      <c r="AM113"/>
      <c r="AN113"/>
      <c r="AO113"/>
    </row>
    <row r="114" spans="1:41">
      <c r="A114" s="591"/>
      <c r="B114" s="168"/>
      <c r="C114" s="168"/>
      <c r="D114" s="168"/>
      <c r="E114" s="168"/>
      <c r="F114" s="168"/>
      <c r="G114" s="168"/>
      <c r="H114" s="168"/>
      <c r="I114" s="168"/>
      <c r="J114" s="168"/>
      <c r="K114" s="168"/>
      <c r="L114" s="168"/>
      <c r="M114" s="316"/>
      <c r="N114" s="168"/>
      <c r="O114" s="168"/>
      <c r="P114" s="168"/>
      <c r="Q114" s="168"/>
      <c r="R114" s="168"/>
      <c r="S114" s="168"/>
      <c r="T114" s="168"/>
      <c r="U114" s="316"/>
      <c r="V114" s="168"/>
      <c r="W114" s="168"/>
      <c r="X114" s="168"/>
      <c r="Y114" s="316"/>
      <c r="Z114" s="316"/>
      <c r="AA114" s="316"/>
      <c r="AB114" s="135"/>
      <c r="AC114" s="316"/>
      <c r="AD114" s="316"/>
      <c r="AE114" s="316"/>
      <c r="AF114" s="674"/>
      <c r="AH114" s="168"/>
      <c r="AJ114"/>
      <c r="AK114"/>
      <c r="AL114"/>
      <c r="AM114"/>
      <c r="AN114"/>
      <c r="AO114"/>
    </row>
    <row r="115" spans="1:41">
      <c r="A115" s="591"/>
      <c r="B115" s="168"/>
      <c r="C115" s="168"/>
      <c r="D115" s="168"/>
      <c r="E115" s="168"/>
      <c r="F115" s="168"/>
      <c r="G115" s="168"/>
      <c r="H115" s="168"/>
      <c r="I115" s="168"/>
      <c r="J115" s="168"/>
      <c r="K115" s="500"/>
      <c r="L115" s="168"/>
      <c r="M115" s="316"/>
      <c r="N115" s="168"/>
      <c r="O115" s="168"/>
      <c r="P115" s="168"/>
      <c r="Q115" s="168"/>
      <c r="R115" s="168"/>
      <c r="S115" s="168"/>
      <c r="T115" s="168"/>
      <c r="U115" s="316"/>
      <c r="V115" s="168"/>
      <c r="W115" s="168"/>
      <c r="X115" s="168"/>
      <c r="Y115" s="316"/>
      <c r="Z115" s="316"/>
      <c r="AA115" s="316"/>
      <c r="AB115" s="135"/>
      <c r="AC115" s="316"/>
      <c r="AD115" s="316"/>
      <c r="AE115" s="316"/>
      <c r="AF115" s="674"/>
      <c r="AH115" s="168"/>
      <c r="AJ115"/>
      <c r="AK115"/>
      <c r="AL115"/>
      <c r="AM115"/>
      <c r="AN115"/>
      <c r="AO115"/>
    </row>
    <row r="116" spans="1:41">
      <c r="A116" s="591"/>
      <c r="B116" s="168"/>
      <c r="C116" s="168"/>
      <c r="D116" s="168"/>
      <c r="E116" s="168"/>
      <c r="F116" s="168"/>
      <c r="G116" s="168"/>
      <c r="H116" s="168"/>
      <c r="I116" s="168"/>
      <c r="J116" s="168"/>
      <c r="K116" s="500"/>
      <c r="L116" s="168"/>
      <c r="M116" s="316"/>
      <c r="N116" s="168"/>
      <c r="O116" s="168"/>
      <c r="P116" s="168"/>
      <c r="Q116" s="168"/>
      <c r="R116" s="168"/>
      <c r="S116" s="168"/>
      <c r="T116" s="168"/>
      <c r="U116" s="316"/>
      <c r="V116" s="168"/>
      <c r="W116" s="168"/>
      <c r="X116" s="316"/>
      <c r="Y116" s="674"/>
      <c r="Z116" s="316"/>
      <c r="AA116" s="316"/>
      <c r="AB116" s="675"/>
      <c r="AC116" s="674"/>
      <c r="AD116" s="674"/>
      <c r="AE116" s="674"/>
      <c r="AF116" s="674"/>
      <c r="AH116" s="168"/>
      <c r="AJ116"/>
      <c r="AK116"/>
      <c r="AL116"/>
      <c r="AM116"/>
      <c r="AN116"/>
      <c r="AO116"/>
    </row>
    <row r="117" spans="1:41">
      <c r="A117" s="119"/>
      <c r="B117" s="168"/>
      <c r="C117" s="168"/>
      <c r="D117" s="168"/>
      <c r="E117" s="168"/>
      <c r="F117" s="168"/>
      <c r="G117" s="168"/>
      <c r="H117" s="168"/>
      <c r="I117" s="168"/>
      <c r="J117" s="168"/>
      <c r="K117" s="168"/>
      <c r="L117" s="168"/>
      <c r="M117" s="316"/>
      <c r="N117" s="168"/>
      <c r="O117" s="168"/>
      <c r="P117" s="168"/>
      <c r="Q117" s="168"/>
      <c r="R117" s="168"/>
      <c r="S117" s="168"/>
      <c r="T117" s="168"/>
      <c r="U117" s="316"/>
      <c r="V117" s="168"/>
      <c r="W117" s="168"/>
      <c r="X117" s="168"/>
      <c r="Y117" s="672"/>
      <c r="Z117" s="672"/>
      <c r="AA117" s="672"/>
      <c r="AB117" s="671"/>
      <c r="AC117" s="672"/>
      <c r="AD117" s="672"/>
      <c r="AE117" s="672"/>
      <c r="AF117" s="316"/>
      <c r="AH117" s="168"/>
      <c r="AJ117"/>
      <c r="AK117"/>
      <c r="AL117"/>
      <c r="AM117"/>
      <c r="AN117"/>
      <c r="AO117"/>
    </row>
    <row r="118" spans="1:41">
      <c r="A118" s="591"/>
      <c r="B118" s="168"/>
      <c r="C118" s="168"/>
      <c r="D118" s="168"/>
      <c r="E118" s="168"/>
      <c r="F118" s="168"/>
      <c r="G118" s="168"/>
      <c r="H118" s="168"/>
      <c r="I118" s="168"/>
      <c r="J118" s="168"/>
      <c r="K118" s="168"/>
      <c r="L118" s="168"/>
      <c r="M118" s="316"/>
      <c r="N118" s="168"/>
      <c r="O118" s="168"/>
      <c r="P118" s="168"/>
      <c r="Q118" s="168"/>
      <c r="R118" s="168"/>
      <c r="S118" s="168"/>
      <c r="T118" s="168"/>
      <c r="U118" s="316"/>
      <c r="V118" s="168"/>
      <c r="W118" s="168"/>
      <c r="X118" s="168"/>
      <c r="Y118" s="672"/>
      <c r="Z118" s="672"/>
      <c r="AA118" s="672"/>
      <c r="AB118" s="671"/>
      <c r="AC118" s="672"/>
      <c r="AD118" s="672"/>
      <c r="AE118" s="672"/>
      <c r="AF118" s="316"/>
      <c r="AH118" s="168"/>
      <c r="AJ118"/>
      <c r="AK118"/>
      <c r="AL118"/>
      <c r="AM118"/>
      <c r="AN118"/>
      <c r="AO118"/>
    </row>
    <row r="119" spans="1:41">
      <c r="A119" s="591"/>
      <c r="B119" s="168"/>
      <c r="C119" s="168"/>
      <c r="D119" s="168"/>
      <c r="E119" s="168"/>
      <c r="F119" s="168"/>
      <c r="G119" s="168"/>
      <c r="H119" s="168"/>
      <c r="I119" s="168"/>
      <c r="J119" s="168"/>
      <c r="K119" s="168"/>
      <c r="L119" s="168"/>
      <c r="M119" s="316"/>
      <c r="N119" s="168"/>
      <c r="O119" s="168"/>
      <c r="P119" s="168"/>
      <c r="Q119" s="168"/>
      <c r="R119" s="168"/>
      <c r="S119" s="168"/>
      <c r="T119" s="168"/>
      <c r="U119" s="316"/>
      <c r="V119" s="168"/>
      <c r="W119" s="168"/>
      <c r="X119" s="168"/>
      <c r="Y119" s="135"/>
      <c r="Z119" s="316"/>
      <c r="AA119" s="316"/>
      <c r="AB119" s="135"/>
      <c r="AC119" s="316"/>
      <c r="AD119" s="316"/>
      <c r="AE119" s="135"/>
      <c r="AF119" s="316"/>
      <c r="AH119" s="168"/>
      <c r="AJ119"/>
      <c r="AK119"/>
      <c r="AL119"/>
      <c r="AM119"/>
      <c r="AN119"/>
      <c r="AO119"/>
    </row>
    <row r="120" spans="1:41">
      <c r="A120" s="591"/>
      <c r="B120" s="168"/>
      <c r="C120" s="168"/>
      <c r="D120" s="168"/>
      <c r="E120" s="168"/>
      <c r="F120" s="168"/>
      <c r="G120" s="168"/>
      <c r="H120" s="168"/>
      <c r="I120" s="168"/>
      <c r="J120" s="168"/>
      <c r="K120" s="500"/>
      <c r="L120" s="168"/>
      <c r="M120" s="316"/>
      <c r="N120" s="168"/>
      <c r="O120" s="168"/>
      <c r="P120" s="168"/>
      <c r="Q120" s="168"/>
      <c r="R120" s="168"/>
      <c r="S120" s="168"/>
      <c r="T120" s="168"/>
      <c r="U120" s="316"/>
      <c r="V120" s="168"/>
      <c r="W120" s="168"/>
      <c r="X120" s="168"/>
      <c r="Y120" s="316"/>
      <c r="Z120" s="316"/>
      <c r="AA120" s="316"/>
      <c r="AB120" s="135"/>
      <c r="AC120" s="316"/>
      <c r="AD120" s="316"/>
      <c r="AE120" s="316"/>
      <c r="AF120" s="672"/>
      <c r="AH120" s="168"/>
      <c r="AJ120"/>
      <c r="AK120"/>
      <c r="AL120"/>
      <c r="AM120"/>
      <c r="AN120"/>
      <c r="AO120"/>
    </row>
    <row r="121" spans="1:41">
      <c r="A121" s="591"/>
      <c r="B121" s="168"/>
      <c r="C121" s="168"/>
      <c r="D121" s="168"/>
      <c r="E121" s="168"/>
      <c r="F121" s="168"/>
      <c r="G121" s="168"/>
      <c r="H121" s="168"/>
      <c r="I121" s="168"/>
      <c r="J121" s="168"/>
      <c r="K121" s="500"/>
      <c r="L121" s="168"/>
      <c r="M121" s="316"/>
      <c r="N121" s="168"/>
      <c r="O121" s="168"/>
      <c r="P121" s="168"/>
      <c r="Q121" s="168"/>
      <c r="R121" s="168"/>
      <c r="S121" s="168"/>
      <c r="T121" s="168"/>
      <c r="U121" s="316"/>
      <c r="V121" s="168"/>
      <c r="W121" s="168"/>
      <c r="X121" s="316"/>
      <c r="Y121" s="672"/>
      <c r="Z121" s="316"/>
      <c r="AA121" s="316"/>
      <c r="AB121" s="671"/>
      <c r="AC121" s="672"/>
      <c r="AD121" s="672"/>
      <c r="AE121" s="672"/>
      <c r="AF121" s="672"/>
      <c r="AH121" s="168"/>
      <c r="AJ121"/>
      <c r="AK121"/>
      <c r="AL121"/>
      <c r="AM121"/>
      <c r="AN121"/>
      <c r="AO121"/>
    </row>
    <row r="122" spans="1:41">
      <c r="A122" s="119"/>
      <c r="B122" s="168"/>
      <c r="C122" s="168"/>
      <c r="D122" s="168"/>
      <c r="E122" s="168"/>
      <c r="F122" s="168"/>
      <c r="G122" s="168"/>
      <c r="H122" s="168"/>
      <c r="I122" s="168"/>
      <c r="J122" s="168"/>
      <c r="K122" s="168"/>
      <c r="L122" s="168"/>
      <c r="M122" s="316"/>
      <c r="N122" s="168"/>
      <c r="O122" s="168"/>
      <c r="P122" s="168"/>
      <c r="Q122" s="168"/>
      <c r="R122" s="168"/>
      <c r="S122" s="168"/>
      <c r="T122" s="168"/>
      <c r="U122" s="316"/>
      <c r="V122" s="168"/>
      <c r="W122" s="168"/>
      <c r="X122" s="168"/>
      <c r="Y122" s="672"/>
      <c r="Z122" s="672"/>
      <c r="AA122" s="672"/>
      <c r="AB122" s="671"/>
      <c r="AC122" s="672"/>
      <c r="AD122" s="672"/>
      <c r="AE122" s="672"/>
      <c r="AF122" s="316"/>
      <c r="AH122" s="168"/>
      <c r="AJ122"/>
      <c r="AK122"/>
      <c r="AL122"/>
      <c r="AM122"/>
      <c r="AN122"/>
      <c r="AO122"/>
    </row>
    <row r="123" spans="1:41">
      <c r="A123" s="591"/>
      <c r="B123" s="168"/>
      <c r="C123" s="168"/>
      <c r="D123" s="168"/>
      <c r="E123" s="168"/>
      <c r="F123" s="168"/>
      <c r="G123" s="168"/>
      <c r="H123" s="168"/>
      <c r="I123" s="168"/>
      <c r="J123" s="168"/>
      <c r="K123" s="168"/>
      <c r="L123" s="168"/>
      <c r="M123" s="316"/>
      <c r="N123" s="168"/>
      <c r="O123" s="168"/>
      <c r="P123" s="168"/>
      <c r="Q123" s="168"/>
      <c r="R123" s="168"/>
      <c r="S123" s="168"/>
      <c r="T123" s="168"/>
      <c r="U123" s="316"/>
      <c r="V123" s="168"/>
      <c r="W123" s="168"/>
      <c r="X123" s="168"/>
      <c r="Y123" s="672"/>
      <c r="Z123" s="672"/>
      <c r="AA123" s="672"/>
      <c r="AB123" s="671"/>
      <c r="AC123" s="672"/>
      <c r="AD123" s="672"/>
      <c r="AE123" s="672"/>
      <c r="AF123" s="316"/>
      <c r="AH123" s="168"/>
      <c r="AJ123"/>
      <c r="AK123"/>
      <c r="AL123"/>
      <c r="AM123"/>
      <c r="AN123"/>
      <c r="AO123"/>
    </row>
    <row r="124" spans="1:41">
      <c r="A124" s="591"/>
      <c r="B124" s="168"/>
      <c r="C124" s="168"/>
      <c r="D124" s="168"/>
      <c r="E124" s="168"/>
      <c r="F124" s="168"/>
      <c r="G124" s="168"/>
      <c r="H124" s="168"/>
      <c r="I124" s="168"/>
      <c r="J124" s="168"/>
      <c r="K124" s="168"/>
      <c r="L124" s="168"/>
      <c r="M124" s="316"/>
      <c r="N124" s="168"/>
      <c r="O124" s="168"/>
      <c r="P124" s="168"/>
      <c r="Q124" s="168"/>
      <c r="R124" s="168"/>
      <c r="S124" s="168"/>
      <c r="T124" s="168"/>
      <c r="U124" s="316"/>
      <c r="V124" s="168"/>
      <c r="W124" s="168"/>
      <c r="X124" s="168"/>
      <c r="Y124" s="316"/>
      <c r="Z124" s="316"/>
      <c r="AA124" s="316"/>
      <c r="AB124" s="135"/>
      <c r="AC124" s="316"/>
      <c r="AD124" s="316"/>
      <c r="AE124" s="135"/>
      <c r="AF124" s="316"/>
      <c r="AH124" s="168"/>
      <c r="AJ124"/>
      <c r="AK124"/>
      <c r="AL124"/>
      <c r="AM124"/>
      <c r="AN124"/>
      <c r="AO124"/>
    </row>
    <row r="125" spans="1:41">
      <c r="A125" s="591"/>
      <c r="B125" s="168"/>
      <c r="C125" s="168"/>
      <c r="D125" s="168"/>
      <c r="E125" s="168"/>
      <c r="F125" s="168"/>
      <c r="G125" s="168"/>
      <c r="H125" s="168"/>
      <c r="I125" s="168"/>
      <c r="J125" s="168"/>
      <c r="K125" s="500"/>
      <c r="L125" s="168"/>
      <c r="M125" s="316"/>
      <c r="N125" s="168"/>
      <c r="O125" s="168"/>
      <c r="P125" s="168"/>
      <c r="Q125" s="168"/>
      <c r="R125" s="168"/>
      <c r="S125" s="168"/>
      <c r="T125" s="168"/>
      <c r="U125" s="673"/>
      <c r="V125" s="168"/>
      <c r="W125" s="168"/>
      <c r="X125" s="168"/>
      <c r="Y125" s="316"/>
      <c r="Z125" s="316"/>
      <c r="AA125" s="316"/>
      <c r="AB125" s="135"/>
      <c r="AC125" s="316"/>
      <c r="AD125" s="316"/>
      <c r="AE125" s="316"/>
      <c r="AF125" s="672"/>
      <c r="AH125" s="168"/>
      <c r="AJ125"/>
      <c r="AK125"/>
      <c r="AL125"/>
      <c r="AM125"/>
      <c r="AN125"/>
      <c r="AO125"/>
    </row>
    <row r="126" spans="1:41">
      <c r="A126" s="591"/>
      <c r="B126" s="168"/>
      <c r="C126" s="168"/>
      <c r="D126" s="168"/>
      <c r="E126" s="168"/>
      <c r="F126" s="168"/>
      <c r="G126" s="168"/>
      <c r="H126" s="168"/>
      <c r="I126" s="168"/>
      <c r="J126" s="168"/>
      <c r="K126" s="500"/>
      <c r="L126" s="168"/>
      <c r="M126" s="316"/>
      <c r="N126" s="168"/>
      <c r="O126" s="168"/>
      <c r="P126" s="168"/>
      <c r="Q126" s="168"/>
      <c r="R126" s="168"/>
      <c r="S126" s="168"/>
      <c r="T126" s="168"/>
      <c r="U126" s="673"/>
      <c r="V126" s="168"/>
      <c r="W126" s="168"/>
      <c r="X126" s="316"/>
      <c r="Y126" s="672"/>
      <c r="Z126" s="316"/>
      <c r="AA126" s="316"/>
      <c r="AB126" s="671"/>
      <c r="AC126" s="672"/>
      <c r="AD126" s="672"/>
      <c r="AE126" s="672"/>
      <c r="AF126" s="672"/>
      <c r="AH126" s="168"/>
      <c r="AJ126"/>
      <c r="AK126"/>
      <c r="AL126"/>
      <c r="AM126"/>
      <c r="AN126"/>
      <c r="AO126"/>
    </row>
    <row r="127" spans="1:41">
      <c r="A127" s="119"/>
      <c r="B127" s="168"/>
      <c r="C127" s="168"/>
      <c r="D127" s="168"/>
      <c r="E127" s="168"/>
      <c r="F127" s="168"/>
      <c r="G127" s="168"/>
      <c r="H127" s="168"/>
      <c r="I127" s="168"/>
      <c r="J127" s="168"/>
      <c r="K127" s="687"/>
      <c r="L127" s="687"/>
      <c r="M127" s="316"/>
      <c r="N127" s="168"/>
      <c r="O127" s="168"/>
      <c r="P127" s="168"/>
      <c r="Q127" s="168"/>
      <c r="R127" s="168"/>
      <c r="S127" s="687"/>
      <c r="T127" s="168"/>
      <c r="U127" s="316"/>
      <c r="V127" s="168"/>
      <c r="W127" s="168"/>
      <c r="X127" s="168"/>
      <c r="Y127" s="672"/>
      <c r="Z127" s="672"/>
      <c r="AA127" s="672"/>
      <c r="AB127" s="671"/>
      <c r="AC127" s="672"/>
      <c r="AD127" s="672"/>
      <c r="AE127" s="672"/>
      <c r="AF127" s="316"/>
      <c r="AH127" s="168"/>
      <c r="AJ127"/>
      <c r="AK127"/>
      <c r="AL127"/>
      <c r="AM127"/>
      <c r="AN127"/>
      <c r="AO127"/>
    </row>
    <row r="128" spans="1:41">
      <c r="A128" s="591"/>
      <c r="B128" s="168"/>
      <c r="C128" s="168"/>
      <c r="D128" s="168"/>
      <c r="E128" s="168"/>
      <c r="F128" s="168"/>
      <c r="G128" s="168"/>
      <c r="H128" s="168"/>
      <c r="I128" s="168"/>
      <c r="J128" s="168"/>
      <c r="K128" s="687"/>
      <c r="L128" s="687"/>
      <c r="M128" s="316"/>
      <c r="N128" s="168"/>
      <c r="O128" s="168"/>
      <c r="P128" s="168"/>
      <c r="Q128" s="168"/>
      <c r="R128" s="168"/>
      <c r="S128" s="687"/>
      <c r="T128" s="168"/>
      <c r="U128" s="316"/>
      <c r="V128" s="168"/>
      <c r="W128" s="168"/>
      <c r="X128" s="168"/>
      <c r="Y128" s="672"/>
      <c r="Z128" s="672"/>
      <c r="AA128" s="672"/>
      <c r="AB128" s="671"/>
      <c r="AC128" s="672"/>
      <c r="AD128" s="672"/>
      <c r="AE128" s="672"/>
      <c r="AF128" s="316"/>
      <c r="AH128" s="168"/>
      <c r="AJ128"/>
      <c r="AK128"/>
      <c r="AL128"/>
      <c r="AM128"/>
      <c r="AN128"/>
      <c r="AO128"/>
    </row>
    <row r="129" spans="1:41">
      <c r="A129" s="591"/>
      <c r="B129" s="168"/>
      <c r="C129" s="168"/>
      <c r="D129" s="168"/>
      <c r="E129" s="168"/>
      <c r="F129" s="168"/>
      <c r="G129" s="168"/>
      <c r="H129" s="168"/>
      <c r="I129" s="168"/>
      <c r="J129" s="168"/>
      <c r="K129" s="687"/>
      <c r="L129" s="168"/>
      <c r="M129" s="316"/>
      <c r="N129" s="168"/>
      <c r="O129" s="168"/>
      <c r="P129" s="168"/>
      <c r="Q129" s="168"/>
      <c r="R129" s="688"/>
      <c r="S129" s="688"/>
      <c r="T129" s="688"/>
      <c r="U129" s="316"/>
      <c r="V129" s="168"/>
      <c r="W129" s="168"/>
      <c r="X129" s="168"/>
      <c r="Y129" s="316"/>
      <c r="Z129" s="316"/>
      <c r="AA129" s="316"/>
      <c r="AB129" s="135"/>
      <c r="AC129" s="316"/>
      <c r="AD129" s="316"/>
      <c r="AE129" s="316"/>
      <c r="AF129" s="316"/>
      <c r="AH129" s="168"/>
      <c r="AJ129"/>
      <c r="AK129"/>
      <c r="AL129"/>
      <c r="AM129"/>
      <c r="AN129"/>
      <c r="AO129"/>
    </row>
    <row r="130" spans="1:41">
      <c r="A130" s="591"/>
      <c r="B130" s="168"/>
      <c r="C130" s="168"/>
      <c r="D130" s="168"/>
      <c r="E130" s="168"/>
      <c r="F130" s="168"/>
      <c r="G130" s="168"/>
      <c r="H130" s="168"/>
      <c r="I130" s="168"/>
      <c r="J130" s="168"/>
      <c r="K130" s="500"/>
      <c r="L130" s="168"/>
      <c r="M130" s="316"/>
      <c r="N130" s="168"/>
      <c r="O130" s="168"/>
      <c r="P130" s="168"/>
      <c r="Q130" s="168"/>
      <c r="R130" s="688"/>
      <c r="S130" s="688"/>
      <c r="T130" s="688"/>
      <c r="U130" s="673"/>
      <c r="V130" s="168"/>
      <c r="W130" s="168"/>
      <c r="X130" s="168"/>
      <c r="Y130" s="316"/>
      <c r="Z130" s="316"/>
      <c r="AA130" s="316"/>
      <c r="AB130" s="135"/>
      <c r="AC130" s="316"/>
      <c r="AD130" s="316"/>
      <c r="AE130" s="316"/>
      <c r="AF130" s="673"/>
      <c r="AH130" s="168"/>
      <c r="AJ130"/>
      <c r="AK130"/>
      <c r="AL130"/>
      <c r="AM130"/>
      <c r="AN130"/>
      <c r="AO130"/>
    </row>
    <row r="131" spans="1:41">
      <c r="A131" s="591"/>
      <c r="B131" s="168"/>
      <c r="C131" s="168"/>
      <c r="D131" s="168"/>
      <c r="E131" s="168"/>
      <c r="F131" s="168"/>
      <c r="G131" s="168"/>
      <c r="H131" s="168"/>
      <c r="I131" s="168"/>
      <c r="J131" s="168"/>
      <c r="K131" s="500"/>
      <c r="L131" s="168"/>
      <c r="M131" s="316"/>
      <c r="N131" s="168"/>
      <c r="O131" s="168"/>
      <c r="P131" s="168"/>
      <c r="Q131" s="168"/>
      <c r="R131" s="168"/>
      <c r="S131" s="168"/>
      <c r="T131" s="168"/>
      <c r="U131" s="673"/>
      <c r="V131" s="168"/>
      <c r="W131" s="168"/>
      <c r="X131" s="316"/>
      <c r="Y131" s="673"/>
      <c r="Z131" s="316"/>
      <c r="AA131" s="316"/>
      <c r="AB131" s="676"/>
      <c r="AC131" s="673"/>
      <c r="AD131" s="673"/>
      <c r="AE131" s="673"/>
      <c r="AF131" s="673"/>
      <c r="AH131" s="168"/>
      <c r="AJ131"/>
      <c r="AK131"/>
      <c r="AL131"/>
      <c r="AM131"/>
      <c r="AN131"/>
      <c r="AO131"/>
    </row>
    <row r="132" spans="1:41">
      <c r="A132" s="119"/>
      <c r="B132" s="168"/>
      <c r="C132" s="168"/>
      <c r="D132" s="168"/>
      <c r="E132" s="168"/>
      <c r="F132" s="168"/>
      <c r="G132" s="168"/>
      <c r="H132" s="168"/>
      <c r="I132" s="168"/>
      <c r="J132" s="168"/>
      <c r="K132" s="687"/>
      <c r="L132" s="687"/>
      <c r="M132" s="316"/>
      <c r="N132" s="168"/>
      <c r="O132" s="168"/>
      <c r="P132" s="168"/>
      <c r="Q132" s="168"/>
      <c r="R132" s="168"/>
      <c r="S132" s="687"/>
      <c r="T132" s="168"/>
      <c r="U132" s="316"/>
      <c r="V132" s="168"/>
      <c r="W132" s="168"/>
      <c r="X132" s="168"/>
      <c r="Y132" s="672"/>
      <c r="Z132" s="672"/>
      <c r="AA132" s="672"/>
      <c r="AB132" s="671"/>
      <c r="AC132" s="672"/>
      <c r="AD132" s="672"/>
      <c r="AE132" s="672"/>
      <c r="AF132" s="316"/>
      <c r="AH132" s="168"/>
      <c r="AJ132"/>
      <c r="AK132"/>
      <c r="AL132"/>
      <c r="AM132"/>
      <c r="AN132"/>
      <c r="AO132"/>
    </row>
    <row r="133" spans="1:41">
      <c r="A133" s="591"/>
      <c r="B133" s="168"/>
      <c r="C133" s="168"/>
      <c r="D133" s="168"/>
      <c r="E133" s="168"/>
      <c r="F133" s="168"/>
      <c r="G133" s="168"/>
      <c r="H133" s="168"/>
      <c r="I133" s="168"/>
      <c r="J133" s="168"/>
      <c r="K133" s="687"/>
      <c r="L133" s="687"/>
      <c r="M133" s="316"/>
      <c r="N133" s="168"/>
      <c r="O133" s="168"/>
      <c r="P133" s="168"/>
      <c r="Q133" s="168"/>
      <c r="R133" s="168"/>
      <c r="S133" s="687"/>
      <c r="T133" s="168"/>
      <c r="U133" s="316"/>
      <c r="V133" s="168"/>
      <c r="W133" s="168"/>
      <c r="X133" s="168"/>
      <c r="Y133" s="672"/>
      <c r="Z133" s="672"/>
      <c r="AA133" s="672"/>
      <c r="AB133" s="671"/>
      <c r="AC133" s="672"/>
      <c r="AD133" s="672"/>
      <c r="AE133" s="672"/>
      <c r="AF133" s="316"/>
      <c r="AH133" s="168"/>
      <c r="AJ133"/>
      <c r="AK133"/>
      <c r="AL133"/>
      <c r="AM133"/>
      <c r="AN133"/>
      <c r="AO133"/>
    </row>
    <row r="134" spans="1:41">
      <c r="A134" s="591"/>
      <c r="B134" s="168"/>
      <c r="C134" s="168"/>
      <c r="D134" s="168"/>
      <c r="E134" s="168"/>
      <c r="F134" s="168"/>
      <c r="G134" s="168"/>
      <c r="H134" s="168"/>
      <c r="I134" s="168"/>
      <c r="J134" s="168"/>
      <c r="K134" s="687"/>
      <c r="L134" s="168"/>
      <c r="M134" s="316"/>
      <c r="N134" s="168"/>
      <c r="O134" s="168"/>
      <c r="P134" s="168"/>
      <c r="Q134" s="168"/>
      <c r="R134" s="688"/>
      <c r="S134" s="688"/>
      <c r="T134" s="688"/>
      <c r="U134" s="316"/>
      <c r="V134" s="168"/>
      <c r="W134" s="168"/>
      <c r="X134" s="168"/>
      <c r="Y134" s="316"/>
      <c r="Z134" s="316"/>
      <c r="AA134" s="316"/>
      <c r="AB134" s="135"/>
      <c r="AC134" s="316"/>
      <c r="AD134" s="316"/>
      <c r="AE134" s="135"/>
      <c r="AF134" s="316"/>
      <c r="AH134" s="168"/>
      <c r="AJ134"/>
      <c r="AK134"/>
      <c r="AL134"/>
      <c r="AM134"/>
      <c r="AN134"/>
      <c r="AO134"/>
    </row>
    <row r="135" spans="1:41">
      <c r="A135" s="591"/>
      <c r="B135" s="168"/>
      <c r="C135" s="168"/>
      <c r="D135" s="168"/>
      <c r="E135" s="168"/>
      <c r="F135" s="168"/>
      <c r="G135" s="168"/>
      <c r="H135" s="168"/>
      <c r="I135" s="168"/>
      <c r="J135" s="168"/>
      <c r="K135" s="500"/>
      <c r="L135" s="168"/>
      <c r="M135" s="316"/>
      <c r="N135" s="168"/>
      <c r="O135" s="168"/>
      <c r="P135" s="168"/>
      <c r="Q135" s="168"/>
      <c r="R135" s="688"/>
      <c r="S135" s="688"/>
      <c r="T135" s="688"/>
      <c r="U135" s="673"/>
      <c r="V135" s="168"/>
      <c r="W135" s="168"/>
      <c r="X135" s="168"/>
      <c r="Y135" s="316"/>
      <c r="Z135" s="316"/>
      <c r="AA135" s="316"/>
      <c r="AB135" s="135"/>
      <c r="AC135" s="316"/>
      <c r="AD135" s="316"/>
      <c r="AE135" s="316"/>
      <c r="AF135" s="672"/>
      <c r="AH135" s="168"/>
      <c r="AJ135"/>
      <c r="AK135"/>
      <c r="AL135"/>
      <c r="AM135"/>
      <c r="AN135"/>
      <c r="AO135"/>
    </row>
    <row r="136" spans="1:41">
      <c r="A136" s="591"/>
      <c r="B136" s="168"/>
      <c r="C136" s="168"/>
      <c r="D136" s="168"/>
      <c r="E136" s="168"/>
      <c r="F136" s="168"/>
      <c r="G136" s="168"/>
      <c r="H136" s="168"/>
      <c r="I136" s="168"/>
      <c r="J136" s="168"/>
      <c r="K136" s="500"/>
      <c r="L136" s="168"/>
      <c r="M136" s="316"/>
      <c r="N136" s="168"/>
      <c r="O136" s="168"/>
      <c r="P136" s="168"/>
      <c r="Q136" s="168"/>
      <c r="R136" s="168"/>
      <c r="S136" s="168"/>
      <c r="T136" s="168"/>
      <c r="U136" s="673"/>
      <c r="V136" s="168"/>
      <c r="W136" s="168"/>
      <c r="X136" s="168"/>
      <c r="Y136" s="672"/>
      <c r="Z136" s="316"/>
      <c r="AA136" s="316"/>
      <c r="AB136" s="671"/>
      <c r="AC136" s="672"/>
      <c r="AD136" s="672"/>
      <c r="AE136" s="672"/>
      <c r="AF136" s="672"/>
      <c r="AH136" s="168"/>
      <c r="AJ136"/>
      <c r="AK136"/>
      <c r="AL136"/>
      <c r="AM136"/>
      <c r="AN136"/>
      <c r="AO136"/>
    </row>
    <row r="137" spans="1:41">
      <c r="A137" s="119"/>
      <c r="B137" s="168"/>
      <c r="C137" s="168"/>
      <c r="D137" s="168"/>
      <c r="E137" s="168"/>
      <c r="F137" s="168"/>
      <c r="G137" s="168"/>
      <c r="H137" s="168"/>
      <c r="I137" s="168"/>
      <c r="J137" s="168"/>
      <c r="K137" s="687"/>
      <c r="L137" s="687"/>
      <c r="M137" s="316"/>
      <c r="N137" s="168"/>
      <c r="O137" s="168"/>
      <c r="P137" s="168"/>
      <c r="Q137" s="168"/>
      <c r="R137" s="168"/>
      <c r="S137" s="168"/>
      <c r="T137" s="168"/>
      <c r="U137" s="316"/>
      <c r="V137" s="168"/>
      <c r="W137" s="168"/>
      <c r="X137" s="168"/>
      <c r="Y137" s="672"/>
      <c r="Z137" s="672"/>
      <c r="AA137" s="672"/>
      <c r="AB137" s="671"/>
      <c r="AC137" s="672"/>
      <c r="AD137" s="672"/>
      <c r="AE137" s="672"/>
      <c r="AF137" s="316"/>
      <c r="AH137" s="168"/>
      <c r="AJ137"/>
      <c r="AK137"/>
      <c r="AL137"/>
      <c r="AM137"/>
      <c r="AN137"/>
      <c r="AO137"/>
    </row>
    <row r="138" spans="1:41">
      <c r="A138" s="591"/>
      <c r="B138" s="168"/>
      <c r="C138" s="168"/>
      <c r="D138" s="168"/>
      <c r="E138" s="168"/>
      <c r="F138" s="168"/>
      <c r="G138" s="168"/>
      <c r="H138" s="168"/>
      <c r="I138" s="168"/>
      <c r="J138" s="168"/>
      <c r="K138" s="687"/>
      <c r="L138" s="687"/>
      <c r="M138" s="316"/>
      <c r="N138" s="168"/>
      <c r="O138" s="168"/>
      <c r="P138" s="168"/>
      <c r="Q138" s="168"/>
      <c r="R138" s="168"/>
      <c r="S138" s="687"/>
      <c r="T138" s="168"/>
      <c r="U138" s="316"/>
      <c r="V138" s="168"/>
      <c r="W138" s="168"/>
      <c r="X138" s="168"/>
      <c r="Y138" s="672"/>
      <c r="Z138" s="672"/>
      <c r="AA138" s="672"/>
      <c r="AB138" s="671"/>
      <c r="AC138" s="672"/>
      <c r="AD138" s="672"/>
      <c r="AE138" s="672"/>
      <c r="AF138" s="316"/>
      <c r="AH138" s="168"/>
      <c r="AJ138"/>
      <c r="AK138"/>
      <c r="AL138"/>
      <c r="AM138"/>
      <c r="AN138"/>
      <c r="AO138"/>
    </row>
    <row r="139" spans="1:41">
      <c r="A139" s="591"/>
      <c r="B139" s="168"/>
      <c r="C139" s="168"/>
      <c r="D139" s="168"/>
      <c r="E139" s="168"/>
      <c r="F139" s="168"/>
      <c r="G139" s="168"/>
      <c r="H139" s="168"/>
      <c r="I139" s="168"/>
      <c r="J139" s="168"/>
      <c r="K139" s="687"/>
      <c r="L139" s="168"/>
      <c r="M139" s="316"/>
      <c r="N139" s="168"/>
      <c r="O139" s="168"/>
      <c r="P139" s="168"/>
      <c r="Q139" s="168"/>
      <c r="R139" s="688"/>
      <c r="S139" s="688"/>
      <c r="T139" s="688"/>
      <c r="U139" s="316"/>
      <c r="V139" s="168"/>
      <c r="W139" s="168"/>
      <c r="X139" s="168"/>
      <c r="Y139" s="316"/>
      <c r="Z139" s="316"/>
      <c r="AA139" s="316"/>
      <c r="AB139" s="135"/>
      <c r="AC139" s="316"/>
      <c r="AD139" s="316"/>
      <c r="AE139" s="316"/>
      <c r="AF139" s="316"/>
      <c r="AH139" s="168"/>
      <c r="AJ139"/>
      <c r="AK139"/>
      <c r="AL139"/>
      <c r="AM139"/>
      <c r="AN139"/>
      <c r="AO139"/>
    </row>
    <row r="140" spans="1:41">
      <c r="A140" s="591"/>
      <c r="B140" s="168"/>
      <c r="C140" s="168"/>
      <c r="D140" s="168"/>
      <c r="E140" s="168"/>
      <c r="F140" s="168"/>
      <c r="G140" s="168"/>
      <c r="H140" s="168"/>
      <c r="I140" s="168"/>
      <c r="J140" s="168"/>
      <c r="K140" s="500"/>
      <c r="L140" s="168"/>
      <c r="M140" s="316"/>
      <c r="N140" s="168"/>
      <c r="O140" s="168"/>
      <c r="P140" s="168"/>
      <c r="Q140" s="168"/>
      <c r="R140" s="688"/>
      <c r="S140" s="688"/>
      <c r="T140" s="688"/>
      <c r="U140" s="316"/>
      <c r="V140" s="168"/>
      <c r="W140" s="168"/>
      <c r="X140" s="168"/>
      <c r="Y140" s="316"/>
      <c r="Z140" s="316"/>
      <c r="AA140" s="316"/>
      <c r="AB140" s="135"/>
      <c r="AC140" s="316"/>
      <c r="AD140" s="316"/>
      <c r="AE140" s="316"/>
      <c r="AF140" s="672"/>
      <c r="AH140" s="168"/>
      <c r="AJ140"/>
      <c r="AK140"/>
      <c r="AL140"/>
      <c r="AM140"/>
      <c r="AN140"/>
      <c r="AO140"/>
    </row>
    <row r="141" spans="1:41">
      <c r="A141" s="591"/>
      <c r="B141" s="168"/>
      <c r="C141" s="168"/>
      <c r="D141" s="168"/>
      <c r="E141" s="168"/>
      <c r="F141" s="168"/>
      <c r="G141" s="168"/>
      <c r="H141" s="168"/>
      <c r="I141" s="168"/>
      <c r="J141" s="168"/>
      <c r="K141" s="500"/>
      <c r="L141" s="168"/>
      <c r="M141" s="316"/>
      <c r="N141" s="168"/>
      <c r="O141" s="168"/>
      <c r="P141" s="168"/>
      <c r="Q141" s="168"/>
      <c r="R141" s="168"/>
      <c r="S141" s="168"/>
      <c r="T141" s="168"/>
      <c r="U141" s="316"/>
      <c r="V141" s="168"/>
      <c r="W141" s="168"/>
      <c r="X141" s="168"/>
      <c r="Y141" s="672"/>
      <c r="Z141" s="316"/>
      <c r="AA141" s="316"/>
      <c r="AB141" s="671"/>
      <c r="AC141" s="672"/>
      <c r="AD141" s="672"/>
      <c r="AE141" s="672"/>
      <c r="AF141" s="672"/>
      <c r="AH141" s="168"/>
      <c r="AJ141"/>
      <c r="AK141"/>
      <c r="AL141"/>
      <c r="AM141"/>
      <c r="AN141"/>
      <c r="AO141"/>
    </row>
    <row r="142" spans="1:41">
      <c r="A142" s="119"/>
      <c r="B142" s="168"/>
      <c r="C142" s="168"/>
      <c r="D142" s="168"/>
      <c r="E142" s="168"/>
      <c r="F142" s="168"/>
      <c r="G142" s="168"/>
      <c r="H142" s="168"/>
      <c r="I142" s="168"/>
      <c r="J142" s="168"/>
      <c r="K142" s="168"/>
      <c r="L142" s="168"/>
      <c r="M142" s="316"/>
      <c r="N142" s="168"/>
      <c r="O142" s="168"/>
      <c r="P142" s="168"/>
      <c r="Q142" s="168"/>
      <c r="R142" s="168"/>
      <c r="S142" s="168"/>
      <c r="T142" s="168"/>
      <c r="U142" s="316"/>
      <c r="V142" s="168"/>
      <c r="W142" s="168"/>
      <c r="X142" s="168"/>
      <c r="Y142" s="678"/>
      <c r="Z142" s="678"/>
      <c r="AA142" s="678"/>
      <c r="AB142" s="677"/>
      <c r="AC142" s="678"/>
      <c r="AD142" s="678"/>
      <c r="AE142" s="678"/>
      <c r="AF142" s="316"/>
      <c r="AH142" s="168"/>
      <c r="AJ142"/>
      <c r="AK142"/>
      <c r="AL142"/>
      <c r="AM142"/>
      <c r="AN142"/>
      <c r="AO142"/>
    </row>
    <row r="143" spans="1:41">
      <c r="A143" s="591"/>
      <c r="B143" s="168"/>
      <c r="C143" s="168"/>
      <c r="D143" s="168"/>
      <c r="E143" s="168"/>
      <c r="F143" s="168"/>
      <c r="G143" s="168"/>
      <c r="H143" s="168"/>
      <c r="I143" s="168"/>
      <c r="J143" s="168"/>
      <c r="K143" s="168"/>
      <c r="L143" s="168"/>
      <c r="M143" s="316"/>
      <c r="N143" s="168"/>
      <c r="O143" s="168"/>
      <c r="P143" s="168"/>
      <c r="Q143" s="168"/>
      <c r="R143" s="168"/>
      <c r="S143" s="168"/>
      <c r="T143" s="168"/>
      <c r="U143" s="316"/>
      <c r="V143" s="168"/>
      <c r="W143" s="168"/>
      <c r="X143" s="168"/>
      <c r="Y143" s="678"/>
      <c r="Z143" s="678"/>
      <c r="AA143" s="678"/>
      <c r="AB143" s="677"/>
      <c r="AC143" s="678"/>
      <c r="AD143" s="678"/>
      <c r="AE143" s="678"/>
      <c r="AF143" s="316"/>
      <c r="AH143" s="168"/>
      <c r="AJ143"/>
      <c r="AK143"/>
      <c r="AL143"/>
      <c r="AM143"/>
      <c r="AN143"/>
      <c r="AO143"/>
    </row>
    <row r="144" spans="1:41">
      <c r="A144" s="591"/>
      <c r="B144" s="168"/>
      <c r="C144" s="168"/>
      <c r="D144" s="168"/>
      <c r="E144" s="168"/>
      <c r="F144" s="168"/>
      <c r="G144" s="168"/>
      <c r="H144" s="168"/>
      <c r="I144" s="168"/>
      <c r="J144" s="168"/>
      <c r="K144" s="168"/>
      <c r="L144" s="168"/>
      <c r="M144" s="316"/>
      <c r="N144" s="168"/>
      <c r="O144" s="168"/>
      <c r="P144" s="168"/>
      <c r="Q144" s="168"/>
      <c r="R144" s="168"/>
      <c r="S144" s="168"/>
      <c r="T144" s="168"/>
      <c r="U144" s="316"/>
      <c r="V144" s="168"/>
      <c r="W144" s="168"/>
      <c r="X144" s="168"/>
      <c r="Y144" s="316"/>
      <c r="Z144" s="316"/>
      <c r="AA144" s="316"/>
      <c r="AB144" s="135"/>
      <c r="AC144" s="316"/>
      <c r="AD144" s="316"/>
      <c r="AE144" s="135"/>
      <c r="AF144" s="316"/>
      <c r="AH144" s="168"/>
      <c r="AJ144"/>
      <c r="AK144"/>
      <c r="AL144"/>
      <c r="AM144"/>
      <c r="AN144"/>
      <c r="AO144"/>
    </row>
    <row r="145" spans="1:41">
      <c r="A145" s="591"/>
      <c r="B145" s="168"/>
      <c r="C145" s="168"/>
      <c r="D145" s="168"/>
      <c r="E145" s="168"/>
      <c r="F145" s="168"/>
      <c r="G145" s="168"/>
      <c r="H145" s="168"/>
      <c r="I145" s="168"/>
      <c r="J145" s="168"/>
      <c r="K145" s="500"/>
      <c r="L145" s="168"/>
      <c r="M145" s="316"/>
      <c r="N145" s="168"/>
      <c r="O145" s="168"/>
      <c r="P145" s="168"/>
      <c r="Q145" s="168"/>
      <c r="R145" s="168"/>
      <c r="S145" s="168"/>
      <c r="T145" s="168"/>
      <c r="U145" s="316"/>
      <c r="V145" s="168"/>
      <c r="W145" s="168"/>
      <c r="X145" s="168"/>
      <c r="Y145" s="168"/>
      <c r="Z145" s="168"/>
      <c r="AA145" s="168"/>
      <c r="AB145" s="135"/>
      <c r="AC145" s="168"/>
      <c r="AD145" s="168"/>
      <c r="AE145" s="168"/>
      <c r="AF145" s="672"/>
      <c r="AH145" s="168"/>
      <c r="AJ145"/>
      <c r="AK145"/>
      <c r="AL145"/>
      <c r="AM145"/>
      <c r="AN145"/>
      <c r="AO145"/>
    </row>
    <row r="146" spans="1:41">
      <c r="A146" s="591"/>
      <c r="B146" s="168"/>
      <c r="C146" s="168"/>
      <c r="D146" s="168"/>
      <c r="E146" s="168"/>
      <c r="F146" s="168"/>
      <c r="G146" s="168"/>
      <c r="H146" s="168"/>
      <c r="I146" s="168"/>
      <c r="J146" s="168"/>
      <c r="K146" s="500"/>
      <c r="L146" s="168"/>
      <c r="M146" s="316"/>
      <c r="N146" s="168"/>
      <c r="O146" s="168"/>
      <c r="P146" s="168"/>
      <c r="Q146" s="168"/>
      <c r="R146" s="168"/>
      <c r="S146" s="168"/>
      <c r="T146" s="168"/>
      <c r="U146" s="316"/>
      <c r="V146" s="168"/>
      <c r="W146" s="168"/>
      <c r="X146" s="168"/>
      <c r="Y146" s="672"/>
      <c r="Z146" s="316"/>
      <c r="AA146" s="316"/>
      <c r="AB146" s="671"/>
      <c r="AC146" s="672"/>
      <c r="AD146" s="672"/>
      <c r="AE146" s="672"/>
      <c r="AF146" s="672"/>
      <c r="AH146" s="168"/>
      <c r="AJ146"/>
      <c r="AK146"/>
      <c r="AL146"/>
      <c r="AM146"/>
      <c r="AN146"/>
      <c r="AO146"/>
    </row>
    <row r="147" spans="1:41">
      <c r="A147" s="119"/>
      <c r="B147" s="168"/>
      <c r="C147" s="168"/>
      <c r="D147" s="168"/>
      <c r="E147" s="168"/>
      <c r="F147" s="168"/>
      <c r="G147" s="168"/>
      <c r="H147" s="168"/>
      <c r="I147" s="168"/>
      <c r="J147" s="168"/>
      <c r="K147" s="168"/>
      <c r="L147" s="168"/>
      <c r="M147" s="316"/>
      <c r="N147" s="168"/>
      <c r="O147" s="168"/>
      <c r="P147" s="168"/>
      <c r="Q147" s="168"/>
      <c r="R147" s="168"/>
      <c r="S147" s="168"/>
      <c r="T147" s="168"/>
      <c r="U147" s="316"/>
      <c r="V147" s="168"/>
      <c r="W147" s="168"/>
      <c r="X147" s="168"/>
      <c r="Y147" s="678"/>
      <c r="Z147" s="678"/>
      <c r="AA147" s="678"/>
      <c r="AB147" s="677"/>
      <c r="AC147" s="678"/>
      <c r="AD147" s="678"/>
      <c r="AE147" s="678"/>
      <c r="AF147" s="316"/>
      <c r="AH147" s="168"/>
      <c r="AJ147"/>
      <c r="AK147"/>
      <c r="AL147"/>
      <c r="AM147"/>
      <c r="AN147"/>
      <c r="AO147"/>
    </row>
    <row r="148" spans="1:41">
      <c r="A148" s="591"/>
      <c r="B148" s="168"/>
      <c r="C148" s="168"/>
      <c r="D148" s="168"/>
      <c r="E148" s="168"/>
      <c r="F148" s="168"/>
      <c r="G148" s="168"/>
      <c r="H148" s="168"/>
      <c r="I148" s="168"/>
      <c r="J148" s="168"/>
      <c r="K148" s="168"/>
      <c r="L148" s="168"/>
      <c r="M148" s="316"/>
      <c r="N148" s="168"/>
      <c r="O148" s="168"/>
      <c r="P148" s="168"/>
      <c r="Q148" s="168"/>
      <c r="R148" s="168"/>
      <c r="S148" s="168"/>
      <c r="T148" s="168"/>
      <c r="U148" s="316"/>
      <c r="V148" s="168"/>
      <c r="W148" s="168"/>
      <c r="X148" s="168"/>
      <c r="Y148" s="678"/>
      <c r="Z148" s="678"/>
      <c r="AA148" s="678"/>
      <c r="AB148" s="677"/>
      <c r="AC148" s="678"/>
      <c r="AD148" s="678"/>
      <c r="AE148" s="678"/>
      <c r="AF148" s="316"/>
      <c r="AH148" s="168"/>
      <c r="AJ148"/>
      <c r="AK148"/>
      <c r="AL148"/>
      <c r="AM148"/>
      <c r="AN148"/>
      <c r="AO148"/>
    </row>
    <row r="149" spans="1:41">
      <c r="A149" s="591"/>
      <c r="B149" s="168"/>
      <c r="C149" s="168"/>
      <c r="D149" s="168"/>
      <c r="E149" s="168"/>
      <c r="F149" s="168"/>
      <c r="G149" s="168"/>
      <c r="H149" s="168"/>
      <c r="I149" s="168"/>
      <c r="J149" s="168"/>
      <c r="K149" s="168"/>
      <c r="L149" s="168"/>
      <c r="M149" s="316"/>
      <c r="N149" s="168"/>
      <c r="O149" s="168"/>
      <c r="P149" s="168"/>
      <c r="Q149" s="168"/>
      <c r="R149" s="168"/>
      <c r="S149" s="168"/>
      <c r="T149" s="168"/>
      <c r="U149" s="316"/>
      <c r="V149" s="168"/>
      <c r="W149" s="168"/>
      <c r="X149" s="168"/>
      <c r="Y149" s="316"/>
      <c r="Z149" s="316"/>
      <c r="AA149" s="316"/>
      <c r="AB149" s="135"/>
      <c r="AC149" s="316"/>
      <c r="AD149" s="316"/>
      <c r="AE149" s="316"/>
      <c r="AF149" s="316"/>
      <c r="AH149" s="168"/>
      <c r="AJ149"/>
      <c r="AK149"/>
      <c r="AL149"/>
      <c r="AM149"/>
      <c r="AN149"/>
      <c r="AO149"/>
    </row>
    <row r="150" spans="1:41">
      <c r="A150" s="591"/>
      <c r="B150" s="168"/>
      <c r="C150" s="168"/>
      <c r="D150" s="168"/>
      <c r="E150" s="168"/>
      <c r="F150" s="168"/>
      <c r="G150" s="168"/>
      <c r="H150" s="168"/>
      <c r="I150" s="168"/>
      <c r="J150" s="168"/>
      <c r="K150" s="500"/>
      <c r="L150" s="168"/>
      <c r="M150" s="316"/>
      <c r="N150" s="168"/>
      <c r="O150" s="168"/>
      <c r="P150" s="168"/>
      <c r="Q150" s="168"/>
      <c r="R150" s="168"/>
      <c r="S150" s="168"/>
      <c r="T150" s="168"/>
      <c r="U150" s="316"/>
      <c r="V150" s="168"/>
      <c r="W150" s="168"/>
      <c r="X150" s="168"/>
      <c r="Y150" s="168"/>
      <c r="Z150" s="168"/>
      <c r="AA150" s="168"/>
      <c r="AB150" s="135"/>
      <c r="AC150" s="168"/>
      <c r="AD150" s="168"/>
      <c r="AE150" s="168"/>
      <c r="AF150" s="672"/>
      <c r="AH150" s="168"/>
      <c r="AJ150"/>
      <c r="AK150"/>
      <c r="AL150"/>
      <c r="AM150"/>
      <c r="AN150"/>
      <c r="AO150"/>
    </row>
    <row r="151" spans="1:41">
      <c r="A151" s="591"/>
      <c r="B151" s="168"/>
      <c r="C151" s="168"/>
      <c r="D151" s="168"/>
      <c r="E151" s="168"/>
      <c r="F151" s="168"/>
      <c r="G151" s="168"/>
      <c r="H151" s="168"/>
      <c r="I151" s="168"/>
      <c r="J151" s="168"/>
      <c r="K151" s="500"/>
      <c r="L151" s="168"/>
      <c r="M151" s="316"/>
      <c r="N151" s="168"/>
      <c r="O151" s="168"/>
      <c r="P151" s="168"/>
      <c r="Q151" s="168"/>
      <c r="R151" s="168"/>
      <c r="S151" s="168"/>
      <c r="T151" s="168"/>
      <c r="U151" s="316"/>
      <c r="V151" s="168"/>
      <c r="W151" s="168"/>
      <c r="X151" s="168"/>
      <c r="Y151" s="672"/>
      <c r="Z151" s="316"/>
      <c r="AA151" s="316"/>
      <c r="AB151" s="671"/>
      <c r="AC151" s="672"/>
      <c r="AD151" s="672"/>
      <c r="AE151" s="672"/>
      <c r="AF151" s="672"/>
      <c r="AH151" s="168"/>
      <c r="AJ151"/>
      <c r="AK151"/>
      <c r="AL151"/>
      <c r="AM151"/>
      <c r="AN151"/>
      <c r="AO151"/>
    </row>
    <row r="152" spans="1:41">
      <c r="A152" s="119"/>
      <c r="B152" s="168"/>
      <c r="C152" s="168"/>
      <c r="D152" s="168"/>
      <c r="E152" s="168"/>
      <c r="F152" s="168"/>
      <c r="G152" s="168"/>
      <c r="H152" s="168"/>
      <c r="I152" s="168"/>
      <c r="J152" s="168"/>
      <c r="K152" s="168"/>
      <c r="L152" s="168"/>
      <c r="M152" s="316"/>
      <c r="N152" s="168"/>
      <c r="O152" s="168"/>
      <c r="P152" s="168"/>
      <c r="Q152" s="168"/>
      <c r="R152" s="168"/>
      <c r="S152" s="168"/>
      <c r="T152" s="168"/>
      <c r="U152" s="316"/>
      <c r="V152" s="168"/>
      <c r="W152" s="168"/>
      <c r="X152" s="168"/>
      <c r="Y152" s="678"/>
      <c r="Z152" s="678"/>
      <c r="AA152" s="678"/>
      <c r="AB152" s="677"/>
      <c r="AC152" s="678"/>
      <c r="AD152" s="678"/>
      <c r="AE152" s="678"/>
      <c r="AF152" s="316"/>
      <c r="AH152" s="168"/>
      <c r="AJ152"/>
      <c r="AK152"/>
      <c r="AL152"/>
      <c r="AM152"/>
      <c r="AN152"/>
      <c r="AO152"/>
    </row>
    <row r="153" spans="1:41">
      <c r="A153" s="591"/>
      <c r="B153" s="168"/>
      <c r="C153" s="168"/>
      <c r="D153" s="168"/>
      <c r="E153" s="168"/>
      <c r="F153" s="168"/>
      <c r="G153" s="168"/>
      <c r="H153" s="168"/>
      <c r="I153" s="168"/>
      <c r="J153" s="168"/>
      <c r="K153" s="168"/>
      <c r="L153" s="168"/>
      <c r="M153" s="316"/>
      <c r="N153" s="168"/>
      <c r="O153" s="168"/>
      <c r="P153" s="168"/>
      <c r="Q153" s="168"/>
      <c r="R153" s="168"/>
      <c r="S153" s="168"/>
      <c r="T153" s="168"/>
      <c r="U153" s="316"/>
      <c r="V153" s="168"/>
      <c r="W153" s="168"/>
      <c r="X153" s="168"/>
      <c r="Y153" s="678"/>
      <c r="Z153" s="678"/>
      <c r="AA153" s="678"/>
      <c r="AB153" s="677"/>
      <c r="AC153" s="678"/>
      <c r="AD153" s="678"/>
      <c r="AE153" s="678"/>
      <c r="AF153" s="316"/>
      <c r="AH153" s="168"/>
      <c r="AJ153"/>
      <c r="AK153"/>
      <c r="AL153"/>
      <c r="AM153"/>
      <c r="AN153"/>
      <c r="AO153"/>
    </row>
    <row r="154" spans="1:41">
      <c r="A154" s="591"/>
      <c r="B154" s="168"/>
      <c r="C154" s="168"/>
      <c r="D154" s="168"/>
      <c r="E154" s="168"/>
      <c r="F154" s="168"/>
      <c r="G154" s="168"/>
      <c r="H154" s="168"/>
      <c r="I154" s="168"/>
      <c r="J154" s="168"/>
      <c r="K154" s="168"/>
      <c r="L154" s="168"/>
      <c r="M154" s="316"/>
      <c r="N154" s="168"/>
      <c r="O154" s="168"/>
      <c r="P154" s="168"/>
      <c r="Q154" s="168"/>
      <c r="R154" s="168"/>
      <c r="S154" s="168"/>
      <c r="T154" s="168"/>
      <c r="U154" s="316"/>
      <c r="V154" s="168"/>
      <c r="W154" s="168"/>
      <c r="X154" s="168"/>
      <c r="Y154" s="316"/>
      <c r="Z154" s="316"/>
      <c r="AA154" s="316"/>
      <c r="AB154" s="135"/>
      <c r="AC154" s="316"/>
      <c r="AD154" s="316"/>
      <c r="AE154" s="135"/>
      <c r="AF154" s="316"/>
      <c r="AH154" s="168"/>
      <c r="AJ154"/>
      <c r="AK154"/>
      <c r="AL154"/>
      <c r="AM154"/>
      <c r="AN154"/>
      <c r="AO154"/>
    </row>
    <row r="155" spans="1:41">
      <c r="A155" s="591"/>
      <c r="B155" s="168"/>
      <c r="C155" s="168"/>
      <c r="D155" s="168"/>
      <c r="E155" s="168"/>
      <c r="F155" s="168"/>
      <c r="G155" s="168"/>
      <c r="H155" s="168"/>
      <c r="I155" s="168"/>
      <c r="J155" s="168"/>
      <c r="K155" s="500"/>
      <c r="L155" s="168"/>
      <c r="M155" s="316"/>
      <c r="N155" s="168"/>
      <c r="O155" s="168"/>
      <c r="P155" s="168"/>
      <c r="Q155" s="168"/>
      <c r="R155" s="168"/>
      <c r="S155" s="168"/>
      <c r="T155" s="168"/>
      <c r="U155" s="673"/>
      <c r="V155" s="168"/>
      <c r="W155" s="168"/>
      <c r="X155" s="168"/>
      <c r="Y155" s="168"/>
      <c r="Z155" s="168"/>
      <c r="AA155" s="168"/>
      <c r="AB155" s="135"/>
      <c r="AC155" s="168"/>
      <c r="AD155" s="168"/>
      <c r="AE155" s="168"/>
      <c r="AF155" s="672"/>
      <c r="AH155" s="168"/>
      <c r="AJ155"/>
      <c r="AK155"/>
      <c r="AL155"/>
      <c r="AM155"/>
      <c r="AN155"/>
      <c r="AO155"/>
    </row>
    <row r="156" spans="1:41">
      <c r="A156" s="591"/>
      <c r="B156" s="168"/>
      <c r="C156" s="168"/>
      <c r="D156" s="168"/>
      <c r="E156" s="168"/>
      <c r="F156" s="168"/>
      <c r="G156" s="168"/>
      <c r="H156" s="168"/>
      <c r="I156" s="168"/>
      <c r="J156" s="168"/>
      <c r="K156" s="500"/>
      <c r="L156" s="168"/>
      <c r="M156" s="316"/>
      <c r="N156" s="168"/>
      <c r="O156" s="168"/>
      <c r="P156" s="168"/>
      <c r="Q156" s="168"/>
      <c r="R156" s="168"/>
      <c r="S156" s="168"/>
      <c r="T156" s="168"/>
      <c r="U156" s="673"/>
      <c r="V156" s="168"/>
      <c r="W156" s="168"/>
      <c r="X156" s="168"/>
      <c r="Y156" s="672"/>
      <c r="Z156" s="316"/>
      <c r="AA156" s="316"/>
      <c r="AB156" s="671"/>
      <c r="AC156" s="672"/>
      <c r="AD156" s="672"/>
      <c r="AE156" s="672"/>
      <c r="AF156" s="672"/>
      <c r="AH156" s="168"/>
      <c r="AJ156"/>
      <c r="AK156"/>
      <c r="AL156"/>
      <c r="AM156"/>
      <c r="AN156"/>
      <c r="AO156"/>
    </row>
    <row r="157" spans="1:41">
      <c r="A157" s="119"/>
      <c r="B157" s="168"/>
      <c r="C157" s="168"/>
      <c r="D157" s="168"/>
      <c r="E157" s="168"/>
      <c r="F157" s="168"/>
      <c r="G157" s="168"/>
      <c r="H157" s="168"/>
      <c r="I157" s="168"/>
      <c r="J157" s="168"/>
      <c r="K157" s="687"/>
      <c r="L157" s="687"/>
      <c r="M157" s="316"/>
      <c r="N157" s="168"/>
      <c r="O157" s="168"/>
      <c r="P157" s="168"/>
      <c r="Q157" s="168"/>
      <c r="R157" s="168"/>
      <c r="S157" s="687"/>
      <c r="T157" s="168"/>
      <c r="U157" s="316"/>
      <c r="V157" s="168"/>
      <c r="W157" s="168"/>
      <c r="X157" s="168"/>
      <c r="Y157" s="678"/>
      <c r="Z157" s="678"/>
      <c r="AA157" s="678"/>
      <c r="AB157" s="677"/>
      <c r="AC157" s="678"/>
      <c r="AD157" s="678"/>
      <c r="AE157" s="678"/>
      <c r="AF157" s="316"/>
      <c r="AH157" s="168"/>
      <c r="AJ157"/>
      <c r="AK157"/>
      <c r="AL157"/>
      <c r="AM157"/>
      <c r="AN157"/>
      <c r="AO157"/>
    </row>
    <row r="158" spans="1:41">
      <c r="A158" s="591"/>
      <c r="B158" s="168"/>
      <c r="C158" s="168"/>
      <c r="D158" s="168"/>
      <c r="E158" s="168"/>
      <c r="F158" s="168"/>
      <c r="G158" s="168"/>
      <c r="H158" s="168"/>
      <c r="I158" s="168"/>
      <c r="J158" s="168"/>
      <c r="K158" s="687"/>
      <c r="L158" s="687"/>
      <c r="M158" s="316"/>
      <c r="N158" s="168"/>
      <c r="O158" s="168"/>
      <c r="P158" s="168"/>
      <c r="Q158" s="168"/>
      <c r="R158" s="168"/>
      <c r="S158" s="687"/>
      <c r="T158" s="168"/>
      <c r="U158" s="316"/>
      <c r="V158" s="168"/>
      <c r="W158" s="168"/>
      <c r="X158" s="168"/>
      <c r="Y158" s="678"/>
      <c r="Z158" s="678"/>
      <c r="AA158" s="678"/>
      <c r="AB158" s="677"/>
      <c r="AC158" s="678"/>
      <c r="AD158" s="678"/>
      <c r="AE158" s="678"/>
      <c r="AF158" s="316"/>
      <c r="AH158" s="168"/>
      <c r="AJ158"/>
      <c r="AK158"/>
      <c r="AL158"/>
      <c r="AM158"/>
      <c r="AN158"/>
      <c r="AO158"/>
    </row>
    <row r="159" spans="1:41">
      <c r="A159" s="591"/>
      <c r="B159" s="168"/>
      <c r="C159" s="168"/>
      <c r="D159" s="168"/>
      <c r="E159" s="168"/>
      <c r="F159" s="168"/>
      <c r="G159" s="168"/>
      <c r="H159" s="168"/>
      <c r="I159" s="168"/>
      <c r="J159" s="168"/>
      <c r="K159" s="687"/>
      <c r="L159" s="168"/>
      <c r="M159" s="316"/>
      <c r="N159" s="168"/>
      <c r="O159" s="168"/>
      <c r="P159" s="168"/>
      <c r="Q159" s="168"/>
      <c r="R159" s="688"/>
      <c r="S159" s="688"/>
      <c r="T159" s="688"/>
      <c r="U159" s="316"/>
      <c r="V159" s="168"/>
      <c r="W159" s="168"/>
      <c r="X159" s="168"/>
      <c r="Y159" s="316"/>
      <c r="Z159" s="316"/>
      <c r="AA159" s="316"/>
      <c r="AB159" s="135"/>
      <c r="AC159" s="316"/>
      <c r="AD159" s="316"/>
      <c r="AE159" s="316"/>
      <c r="AF159" s="316"/>
      <c r="AH159" s="168"/>
      <c r="AJ159"/>
      <c r="AK159"/>
      <c r="AL159"/>
      <c r="AM159"/>
      <c r="AN159"/>
      <c r="AO159"/>
    </row>
    <row r="160" spans="1:41">
      <c r="A160" s="591"/>
      <c r="B160" s="168"/>
      <c r="C160" s="168"/>
      <c r="D160" s="168"/>
      <c r="E160" s="168"/>
      <c r="F160" s="168"/>
      <c r="G160" s="168"/>
      <c r="H160" s="168"/>
      <c r="I160" s="168"/>
      <c r="J160" s="168"/>
      <c r="K160" s="500"/>
      <c r="L160" s="168"/>
      <c r="M160" s="316"/>
      <c r="N160" s="168"/>
      <c r="O160" s="168"/>
      <c r="P160" s="168"/>
      <c r="Q160" s="168"/>
      <c r="R160" s="688"/>
      <c r="S160" s="688"/>
      <c r="T160" s="688"/>
      <c r="U160" s="673"/>
      <c r="V160" s="168"/>
      <c r="W160" s="168"/>
      <c r="X160" s="168"/>
      <c r="Y160" s="168"/>
      <c r="Z160" s="168"/>
      <c r="AA160" s="168"/>
      <c r="AB160" s="135"/>
      <c r="AC160" s="168"/>
      <c r="AD160" s="168"/>
      <c r="AE160" s="168"/>
      <c r="AF160" s="672"/>
      <c r="AH160" s="168"/>
      <c r="AJ160"/>
      <c r="AK160"/>
      <c r="AL160"/>
      <c r="AM160"/>
      <c r="AN160"/>
      <c r="AO160"/>
    </row>
    <row r="161" spans="1:41">
      <c r="A161" s="591"/>
      <c r="B161" s="168"/>
      <c r="C161" s="168"/>
      <c r="D161" s="168"/>
      <c r="E161" s="168"/>
      <c r="F161" s="168"/>
      <c r="G161" s="168"/>
      <c r="H161" s="168"/>
      <c r="I161" s="168"/>
      <c r="J161" s="168"/>
      <c r="K161" s="500"/>
      <c r="L161" s="168"/>
      <c r="M161" s="316"/>
      <c r="N161" s="168"/>
      <c r="O161" s="168"/>
      <c r="P161" s="168"/>
      <c r="Q161" s="168"/>
      <c r="R161" s="168"/>
      <c r="S161" s="168"/>
      <c r="T161" s="168"/>
      <c r="U161" s="673"/>
      <c r="V161" s="168"/>
      <c r="W161" s="168"/>
      <c r="X161" s="168"/>
      <c r="Y161" s="672"/>
      <c r="Z161" s="316"/>
      <c r="AA161" s="316"/>
      <c r="AB161" s="671"/>
      <c r="AC161" s="672"/>
      <c r="AD161" s="672"/>
      <c r="AE161" s="672"/>
      <c r="AF161" s="672"/>
      <c r="AH161" s="168"/>
      <c r="AJ161"/>
      <c r="AK161"/>
      <c r="AL161"/>
      <c r="AM161"/>
      <c r="AN161"/>
      <c r="AO161"/>
    </row>
    <row r="162" spans="1:41">
      <c r="A162" s="119"/>
      <c r="B162" s="168"/>
      <c r="C162" s="168"/>
      <c r="D162" s="168"/>
      <c r="E162" s="168"/>
      <c r="F162" s="168"/>
      <c r="G162" s="168"/>
      <c r="H162" s="168"/>
      <c r="I162" s="168"/>
      <c r="J162" s="168"/>
      <c r="K162" s="687"/>
      <c r="L162" s="687"/>
      <c r="M162" s="316"/>
      <c r="N162" s="168"/>
      <c r="O162" s="168"/>
      <c r="P162" s="168"/>
      <c r="Q162" s="168"/>
      <c r="R162" s="168"/>
      <c r="S162" s="687"/>
      <c r="T162" s="168"/>
      <c r="U162" s="316"/>
      <c r="V162" s="168"/>
      <c r="W162" s="168"/>
      <c r="X162" s="168"/>
      <c r="Y162" s="680"/>
      <c r="Z162" s="680"/>
      <c r="AA162" s="680"/>
      <c r="AB162" s="679"/>
      <c r="AC162" s="680"/>
      <c r="AD162" s="680"/>
      <c r="AE162" s="680"/>
      <c r="AF162" s="316"/>
      <c r="AH162" s="168"/>
      <c r="AJ162"/>
      <c r="AK162"/>
      <c r="AL162"/>
      <c r="AM162"/>
      <c r="AN162"/>
      <c r="AO162"/>
    </row>
    <row r="163" spans="1:41">
      <c r="A163" s="591"/>
      <c r="B163" s="168"/>
      <c r="C163" s="168"/>
      <c r="D163" s="168"/>
      <c r="E163" s="168"/>
      <c r="F163" s="168"/>
      <c r="G163" s="168"/>
      <c r="H163" s="168"/>
      <c r="I163" s="168"/>
      <c r="J163" s="168"/>
      <c r="K163" s="687"/>
      <c r="L163" s="687"/>
      <c r="M163" s="316"/>
      <c r="N163" s="168"/>
      <c r="O163" s="168"/>
      <c r="P163" s="168"/>
      <c r="Q163" s="168"/>
      <c r="R163" s="168"/>
      <c r="S163" s="687"/>
      <c r="T163" s="168"/>
      <c r="U163" s="316"/>
      <c r="V163" s="168"/>
      <c r="W163" s="168"/>
      <c r="X163" s="168"/>
      <c r="Y163" s="680"/>
      <c r="Z163" s="680"/>
      <c r="AA163" s="680"/>
      <c r="AB163" s="679"/>
      <c r="AC163" s="680"/>
      <c r="AD163" s="680"/>
      <c r="AE163" s="680"/>
      <c r="AF163" s="316"/>
      <c r="AH163" s="168"/>
      <c r="AJ163"/>
      <c r="AK163"/>
      <c r="AL163"/>
      <c r="AM163"/>
      <c r="AN163"/>
      <c r="AO163"/>
    </row>
    <row r="164" spans="1:41">
      <c r="A164" s="591"/>
      <c r="B164" s="168"/>
      <c r="C164" s="168"/>
      <c r="D164" s="168"/>
      <c r="E164" s="168"/>
      <c r="F164" s="168"/>
      <c r="G164" s="168"/>
      <c r="H164" s="168"/>
      <c r="I164" s="168"/>
      <c r="J164" s="168"/>
      <c r="K164" s="687"/>
      <c r="L164" s="168"/>
      <c r="M164" s="316"/>
      <c r="N164" s="168"/>
      <c r="O164" s="168"/>
      <c r="P164" s="168"/>
      <c r="Q164" s="168"/>
      <c r="R164" s="688"/>
      <c r="S164" s="688"/>
      <c r="T164" s="688"/>
      <c r="U164" s="316"/>
      <c r="V164" s="168"/>
      <c r="W164" s="168"/>
      <c r="X164" s="168"/>
      <c r="Y164" s="316"/>
      <c r="Z164" s="316"/>
      <c r="AA164" s="316"/>
      <c r="AB164" s="135"/>
      <c r="AC164" s="316"/>
      <c r="AD164" s="316"/>
      <c r="AE164" s="135"/>
      <c r="AF164" s="316"/>
      <c r="AH164" s="168"/>
      <c r="AJ164"/>
      <c r="AK164"/>
      <c r="AL164"/>
      <c r="AM164"/>
      <c r="AN164"/>
      <c r="AO164"/>
    </row>
    <row r="165" spans="1:41">
      <c r="A165" s="591"/>
      <c r="B165" s="168"/>
      <c r="C165" s="168"/>
      <c r="D165" s="168"/>
      <c r="E165" s="168"/>
      <c r="F165" s="168"/>
      <c r="G165" s="168"/>
      <c r="H165" s="168"/>
      <c r="I165" s="168"/>
      <c r="J165" s="168"/>
      <c r="K165" s="500"/>
      <c r="L165" s="168"/>
      <c r="M165" s="316"/>
      <c r="N165" s="168"/>
      <c r="O165" s="168"/>
      <c r="P165" s="168"/>
      <c r="Q165" s="168"/>
      <c r="R165" s="688"/>
      <c r="S165" s="688"/>
      <c r="T165" s="688"/>
      <c r="U165" s="681"/>
      <c r="V165" s="168"/>
      <c r="W165" s="168"/>
      <c r="X165" s="168"/>
      <c r="Y165" s="168"/>
      <c r="Z165" s="168"/>
      <c r="AA165" s="168"/>
      <c r="AB165" s="135"/>
      <c r="AC165" s="168"/>
      <c r="AD165" s="168"/>
      <c r="AE165" s="168"/>
      <c r="AF165" s="672"/>
      <c r="AH165" s="168"/>
      <c r="AJ165"/>
      <c r="AK165"/>
      <c r="AL165"/>
      <c r="AM165"/>
      <c r="AN165"/>
      <c r="AO165"/>
    </row>
    <row r="166" spans="1:41">
      <c r="A166" s="591"/>
      <c r="B166" s="168"/>
      <c r="C166" s="168"/>
      <c r="D166" s="168"/>
      <c r="E166" s="168"/>
      <c r="F166" s="168"/>
      <c r="G166" s="168"/>
      <c r="H166" s="168"/>
      <c r="I166" s="168"/>
      <c r="J166" s="168"/>
      <c r="K166" s="500"/>
      <c r="L166" s="168"/>
      <c r="M166" s="316"/>
      <c r="N166" s="168"/>
      <c r="O166" s="168"/>
      <c r="P166" s="168"/>
      <c r="Q166" s="168"/>
      <c r="R166" s="168"/>
      <c r="S166" s="168"/>
      <c r="T166" s="168"/>
      <c r="U166" s="681"/>
      <c r="V166" s="168"/>
      <c r="W166" s="168"/>
      <c r="X166" s="168"/>
      <c r="Y166" s="672"/>
      <c r="Z166" s="316"/>
      <c r="AA166" s="316"/>
      <c r="AB166" s="671"/>
      <c r="AC166" s="672"/>
      <c r="AD166" s="672"/>
      <c r="AE166" s="672"/>
      <c r="AF166" s="672"/>
      <c r="AH166" s="168"/>
      <c r="AJ166"/>
      <c r="AK166"/>
      <c r="AL166"/>
      <c r="AM166"/>
      <c r="AN166"/>
      <c r="AO166"/>
    </row>
    <row r="167" spans="1:41">
      <c r="A167" s="119"/>
      <c r="B167" s="168"/>
      <c r="C167" s="168"/>
      <c r="D167" s="168"/>
      <c r="E167" s="168"/>
      <c r="F167" s="168"/>
      <c r="G167" s="168"/>
      <c r="H167" s="168"/>
      <c r="I167" s="168"/>
      <c r="J167" s="168"/>
      <c r="K167" s="687"/>
      <c r="L167" s="687"/>
      <c r="M167" s="316"/>
      <c r="N167" s="168"/>
      <c r="O167" s="168"/>
      <c r="P167" s="168"/>
      <c r="Q167" s="168"/>
      <c r="R167" s="168"/>
      <c r="S167" s="687"/>
      <c r="T167" s="168"/>
      <c r="U167" s="316"/>
      <c r="V167" s="168"/>
      <c r="W167" s="168"/>
      <c r="X167" s="168"/>
      <c r="Y167" s="678"/>
      <c r="Z167" s="678"/>
      <c r="AA167" s="678"/>
      <c r="AB167" s="677"/>
      <c r="AC167" s="678"/>
      <c r="AD167" s="678"/>
      <c r="AE167" s="678"/>
      <c r="AF167" s="316"/>
      <c r="AH167" s="168"/>
      <c r="AJ167"/>
      <c r="AK167"/>
      <c r="AL167"/>
      <c r="AM167"/>
      <c r="AN167"/>
      <c r="AO167"/>
    </row>
    <row r="168" spans="1:41">
      <c r="A168" s="591"/>
      <c r="B168" s="168"/>
      <c r="C168" s="168"/>
      <c r="D168" s="168"/>
      <c r="E168" s="168"/>
      <c r="F168" s="168"/>
      <c r="G168" s="168"/>
      <c r="H168" s="168"/>
      <c r="I168" s="168"/>
      <c r="J168" s="168"/>
      <c r="K168" s="687"/>
      <c r="L168" s="687"/>
      <c r="M168" s="316"/>
      <c r="N168" s="168"/>
      <c r="O168" s="168"/>
      <c r="P168" s="168"/>
      <c r="Q168" s="168"/>
      <c r="R168" s="168"/>
      <c r="S168" s="687"/>
      <c r="T168" s="168"/>
      <c r="U168" s="316"/>
      <c r="V168" s="168"/>
      <c r="W168" s="168"/>
      <c r="X168" s="168"/>
      <c r="Y168" s="678"/>
      <c r="Z168" s="678"/>
      <c r="AA168" s="678"/>
      <c r="AB168" s="677"/>
      <c r="AC168" s="678"/>
      <c r="AD168" s="678"/>
      <c r="AE168" s="678"/>
      <c r="AF168" s="316"/>
      <c r="AH168" s="168"/>
      <c r="AJ168"/>
      <c r="AK168"/>
      <c r="AL168"/>
      <c r="AM168"/>
      <c r="AN168"/>
      <c r="AO168"/>
    </row>
    <row r="169" spans="1:41">
      <c r="A169" s="591"/>
      <c r="B169" s="168"/>
      <c r="C169" s="168"/>
      <c r="D169" s="168"/>
      <c r="E169" s="168"/>
      <c r="F169" s="168"/>
      <c r="G169" s="168"/>
      <c r="H169" s="168"/>
      <c r="I169" s="168"/>
      <c r="J169" s="168"/>
      <c r="K169" s="687"/>
      <c r="L169" s="168"/>
      <c r="M169" s="316"/>
      <c r="N169" s="168"/>
      <c r="O169" s="168"/>
      <c r="P169" s="168"/>
      <c r="Q169" s="168"/>
      <c r="R169" s="688"/>
      <c r="S169" s="168"/>
      <c r="T169" s="689"/>
      <c r="U169" s="316"/>
      <c r="V169" s="168"/>
      <c r="W169" s="168"/>
      <c r="X169" s="168"/>
      <c r="Y169" s="316"/>
      <c r="Z169" s="316"/>
      <c r="AA169" s="316"/>
      <c r="AB169" s="135"/>
      <c r="AC169" s="316"/>
      <c r="AD169" s="316"/>
      <c r="AE169" s="135"/>
      <c r="AF169" s="316"/>
      <c r="AH169" s="168"/>
      <c r="AJ169"/>
      <c r="AK169"/>
      <c r="AL169"/>
      <c r="AM169"/>
      <c r="AN169"/>
      <c r="AO169"/>
    </row>
    <row r="170" spans="1:41">
      <c r="A170" s="591"/>
      <c r="B170" s="168"/>
      <c r="C170" s="168"/>
      <c r="D170" s="168"/>
      <c r="E170" s="168"/>
      <c r="F170" s="168"/>
      <c r="G170" s="168"/>
      <c r="H170" s="168"/>
      <c r="I170" s="168"/>
      <c r="J170" s="168"/>
      <c r="K170" s="500"/>
      <c r="L170" s="168"/>
      <c r="M170" s="316"/>
      <c r="N170" s="168"/>
      <c r="O170" s="168"/>
      <c r="P170" s="168"/>
      <c r="Q170" s="168"/>
      <c r="R170" s="688"/>
      <c r="S170" s="168"/>
      <c r="T170" s="689"/>
      <c r="U170" s="316"/>
      <c r="V170" s="168"/>
      <c r="W170" s="168"/>
      <c r="X170" s="168"/>
      <c r="Y170" s="682"/>
      <c r="Z170" s="683"/>
      <c r="AA170" s="690"/>
      <c r="AB170" s="684"/>
      <c r="AC170" s="682"/>
      <c r="AD170" s="682"/>
      <c r="AE170" s="581"/>
      <c r="AF170" s="672"/>
      <c r="AH170" s="168"/>
      <c r="AJ170"/>
      <c r="AK170"/>
      <c r="AL170"/>
      <c r="AM170"/>
      <c r="AN170"/>
      <c r="AO170"/>
    </row>
    <row r="171" spans="1:41">
      <c r="A171" s="591"/>
      <c r="B171" s="168"/>
      <c r="C171" s="168"/>
      <c r="D171" s="168"/>
      <c r="E171" s="168"/>
      <c r="F171" s="168"/>
      <c r="G171" s="168"/>
      <c r="H171" s="168"/>
      <c r="I171" s="168"/>
      <c r="J171" s="168"/>
      <c r="K171" s="500"/>
      <c r="L171" s="168"/>
      <c r="M171" s="316"/>
      <c r="N171" s="168"/>
      <c r="O171" s="168"/>
      <c r="P171" s="168"/>
      <c r="Q171" s="168"/>
      <c r="R171" s="168"/>
      <c r="S171" s="168"/>
      <c r="T171" s="168"/>
      <c r="U171" s="316"/>
      <c r="V171" s="168"/>
      <c r="W171" s="168"/>
      <c r="X171" s="168"/>
      <c r="Y171" s="672"/>
      <c r="Z171" s="316"/>
      <c r="AA171" s="316"/>
      <c r="AB171" s="671"/>
      <c r="AC171" s="672"/>
      <c r="AD171" s="672"/>
      <c r="AE171" s="672"/>
      <c r="AF171" s="672"/>
      <c r="AH171" s="168"/>
      <c r="AJ171"/>
      <c r="AK171"/>
      <c r="AL171"/>
      <c r="AM171"/>
      <c r="AN171"/>
      <c r="AO171"/>
    </row>
    <row r="172" spans="1:41">
      <c r="A172" s="119"/>
      <c r="B172" s="168"/>
      <c r="C172" s="168"/>
      <c r="D172" s="168"/>
      <c r="E172" s="168"/>
      <c r="F172" s="168"/>
      <c r="G172" s="168"/>
      <c r="H172" s="168"/>
      <c r="I172" s="168"/>
      <c r="J172" s="168"/>
      <c r="K172" s="687"/>
      <c r="L172" s="687"/>
      <c r="M172" s="316"/>
      <c r="N172" s="168"/>
      <c r="O172" s="168"/>
      <c r="P172" s="168"/>
      <c r="Q172" s="168"/>
      <c r="R172" s="168"/>
      <c r="S172" s="687"/>
      <c r="T172" s="168"/>
      <c r="U172" s="316"/>
      <c r="V172" s="168"/>
      <c r="W172" s="168"/>
      <c r="X172" s="168"/>
      <c r="Y172" s="678"/>
      <c r="Z172" s="678"/>
      <c r="AA172" s="678"/>
      <c r="AB172" s="677"/>
      <c r="AC172" s="678"/>
      <c r="AD172" s="678"/>
      <c r="AE172" s="678"/>
      <c r="AF172" s="316"/>
      <c r="AH172" s="168"/>
      <c r="AJ172"/>
      <c r="AK172"/>
      <c r="AL172"/>
      <c r="AM172"/>
      <c r="AN172"/>
      <c r="AO172"/>
    </row>
    <row r="173" spans="1:41">
      <c r="A173" s="591"/>
      <c r="B173" s="168"/>
      <c r="C173" s="168"/>
      <c r="D173" s="168"/>
      <c r="E173" s="168"/>
      <c r="F173" s="168"/>
      <c r="G173" s="168"/>
      <c r="H173" s="168"/>
      <c r="I173" s="168"/>
      <c r="J173" s="168"/>
      <c r="K173" s="687"/>
      <c r="L173" s="168"/>
      <c r="M173" s="316"/>
      <c r="N173" s="168"/>
      <c r="O173" s="168"/>
      <c r="P173" s="168"/>
      <c r="Q173" s="168"/>
      <c r="R173" s="168"/>
      <c r="S173" s="687"/>
      <c r="T173" s="168"/>
      <c r="U173" s="316"/>
      <c r="V173" s="168"/>
      <c r="W173" s="168"/>
      <c r="X173" s="168"/>
      <c r="Y173" s="678"/>
      <c r="Z173" s="678"/>
      <c r="AA173" s="678"/>
      <c r="AB173" s="677"/>
      <c r="AC173" s="678"/>
      <c r="AD173" s="678"/>
      <c r="AE173" s="678"/>
      <c r="AF173" s="316"/>
      <c r="AH173" s="168"/>
      <c r="AJ173"/>
      <c r="AK173"/>
      <c r="AL173"/>
      <c r="AM173"/>
      <c r="AN173"/>
      <c r="AO173"/>
    </row>
    <row r="174" spans="1:41">
      <c r="A174" s="591"/>
      <c r="B174" s="168"/>
      <c r="C174" s="168"/>
      <c r="D174" s="168"/>
      <c r="E174" s="168"/>
      <c r="F174" s="168"/>
      <c r="G174" s="168"/>
      <c r="H174" s="168"/>
      <c r="I174" s="168"/>
      <c r="J174" s="168"/>
      <c r="K174" s="687"/>
      <c r="L174" s="168"/>
      <c r="M174" s="316"/>
      <c r="N174" s="168"/>
      <c r="O174" s="168"/>
      <c r="P174" s="168"/>
      <c r="Q174" s="168"/>
      <c r="R174" s="168"/>
      <c r="S174" s="168"/>
      <c r="T174" s="168"/>
      <c r="U174" s="316"/>
      <c r="V174" s="168"/>
      <c r="W174" s="168"/>
      <c r="X174" s="168"/>
      <c r="Y174" s="316"/>
      <c r="Z174" s="316"/>
      <c r="AA174" s="316"/>
      <c r="AB174" s="135"/>
      <c r="AC174" s="316"/>
      <c r="AD174" s="316"/>
      <c r="AE174" s="316"/>
      <c r="AF174" s="316"/>
      <c r="AH174" s="168"/>
      <c r="AJ174"/>
      <c r="AK174"/>
      <c r="AL174"/>
      <c r="AM174"/>
      <c r="AN174"/>
      <c r="AO174"/>
    </row>
    <row r="175" spans="1:41">
      <c r="A175" s="591"/>
      <c r="B175" s="168"/>
      <c r="C175" s="168"/>
      <c r="D175" s="168"/>
      <c r="E175" s="168"/>
      <c r="F175" s="168"/>
      <c r="G175" s="168"/>
      <c r="H175" s="168"/>
      <c r="I175" s="168"/>
      <c r="J175" s="168"/>
      <c r="K175" s="500"/>
      <c r="L175" s="168"/>
      <c r="M175" s="316"/>
      <c r="N175" s="168"/>
      <c r="O175" s="168"/>
      <c r="P175" s="168"/>
      <c r="Q175" s="168"/>
      <c r="R175" s="168"/>
      <c r="S175" s="168"/>
      <c r="T175" s="168"/>
      <c r="U175" s="316"/>
      <c r="V175" s="168"/>
      <c r="W175" s="168"/>
      <c r="X175" s="168"/>
      <c r="Y175" s="168"/>
      <c r="Z175" s="168"/>
      <c r="AA175" s="168"/>
      <c r="AB175" s="135"/>
      <c r="AC175" s="168"/>
      <c r="AD175" s="168"/>
      <c r="AE175" s="168"/>
      <c r="AF175" s="672"/>
      <c r="AH175" s="168"/>
      <c r="AJ175"/>
      <c r="AK175"/>
      <c r="AL175"/>
      <c r="AM175"/>
      <c r="AN175"/>
      <c r="AO175"/>
    </row>
    <row r="176" spans="1:41">
      <c r="A176" s="591"/>
      <c r="B176" s="168"/>
      <c r="C176" s="168"/>
      <c r="D176" s="168"/>
      <c r="E176" s="168"/>
      <c r="F176" s="168"/>
      <c r="G176" s="168"/>
      <c r="H176" s="168"/>
      <c r="I176" s="168"/>
      <c r="J176" s="168"/>
      <c r="K176" s="500"/>
      <c r="L176" s="168"/>
      <c r="M176" s="316"/>
      <c r="N176" s="168"/>
      <c r="O176" s="168"/>
      <c r="P176" s="168"/>
      <c r="Q176" s="168"/>
      <c r="R176" s="168"/>
      <c r="S176" s="168"/>
      <c r="T176" s="168"/>
      <c r="U176" s="316"/>
      <c r="V176" s="168"/>
      <c r="W176" s="168"/>
      <c r="X176" s="168"/>
      <c r="Y176" s="672"/>
      <c r="Z176" s="316"/>
      <c r="AA176" s="316"/>
      <c r="AB176" s="671"/>
      <c r="AC176" s="672"/>
      <c r="AD176" s="672"/>
      <c r="AE176" s="672"/>
      <c r="AF176" s="672"/>
      <c r="AH176" s="168"/>
      <c r="AJ176"/>
      <c r="AK176"/>
      <c r="AL176"/>
      <c r="AM176"/>
      <c r="AN176"/>
      <c r="AO176"/>
    </row>
    <row r="177" spans="1:41">
      <c r="A177" s="119"/>
      <c r="B177" s="168"/>
      <c r="C177" s="168"/>
      <c r="D177" s="168"/>
      <c r="E177" s="168"/>
      <c r="F177" s="168"/>
      <c r="G177" s="168"/>
      <c r="H177" s="168"/>
      <c r="I177" s="168"/>
      <c r="J177" s="168"/>
      <c r="K177" s="168"/>
      <c r="L177" s="168"/>
      <c r="M177" s="316"/>
      <c r="N177" s="168"/>
      <c r="O177" s="168"/>
      <c r="P177" s="168"/>
      <c r="Q177" s="168"/>
      <c r="R177" s="168"/>
      <c r="S177" s="168"/>
      <c r="T177" s="168"/>
      <c r="U177" s="316"/>
      <c r="V177" s="168"/>
      <c r="W177" s="168"/>
      <c r="X177" s="168"/>
      <c r="Y177" s="678"/>
      <c r="Z177" s="678"/>
      <c r="AA177" s="678"/>
      <c r="AB177" s="677"/>
      <c r="AC177" s="678"/>
      <c r="AD177" s="678"/>
      <c r="AE177" s="678"/>
      <c r="AF177" s="316"/>
      <c r="AH177" s="168"/>
      <c r="AJ177"/>
      <c r="AK177"/>
      <c r="AL177"/>
      <c r="AM177"/>
      <c r="AN177"/>
      <c r="AO177"/>
    </row>
    <row r="178" spans="1:41">
      <c r="A178" s="591"/>
      <c r="B178" s="168"/>
      <c r="C178" s="168"/>
      <c r="D178" s="168"/>
      <c r="E178" s="168"/>
      <c r="F178" s="168"/>
      <c r="G178" s="168"/>
      <c r="H178" s="168"/>
      <c r="I178" s="168"/>
      <c r="J178" s="168"/>
      <c r="K178" s="168"/>
      <c r="L178" s="168"/>
      <c r="M178" s="316"/>
      <c r="N178" s="168"/>
      <c r="O178" s="168"/>
      <c r="P178" s="168"/>
      <c r="Q178" s="168"/>
      <c r="R178" s="168"/>
      <c r="S178" s="168"/>
      <c r="T178" s="168"/>
      <c r="U178" s="316"/>
      <c r="V178" s="168"/>
      <c r="W178" s="168"/>
      <c r="X178" s="168"/>
      <c r="Y178" s="678"/>
      <c r="Z178" s="678"/>
      <c r="AA178" s="678"/>
      <c r="AB178" s="677"/>
      <c r="AC178" s="678"/>
      <c r="AD178" s="678"/>
      <c r="AE178" s="678"/>
      <c r="AF178" s="316"/>
      <c r="AH178" s="168"/>
      <c r="AJ178"/>
      <c r="AK178"/>
      <c r="AL178"/>
      <c r="AM178"/>
      <c r="AN178"/>
      <c r="AO178"/>
    </row>
    <row r="179" spans="1:41">
      <c r="A179" s="591"/>
      <c r="B179" s="168"/>
      <c r="C179" s="168"/>
      <c r="D179" s="168"/>
      <c r="E179" s="168"/>
      <c r="F179" s="168"/>
      <c r="G179" s="168"/>
      <c r="H179" s="168"/>
      <c r="I179" s="168"/>
      <c r="J179" s="168"/>
      <c r="K179" s="168"/>
      <c r="L179" s="168"/>
      <c r="M179" s="316"/>
      <c r="N179" s="168"/>
      <c r="O179" s="168"/>
      <c r="P179" s="168"/>
      <c r="Q179" s="168"/>
      <c r="R179" s="168"/>
      <c r="S179" s="168"/>
      <c r="T179" s="168"/>
      <c r="U179" s="316"/>
      <c r="V179" s="168"/>
      <c r="W179" s="168"/>
      <c r="X179" s="168"/>
      <c r="Y179" s="316"/>
      <c r="Z179" s="316"/>
      <c r="AA179" s="316"/>
      <c r="AB179" s="135"/>
      <c r="AC179" s="316"/>
      <c r="AD179" s="316"/>
      <c r="AE179" s="316"/>
      <c r="AF179" s="316"/>
      <c r="AH179" s="168"/>
      <c r="AJ179"/>
      <c r="AK179"/>
      <c r="AL179"/>
      <c r="AM179"/>
      <c r="AN179"/>
      <c r="AO179"/>
    </row>
    <row r="180" spans="1:41">
      <c r="A180" s="591"/>
      <c r="B180" s="168"/>
      <c r="C180" s="168"/>
      <c r="D180" s="168"/>
      <c r="E180" s="168"/>
      <c r="F180" s="168"/>
      <c r="G180" s="168"/>
      <c r="H180" s="168"/>
      <c r="I180" s="168"/>
      <c r="J180" s="168"/>
      <c r="K180" s="168"/>
      <c r="L180" s="168"/>
      <c r="M180" s="316"/>
      <c r="N180" s="168"/>
      <c r="O180" s="168"/>
      <c r="P180" s="168"/>
      <c r="Q180" s="168"/>
      <c r="R180" s="168"/>
      <c r="S180" s="168"/>
      <c r="T180" s="168"/>
      <c r="U180" s="673"/>
      <c r="V180" s="168"/>
      <c r="W180" s="168"/>
      <c r="X180" s="168"/>
      <c r="Y180" s="168"/>
      <c r="Z180" s="168"/>
      <c r="AA180" s="168"/>
      <c r="AB180" s="135"/>
      <c r="AC180" s="168"/>
      <c r="AD180" s="168"/>
      <c r="AE180" s="168"/>
      <c r="AF180" s="672"/>
      <c r="AH180" s="168"/>
      <c r="AJ180"/>
      <c r="AK180"/>
      <c r="AL180"/>
      <c r="AM180"/>
      <c r="AN180"/>
      <c r="AO180"/>
    </row>
    <row r="181" spans="1:41">
      <c r="A181" s="591"/>
      <c r="B181" s="168"/>
      <c r="C181" s="168"/>
      <c r="D181" s="168"/>
      <c r="E181" s="168"/>
      <c r="F181" s="168"/>
      <c r="G181" s="168"/>
      <c r="H181" s="168"/>
      <c r="I181" s="168"/>
      <c r="J181" s="168"/>
      <c r="K181" s="500"/>
      <c r="L181" s="168"/>
      <c r="M181" s="316"/>
      <c r="N181" s="168"/>
      <c r="O181" s="168"/>
      <c r="P181" s="168"/>
      <c r="Q181" s="168"/>
      <c r="R181" s="168"/>
      <c r="S181" s="168"/>
      <c r="T181" s="168"/>
      <c r="U181" s="673"/>
      <c r="V181" s="168"/>
      <c r="W181" s="168"/>
      <c r="X181" s="168"/>
      <c r="Y181" s="672"/>
      <c r="Z181" s="316"/>
      <c r="AA181" s="316"/>
      <c r="AB181" s="671"/>
      <c r="AC181" s="672"/>
      <c r="AD181" s="672"/>
      <c r="AE181" s="672"/>
      <c r="AF181" s="672"/>
      <c r="AH181" s="168"/>
      <c r="AJ181"/>
      <c r="AK181"/>
      <c r="AL181"/>
      <c r="AM181"/>
      <c r="AN181"/>
      <c r="AO181"/>
    </row>
    <row r="182" spans="1:41">
      <c r="A182" s="119"/>
      <c r="B182" s="168"/>
      <c r="C182" s="168"/>
      <c r="D182" s="168"/>
      <c r="E182" s="168"/>
      <c r="F182" s="168"/>
      <c r="G182" s="168"/>
      <c r="H182" s="168"/>
      <c r="I182" s="168"/>
      <c r="J182" s="168"/>
      <c r="K182" s="687"/>
      <c r="L182" s="687"/>
      <c r="M182" s="316"/>
      <c r="N182" s="168"/>
      <c r="O182" s="168"/>
      <c r="P182" s="168"/>
      <c r="Q182" s="168"/>
      <c r="R182" s="168"/>
      <c r="S182" s="687"/>
      <c r="T182" s="168"/>
      <c r="U182" s="316"/>
      <c r="V182" s="168"/>
      <c r="W182" s="168"/>
      <c r="X182" s="168"/>
      <c r="Y182" s="678"/>
      <c r="Z182" s="678"/>
      <c r="AA182" s="678"/>
      <c r="AB182" s="677"/>
      <c r="AC182" s="678"/>
      <c r="AD182" s="678"/>
      <c r="AE182" s="678"/>
      <c r="AF182" s="316"/>
      <c r="AH182" s="168"/>
      <c r="AJ182"/>
      <c r="AK182"/>
      <c r="AL182"/>
      <c r="AM182"/>
      <c r="AN182"/>
      <c r="AO182"/>
    </row>
    <row r="183" spans="1:41">
      <c r="A183" s="591"/>
      <c r="B183" s="168"/>
      <c r="C183" s="168"/>
      <c r="D183" s="168"/>
      <c r="E183" s="168"/>
      <c r="F183" s="168"/>
      <c r="G183" s="168"/>
      <c r="H183" s="168"/>
      <c r="I183" s="168"/>
      <c r="J183" s="168"/>
      <c r="K183" s="687"/>
      <c r="L183" s="687"/>
      <c r="M183" s="316"/>
      <c r="N183" s="168"/>
      <c r="O183" s="168"/>
      <c r="P183" s="168"/>
      <c r="Q183" s="168"/>
      <c r="R183" s="168"/>
      <c r="S183" s="687"/>
      <c r="T183" s="168"/>
      <c r="U183" s="316"/>
      <c r="V183" s="168"/>
      <c r="W183" s="168"/>
      <c r="X183" s="168"/>
      <c r="Y183" s="678"/>
      <c r="Z183" s="678"/>
      <c r="AA183" s="678"/>
      <c r="AB183" s="677"/>
      <c r="AC183" s="678"/>
      <c r="AD183" s="678"/>
      <c r="AE183" s="678"/>
      <c r="AF183" s="316"/>
      <c r="AH183" s="168"/>
      <c r="AJ183"/>
      <c r="AK183"/>
      <c r="AL183"/>
      <c r="AM183"/>
      <c r="AN183"/>
      <c r="AO183"/>
    </row>
    <row r="184" spans="1:41">
      <c r="A184" s="591"/>
      <c r="B184" s="168"/>
      <c r="C184" s="168"/>
      <c r="D184" s="168"/>
      <c r="E184" s="168"/>
      <c r="F184" s="168"/>
      <c r="G184" s="168"/>
      <c r="H184" s="168"/>
      <c r="I184" s="168"/>
      <c r="J184" s="168"/>
      <c r="K184" s="687"/>
      <c r="L184" s="168"/>
      <c r="M184" s="316"/>
      <c r="N184" s="168"/>
      <c r="O184" s="168"/>
      <c r="P184" s="168"/>
      <c r="Q184" s="168"/>
      <c r="R184" s="688"/>
      <c r="S184" s="688"/>
      <c r="T184" s="688"/>
      <c r="U184" s="316"/>
      <c r="V184" s="168"/>
      <c r="W184" s="168"/>
      <c r="X184" s="168"/>
      <c r="Y184" s="316"/>
      <c r="Z184" s="316"/>
      <c r="AA184" s="316"/>
      <c r="AB184" s="135"/>
      <c r="AC184" s="316"/>
      <c r="AD184" s="316"/>
      <c r="AE184" s="316"/>
      <c r="AF184" s="316"/>
      <c r="AH184" s="168"/>
      <c r="AJ184"/>
      <c r="AK184"/>
      <c r="AL184"/>
      <c r="AM184"/>
      <c r="AN184"/>
      <c r="AO184"/>
    </row>
    <row r="185" spans="1:41">
      <c r="A185" s="591"/>
      <c r="B185" s="168"/>
      <c r="C185" s="168"/>
      <c r="D185" s="168"/>
      <c r="E185" s="168"/>
      <c r="F185" s="168"/>
      <c r="G185" s="168"/>
      <c r="H185" s="168"/>
      <c r="I185" s="168"/>
      <c r="J185" s="168"/>
      <c r="K185" s="500"/>
      <c r="L185" s="168"/>
      <c r="M185" s="316"/>
      <c r="N185" s="168"/>
      <c r="O185" s="168"/>
      <c r="P185" s="168"/>
      <c r="Q185" s="168"/>
      <c r="R185" s="688"/>
      <c r="S185" s="688"/>
      <c r="T185" s="688"/>
      <c r="U185" s="673"/>
      <c r="V185" s="168"/>
      <c r="W185" s="168"/>
      <c r="X185" s="168"/>
      <c r="Y185" s="168"/>
      <c r="Z185" s="168"/>
      <c r="AA185" s="168"/>
      <c r="AB185" s="135"/>
      <c r="AC185" s="168"/>
      <c r="AD185" s="168"/>
      <c r="AE185" s="168"/>
      <c r="AF185" s="316"/>
      <c r="AH185" s="168"/>
      <c r="AJ185"/>
      <c r="AK185"/>
      <c r="AL185"/>
      <c r="AM185"/>
      <c r="AN185"/>
      <c r="AO185"/>
    </row>
    <row r="186" spans="1:41">
      <c r="A186" s="591"/>
      <c r="B186" s="168"/>
      <c r="C186" s="168"/>
      <c r="D186" s="168"/>
      <c r="E186" s="168"/>
      <c r="F186" s="168"/>
      <c r="G186" s="168"/>
      <c r="H186" s="168"/>
      <c r="I186" s="168"/>
      <c r="J186" s="168"/>
      <c r="K186" s="500"/>
      <c r="L186" s="168"/>
      <c r="M186" s="316"/>
      <c r="N186" s="168"/>
      <c r="O186" s="168"/>
      <c r="P186" s="168"/>
      <c r="Q186" s="168"/>
      <c r="R186" s="168"/>
      <c r="S186" s="168"/>
      <c r="T186" s="168"/>
      <c r="U186" s="673"/>
      <c r="V186" s="168"/>
      <c r="W186" s="168"/>
      <c r="X186" s="168"/>
      <c r="Y186" s="316"/>
      <c r="Z186" s="316"/>
      <c r="AA186" s="316"/>
      <c r="AB186" s="135"/>
      <c r="AC186" s="316"/>
      <c r="AD186" s="316"/>
      <c r="AE186" s="316"/>
      <c r="AF186" s="316"/>
      <c r="AH186" s="168"/>
      <c r="AJ186"/>
      <c r="AK186"/>
      <c r="AL186"/>
      <c r="AM186"/>
      <c r="AN186"/>
      <c r="AO186"/>
    </row>
    <row r="187" spans="1:41">
      <c r="A187" s="119"/>
      <c r="B187" s="168"/>
      <c r="C187" s="168"/>
      <c r="D187" s="168"/>
      <c r="E187" s="168"/>
      <c r="F187" s="168"/>
      <c r="G187" s="168"/>
      <c r="H187" s="168"/>
      <c r="I187" s="168"/>
      <c r="J187" s="168"/>
      <c r="K187" s="687"/>
      <c r="L187" s="687"/>
      <c r="M187" s="316"/>
      <c r="N187" s="168"/>
      <c r="O187" s="168"/>
      <c r="P187" s="168"/>
      <c r="Q187" s="168"/>
      <c r="R187" s="168"/>
      <c r="S187" s="687"/>
      <c r="T187" s="168"/>
      <c r="U187" s="316"/>
      <c r="V187" s="168"/>
      <c r="W187" s="168"/>
      <c r="X187" s="168"/>
      <c r="Y187" s="168"/>
      <c r="Z187" s="168"/>
      <c r="AA187" s="168"/>
      <c r="AB187" s="119"/>
      <c r="AC187" s="168"/>
      <c r="AD187" s="168"/>
      <c r="AE187" s="168"/>
      <c r="AF187" s="316"/>
      <c r="AH187" s="168"/>
    </row>
    <row r="188" spans="1:41">
      <c r="A188" s="591"/>
      <c r="B188" s="168"/>
      <c r="C188" s="168"/>
      <c r="D188" s="168"/>
      <c r="E188" s="168"/>
      <c r="F188" s="168"/>
      <c r="G188" s="168"/>
      <c r="H188" s="168"/>
      <c r="I188" s="168"/>
      <c r="J188" s="168"/>
      <c r="K188" s="687"/>
      <c r="L188" s="687"/>
      <c r="M188" s="316"/>
      <c r="N188" s="168"/>
      <c r="O188" s="168"/>
      <c r="P188" s="168"/>
      <c r="Q188" s="168"/>
      <c r="R188" s="168"/>
      <c r="S188" s="687"/>
      <c r="T188" s="168"/>
      <c r="U188" s="316"/>
      <c r="V188" s="168"/>
      <c r="W188" s="168"/>
      <c r="X188" s="168"/>
      <c r="Y188" s="168"/>
      <c r="Z188" s="168"/>
      <c r="AA188" s="168"/>
      <c r="AB188" s="119"/>
      <c r="AC188" s="168"/>
      <c r="AD188" s="168"/>
      <c r="AE188" s="168"/>
      <c r="AF188" s="316"/>
      <c r="AH188" s="168"/>
    </row>
    <row r="189" spans="1:41">
      <c r="A189" s="591"/>
      <c r="B189" s="168"/>
      <c r="C189" s="168"/>
      <c r="D189" s="168"/>
      <c r="E189" s="168"/>
      <c r="F189" s="168"/>
      <c r="G189" s="168"/>
      <c r="H189" s="168"/>
      <c r="I189" s="168"/>
      <c r="J189" s="168"/>
      <c r="K189" s="687"/>
      <c r="L189" s="168"/>
      <c r="M189" s="316"/>
      <c r="N189" s="168"/>
      <c r="O189" s="168"/>
      <c r="P189" s="168"/>
      <c r="Q189" s="168"/>
      <c r="R189" s="688"/>
      <c r="S189" s="688"/>
      <c r="T189" s="688"/>
      <c r="U189" s="316"/>
      <c r="V189" s="168"/>
      <c r="W189" s="168"/>
      <c r="X189" s="168"/>
      <c r="Y189" s="316"/>
      <c r="Z189" s="316"/>
      <c r="AA189" s="316"/>
      <c r="AB189" s="135"/>
      <c r="AC189" s="316"/>
      <c r="AD189" s="316"/>
      <c r="AE189" s="316"/>
      <c r="AF189" s="316"/>
      <c r="AH189" s="168"/>
    </row>
    <row r="190" spans="1:41">
      <c r="A190" s="591"/>
      <c r="B190" s="168"/>
      <c r="C190" s="168"/>
      <c r="D190" s="168"/>
      <c r="E190" s="168"/>
      <c r="F190" s="168"/>
      <c r="G190" s="168"/>
      <c r="H190" s="168"/>
      <c r="I190" s="168"/>
      <c r="J190" s="168"/>
      <c r="K190" s="500"/>
      <c r="L190" s="168"/>
      <c r="M190" s="316"/>
      <c r="N190" s="168"/>
      <c r="O190" s="168"/>
      <c r="P190" s="168"/>
      <c r="Q190" s="168"/>
      <c r="R190" s="688"/>
      <c r="S190" s="688"/>
      <c r="T190" s="688"/>
      <c r="U190" s="316"/>
      <c r="V190" s="168"/>
      <c r="W190" s="168"/>
      <c r="X190" s="168"/>
      <c r="Y190" s="168"/>
      <c r="Z190" s="168"/>
      <c r="AA190" s="168"/>
      <c r="AB190" s="135"/>
      <c r="AC190" s="168"/>
      <c r="AD190" s="168"/>
      <c r="AE190" s="168"/>
      <c r="AF190" s="672"/>
      <c r="AH190" s="168"/>
    </row>
    <row r="191" spans="1:41">
      <c r="A191" s="591"/>
      <c r="B191" s="168"/>
      <c r="C191" s="168"/>
      <c r="D191" s="168"/>
      <c r="E191" s="168"/>
      <c r="F191" s="168"/>
      <c r="G191" s="168"/>
      <c r="H191" s="168"/>
      <c r="I191" s="168"/>
      <c r="J191" s="168"/>
      <c r="K191" s="500"/>
      <c r="L191" s="168"/>
      <c r="M191" s="316"/>
      <c r="N191" s="168"/>
      <c r="O191" s="168"/>
      <c r="P191" s="168"/>
      <c r="Q191" s="168"/>
      <c r="R191" s="168"/>
      <c r="S191" s="168"/>
      <c r="T191" s="168"/>
      <c r="U191" s="316"/>
      <c r="V191" s="168"/>
      <c r="W191" s="168"/>
      <c r="X191" s="168"/>
      <c r="Y191" s="672"/>
      <c r="Z191" s="316"/>
      <c r="AA191" s="316"/>
      <c r="AB191" s="671"/>
      <c r="AC191" s="672"/>
      <c r="AD191" s="672"/>
      <c r="AE191" s="672"/>
      <c r="AF191" s="672"/>
      <c r="AH191" s="168"/>
    </row>
    <row r="192" spans="1:41">
      <c r="A192" s="119"/>
      <c r="B192" s="168"/>
      <c r="C192" s="168"/>
      <c r="D192" s="168"/>
      <c r="E192" s="168"/>
      <c r="F192" s="168"/>
      <c r="G192" s="168"/>
      <c r="H192" s="168"/>
      <c r="I192" s="168"/>
      <c r="J192" s="168"/>
      <c r="K192" s="168"/>
      <c r="L192" s="168"/>
      <c r="M192" s="316"/>
      <c r="N192" s="168"/>
      <c r="O192" s="168"/>
      <c r="P192" s="168"/>
      <c r="Q192" s="168"/>
      <c r="R192" s="168"/>
      <c r="S192" s="168"/>
      <c r="T192" s="168"/>
      <c r="U192" s="316"/>
      <c r="V192" s="168"/>
      <c r="W192" s="168"/>
      <c r="X192" s="168"/>
      <c r="Y192" s="678"/>
      <c r="Z192" s="678"/>
      <c r="AA192" s="678"/>
      <c r="AB192" s="677"/>
      <c r="AC192" s="678"/>
      <c r="AD192" s="678"/>
      <c r="AE192" s="678"/>
      <c r="AF192" s="316"/>
      <c r="AH192" s="168"/>
    </row>
    <row r="193" spans="1:34">
      <c r="A193" s="591"/>
      <c r="B193" s="168"/>
      <c r="C193" s="168"/>
      <c r="D193" s="168"/>
      <c r="E193" s="168"/>
      <c r="F193" s="168"/>
      <c r="G193" s="168"/>
      <c r="H193" s="168"/>
      <c r="I193" s="168"/>
      <c r="J193" s="168"/>
      <c r="K193" s="168"/>
      <c r="L193" s="168"/>
      <c r="M193" s="316"/>
      <c r="N193" s="168"/>
      <c r="O193" s="168"/>
      <c r="P193" s="168"/>
      <c r="Q193" s="168"/>
      <c r="R193" s="168"/>
      <c r="S193" s="168"/>
      <c r="T193" s="168"/>
      <c r="U193" s="316"/>
      <c r="V193" s="168"/>
      <c r="W193" s="168"/>
      <c r="X193" s="168"/>
      <c r="Y193" s="678"/>
      <c r="Z193" s="678"/>
      <c r="AA193" s="678"/>
      <c r="AB193" s="677"/>
      <c r="AC193" s="678"/>
      <c r="AD193" s="678"/>
      <c r="AE193" s="678"/>
      <c r="AF193" s="316"/>
      <c r="AH193" s="168"/>
    </row>
    <row r="194" spans="1:34">
      <c r="A194" s="591"/>
      <c r="B194" s="168"/>
      <c r="C194" s="168"/>
      <c r="D194" s="168"/>
      <c r="E194" s="168"/>
      <c r="F194" s="168"/>
      <c r="G194" s="168"/>
      <c r="H194" s="168"/>
      <c r="I194" s="168"/>
      <c r="J194" s="168"/>
      <c r="K194" s="168"/>
      <c r="L194" s="168"/>
      <c r="M194" s="316"/>
      <c r="N194" s="168"/>
      <c r="O194" s="168"/>
      <c r="P194" s="168"/>
      <c r="Q194" s="168"/>
      <c r="R194" s="168"/>
      <c r="S194" s="168"/>
      <c r="T194" s="168"/>
      <c r="U194" s="316"/>
      <c r="V194" s="168"/>
      <c r="W194" s="168"/>
      <c r="X194" s="168"/>
      <c r="Y194" s="316"/>
      <c r="Z194" s="316"/>
      <c r="AA194" s="316"/>
      <c r="AB194" s="135"/>
      <c r="AC194" s="316"/>
      <c r="AD194" s="316"/>
      <c r="AE194" s="135"/>
      <c r="AF194" s="316"/>
      <c r="AH194" s="168"/>
    </row>
    <row r="195" spans="1:34">
      <c r="A195" s="591"/>
      <c r="B195" s="168"/>
      <c r="C195" s="168"/>
      <c r="D195" s="168"/>
      <c r="E195" s="168"/>
      <c r="F195" s="168"/>
      <c r="G195" s="168"/>
      <c r="H195" s="168"/>
      <c r="I195" s="168"/>
      <c r="J195" s="168"/>
      <c r="K195" s="500"/>
      <c r="L195" s="168"/>
      <c r="M195" s="316"/>
      <c r="N195" s="168"/>
      <c r="O195" s="168"/>
      <c r="P195" s="168"/>
      <c r="Q195" s="168"/>
      <c r="R195" s="168"/>
      <c r="S195" s="168"/>
      <c r="T195" s="168"/>
      <c r="U195" s="673"/>
      <c r="V195" s="168"/>
      <c r="W195" s="168"/>
      <c r="X195" s="168"/>
      <c r="Y195" s="168"/>
      <c r="Z195" s="168"/>
      <c r="AA195" s="168"/>
      <c r="AB195" s="135"/>
      <c r="AC195" s="168"/>
      <c r="AD195" s="168"/>
      <c r="AE195" s="168"/>
      <c r="AF195" s="672"/>
      <c r="AH195" s="168"/>
    </row>
    <row r="196" spans="1:34">
      <c r="A196" s="591"/>
      <c r="B196" s="168"/>
      <c r="C196" s="168"/>
      <c r="D196" s="168"/>
      <c r="E196" s="168"/>
      <c r="F196" s="168"/>
      <c r="G196" s="168"/>
      <c r="H196" s="168"/>
      <c r="I196" s="168"/>
      <c r="J196" s="168"/>
      <c r="K196" s="500"/>
      <c r="L196" s="168"/>
      <c r="M196" s="316"/>
      <c r="N196" s="168"/>
      <c r="O196" s="168"/>
      <c r="P196" s="168"/>
      <c r="Q196" s="168"/>
      <c r="R196" s="168"/>
      <c r="S196" s="168"/>
      <c r="T196" s="168"/>
      <c r="U196" s="673"/>
      <c r="V196" s="168"/>
      <c r="W196" s="168"/>
      <c r="X196" s="168"/>
      <c r="Y196" s="672"/>
      <c r="Z196" s="316"/>
      <c r="AA196" s="316"/>
      <c r="AB196" s="671"/>
      <c r="AC196" s="672"/>
      <c r="AD196" s="672"/>
      <c r="AE196" s="672"/>
      <c r="AF196" s="672"/>
      <c r="AH196" s="168"/>
    </row>
    <row r="197" spans="1:34">
      <c r="A197" s="677"/>
      <c r="B197" s="168"/>
      <c r="C197" s="168"/>
      <c r="D197" s="168"/>
      <c r="E197" s="168"/>
      <c r="F197" s="168"/>
      <c r="G197" s="168"/>
      <c r="H197" s="168"/>
      <c r="I197" s="168"/>
      <c r="J197" s="168"/>
      <c r="K197" s="687"/>
      <c r="L197" s="687"/>
      <c r="M197" s="316"/>
      <c r="N197" s="168"/>
      <c r="O197" s="168"/>
      <c r="P197" s="168"/>
      <c r="Q197" s="168"/>
      <c r="R197" s="168"/>
      <c r="S197" s="687"/>
      <c r="T197" s="168"/>
      <c r="U197" s="316"/>
      <c r="V197" s="168"/>
      <c r="W197" s="168"/>
      <c r="X197" s="168"/>
      <c r="Y197" s="678"/>
      <c r="Z197" s="678"/>
      <c r="AA197" s="678"/>
      <c r="AB197" s="677"/>
      <c r="AC197" s="678"/>
      <c r="AD197" s="678"/>
      <c r="AE197" s="678"/>
      <c r="AF197" s="316"/>
      <c r="AH197" s="168"/>
    </row>
    <row r="198" spans="1:34">
      <c r="A198" s="591"/>
      <c r="B198" s="168"/>
      <c r="C198" s="168"/>
      <c r="D198" s="168"/>
      <c r="E198" s="168"/>
      <c r="F198" s="168"/>
      <c r="G198" s="168"/>
      <c r="H198" s="168"/>
      <c r="I198" s="168"/>
      <c r="J198" s="168"/>
      <c r="K198" s="687"/>
      <c r="L198" s="687"/>
      <c r="M198" s="316"/>
      <c r="N198" s="168"/>
      <c r="O198" s="168"/>
      <c r="P198" s="168"/>
      <c r="Q198" s="168"/>
      <c r="R198" s="168"/>
      <c r="S198" s="687"/>
      <c r="T198" s="168"/>
      <c r="U198" s="316"/>
      <c r="V198" s="168"/>
      <c r="W198" s="168"/>
      <c r="X198" s="168"/>
      <c r="Y198" s="678"/>
      <c r="Z198" s="678"/>
      <c r="AA198" s="678"/>
      <c r="AB198" s="677"/>
      <c r="AC198" s="678"/>
      <c r="AD198" s="678"/>
      <c r="AE198" s="678"/>
      <c r="AF198" s="316"/>
      <c r="AH198" s="168"/>
    </row>
    <row r="199" spans="1:34">
      <c r="A199" s="591"/>
      <c r="B199" s="168"/>
      <c r="C199" s="168"/>
      <c r="D199" s="168"/>
      <c r="E199" s="168"/>
      <c r="F199" s="168"/>
      <c r="G199" s="168"/>
      <c r="H199" s="168"/>
      <c r="I199" s="168"/>
      <c r="J199" s="168"/>
      <c r="K199" s="687"/>
      <c r="L199" s="168"/>
      <c r="M199" s="316"/>
      <c r="N199" s="168"/>
      <c r="O199" s="168"/>
      <c r="P199" s="168"/>
      <c r="Q199" s="168"/>
      <c r="R199" s="688"/>
      <c r="S199" s="688"/>
      <c r="T199" s="688"/>
      <c r="U199" s="316"/>
      <c r="V199" s="168"/>
      <c r="W199" s="168"/>
      <c r="X199" s="168"/>
      <c r="Y199" s="316"/>
      <c r="Z199" s="316"/>
      <c r="AA199" s="316"/>
      <c r="AB199" s="135"/>
      <c r="AC199" s="316"/>
      <c r="AD199" s="316"/>
      <c r="AE199" s="135"/>
      <c r="AF199" s="316"/>
      <c r="AH199" s="168"/>
    </row>
    <row r="200" spans="1:34">
      <c r="A200" s="591"/>
      <c r="B200" s="168"/>
      <c r="C200" s="168"/>
      <c r="D200" s="168"/>
      <c r="E200" s="168"/>
      <c r="F200" s="168"/>
      <c r="G200" s="168"/>
      <c r="H200" s="168"/>
      <c r="I200" s="168"/>
      <c r="J200" s="168"/>
      <c r="K200" s="500"/>
      <c r="L200" s="168"/>
      <c r="M200" s="316"/>
      <c r="N200" s="168"/>
      <c r="O200" s="168"/>
      <c r="P200" s="168"/>
      <c r="Q200" s="168"/>
      <c r="R200" s="688"/>
      <c r="S200" s="688"/>
      <c r="T200" s="688"/>
      <c r="U200" s="673"/>
      <c r="V200" s="168"/>
      <c r="W200" s="168"/>
      <c r="X200" s="168"/>
      <c r="Y200" s="168"/>
      <c r="Z200" s="168"/>
      <c r="AA200" s="168"/>
      <c r="AB200" s="135"/>
      <c r="AC200" s="168"/>
      <c r="AD200" s="168"/>
      <c r="AE200" s="168"/>
      <c r="AF200" s="316"/>
      <c r="AH200" s="168"/>
    </row>
    <row r="201" spans="1:34">
      <c r="A201" s="591"/>
      <c r="B201" s="168"/>
      <c r="C201" s="168"/>
      <c r="D201" s="168"/>
      <c r="E201" s="168"/>
      <c r="F201" s="168"/>
      <c r="G201" s="168"/>
      <c r="H201" s="168"/>
      <c r="I201" s="168"/>
      <c r="J201" s="168"/>
      <c r="K201" s="500"/>
      <c r="L201" s="168"/>
      <c r="M201" s="316"/>
      <c r="N201" s="168"/>
      <c r="O201" s="168"/>
      <c r="P201" s="168"/>
      <c r="Q201" s="168"/>
      <c r="R201" s="168"/>
      <c r="S201" s="168"/>
      <c r="T201" s="168"/>
      <c r="U201" s="673"/>
      <c r="V201" s="168"/>
      <c r="W201" s="168"/>
      <c r="X201" s="168"/>
      <c r="Y201" s="316"/>
      <c r="Z201" s="316"/>
      <c r="AA201" s="316"/>
      <c r="AB201" s="135"/>
      <c r="AC201" s="316"/>
      <c r="AD201" s="316"/>
      <c r="AE201" s="316"/>
      <c r="AF201" s="316"/>
      <c r="AH201" s="168"/>
    </row>
    <row r="202" spans="1:34">
      <c r="A202" s="119"/>
      <c r="B202" s="168"/>
      <c r="C202" s="168"/>
      <c r="D202" s="168"/>
      <c r="E202" s="168"/>
      <c r="F202" s="168"/>
      <c r="G202" s="168"/>
      <c r="H202" s="168"/>
      <c r="I202" s="168"/>
      <c r="J202" s="168"/>
      <c r="K202" s="687"/>
      <c r="L202" s="687"/>
      <c r="M202" s="316"/>
      <c r="N202" s="168"/>
      <c r="O202" s="168"/>
      <c r="P202" s="168"/>
      <c r="Q202" s="168"/>
      <c r="R202" s="168"/>
      <c r="S202" s="687"/>
      <c r="T202" s="168"/>
      <c r="U202" s="316"/>
      <c r="V202" s="168"/>
      <c r="W202" s="168"/>
      <c r="X202" s="168"/>
      <c r="Y202" s="678"/>
      <c r="Z202" s="678"/>
      <c r="AA202" s="678"/>
      <c r="AB202" s="677"/>
      <c r="AC202" s="678"/>
      <c r="AD202" s="678"/>
      <c r="AE202" s="678"/>
      <c r="AF202" s="316"/>
      <c r="AH202" s="168"/>
    </row>
    <row r="203" spans="1:34">
      <c r="A203" s="119"/>
      <c r="B203" s="168"/>
      <c r="C203" s="168"/>
      <c r="D203" s="168"/>
      <c r="E203" s="168"/>
      <c r="F203" s="168"/>
      <c r="G203" s="168"/>
      <c r="H203" s="168"/>
      <c r="I203" s="168"/>
      <c r="J203" s="168"/>
      <c r="K203" s="687"/>
      <c r="L203" s="687"/>
      <c r="M203" s="316"/>
      <c r="N203" s="168"/>
      <c r="O203" s="168"/>
      <c r="P203" s="168"/>
      <c r="Q203" s="168"/>
      <c r="R203" s="168"/>
      <c r="S203" s="687"/>
      <c r="T203" s="168"/>
      <c r="U203" s="316"/>
      <c r="V203" s="168"/>
      <c r="W203" s="168"/>
      <c r="X203" s="168"/>
      <c r="Y203" s="678"/>
      <c r="Z203" s="678"/>
      <c r="AA203" s="678"/>
      <c r="AB203" s="677"/>
      <c r="AC203" s="678"/>
      <c r="AD203" s="678"/>
      <c r="AE203" s="678"/>
      <c r="AF203" s="316"/>
      <c r="AH203" s="168"/>
    </row>
    <row r="204" spans="1:34">
      <c r="A204" s="591"/>
      <c r="B204" s="168"/>
      <c r="C204" s="168"/>
      <c r="D204" s="168"/>
      <c r="E204" s="168"/>
      <c r="F204" s="168"/>
      <c r="G204" s="168"/>
      <c r="H204" s="168"/>
      <c r="I204" s="168"/>
      <c r="J204" s="168"/>
      <c r="K204" s="687"/>
      <c r="L204" s="168"/>
      <c r="M204" s="316"/>
      <c r="N204" s="168"/>
      <c r="O204" s="168"/>
      <c r="P204" s="168"/>
      <c r="Q204" s="168"/>
      <c r="R204" s="688"/>
      <c r="S204" s="688"/>
      <c r="T204" s="688"/>
      <c r="U204" s="316"/>
      <c r="V204" s="168"/>
      <c r="W204" s="168"/>
      <c r="X204" s="168"/>
      <c r="Y204" s="316"/>
      <c r="Z204" s="316"/>
      <c r="AA204" s="316"/>
      <c r="AB204" s="135"/>
      <c r="AC204" s="316"/>
      <c r="AD204" s="316"/>
      <c r="AE204" s="316"/>
      <c r="AF204" s="316"/>
      <c r="AH204" s="168"/>
    </row>
    <row r="205" spans="1:34">
      <c r="A205" s="591"/>
      <c r="B205" s="168"/>
      <c r="C205" s="168"/>
      <c r="D205" s="168"/>
      <c r="E205" s="168"/>
      <c r="F205" s="168"/>
      <c r="G205" s="168"/>
      <c r="H205" s="168"/>
      <c r="I205" s="168"/>
      <c r="J205" s="168"/>
      <c r="K205" s="500"/>
      <c r="L205" s="168"/>
      <c r="M205" s="316"/>
      <c r="N205" s="168"/>
      <c r="O205" s="168"/>
      <c r="P205" s="168"/>
      <c r="Q205" s="168"/>
      <c r="R205" s="688"/>
      <c r="S205" s="688"/>
      <c r="T205" s="688"/>
      <c r="U205" s="673"/>
      <c r="V205" s="168"/>
      <c r="W205" s="168"/>
      <c r="X205" s="168"/>
      <c r="Y205" s="168"/>
      <c r="Z205" s="168"/>
      <c r="AA205" s="168"/>
      <c r="AB205" s="135"/>
      <c r="AC205" s="168"/>
      <c r="AD205" s="168"/>
      <c r="AE205" s="168"/>
      <c r="AF205" s="672"/>
      <c r="AH205" s="168"/>
    </row>
    <row r="206" spans="1:34">
      <c r="A206" s="591"/>
      <c r="B206" s="168"/>
      <c r="C206" s="168"/>
      <c r="D206" s="168"/>
      <c r="E206" s="168"/>
      <c r="F206" s="168"/>
      <c r="G206" s="168"/>
      <c r="H206" s="168"/>
      <c r="I206" s="168"/>
      <c r="J206" s="168"/>
      <c r="K206" s="500"/>
      <c r="L206" s="168"/>
      <c r="M206" s="316"/>
      <c r="N206" s="168"/>
      <c r="O206" s="168"/>
      <c r="P206" s="168"/>
      <c r="Q206" s="168"/>
      <c r="R206" s="168"/>
      <c r="S206" s="168"/>
      <c r="T206" s="168"/>
      <c r="U206" s="673"/>
      <c r="V206" s="168"/>
      <c r="W206" s="168"/>
      <c r="X206" s="168"/>
      <c r="Y206" s="672"/>
      <c r="Z206" s="316"/>
      <c r="AA206" s="316"/>
      <c r="AB206" s="671"/>
      <c r="AC206" s="672"/>
      <c r="AD206" s="672"/>
      <c r="AE206" s="672"/>
      <c r="AF206" s="672"/>
      <c r="AH206" s="168"/>
    </row>
    <row r="207" spans="1:34">
      <c r="A207" s="119"/>
      <c r="B207" s="168"/>
      <c r="C207" s="168"/>
      <c r="D207" s="168"/>
      <c r="E207" s="168"/>
      <c r="F207" s="168"/>
      <c r="G207" s="168"/>
      <c r="H207" s="168"/>
      <c r="I207" s="168"/>
      <c r="J207" s="168"/>
      <c r="K207" s="687"/>
      <c r="L207" s="687"/>
      <c r="M207" s="316"/>
      <c r="N207" s="168"/>
      <c r="O207" s="168"/>
      <c r="P207" s="168"/>
      <c r="Q207" s="168"/>
      <c r="R207" s="168"/>
      <c r="S207" s="687"/>
      <c r="T207" s="168"/>
      <c r="U207" s="316"/>
      <c r="V207" s="168"/>
      <c r="W207" s="168"/>
      <c r="X207" s="168"/>
      <c r="Y207" s="678"/>
      <c r="Z207" s="678"/>
      <c r="AA207" s="678"/>
      <c r="AB207" s="677"/>
      <c r="AC207" s="678"/>
      <c r="AD207" s="678"/>
      <c r="AE207" s="678"/>
      <c r="AF207" s="316"/>
      <c r="AH207" s="168"/>
    </row>
    <row r="208" spans="1:34">
      <c r="A208" s="591"/>
      <c r="B208" s="168"/>
      <c r="C208" s="168"/>
      <c r="D208" s="168"/>
      <c r="E208" s="168"/>
      <c r="F208" s="168"/>
      <c r="G208" s="168"/>
      <c r="H208" s="168"/>
      <c r="I208" s="168"/>
      <c r="J208" s="168"/>
      <c r="K208" s="687"/>
      <c r="L208" s="687"/>
      <c r="M208" s="316"/>
      <c r="N208" s="168"/>
      <c r="O208" s="168"/>
      <c r="P208" s="168"/>
      <c r="Q208" s="168"/>
      <c r="R208" s="168"/>
      <c r="S208" s="687"/>
      <c r="T208" s="168"/>
      <c r="U208" s="316"/>
      <c r="V208" s="168"/>
      <c r="W208" s="168"/>
      <c r="X208" s="168"/>
      <c r="Y208" s="678"/>
      <c r="Z208" s="678"/>
      <c r="AA208" s="678"/>
      <c r="AB208" s="677"/>
      <c r="AC208" s="678"/>
      <c r="AD208" s="678"/>
      <c r="AE208" s="678"/>
      <c r="AF208" s="168"/>
      <c r="AH208" s="168"/>
    </row>
    <row r="209" spans="1:34">
      <c r="A209" s="591"/>
      <c r="B209" s="168"/>
      <c r="C209" s="168"/>
      <c r="D209" s="168"/>
      <c r="E209" s="168"/>
      <c r="F209" s="168"/>
      <c r="G209" s="168"/>
      <c r="H209" s="168"/>
      <c r="I209" s="168"/>
      <c r="J209" s="168"/>
      <c r="K209" s="687"/>
      <c r="L209" s="168"/>
      <c r="M209" s="316"/>
      <c r="N209" s="168"/>
      <c r="O209" s="168"/>
      <c r="P209" s="168"/>
      <c r="Q209" s="168"/>
      <c r="R209" s="688"/>
      <c r="S209" s="688"/>
      <c r="T209" s="688"/>
      <c r="U209" s="316"/>
      <c r="V209" s="168"/>
      <c r="W209" s="168"/>
      <c r="X209" s="168"/>
      <c r="Y209" s="316"/>
      <c r="Z209" s="316"/>
      <c r="AA209" s="316"/>
      <c r="AB209" s="135"/>
      <c r="AC209" s="316"/>
      <c r="AD209" s="316"/>
      <c r="AE209" s="316"/>
      <c r="AF209" s="168"/>
      <c r="AH209" s="168"/>
    </row>
    <row r="210" spans="1:34">
      <c r="A210" s="591"/>
      <c r="B210" s="168"/>
      <c r="C210" s="168"/>
      <c r="D210" s="168"/>
      <c r="E210" s="168"/>
      <c r="F210" s="168"/>
      <c r="G210" s="168"/>
      <c r="H210" s="168"/>
      <c r="I210" s="168"/>
      <c r="J210" s="168"/>
      <c r="K210" s="500"/>
      <c r="L210" s="168"/>
      <c r="M210" s="316"/>
      <c r="N210" s="168"/>
      <c r="O210" s="168"/>
      <c r="P210" s="168"/>
      <c r="Q210" s="168"/>
      <c r="R210" s="688"/>
      <c r="S210" s="688"/>
      <c r="T210" s="688"/>
      <c r="U210" s="316"/>
      <c r="V210" s="168"/>
      <c r="W210" s="168"/>
      <c r="X210" s="168"/>
      <c r="Y210" s="168"/>
      <c r="Z210" s="168"/>
      <c r="AA210" s="168"/>
      <c r="AB210" s="135"/>
      <c r="AC210" s="168"/>
      <c r="AD210" s="168"/>
      <c r="AE210" s="168"/>
      <c r="AF210" s="119"/>
      <c r="AH210" s="168"/>
    </row>
    <row r="211" spans="1:34">
      <c r="A211" s="591"/>
      <c r="B211" s="168"/>
      <c r="C211" s="168"/>
      <c r="D211" s="168"/>
      <c r="E211" s="168"/>
      <c r="F211" s="168"/>
      <c r="G211" s="168"/>
      <c r="H211" s="168"/>
      <c r="I211" s="168"/>
      <c r="J211" s="168"/>
      <c r="K211" s="500"/>
      <c r="L211" s="168"/>
      <c r="M211" s="316"/>
      <c r="N211" s="168"/>
      <c r="O211" s="168"/>
      <c r="P211" s="168"/>
      <c r="Q211" s="168"/>
      <c r="R211" s="168"/>
      <c r="S211" s="168"/>
      <c r="T211" s="168"/>
      <c r="U211" s="316"/>
      <c r="V211" s="168"/>
      <c r="W211" s="168"/>
      <c r="X211" s="168"/>
      <c r="Y211" s="316"/>
      <c r="Z211" s="316"/>
      <c r="AA211" s="316"/>
      <c r="AB211" s="135"/>
      <c r="AC211" s="316"/>
      <c r="AD211" s="316"/>
      <c r="AE211" s="316"/>
      <c r="AF211" s="119"/>
      <c r="AH211" s="168"/>
    </row>
    <row r="212" spans="1:34">
      <c r="A212" s="591"/>
      <c r="B212" s="168"/>
      <c r="C212" s="168"/>
      <c r="D212" s="168"/>
      <c r="E212" s="168"/>
      <c r="F212" s="168"/>
      <c r="G212" s="168"/>
      <c r="H212" s="168"/>
      <c r="I212" s="168"/>
      <c r="J212" s="168"/>
      <c r="K212" s="500"/>
      <c r="L212" s="168"/>
      <c r="M212" s="316"/>
      <c r="N212" s="168"/>
      <c r="O212" s="168"/>
      <c r="P212" s="168"/>
      <c r="Q212" s="168"/>
      <c r="R212" s="168"/>
      <c r="S212" s="168"/>
      <c r="T212" s="168"/>
      <c r="U212" s="316"/>
      <c r="V212" s="168"/>
      <c r="W212" s="168"/>
      <c r="X212" s="168"/>
      <c r="Y212" s="316"/>
      <c r="Z212" s="316"/>
      <c r="AA212" s="135"/>
      <c r="AB212" s="168"/>
      <c r="AC212" s="316"/>
      <c r="AD212" s="316"/>
      <c r="AE212" s="316"/>
      <c r="AF212" s="119"/>
      <c r="AG212" s="168"/>
      <c r="AH212" s="168"/>
    </row>
    <row r="213" spans="1:34">
      <c r="A213" s="591"/>
      <c r="B213" s="168"/>
      <c r="C213" s="168"/>
      <c r="D213" s="168"/>
      <c r="E213" s="168"/>
      <c r="F213" s="168"/>
      <c r="G213" s="168"/>
      <c r="H213" s="168"/>
      <c r="I213" s="168"/>
      <c r="J213" s="168"/>
      <c r="K213" s="500"/>
      <c r="L213" s="168"/>
      <c r="M213" s="316"/>
      <c r="N213" s="168"/>
      <c r="O213" s="168"/>
      <c r="P213" s="168"/>
      <c r="Q213" s="168"/>
      <c r="R213" s="168"/>
      <c r="S213" s="168"/>
      <c r="T213" s="168"/>
      <c r="U213" s="316"/>
      <c r="V213" s="168"/>
      <c r="W213" s="168"/>
      <c r="X213" s="168"/>
      <c r="Y213" s="316"/>
      <c r="Z213" s="316"/>
      <c r="AA213" s="135"/>
      <c r="AB213" s="168"/>
      <c r="AC213" s="316"/>
      <c r="AD213" s="316"/>
      <c r="AE213" s="316"/>
      <c r="AF213" s="119"/>
      <c r="AG213" s="168"/>
      <c r="AH213" s="168"/>
    </row>
    <row r="214" spans="1:34">
      <c r="A214" s="591"/>
      <c r="B214" s="168"/>
      <c r="C214" s="168"/>
      <c r="D214" s="168"/>
      <c r="E214" s="168"/>
      <c r="F214" s="168"/>
      <c r="G214" s="168"/>
      <c r="H214" s="168"/>
      <c r="I214" s="168"/>
      <c r="J214" s="168"/>
      <c r="K214" s="500"/>
      <c r="L214" s="168"/>
      <c r="M214" s="168"/>
      <c r="N214" s="316"/>
      <c r="O214" s="168"/>
      <c r="P214" s="168"/>
      <c r="Q214" s="168"/>
      <c r="R214" s="168"/>
      <c r="S214" s="168"/>
      <c r="T214" s="168"/>
      <c r="U214" s="168"/>
      <c r="V214" s="168"/>
      <c r="W214" s="168"/>
      <c r="X214" s="168"/>
      <c r="Y214" s="168"/>
      <c r="Z214" s="168"/>
      <c r="AA214" s="168"/>
      <c r="AB214" s="168"/>
      <c r="AC214" s="168"/>
      <c r="AD214" s="168"/>
      <c r="AE214" s="168"/>
      <c r="AF214" s="119"/>
      <c r="AG214" s="168"/>
      <c r="AH214" s="119"/>
    </row>
    <row r="215" spans="1:34">
      <c r="A215" s="591"/>
      <c r="B215" s="168"/>
      <c r="C215" s="168"/>
      <c r="D215" s="168"/>
      <c r="E215" s="168"/>
      <c r="F215" s="168"/>
      <c r="G215" s="168"/>
      <c r="H215" s="168"/>
      <c r="I215" s="168"/>
      <c r="J215" s="168"/>
      <c r="K215" s="500"/>
      <c r="L215" s="168"/>
      <c r="M215" s="168"/>
      <c r="N215" s="316"/>
      <c r="O215" s="168"/>
      <c r="P215" s="168"/>
      <c r="Q215" s="168"/>
      <c r="R215" s="168"/>
      <c r="S215" s="168"/>
      <c r="T215" s="168"/>
      <c r="U215" s="168"/>
      <c r="V215" s="168"/>
      <c r="W215" s="168"/>
      <c r="X215" s="168"/>
      <c r="Y215" s="168"/>
      <c r="Z215" s="168"/>
      <c r="AA215" s="168"/>
      <c r="AB215" s="168"/>
      <c r="AC215" s="168"/>
      <c r="AD215" s="168"/>
      <c r="AE215" s="168"/>
      <c r="AF215" s="119"/>
      <c r="AG215" s="168"/>
      <c r="AH215" s="119"/>
    </row>
  </sheetData>
  <mergeCells count="4">
    <mergeCell ref="A5:AG5"/>
    <mergeCell ref="A4:AH4"/>
    <mergeCell ref="A1:AG1"/>
    <mergeCell ref="A2:AG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H95"/>
  <sheetViews>
    <sheetView topLeftCell="Y1" zoomScale="80" zoomScaleNormal="80" workbookViewId="0">
      <selection activeCell="AE6" sqref="AE6"/>
    </sheetView>
  </sheetViews>
  <sheetFormatPr defaultColWidth="8.81640625" defaultRowHeight="14.5"/>
  <cols>
    <col min="1" max="1" width="23.453125" customWidth="1"/>
    <col min="2" max="3" width="5.453125" customWidth="1"/>
    <col min="4" max="4" width="11.81640625" customWidth="1"/>
    <col min="5" max="5" width="13.453125" customWidth="1"/>
    <col min="6" max="6" width="4.6328125" customWidth="1"/>
    <col min="7" max="8" width="3.36328125" customWidth="1"/>
    <col min="9" max="9" width="11.1796875" customWidth="1"/>
    <col min="10" max="10" width="4.6328125" customWidth="1"/>
    <col min="11" max="11" width="10.453125" customWidth="1"/>
    <col min="12" max="12" width="11.1796875" customWidth="1"/>
    <col min="13" max="13" width="8.6328125" customWidth="1"/>
    <col min="14" max="15" width="3.36328125" customWidth="1"/>
    <col min="16" max="16" width="15.6328125" bestFit="1" customWidth="1"/>
    <col min="17" max="18" width="4.6328125" customWidth="1"/>
    <col min="19" max="19" width="12" bestFit="1" customWidth="1"/>
    <col min="20" max="20" width="8.81640625" customWidth="1"/>
    <col min="21" max="21" width="13.1796875" customWidth="1"/>
    <col min="22" max="23" width="3.36328125" customWidth="1"/>
    <col min="24" max="24" width="10.453125" customWidth="1"/>
    <col min="25" max="31" width="12.453125" bestFit="1" customWidth="1"/>
    <col min="32" max="32" width="3.36328125" customWidth="1"/>
    <col min="33" max="33" width="8.453125" customWidth="1"/>
  </cols>
  <sheetData>
    <row r="1" spans="1:34" ht="18.5">
      <c r="A1" s="1006" t="s">
        <v>68</v>
      </c>
      <c r="B1" s="1006"/>
      <c r="C1" s="1006"/>
      <c r="D1" s="1006"/>
      <c r="E1" s="1006"/>
      <c r="F1" s="1006"/>
      <c r="G1" s="1006"/>
      <c r="H1" s="1006"/>
      <c r="I1" s="1006"/>
      <c r="J1" s="1006"/>
      <c r="K1" s="1006"/>
      <c r="L1" s="1006"/>
      <c r="M1" s="1006"/>
      <c r="N1" s="1006"/>
      <c r="O1" s="1006"/>
      <c r="P1" s="1006"/>
      <c r="Q1" s="1006"/>
      <c r="R1" s="1006"/>
      <c r="S1" s="1006"/>
      <c r="T1" s="1006"/>
      <c r="U1" s="1006"/>
      <c r="V1" s="1006"/>
      <c r="W1" s="1006"/>
      <c r="X1" s="1006"/>
      <c r="Y1" s="1006"/>
      <c r="Z1" s="1006"/>
      <c r="AA1" s="1006"/>
      <c r="AB1" s="1006"/>
      <c r="AC1" s="1006"/>
      <c r="AD1" s="1006"/>
      <c r="AE1" s="879"/>
      <c r="AF1" s="879"/>
      <c r="AG1" s="879"/>
      <c r="AH1" s="2"/>
    </row>
    <row r="2" spans="1:34" ht="18.5">
      <c r="A2" s="1006" t="s">
        <v>304</v>
      </c>
      <c r="B2" s="1006"/>
      <c r="C2" s="1006"/>
      <c r="D2" s="1006"/>
      <c r="E2" s="1006"/>
      <c r="F2" s="1006"/>
      <c r="G2" s="1006"/>
      <c r="H2" s="1006"/>
      <c r="I2" s="1006"/>
      <c r="J2" s="1006"/>
      <c r="K2" s="1006"/>
      <c r="L2" s="1006"/>
      <c r="M2" s="1006"/>
      <c r="N2" s="1006"/>
      <c r="O2" s="1006"/>
      <c r="P2" s="1006"/>
      <c r="Q2" s="1006"/>
      <c r="R2" s="1006"/>
      <c r="S2" s="1006"/>
      <c r="T2" s="1006"/>
      <c r="U2" s="1006"/>
      <c r="V2" s="1006"/>
      <c r="W2" s="1006"/>
      <c r="X2" s="1006"/>
      <c r="Y2" s="1006"/>
      <c r="Z2" s="1006"/>
      <c r="AA2" s="1006"/>
      <c r="AB2" s="1006"/>
      <c r="AC2" s="1006"/>
      <c r="AD2" s="1006"/>
      <c r="AE2" s="879"/>
      <c r="AF2" s="879"/>
      <c r="AG2" s="879"/>
      <c r="AH2" s="2"/>
    </row>
    <row r="3" spans="1:34" ht="31">
      <c r="A3" s="1005" t="s">
        <v>323</v>
      </c>
      <c r="B3" s="1005"/>
      <c r="C3" s="1005"/>
      <c r="D3" s="1005"/>
      <c r="E3" s="1005"/>
      <c r="F3" s="1005"/>
      <c r="G3" s="1005"/>
      <c r="H3" s="1005"/>
      <c r="I3" s="1005"/>
      <c r="J3" s="1005"/>
      <c r="K3" s="1005"/>
      <c r="L3" s="1005"/>
      <c r="M3" s="1005"/>
      <c r="N3" s="1005"/>
      <c r="O3" s="1005"/>
      <c r="P3" s="1005"/>
      <c r="Q3" s="1005"/>
      <c r="R3" s="1005"/>
      <c r="S3" s="1005"/>
      <c r="T3" s="1005"/>
      <c r="U3" s="1005"/>
      <c r="V3" s="1005"/>
      <c r="W3" s="1005"/>
      <c r="X3" s="1005"/>
      <c r="Y3" s="1005"/>
      <c r="Z3" s="1005"/>
      <c r="AA3" s="1005"/>
      <c r="AB3" s="1005"/>
      <c r="AC3" s="1005"/>
      <c r="AD3" s="1005"/>
      <c r="AE3" s="593"/>
      <c r="AF3" s="593"/>
      <c r="AG3" s="593"/>
      <c r="AH3" s="593"/>
    </row>
    <row r="4" spans="1:34" s="861" customFormat="1" ht="44" customHeight="1">
      <c r="A4" s="1007" t="s">
        <v>351</v>
      </c>
      <c r="B4" s="1007"/>
      <c r="C4" s="1007"/>
      <c r="D4" s="1007"/>
      <c r="E4" s="1007"/>
      <c r="F4" s="1007"/>
      <c r="G4" s="1007"/>
      <c r="H4" s="1007"/>
      <c r="I4" s="1007"/>
      <c r="J4" s="1007"/>
      <c r="K4" s="1007"/>
      <c r="L4" s="1007"/>
      <c r="M4" s="1007"/>
      <c r="N4" s="1007"/>
      <c r="O4" s="1007"/>
      <c r="P4" s="1007"/>
      <c r="Q4" s="1007"/>
      <c r="R4" s="1007"/>
      <c r="S4" s="1007"/>
      <c r="T4" s="1007"/>
      <c r="U4" s="1007"/>
      <c r="V4" s="1007"/>
      <c r="W4" s="1007"/>
      <c r="X4" s="1007"/>
      <c r="Y4" s="1007"/>
      <c r="Z4" s="1007"/>
      <c r="AA4" s="1007"/>
      <c r="AB4" s="1007"/>
      <c r="AC4" s="1007"/>
      <c r="AD4" s="1007"/>
      <c r="AE4" s="791"/>
      <c r="AF4" s="791"/>
      <c r="AG4" s="791"/>
      <c r="AH4" s="860"/>
    </row>
    <row r="5" spans="1:34" s="851" customFormat="1" ht="18.5">
      <c r="A5" s="853" t="s">
        <v>24</v>
      </c>
      <c r="B5" s="859"/>
      <c r="C5" s="859"/>
      <c r="D5" s="853"/>
      <c r="E5" s="859"/>
      <c r="F5" s="859"/>
      <c r="G5" s="859"/>
      <c r="H5" s="856"/>
      <c r="I5" s="869" t="s">
        <v>57</v>
      </c>
      <c r="J5" s="859"/>
      <c r="K5" s="853"/>
      <c r="L5" s="859"/>
      <c r="M5" s="870"/>
      <c r="N5" s="853" t="s">
        <v>313</v>
      </c>
      <c r="O5" s="853"/>
      <c r="P5" s="859"/>
      <c r="Q5" s="853"/>
      <c r="R5" s="853"/>
      <c r="S5" s="853"/>
      <c r="T5" s="853"/>
      <c r="U5" s="870"/>
      <c r="V5" s="859"/>
      <c r="W5" s="859"/>
      <c r="X5" s="871" t="s">
        <v>148</v>
      </c>
      <c r="Y5" s="870"/>
      <c r="Z5" s="870"/>
      <c r="AA5" s="870"/>
      <c r="AB5" s="872"/>
      <c r="AC5" s="870"/>
      <c r="AD5" s="873"/>
      <c r="AE5" s="316"/>
      <c r="AF5" s="119"/>
      <c r="AG5" s="119"/>
    </row>
    <row r="6" spans="1:34" ht="103.5">
      <c r="A6" s="597" t="s">
        <v>23</v>
      </c>
      <c r="B6" s="598" t="s">
        <v>270</v>
      </c>
      <c r="C6" s="598" t="s">
        <v>271</v>
      </c>
      <c r="D6" s="598" t="s">
        <v>27</v>
      </c>
      <c r="E6" s="598" t="s">
        <v>25</v>
      </c>
      <c r="F6" s="598" t="s">
        <v>272</v>
      </c>
      <c r="G6" s="479" t="s">
        <v>0</v>
      </c>
      <c r="H6" s="874"/>
      <c r="I6" s="598" t="s">
        <v>149</v>
      </c>
      <c r="J6" s="598" t="s">
        <v>150</v>
      </c>
      <c r="K6" s="598" t="s">
        <v>151</v>
      </c>
      <c r="L6" s="598" t="s">
        <v>152</v>
      </c>
      <c r="M6" s="598" t="s">
        <v>255</v>
      </c>
      <c r="N6" s="479" t="s">
        <v>0</v>
      </c>
      <c r="O6" s="875"/>
      <c r="P6" s="483" t="s">
        <v>149</v>
      </c>
      <c r="Q6" s="483" t="s">
        <v>253</v>
      </c>
      <c r="R6" s="483" t="s">
        <v>150</v>
      </c>
      <c r="S6" s="483" t="s">
        <v>151</v>
      </c>
      <c r="T6" s="483" t="s">
        <v>255</v>
      </c>
      <c r="U6" s="598" t="s">
        <v>256</v>
      </c>
      <c r="V6" s="479" t="s">
        <v>0</v>
      </c>
      <c r="W6" s="876"/>
      <c r="X6" s="877"/>
      <c r="Y6" s="598" t="s">
        <v>264</v>
      </c>
      <c r="Z6" s="598" t="s">
        <v>156</v>
      </c>
      <c r="AA6" s="598" t="s">
        <v>157</v>
      </c>
      <c r="AB6" s="878" t="s">
        <v>265</v>
      </c>
      <c r="AC6" s="481" t="s">
        <v>22</v>
      </c>
      <c r="AD6" s="598" t="s">
        <v>158</v>
      </c>
      <c r="AE6" s="532" t="s">
        <v>159</v>
      </c>
      <c r="AF6" s="531" t="s">
        <v>0</v>
      </c>
      <c r="AG6" s="119"/>
    </row>
    <row r="7" spans="1:34">
      <c r="A7" s="535" t="s">
        <v>16</v>
      </c>
      <c r="B7" s="89">
        <v>0.27807100000000001</v>
      </c>
      <c r="C7" s="89">
        <v>3.7428000000000003E-2</v>
      </c>
      <c r="D7" s="91">
        <v>379.55599999999998</v>
      </c>
      <c r="E7" s="91">
        <v>737.90769999999998</v>
      </c>
      <c r="F7" s="89">
        <v>65</v>
      </c>
      <c r="G7" s="468"/>
      <c r="H7" s="89"/>
      <c r="I7" s="89" t="s">
        <v>24</v>
      </c>
      <c r="J7" s="89">
        <v>16</v>
      </c>
      <c r="K7" s="89">
        <v>2663507.7999999998</v>
      </c>
      <c r="L7" s="89">
        <v>166469</v>
      </c>
      <c r="M7" s="113">
        <v>1.1555</v>
      </c>
      <c r="N7" s="143"/>
      <c r="O7" s="89"/>
      <c r="P7" s="89" t="s">
        <v>7</v>
      </c>
      <c r="Q7" s="89">
        <v>6</v>
      </c>
      <c r="R7" s="89">
        <v>6</v>
      </c>
      <c r="S7" s="89">
        <v>1190859.3999999999</v>
      </c>
      <c r="T7" s="91">
        <v>1.3776999999999999</v>
      </c>
      <c r="U7" s="113">
        <v>0.24279999999999999</v>
      </c>
      <c r="V7" s="491"/>
      <c r="W7" s="498"/>
      <c r="X7" s="498" t="s">
        <v>11</v>
      </c>
      <c r="Y7" s="94">
        <v>664</v>
      </c>
      <c r="Z7" s="94">
        <v>872.54499999999996</v>
      </c>
      <c r="AA7" s="94">
        <v>546</v>
      </c>
      <c r="AB7" s="661">
        <v>594</v>
      </c>
      <c r="AC7" s="662">
        <v>639.125</v>
      </c>
      <c r="AD7" s="94">
        <v>809.73299999999995</v>
      </c>
      <c r="AE7" s="94">
        <v>926.625</v>
      </c>
      <c r="AF7" s="450"/>
      <c r="AG7" s="119"/>
    </row>
    <row r="8" spans="1:34">
      <c r="A8" s="144"/>
      <c r="B8" s="92"/>
      <c r="C8" s="92"/>
      <c r="D8" s="92"/>
      <c r="E8" s="92"/>
      <c r="F8" s="228"/>
      <c r="G8" s="469"/>
      <c r="H8" s="67"/>
      <c r="I8" s="67" t="s">
        <v>164</v>
      </c>
      <c r="J8" s="67">
        <v>48</v>
      </c>
      <c r="K8" s="67">
        <v>6915013.7000000002</v>
      </c>
      <c r="L8" s="67">
        <v>144063</v>
      </c>
      <c r="M8" s="69" t="s">
        <v>256</v>
      </c>
      <c r="N8" s="145"/>
      <c r="O8" s="67"/>
      <c r="P8" s="67" t="s">
        <v>266</v>
      </c>
      <c r="Q8" s="67">
        <v>10</v>
      </c>
      <c r="R8" s="67">
        <v>10</v>
      </c>
      <c r="S8" s="67">
        <v>1492094.7</v>
      </c>
      <c r="T8" s="92">
        <v>1.0357000000000001</v>
      </c>
      <c r="U8" s="69">
        <v>0.42899999999999999</v>
      </c>
      <c r="V8" s="536"/>
      <c r="W8" s="310"/>
      <c r="X8" s="208" t="s">
        <v>8</v>
      </c>
      <c r="Y8" s="95">
        <v>134.19332</v>
      </c>
      <c r="Z8" s="95">
        <v>115.49522</v>
      </c>
      <c r="AA8" s="95">
        <v>117.78248000000001</v>
      </c>
      <c r="AB8" s="494">
        <v>189.77802</v>
      </c>
      <c r="AC8" s="309">
        <v>134.19332</v>
      </c>
      <c r="AD8" s="95">
        <v>98.76361</v>
      </c>
      <c r="AE8" s="95">
        <v>134.19332</v>
      </c>
      <c r="AF8" s="308"/>
      <c r="AG8" s="119"/>
    </row>
    <row r="9" spans="1:34">
      <c r="A9" s="144"/>
      <c r="B9" s="92"/>
      <c r="C9" s="92"/>
      <c r="D9" s="92"/>
      <c r="E9" s="92"/>
      <c r="F9" s="228"/>
      <c r="G9" s="469"/>
      <c r="H9" s="67"/>
      <c r="I9" s="67" t="s">
        <v>273</v>
      </c>
      <c r="J9" s="67">
        <v>64</v>
      </c>
      <c r="K9" s="67">
        <v>9578521.4000000004</v>
      </c>
      <c r="L9" s="67"/>
      <c r="M9" s="69">
        <v>0.33600000000000002</v>
      </c>
      <c r="N9" s="145"/>
      <c r="O9" s="67"/>
      <c r="P9" s="67"/>
      <c r="Q9" s="67"/>
      <c r="R9" s="67"/>
      <c r="S9" s="67"/>
      <c r="T9" s="92"/>
      <c r="U9" s="537"/>
      <c r="V9" s="493"/>
      <c r="W9" s="208"/>
      <c r="X9" s="208" t="s">
        <v>267</v>
      </c>
      <c r="Y9" s="309"/>
      <c r="Z9" s="309"/>
      <c r="AA9" s="309"/>
      <c r="AB9" s="494"/>
      <c r="AC9" s="309"/>
      <c r="AD9" s="309"/>
      <c r="AE9" s="309"/>
      <c r="AF9" s="308"/>
      <c r="AG9" s="119"/>
    </row>
    <row r="10" spans="1:34">
      <c r="A10" s="144"/>
      <c r="B10" s="92"/>
      <c r="C10" s="92"/>
      <c r="D10" s="92"/>
      <c r="E10" s="92"/>
      <c r="F10" s="228"/>
      <c r="G10" s="469"/>
      <c r="H10" s="67"/>
      <c r="I10" s="67"/>
      <c r="J10" s="92"/>
      <c r="K10" s="92"/>
      <c r="L10" s="67"/>
      <c r="M10" s="69"/>
      <c r="N10" s="145"/>
      <c r="O10" s="67"/>
      <c r="P10" s="92"/>
      <c r="Q10" s="92"/>
      <c r="R10" s="92"/>
      <c r="S10" s="92"/>
      <c r="T10" s="92"/>
      <c r="U10" s="537"/>
      <c r="V10" s="493"/>
      <c r="W10" s="208"/>
      <c r="X10" s="208"/>
      <c r="Y10" s="95"/>
      <c r="Z10" s="95"/>
      <c r="AA10" s="95"/>
      <c r="AB10" s="494"/>
      <c r="AC10" s="309"/>
      <c r="AD10" s="95"/>
      <c r="AE10" s="95"/>
      <c r="AF10" s="307"/>
      <c r="AG10" s="119"/>
    </row>
    <row r="11" spans="1:34">
      <c r="A11" s="535" t="s">
        <v>18</v>
      </c>
      <c r="B11" s="89">
        <v>0.39082</v>
      </c>
      <c r="C11" s="89">
        <v>0.19970499999999999</v>
      </c>
      <c r="D11" s="91">
        <v>77236.59</v>
      </c>
      <c r="E11" s="91">
        <v>402993.3</v>
      </c>
      <c r="F11" s="89">
        <v>68</v>
      </c>
      <c r="G11" s="143"/>
      <c r="H11" s="89"/>
      <c r="I11" s="89" t="s">
        <v>24</v>
      </c>
      <c r="J11" s="89">
        <v>16</v>
      </c>
      <c r="K11" s="455">
        <v>195190000000</v>
      </c>
      <c r="L11" s="455">
        <v>12200000000</v>
      </c>
      <c r="M11" s="113">
        <v>2.0449000000000002</v>
      </c>
      <c r="N11" s="143"/>
      <c r="O11" s="89"/>
      <c r="P11" s="89" t="s">
        <v>7</v>
      </c>
      <c r="Q11" s="89">
        <v>6</v>
      </c>
      <c r="R11" s="89">
        <v>6</v>
      </c>
      <c r="S11" s="455">
        <v>115810000000</v>
      </c>
      <c r="T11" s="91">
        <v>3.2355</v>
      </c>
      <c r="U11" s="518">
        <v>8.9999999999999993E-3</v>
      </c>
      <c r="V11" s="491"/>
      <c r="W11" s="498"/>
      <c r="X11" s="498" t="s">
        <v>11</v>
      </c>
      <c r="Y11" s="94">
        <v>458047</v>
      </c>
      <c r="Z11" s="94">
        <v>403962</v>
      </c>
      <c r="AA11" s="94">
        <v>332471</v>
      </c>
      <c r="AB11" s="661">
        <v>387394</v>
      </c>
      <c r="AC11" s="662">
        <v>419924</v>
      </c>
      <c r="AD11" s="94">
        <v>408180</v>
      </c>
      <c r="AE11" s="94">
        <v>442228</v>
      </c>
      <c r="AF11" s="450"/>
      <c r="AG11" s="119"/>
    </row>
    <row r="12" spans="1:34">
      <c r="A12" s="144"/>
      <c r="B12" s="67"/>
      <c r="C12" s="67"/>
      <c r="D12" s="92"/>
      <c r="E12" s="92"/>
      <c r="F12" s="67"/>
      <c r="G12" s="145"/>
      <c r="H12" s="67"/>
      <c r="I12" s="67" t="s">
        <v>164</v>
      </c>
      <c r="J12" s="67">
        <v>51</v>
      </c>
      <c r="K12" s="359">
        <v>304240000000</v>
      </c>
      <c r="L12" s="359">
        <v>5965500000</v>
      </c>
      <c r="M12" s="69" t="s">
        <v>256</v>
      </c>
      <c r="N12" s="145"/>
      <c r="O12" s="67"/>
      <c r="P12" s="67" t="s">
        <v>266</v>
      </c>
      <c r="Q12" s="67">
        <v>10</v>
      </c>
      <c r="R12" s="67">
        <v>10</v>
      </c>
      <c r="S12" s="359">
        <v>90289000000</v>
      </c>
      <c r="T12" s="92">
        <v>1.5135000000000001</v>
      </c>
      <c r="U12" s="69">
        <v>0.1618</v>
      </c>
      <c r="V12" s="493"/>
      <c r="W12" s="208"/>
      <c r="X12" s="208" t="s">
        <v>8</v>
      </c>
      <c r="Y12" s="95">
        <v>27307.257000000001</v>
      </c>
      <c r="Z12" s="95">
        <v>22296.281999999999</v>
      </c>
      <c r="AA12" s="95">
        <v>21540.255000000001</v>
      </c>
      <c r="AB12" s="494">
        <v>38618.292999999998</v>
      </c>
      <c r="AC12" s="309">
        <v>27307.257000000001</v>
      </c>
      <c r="AD12" s="95">
        <v>20097.597000000002</v>
      </c>
      <c r="AE12" s="95">
        <v>27307.257000000001</v>
      </c>
      <c r="AF12" s="307"/>
      <c r="AG12" s="119"/>
    </row>
    <row r="13" spans="1:34">
      <c r="A13" s="144"/>
      <c r="B13" s="67"/>
      <c r="C13" s="67"/>
      <c r="D13" s="92"/>
      <c r="E13" s="92"/>
      <c r="F13" s="67"/>
      <c r="G13" s="145"/>
      <c r="H13" s="67"/>
      <c r="I13" s="67" t="s">
        <v>273</v>
      </c>
      <c r="J13" s="67">
        <v>67</v>
      </c>
      <c r="K13" s="359">
        <v>499430000000</v>
      </c>
      <c r="L13" s="67"/>
      <c r="M13" s="262">
        <v>2.7400000000000001E-2</v>
      </c>
      <c r="N13" s="145"/>
      <c r="O13" s="67"/>
      <c r="P13" s="67"/>
      <c r="Q13" s="67"/>
      <c r="R13" s="362"/>
      <c r="S13" s="362"/>
      <c r="T13" s="92"/>
      <c r="U13" s="192"/>
      <c r="V13" s="493"/>
      <c r="W13" s="208"/>
      <c r="X13" s="208" t="s">
        <v>267</v>
      </c>
      <c r="Y13" s="309" t="s">
        <v>66</v>
      </c>
      <c r="Z13" s="309" t="s">
        <v>166</v>
      </c>
      <c r="AA13" s="494" t="s">
        <v>65</v>
      </c>
      <c r="AB13" s="494" t="s">
        <v>166</v>
      </c>
      <c r="AC13" s="309" t="s">
        <v>166</v>
      </c>
      <c r="AD13" s="309" t="s">
        <v>166</v>
      </c>
      <c r="AE13" s="309" t="s">
        <v>66</v>
      </c>
      <c r="AF13" s="307"/>
      <c r="AG13" s="119"/>
    </row>
    <row r="14" spans="1:34">
      <c r="A14" s="87"/>
      <c r="B14" s="90"/>
      <c r="C14" s="90"/>
      <c r="D14" s="93"/>
      <c r="E14" s="93"/>
      <c r="F14" s="90"/>
      <c r="G14" s="148"/>
      <c r="H14" s="90"/>
      <c r="I14" s="90"/>
      <c r="J14" s="90"/>
      <c r="K14" s="90"/>
      <c r="L14" s="90"/>
      <c r="M14" s="83"/>
      <c r="N14" s="148"/>
      <c r="O14" s="90"/>
      <c r="P14" s="90"/>
      <c r="Q14" s="90"/>
      <c r="R14" s="90"/>
      <c r="S14" s="90"/>
      <c r="T14" s="93"/>
      <c r="U14" s="193"/>
      <c r="V14" s="495"/>
      <c r="W14" s="207"/>
      <c r="X14" s="207"/>
      <c r="Y14" s="311"/>
      <c r="Z14" s="311"/>
      <c r="AA14" s="311"/>
      <c r="AB14" s="496"/>
      <c r="AC14" s="311"/>
      <c r="AD14" s="311"/>
      <c r="AE14" s="311"/>
      <c r="AF14" s="441"/>
      <c r="AG14" s="119"/>
    </row>
    <row r="15" spans="1:34">
      <c r="A15" s="538" t="s">
        <v>52</v>
      </c>
      <c r="B15" s="67">
        <v>0.68488000000000004</v>
      </c>
      <c r="C15" s="67">
        <v>0.58601800000000004</v>
      </c>
      <c r="D15" s="92">
        <v>2698.4349999999999</v>
      </c>
      <c r="E15" s="92">
        <v>4196.3379999999997</v>
      </c>
      <c r="F15" s="67">
        <v>68</v>
      </c>
      <c r="G15" s="145"/>
      <c r="H15" s="67"/>
      <c r="I15" s="67" t="s">
        <v>24</v>
      </c>
      <c r="J15" s="67">
        <v>16</v>
      </c>
      <c r="K15" s="67">
        <v>807108242</v>
      </c>
      <c r="L15" s="67">
        <v>50444265</v>
      </c>
      <c r="M15" s="69">
        <v>6.9276999999999997</v>
      </c>
      <c r="N15" s="145"/>
      <c r="O15" s="67"/>
      <c r="P15" s="259" t="s">
        <v>7</v>
      </c>
      <c r="Q15" s="67">
        <v>6</v>
      </c>
      <c r="R15" s="67">
        <v>6</v>
      </c>
      <c r="S15" s="67">
        <v>674001730</v>
      </c>
      <c r="T15" s="92">
        <v>15.427199999999999</v>
      </c>
      <c r="U15" s="262" t="s">
        <v>71</v>
      </c>
      <c r="V15" s="493"/>
      <c r="W15" s="208"/>
      <c r="X15" s="498" t="s">
        <v>11</v>
      </c>
      <c r="Y15" s="95">
        <v>2182</v>
      </c>
      <c r="Z15" s="95">
        <v>10906.9</v>
      </c>
      <c r="AA15" s="95">
        <v>2293.1</v>
      </c>
      <c r="AB15" s="494">
        <v>3158.3</v>
      </c>
      <c r="AC15" s="309">
        <v>2860.6</v>
      </c>
      <c r="AD15" s="95">
        <v>3205.6</v>
      </c>
      <c r="AE15" s="95">
        <v>2950</v>
      </c>
      <c r="AF15" s="450"/>
      <c r="AG15" s="119"/>
    </row>
    <row r="16" spans="1:34">
      <c r="A16" s="144"/>
      <c r="B16" s="67"/>
      <c r="C16" s="67"/>
      <c r="D16" s="92"/>
      <c r="E16" s="92"/>
      <c r="F16" s="67"/>
      <c r="G16" s="145"/>
      <c r="H16" s="67"/>
      <c r="I16" s="67" t="s">
        <v>164</v>
      </c>
      <c r="J16" s="67">
        <v>51</v>
      </c>
      <c r="K16" s="67">
        <v>371359073</v>
      </c>
      <c r="L16" s="67">
        <v>7281550.5</v>
      </c>
      <c r="M16" s="69" t="s">
        <v>256</v>
      </c>
      <c r="N16" s="145"/>
      <c r="O16" s="67"/>
      <c r="P16" s="67" t="s">
        <v>266</v>
      </c>
      <c r="Q16" s="67">
        <v>10</v>
      </c>
      <c r="R16" s="67">
        <v>10</v>
      </c>
      <c r="S16" s="67">
        <v>141440319</v>
      </c>
      <c r="T16" s="92">
        <v>1.9423999999999999</v>
      </c>
      <c r="U16" s="69">
        <v>6.0400000000000002E-2</v>
      </c>
      <c r="V16" s="493"/>
      <c r="W16" s="208"/>
      <c r="X16" s="208" t="s">
        <v>8</v>
      </c>
      <c r="Y16" s="95">
        <v>954.04079999999999</v>
      </c>
      <c r="Z16" s="95">
        <v>778.971</v>
      </c>
      <c r="AA16" s="95">
        <v>752.5575</v>
      </c>
      <c r="AB16" s="494">
        <v>1349.2174</v>
      </c>
      <c r="AC16" s="309">
        <v>954.04079999999999</v>
      </c>
      <c r="AD16" s="95">
        <v>702.15499999999997</v>
      </c>
      <c r="AE16" s="95">
        <v>954.04079999999999</v>
      </c>
      <c r="AF16" s="307"/>
      <c r="AG16" s="119"/>
    </row>
    <row r="17" spans="1:33">
      <c r="A17" s="144"/>
      <c r="B17" s="67"/>
      <c r="C17" s="67"/>
      <c r="D17" s="92"/>
      <c r="E17" s="92"/>
      <c r="F17" s="67"/>
      <c r="G17" s="145"/>
      <c r="H17" s="67"/>
      <c r="I17" s="67" t="s">
        <v>273</v>
      </c>
      <c r="J17" s="67">
        <v>67</v>
      </c>
      <c r="K17" s="67">
        <v>1178467315</v>
      </c>
      <c r="L17" s="67"/>
      <c r="M17" s="262" t="s">
        <v>71</v>
      </c>
      <c r="N17" s="145"/>
      <c r="O17" s="67"/>
      <c r="P17" s="67"/>
      <c r="Q17" s="67"/>
      <c r="R17" s="67"/>
      <c r="S17" s="67"/>
      <c r="T17" s="92"/>
      <c r="U17" s="192"/>
      <c r="V17" s="493"/>
      <c r="W17" s="208"/>
      <c r="X17" s="208" t="s">
        <v>267</v>
      </c>
      <c r="Y17" s="309" t="s">
        <v>65</v>
      </c>
      <c r="Z17" s="509" t="s">
        <v>66</v>
      </c>
      <c r="AA17" s="309" t="s">
        <v>65</v>
      </c>
      <c r="AB17" s="494" t="s">
        <v>65</v>
      </c>
      <c r="AC17" s="309" t="s">
        <v>65</v>
      </c>
      <c r="AD17" s="309" t="s">
        <v>65</v>
      </c>
      <c r="AE17" s="309" t="s">
        <v>65</v>
      </c>
      <c r="AF17" s="539"/>
      <c r="AG17" s="119"/>
    </row>
    <row r="18" spans="1:33">
      <c r="A18" s="144"/>
      <c r="B18" s="67"/>
      <c r="C18" s="67"/>
      <c r="D18" s="92"/>
      <c r="E18" s="92"/>
      <c r="F18" s="67"/>
      <c r="G18" s="145"/>
      <c r="H18" s="67"/>
      <c r="I18" s="67"/>
      <c r="J18" s="67"/>
      <c r="K18" s="92"/>
      <c r="L18" s="67"/>
      <c r="M18" s="69"/>
      <c r="N18" s="145"/>
      <c r="O18" s="67"/>
      <c r="P18" s="67"/>
      <c r="Q18" s="67"/>
      <c r="R18" s="67"/>
      <c r="S18" s="67"/>
      <c r="T18" s="92"/>
      <c r="U18" s="192"/>
      <c r="V18" s="493"/>
      <c r="W18" s="208"/>
      <c r="X18" s="192"/>
      <c r="Y18" s="309"/>
      <c r="Z18" s="309"/>
      <c r="AA18" s="309"/>
      <c r="AB18" s="494"/>
      <c r="AC18" s="309"/>
      <c r="AD18" s="309"/>
      <c r="AE18" s="309"/>
      <c r="AF18" s="539"/>
      <c r="AG18" s="119"/>
    </row>
    <row r="19" spans="1:33">
      <c r="A19" s="535" t="s">
        <v>51</v>
      </c>
      <c r="B19" s="89">
        <v>0.363703</v>
      </c>
      <c r="C19" s="89">
        <v>0.164081</v>
      </c>
      <c r="D19" s="91">
        <v>711.57420000000002</v>
      </c>
      <c r="E19" s="91">
        <v>6215.3819999999996</v>
      </c>
      <c r="F19" s="89">
        <v>68</v>
      </c>
      <c r="G19" s="143"/>
      <c r="H19" s="89"/>
      <c r="I19" s="89" t="s">
        <v>24</v>
      </c>
      <c r="J19" s="89">
        <v>16</v>
      </c>
      <c r="K19" s="89">
        <v>14760403</v>
      </c>
      <c r="L19" s="89">
        <v>922525</v>
      </c>
      <c r="M19" s="113">
        <v>1.8220000000000001</v>
      </c>
      <c r="N19" s="143"/>
      <c r="O19" s="89"/>
      <c r="P19" s="89" t="s">
        <v>7</v>
      </c>
      <c r="Q19" s="89">
        <v>6</v>
      </c>
      <c r="R19" s="89">
        <v>6</v>
      </c>
      <c r="S19" s="89">
        <v>9169786.8000000007</v>
      </c>
      <c r="T19" s="91">
        <v>3.0183</v>
      </c>
      <c r="U19" s="518">
        <v>1.3299999999999999E-2</v>
      </c>
      <c r="V19" s="491"/>
      <c r="W19" s="498"/>
      <c r="X19" s="498" t="s">
        <v>11</v>
      </c>
      <c r="Y19" s="94">
        <v>5686.88</v>
      </c>
      <c r="Z19" s="94">
        <v>6418</v>
      </c>
      <c r="AA19" s="94">
        <v>5929.31</v>
      </c>
      <c r="AB19" s="661">
        <v>7235.25</v>
      </c>
      <c r="AC19" s="662">
        <v>6013.25</v>
      </c>
      <c r="AD19" s="94">
        <v>6476</v>
      </c>
      <c r="AE19" s="94">
        <v>6108.38</v>
      </c>
      <c r="AF19" s="450"/>
      <c r="AG19" s="119"/>
    </row>
    <row r="20" spans="1:33">
      <c r="A20" s="144"/>
      <c r="B20" s="67"/>
      <c r="C20" s="67"/>
      <c r="D20" s="92"/>
      <c r="E20" s="92"/>
      <c r="F20" s="67"/>
      <c r="G20" s="145"/>
      <c r="H20" s="67"/>
      <c r="I20" s="67" t="s">
        <v>164</v>
      </c>
      <c r="J20" s="67">
        <v>51</v>
      </c>
      <c r="K20" s="67">
        <v>25823231</v>
      </c>
      <c r="L20" s="67">
        <v>506338</v>
      </c>
      <c r="M20" s="69" t="s">
        <v>256</v>
      </c>
      <c r="N20" s="145"/>
      <c r="O20" s="67"/>
      <c r="P20" s="67" t="s">
        <v>266</v>
      </c>
      <c r="Q20" s="67">
        <v>10</v>
      </c>
      <c r="R20" s="67">
        <v>10</v>
      </c>
      <c r="S20" s="67">
        <v>5371484.4000000004</v>
      </c>
      <c r="T20" s="92">
        <v>1.0608</v>
      </c>
      <c r="U20" s="69">
        <v>0.4088</v>
      </c>
      <c r="V20" s="493"/>
      <c r="W20" s="208"/>
      <c r="X20" s="208" t="s">
        <v>8</v>
      </c>
      <c r="Y20" s="95">
        <v>251.57947999999999</v>
      </c>
      <c r="Z20" s="95">
        <v>205.41378</v>
      </c>
      <c r="AA20" s="95">
        <v>198.44856999999999</v>
      </c>
      <c r="AB20" s="494">
        <v>355.78710999999998</v>
      </c>
      <c r="AC20" s="309">
        <v>251.57947999999999</v>
      </c>
      <c r="AD20" s="95">
        <v>185.15747999999999</v>
      </c>
      <c r="AE20" s="95">
        <v>251.57947999999999</v>
      </c>
      <c r="AF20" s="307"/>
      <c r="AG20" s="119"/>
    </row>
    <row r="21" spans="1:33">
      <c r="A21" s="144"/>
      <c r="B21" s="67"/>
      <c r="C21" s="67"/>
      <c r="D21" s="92"/>
      <c r="E21" s="92"/>
      <c r="F21" s="67"/>
      <c r="G21" s="145"/>
      <c r="H21" s="67"/>
      <c r="I21" s="67" t="s">
        <v>273</v>
      </c>
      <c r="J21" s="67">
        <v>67</v>
      </c>
      <c r="K21" s="67">
        <v>40583634</v>
      </c>
      <c r="L21" s="67"/>
      <c r="M21" s="69">
        <v>5.3699999999999998E-2</v>
      </c>
      <c r="N21" s="145"/>
      <c r="O21" s="67"/>
      <c r="P21" s="67"/>
      <c r="Q21" s="67"/>
      <c r="R21" s="67"/>
      <c r="S21" s="67"/>
      <c r="T21" s="92"/>
      <c r="U21" s="192"/>
      <c r="V21" s="493"/>
      <c r="W21" s="208"/>
      <c r="X21" s="208" t="s">
        <v>267</v>
      </c>
      <c r="Y21" s="663" t="s">
        <v>65</v>
      </c>
      <c r="Z21" s="309" t="s">
        <v>166</v>
      </c>
      <c r="AA21" s="663" t="s">
        <v>65</v>
      </c>
      <c r="AB21" s="494" t="s">
        <v>66</v>
      </c>
      <c r="AC21" s="309" t="s">
        <v>166</v>
      </c>
      <c r="AD21" s="309" t="s">
        <v>166</v>
      </c>
      <c r="AE21" s="309" t="s">
        <v>166</v>
      </c>
      <c r="AF21" s="307"/>
      <c r="AG21" s="119"/>
    </row>
    <row r="22" spans="1:33">
      <c r="A22" s="147"/>
      <c r="B22" s="90"/>
      <c r="C22" s="90"/>
      <c r="D22" s="93"/>
      <c r="E22" s="93"/>
      <c r="F22" s="90"/>
      <c r="G22" s="148"/>
      <c r="H22" s="90"/>
      <c r="I22" s="90"/>
      <c r="J22" s="90"/>
      <c r="K22" s="93"/>
      <c r="L22" s="90"/>
      <c r="M22" s="83"/>
      <c r="N22" s="148"/>
      <c r="O22" s="90"/>
      <c r="P22" s="90"/>
      <c r="Q22" s="90"/>
      <c r="R22" s="90"/>
      <c r="S22" s="90"/>
      <c r="T22" s="93"/>
      <c r="U22" s="193"/>
      <c r="V22" s="495"/>
      <c r="W22" s="207"/>
      <c r="X22" s="193"/>
      <c r="Y22" s="311"/>
      <c r="Z22" s="311"/>
      <c r="AA22" s="311"/>
      <c r="AB22" s="496"/>
      <c r="AC22" s="311"/>
      <c r="AD22" s="311"/>
      <c r="AE22" s="311"/>
      <c r="AF22" s="441"/>
      <c r="AG22" s="119"/>
    </row>
    <row r="23" spans="1:33">
      <c r="A23" s="538" t="s">
        <v>15</v>
      </c>
      <c r="B23" s="67">
        <v>0.33523700000000001</v>
      </c>
      <c r="C23" s="67">
        <v>0.12668399999999999</v>
      </c>
      <c r="D23" s="92">
        <v>1931.9839999999999</v>
      </c>
      <c r="E23" s="92">
        <v>8248.25</v>
      </c>
      <c r="F23" s="67">
        <v>68</v>
      </c>
      <c r="G23" s="145"/>
      <c r="H23" s="67"/>
      <c r="I23" s="67" t="s">
        <v>24</v>
      </c>
      <c r="J23" s="67">
        <v>16</v>
      </c>
      <c r="K23" s="67">
        <v>95998007</v>
      </c>
      <c r="L23" s="67">
        <v>5999875</v>
      </c>
      <c r="M23" s="69">
        <v>1.6073999999999999</v>
      </c>
      <c r="N23" s="145"/>
      <c r="O23" s="67"/>
      <c r="P23" s="67" t="s">
        <v>7</v>
      </c>
      <c r="Q23" s="67">
        <v>6</v>
      </c>
      <c r="R23" s="67">
        <v>6</v>
      </c>
      <c r="S23" s="67">
        <v>57638946</v>
      </c>
      <c r="T23" s="92">
        <v>2.5737000000000001</v>
      </c>
      <c r="U23" s="262">
        <v>2.9600000000000001E-2</v>
      </c>
      <c r="V23" s="493"/>
      <c r="W23" s="208"/>
      <c r="X23" s="498" t="s">
        <v>11</v>
      </c>
      <c r="Y23" s="95">
        <v>9396.6299999999992</v>
      </c>
      <c r="Z23" s="95">
        <v>9339.5</v>
      </c>
      <c r="AA23" s="95">
        <v>6842.38</v>
      </c>
      <c r="AB23" s="494">
        <v>8802.5</v>
      </c>
      <c r="AC23" s="309">
        <v>7744.63</v>
      </c>
      <c r="AD23" s="95">
        <v>8337.07</v>
      </c>
      <c r="AE23" s="95">
        <v>7807.5</v>
      </c>
      <c r="AF23" s="307"/>
      <c r="AG23" s="119"/>
    </row>
    <row r="24" spans="1:33">
      <c r="A24" s="144"/>
      <c r="B24" s="67"/>
      <c r="C24" s="67"/>
      <c r="D24" s="92"/>
      <c r="E24" s="92"/>
      <c r="F24" s="67"/>
      <c r="G24" s="145"/>
      <c r="H24" s="67"/>
      <c r="I24" s="67" t="s">
        <v>164</v>
      </c>
      <c r="J24" s="67">
        <v>51</v>
      </c>
      <c r="K24" s="67">
        <v>190360716</v>
      </c>
      <c r="L24" s="67">
        <v>3732563</v>
      </c>
      <c r="M24" s="69" t="s">
        <v>256</v>
      </c>
      <c r="N24" s="145"/>
      <c r="O24" s="67"/>
      <c r="P24" s="67" t="s">
        <v>266</v>
      </c>
      <c r="Q24" s="67">
        <v>10</v>
      </c>
      <c r="R24" s="67">
        <v>10</v>
      </c>
      <c r="S24" s="67">
        <v>40533732</v>
      </c>
      <c r="T24" s="92">
        <v>1.0859000000000001</v>
      </c>
      <c r="U24" s="69">
        <v>0.39029999999999998</v>
      </c>
      <c r="V24" s="493"/>
      <c r="W24" s="208"/>
      <c r="X24" s="208" t="s">
        <v>8</v>
      </c>
      <c r="Y24" s="95">
        <v>683.05957000000001</v>
      </c>
      <c r="Z24" s="95">
        <v>557.71581000000003</v>
      </c>
      <c r="AA24" s="95">
        <v>538.80466000000001</v>
      </c>
      <c r="AB24" s="494">
        <v>965.99211000000003</v>
      </c>
      <c r="AC24" s="309">
        <v>683.05957000000001</v>
      </c>
      <c r="AD24" s="95">
        <v>502.71823000000001</v>
      </c>
      <c r="AE24" s="95">
        <v>683.05957000000001</v>
      </c>
      <c r="AF24" s="307"/>
      <c r="AG24" s="119"/>
    </row>
    <row r="25" spans="1:33">
      <c r="A25" s="144"/>
      <c r="B25" s="67"/>
      <c r="C25" s="67"/>
      <c r="D25" s="92"/>
      <c r="E25" s="92"/>
      <c r="F25" s="67"/>
      <c r="G25" s="145"/>
      <c r="H25" s="67"/>
      <c r="I25" s="67" t="s">
        <v>273</v>
      </c>
      <c r="J25" s="67">
        <v>67</v>
      </c>
      <c r="K25" s="67">
        <v>286358723</v>
      </c>
      <c r="L25" s="67"/>
      <c r="M25" s="69">
        <v>0.1007</v>
      </c>
      <c r="N25" s="145"/>
      <c r="O25" s="67"/>
      <c r="P25" s="67"/>
      <c r="Q25" s="67"/>
      <c r="R25" s="67"/>
      <c r="S25" s="67"/>
      <c r="T25" s="92"/>
      <c r="U25" s="192"/>
      <c r="V25" s="493"/>
      <c r="W25" s="208"/>
      <c r="X25" s="208" t="s">
        <v>267</v>
      </c>
      <c r="Y25" s="309" t="s">
        <v>166</v>
      </c>
      <c r="Z25" s="309" t="s">
        <v>66</v>
      </c>
      <c r="AA25" s="309" t="s">
        <v>65</v>
      </c>
      <c r="AB25" s="494" t="s">
        <v>166</v>
      </c>
      <c r="AC25" s="309" t="s">
        <v>166</v>
      </c>
      <c r="AD25" s="309" t="s">
        <v>166</v>
      </c>
      <c r="AE25" s="494" t="s">
        <v>166</v>
      </c>
      <c r="AF25" s="307"/>
      <c r="AG25" s="119"/>
    </row>
    <row r="26" spans="1:33">
      <c r="A26" s="144"/>
      <c r="B26" s="67"/>
      <c r="C26" s="67"/>
      <c r="D26" s="92"/>
      <c r="E26" s="92"/>
      <c r="F26" s="67"/>
      <c r="G26" s="145"/>
      <c r="H26" s="67"/>
      <c r="I26" s="67"/>
      <c r="J26" s="67"/>
      <c r="K26" s="92"/>
      <c r="L26" s="67"/>
      <c r="M26" s="69"/>
      <c r="N26" s="145"/>
      <c r="O26" s="67"/>
      <c r="P26" s="67"/>
      <c r="Q26" s="67"/>
      <c r="R26" s="67"/>
      <c r="S26" s="67"/>
      <c r="T26" s="92"/>
      <c r="U26" s="537"/>
      <c r="V26" s="493"/>
      <c r="W26" s="208"/>
      <c r="X26" s="192"/>
      <c r="Y26" s="309"/>
      <c r="Z26" s="309"/>
      <c r="AA26" s="309"/>
      <c r="AB26" s="494"/>
      <c r="AC26" s="309"/>
      <c r="AD26" s="309"/>
      <c r="AE26" s="309"/>
      <c r="AF26" s="440"/>
      <c r="AG26" s="119"/>
    </row>
    <row r="27" spans="1:33">
      <c r="A27" s="535" t="s">
        <v>45</v>
      </c>
      <c r="B27" s="89">
        <v>0.22705900000000001</v>
      </c>
      <c r="C27" s="89">
        <v>-1.5429999999999999E-2</v>
      </c>
      <c r="D27" s="91">
        <v>61290.74</v>
      </c>
      <c r="E27" s="91">
        <v>593219.1</v>
      </c>
      <c r="F27" s="89">
        <v>68</v>
      </c>
      <c r="G27" s="143"/>
      <c r="H27" s="89"/>
      <c r="I27" s="89" t="s">
        <v>24</v>
      </c>
      <c r="J27" s="89">
        <v>16</v>
      </c>
      <c r="K27" s="455">
        <v>56280000000</v>
      </c>
      <c r="L27" s="455">
        <v>3517500000</v>
      </c>
      <c r="M27" s="113">
        <v>0.93640000000000001</v>
      </c>
      <c r="N27" s="143"/>
      <c r="O27" s="89"/>
      <c r="P27" s="89" t="s">
        <v>7</v>
      </c>
      <c r="Q27" s="89">
        <v>6</v>
      </c>
      <c r="R27" s="89">
        <v>6</v>
      </c>
      <c r="S27" s="455">
        <v>43677000000</v>
      </c>
      <c r="T27" s="91">
        <v>1.9378</v>
      </c>
      <c r="U27" s="113">
        <v>9.2399999999999996E-2</v>
      </c>
      <c r="V27" s="491"/>
      <c r="W27" s="498"/>
      <c r="X27" s="498" t="s">
        <v>11</v>
      </c>
      <c r="Y27" s="94">
        <v>615547</v>
      </c>
      <c r="Z27" s="94">
        <v>600569</v>
      </c>
      <c r="AA27" s="94">
        <v>632435</v>
      </c>
      <c r="AB27" s="661">
        <v>573803</v>
      </c>
      <c r="AC27" s="662">
        <v>578404</v>
      </c>
      <c r="AD27" s="94">
        <v>563207</v>
      </c>
      <c r="AE27" s="94">
        <v>576938</v>
      </c>
      <c r="AF27" s="439"/>
      <c r="AG27" s="119"/>
    </row>
    <row r="28" spans="1:33">
      <c r="A28" s="144"/>
      <c r="B28" s="67"/>
      <c r="C28" s="67"/>
      <c r="D28" s="92"/>
      <c r="E28" s="92"/>
      <c r="F28" s="67"/>
      <c r="G28" s="145"/>
      <c r="H28" s="67"/>
      <c r="I28" s="67" t="s">
        <v>164</v>
      </c>
      <c r="J28" s="67">
        <v>51</v>
      </c>
      <c r="K28" s="359">
        <v>191580000000</v>
      </c>
      <c r="L28" s="359">
        <v>3756600000</v>
      </c>
      <c r="M28" s="69" t="s">
        <v>256</v>
      </c>
      <c r="N28" s="145"/>
      <c r="O28" s="67"/>
      <c r="P28" s="67" t="s">
        <v>266</v>
      </c>
      <c r="Q28" s="67">
        <v>10</v>
      </c>
      <c r="R28" s="67">
        <v>10</v>
      </c>
      <c r="S28" s="359">
        <v>12756000000</v>
      </c>
      <c r="T28" s="92">
        <v>0.33960000000000001</v>
      </c>
      <c r="U28" s="69">
        <v>0.96579999999999999</v>
      </c>
      <c r="V28" s="493"/>
      <c r="W28" s="208"/>
      <c r="X28" s="208" t="s">
        <v>8</v>
      </c>
      <c r="Y28" s="95">
        <v>21669.55</v>
      </c>
      <c r="Z28" s="95">
        <v>17693.114000000001</v>
      </c>
      <c r="AA28" s="95">
        <v>17093.171999999999</v>
      </c>
      <c r="AB28" s="494">
        <v>30645.371999999999</v>
      </c>
      <c r="AC28" s="309">
        <v>21669.55</v>
      </c>
      <c r="AD28" s="95">
        <v>15948.357</v>
      </c>
      <c r="AE28" s="95">
        <v>21669.55</v>
      </c>
      <c r="AF28" s="307"/>
      <c r="AG28" s="119"/>
    </row>
    <row r="29" spans="1:33">
      <c r="A29" s="144"/>
      <c r="B29" s="67"/>
      <c r="C29" s="67"/>
      <c r="D29" s="92"/>
      <c r="E29" s="92"/>
      <c r="F29" s="67"/>
      <c r="G29" s="145"/>
      <c r="H29" s="67"/>
      <c r="I29" s="67" t="s">
        <v>273</v>
      </c>
      <c r="J29" s="67">
        <v>67</v>
      </c>
      <c r="K29" s="359">
        <v>247860000000</v>
      </c>
      <c r="L29" s="67"/>
      <c r="M29" s="69">
        <v>0.53549999999999998</v>
      </c>
      <c r="N29" s="145"/>
      <c r="O29" s="67"/>
      <c r="P29" s="67"/>
      <c r="Q29" s="67"/>
      <c r="R29" s="362"/>
      <c r="S29" s="362"/>
      <c r="T29" s="92"/>
      <c r="U29" s="192"/>
      <c r="V29" s="493"/>
      <c r="W29" s="208"/>
      <c r="X29" s="208" t="s">
        <v>267</v>
      </c>
      <c r="Y29" s="309"/>
      <c r="Z29" s="309"/>
      <c r="AA29" s="309"/>
      <c r="AB29" s="494"/>
      <c r="AC29" s="309"/>
      <c r="AD29" s="309"/>
      <c r="AE29" s="309"/>
      <c r="AF29" s="307"/>
      <c r="AG29" s="119"/>
    </row>
    <row r="30" spans="1:33">
      <c r="A30" s="147"/>
      <c r="B30" s="90"/>
      <c r="C30" s="90"/>
      <c r="D30" s="93"/>
      <c r="E30" s="93"/>
      <c r="F30" s="90"/>
      <c r="G30" s="148"/>
      <c r="H30" s="90"/>
      <c r="I30" s="90"/>
      <c r="J30" s="90"/>
      <c r="K30" s="93"/>
      <c r="L30" s="90"/>
      <c r="M30" s="83"/>
      <c r="N30" s="148"/>
      <c r="O30" s="90"/>
      <c r="P30" s="90"/>
      <c r="Q30" s="90"/>
      <c r="R30" s="90"/>
      <c r="S30" s="90"/>
      <c r="T30" s="93"/>
      <c r="U30" s="540"/>
      <c r="V30" s="495"/>
      <c r="W30" s="207"/>
      <c r="X30" s="193"/>
      <c r="Y30" s="311"/>
      <c r="Z30" s="311"/>
      <c r="AA30" s="311"/>
      <c r="AB30" s="496"/>
      <c r="AC30" s="311"/>
      <c r="AD30" s="311"/>
      <c r="AE30" s="311"/>
      <c r="AF30" s="541"/>
      <c r="AG30" s="119"/>
    </row>
    <row r="31" spans="1:33">
      <c r="A31" s="538" t="s">
        <v>72</v>
      </c>
      <c r="B31" s="67">
        <v>0.39328800000000003</v>
      </c>
      <c r="C31" s="67">
        <v>0.20294799999999999</v>
      </c>
      <c r="D31" s="92">
        <v>1434453</v>
      </c>
      <c r="E31" s="92">
        <v>19255284</v>
      </c>
      <c r="F31" s="67">
        <v>68</v>
      </c>
      <c r="G31" s="145"/>
      <c r="H31" s="67"/>
      <c r="I31" s="67" t="s">
        <v>24</v>
      </c>
      <c r="J31" s="67">
        <v>16</v>
      </c>
      <c r="K31" s="359">
        <v>68025000000000</v>
      </c>
      <c r="L31" s="359">
        <v>4252000000000</v>
      </c>
      <c r="M31" s="69">
        <v>2.0661999999999998</v>
      </c>
      <c r="N31" s="145"/>
      <c r="O31" s="67"/>
      <c r="P31" s="67" t="s">
        <v>7</v>
      </c>
      <c r="Q31" s="67">
        <v>6</v>
      </c>
      <c r="R31" s="67">
        <v>6</v>
      </c>
      <c r="S31" s="359">
        <v>39849000000000</v>
      </c>
      <c r="T31" s="92">
        <v>3.2277</v>
      </c>
      <c r="U31" s="262">
        <v>9.1999999999999998E-3</v>
      </c>
      <c r="V31" s="493"/>
      <c r="W31" s="208"/>
      <c r="X31" s="498" t="s">
        <v>11</v>
      </c>
      <c r="Y31" s="95">
        <v>18107820</v>
      </c>
      <c r="Z31" s="95">
        <v>20517646</v>
      </c>
      <c r="AA31" s="95">
        <v>19323366</v>
      </c>
      <c r="AB31" s="494">
        <v>18648679</v>
      </c>
      <c r="AC31" s="309">
        <v>18937764</v>
      </c>
      <c r="AD31" s="95">
        <v>19594648</v>
      </c>
      <c r="AE31" s="95">
        <v>18383082</v>
      </c>
      <c r="AF31" s="307"/>
      <c r="AG31" s="119"/>
    </row>
    <row r="32" spans="1:33">
      <c r="A32" s="144"/>
      <c r="B32" s="67"/>
      <c r="C32" s="67"/>
      <c r="D32" s="92"/>
      <c r="E32" s="92"/>
      <c r="F32" s="67"/>
      <c r="G32" s="145"/>
      <c r="H32" s="67"/>
      <c r="I32" s="67" t="s">
        <v>164</v>
      </c>
      <c r="J32" s="67">
        <v>51</v>
      </c>
      <c r="K32" s="359">
        <v>104940000000000</v>
      </c>
      <c r="L32" s="359">
        <v>2058000000000</v>
      </c>
      <c r="M32" s="69" t="s">
        <v>256</v>
      </c>
      <c r="N32" s="145"/>
      <c r="O32" s="67"/>
      <c r="P32" s="67" t="s">
        <v>266</v>
      </c>
      <c r="Q32" s="67">
        <v>10</v>
      </c>
      <c r="R32" s="67">
        <v>10</v>
      </c>
      <c r="S32" s="359">
        <v>28217000000000</v>
      </c>
      <c r="T32" s="92">
        <v>1.3713</v>
      </c>
      <c r="U32" s="69">
        <v>0.2203</v>
      </c>
      <c r="V32" s="493"/>
      <c r="W32" s="208"/>
      <c r="X32" s="208" t="s">
        <v>8</v>
      </c>
      <c r="Y32" s="95">
        <v>507155.55</v>
      </c>
      <c r="Z32" s="95">
        <v>414090.77</v>
      </c>
      <c r="AA32" s="95">
        <v>400049.69</v>
      </c>
      <c r="AB32" s="494">
        <v>717226.26</v>
      </c>
      <c r="AC32" s="309">
        <v>507155.55</v>
      </c>
      <c r="AD32" s="95">
        <v>373256.38</v>
      </c>
      <c r="AE32" s="95">
        <v>507155.55</v>
      </c>
      <c r="AF32" s="307"/>
      <c r="AG32" s="119"/>
    </row>
    <row r="33" spans="1:33">
      <c r="A33" s="144"/>
      <c r="B33" s="67"/>
      <c r="C33" s="67"/>
      <c r="D33" s="92"/>
      <c r="E33" s="92"/>
      <c r="F33" s="67"/>
      <c r="G33" s="145"/>
      <c r="H33" s="67"/>
      <c r="I33" s="67" t="s">
        <v>273</v>
      </c>
      <c r="J33" s="67">
        <v>67</v>
      </c>
      <c r="K33" s="359">
        <v>172970000000000</v>
      </c>
      <c r="L33" s="67"/>
      <c r="M33" s="262">
        <v>2.5700000000000001E-2</v>
      </c>
      <c r="N33" s="145"/>
      <c r="O33" s="67"/>
      <c r="P33" s="67"/>
      <c r="Q33" s="67"/>
      <c r="R33" s="362"/>
      <c r="S33" s="362"/>
      <c r="T33" s="92"/>
      <c r="U33" s="192"/>
      <c r="V33" s="493"/>
      <c r="W33" s="208"/>
      <c r="X33" s="208" t="s">
        <v>267</v>
      </c>
      <c r="Y33" s="309" t="s">
        <v>65</v>
      </c>
      <c r="Z33" s="309" t="s">
        <v>66</v>
      </c>
      <c r="AA33" s="309" t="s">
        <v>166</v>
      </c>
      <c r="AB33" s="494" t="s">
        <v>166</v>
      </c>
      <c r="AC33" s="309" t="s">
        <v>166</v>
      </c>
      <c r="AD33" s="309" t="s">
        <v>166</v>
      </c>
      <c r="AE33" s="494" t="s">
        <v>65</v>
      </c>
      <c r="AF33" s="307"/>
      <c r="AG33" s="119"/>
    </row>
    <row r="34" spans="1:33">
      <c r="A34" s="144"/>
      <c r="B34" s="67"/>
      <c r="C34" s="67"/>
      <c r="D34" s="92"/>
      <c r="E34" s="92"/>
      <c r="F34" s="67"/>
      <c r="G34" s="145"/>
      <c r="H34" s="67"/>
      <c r="I34" s="67"/>
      <c r="J34" s="67"/>
      <c r="K34" s="92"/>
      <c r="L34" s="67"/>
      <c r="M34" s="69"/>
      <c r="N34" s="145"/>
      <c r="O34" s="67"/>
      <c r="P34" s="67"/>
      <c r="Q34" s="67"/>
      <c r="R34" s="67"/>
      <c r="S34" s="67"/>
      <c r="T34" s="92"/>
      <c r="U34" s="537"/>
      <c r="V34" s="493"/>
      <c r="W34" s="208"/>
      <c r="X34" s="208"/>
      <c r="Y34" s="309"/>
      <c r="Z34" s="309"/>
      <c r="AA34" s="309"/>
      <c r="AB34" s="494"/>
      <c r="AC34" s="309"/>
      <c r="AD34" s="309"/>
      <c r="AE34" s="309"/>
      <c r="AF34" s="440"/>
      <c r="AG34" s="119"/>
    </row>
    <row r="35" spans="1:33">
      <c r="A35" s="535" t="s">
        <v>46</v>
      </c>
      <c r="B35" s="89">
        <v>8.5791999999999993E-2</v>
      </c>
      <c r="C35" s="89">
        <v>-0.20102</v>
      </c>
      <c r="D35" s="91">
        <v>65190.35</v>
      </c>
      <c r="E35" s="91">
        <v>1013553</v>
      </c>
      <c r="F35" s="89">
        <v>68</v>
      </c>
      <c r="G35" s="143"/>
      <c r="H35" s="89"/>
      <c r="I35" s="89" t="s">
        <v>24</v>
      </c>
      <c r="J35" s="89">
        <v>16</v>
      </c>
      <c r="K35" s="455">
        <v>20339000000</v>
      </c>
      <c r="L35" s="455">
        <v>1271200000</v>
      </c>
      <c r="M35" s="113">
        <v>0.29909999999999998</v>
      </c>
      <c r="N35" s="143"/>
      <c r="O35" s="89"/>
      <c r="P35" s="89" t="s">
        <v>7</v>
      </c>
      <c r="Q35" s="89">
        <v>6</v>
      </c>
      <c r="R35" s="89">
        <v>6</v>
      </c>
      <c r="S35" s="455">
        <v>5023582091</v>
      </c>
      <c r="T35" s="91">
        <v>0.19700000000000001</v>
      </c>
      <c r="U35" s="113">
        <v>0.97619999999999996</v>
      </c>
      <c r="V35" s="491"/>
      <c r="W35" s="498"/>
      <c r="X35" s="498" t="s">
        <v>11</v>
      </c>
      <c r="Y35" s="94">
        <v>1001269</v>
      </c>
      <c r="Z35" s="94">
        <v>1025236</v>
      </c>
      <c r="AA35" s="94">
        <v>1015112</v>
      </c>
      <c r="AB35" s="661">
        <v>1007541</v>
      </c>
      <c r="AC35" s="662">
        <v>1021987</v>
      </c>
      <c r="AD35" s="94">
        <v>1013338</v>
      </c>
      <c r="AE35" s="94">
        <v>1000756</v>
      </c>
      <c r="AF35" s="450"/>
      <c r="AG35" s="119"/>
    </row>
    <row r="36" spans="1:33">
      <c r="A36" s="144"/>
      <c r="B36" s="67"/>
      <c r="C36" s="67"/>
      <c r="D36" s="92"/>
      <c r="E36" s="92"/>
      <c r="F36" s="67"/>
      <c r="G36" s="145"/>
      <c r="H36" s="67"/>
      <c r="I36" s="67" t="s">
        <v>164</v>
      </c>
      <c r="J36" s="67">
        <v>51</v>
      </c>
      <c r="K36" s="359">
        <v>216740000000</v>
      </c>
      <c r="L36" s="359">
        <v>4249800000</v>
      </c>
      <c r="M36" s="69" t="s">
        <v>256</v>
      </c>
      <c r="N36" s="145"/>
      <c r="O36" s="67"/>
      <c r="P36" s="67" t="s">
        <v>266</v>
      </c>
      <c r="Q36" s="67">
        <v>10</v>
      </c>
      <c r="R36" s="67">
        <v>10</v>
      </c>
      <c r="S36" s="359">
        <v>15438000000</v>
      </c>
      <c r="T36" s="92">
        <v>0.36330000000000001</v>
      </c>
      <c r="U36" s="69">
        <v>0.95679999999999998</v>
      </c>
      <c r="V36" s="493"/>
      <c r="W36" s="208"/>
      <c r="X36" s="208" t="s">
        <v>8</v>
      </c>
      <c r="Y36" s="95">
        <v>23048.27</v>
      </c>
      <c r="Z36" s="95">
        <v>18818.833999999999</v>
      </c>
      <c r="AA36" s="95">
        <v>18180.721000000001</v>
      </c>
      <c r="AB36" s="494">
        <v>32595.177</v>
      </c>
      <c r="AC36" s="309">
        <v>23048.27</v>
      </c>
      <c r="AD36" s="95">
        <v>16963.067999999999</v>
      </c>
      <c r="AE36" s="95">
        <v>23048.27</v>
      </c>
      <c r="AF36" s="307"/>
      <c r="AG36" s="119"/>
    </row>
    <row r="37" spans="1:33">
      <c r="A37" s="144"/>
      <c r="B37" s="67"/>
      <c r="C37" s="67"/>
      <c r="D37" s="92"/>
      <c r="E37" s="92"/>
      <c r="F37" s="67"/>
      <c r="G37" s="145"/>
      <c r="H37" s="67"/>
      <c r="I37" s="67" t="s">
        <v>273</v>
      </c>
      <c r="J37" s="67">
        <v>67</v>
      </c>
      <c r="K37" s="359">
        <v>237080000000</v>
      </c>
      <c r="L37" s="67"/>
      <c r="M37" s="69">
        <v>0.99480000000000002</v>
      </c>
      <c r="N37" s="145"/>
      <c r="O37" s="67"/>
      <c r="P37" s="67"/>
      <c r="Q37" s="67"/>
      <c r="R37" s="362"/>
      <c r="S37" s="362"/>
      <c r="T37" s="92"/>
      <c r="U37" s="192"/>
      <c r="V37" s="493"/>
      <c r="W37" s="208"/>
      <c r="X37" s="208" t="s">
        <v>267</v>
      </c>
      <c r="Y37" s="309"/>
      <c r="Z37" s="309"/>
      <c r="AA37" s="309"/>
      <c r="AB37" s="494"/>
      <c r="AC37" s="309"/>
      <c r="AD37" s="309"/>
      <c r="AE37" s="309"/>
      <c r="AF37" s="307"/>
      <c r="AG37" s="119"/>
    </row>
    <row r="38" spans="1:33">
      <c r="A38" s="147"/>
      <c r="B38" s="90"/>
      <c r="C38" s="90"/>
      <c r="D38" s="93"/>
      <c r="E38" s="93"/>
      <c r="F38" s="90"/>
      <c r="G38" s="148"/>
      <c r="H38" s="90"/>
      <c r="I38" s="90"/>
      <c r="J38" s="90"/>
      <c r="K38" s="93"/>
      <c r="L38" s="90"/>
      <c r="M38" s="83"/>
      <c r="N38" s="148"/>
      <c r="O38" s="90"/>
      <c r="P38" s="90"/>
      <c r="Q38" s="90"/>
      <c r="R38" s="90"/>
      <c r="S38" s="90"/>
      <c r="T38" s="93"/>
      <c r="U38" s="193"/>
      <c r="V38" s="495"/>
      <c r="W38" s="207"/>
      <c r="X38" s="207"/>
      <c r="Y38" s="311"/>
      <c r="Z38" s="311"/>
      <c r="AA38" s="311"/>
      <c r="AB38" s="496"/>
      <c r="AC38" s="311"/>
      <c r="AD38" s="311"/>
      <c r="AE38" s="311"/>
      <c r="AF38" s="441"/>
      <c r="AG38" s="119"/>
    </row>
    <row r="39" spans="1:33">
      <c r="A39" s="538" t="s">
        <v>47</v>
      </c>
      <c r="B39" s="67">
        <v>0.40929599999999999</v>
      </c>
      <c r="C39" s="67">
        <v>0.22397600000000001</v>
      </c>
      <c r="D39" s="92">
        <v>2792.5140000000001</v>
      </c>
      <c r="E39" s="92">
        <v>12436.96</v>
      </c>
      <c r="F39" s="67">
        <v>68</v>
      </c>
      <c r="G39" s="145"/>
      <c r="H39" s="67"/>
      <c r="I39" s="67" t="s">
        <v>24</v>
      </c>
      <c r="J39" s="67">
        <v>16</v>
      </c>
      <c r="K39" s="67">
        <v>275567283</v>
      </c>
      <c r="L39" s="67">
        <v>17222955</v>
      </c>
      <c r="M39" s="69">
        <v>2.2086000000000001</v>
      </c>
      <c r="N39" s="145"/>
      <c r="O39" s="67"/>
      <c r="P39" s="67" t="s">
        <v>7</v>
      </c>
      <c r="Q39" s="67">
        <v>6</v>
      </c>
      <c r="R39" s="67">
        <v>6</v>
      </c>
      <c r="S39" s="67">
        <v>139401091</v>
      </c>
      <c r="T39" s="92">
        <v>2.9794</v>
      </c>
      <c r="U39" s="262">
        <v>1.43E-2</v>
      </c>
      <c r="V39" s="493"/>
      <c r="W39" s="208"/>
      <c r="X39" s="498" t="s">
        <v>11</v>
      </c>
      <c r="Y39" s="92">
        <v>12097</v>
      </c>
      <c r="Z39" s="92">
        <v>11944.3</v>
      </c>
      <c r="AA39" s="92">
        <v>10357.6</v>
      </c>
      <c r="AB39" s="660">
        <v>11807.5</v>
      </c>
      <c r="AC39" s="310">
        <v>13965.6</v>
      </c>
      <c r="AD39" s="92">
        <v>12986.9</v>
      </c>
      <c r="AE39" s="92">
        <v>14649.9</v>
      </c>
      <c r="AF39" s="307"/>
      <c r="AG39" s="119"/>
    </row>
    <row r="40" spans="1:33">
      <c r="A40" s="144"/>
      <c r="B40" s="67"/>
      <c r="C40" s="67"/>
      <c r="D40" s="92"/>
      <c r="E40" s="92"/>
      <c r="F40" s="67"/>
      <c r="G40" s="145"/>
      <c r="H40" s="67"/>
      <c r="I40" s="67" t="s">
        <v>164</v>
      </c>
      <c r="J40" s="67">
        <v>51</v>
      </c>
      <c r="K40" s="67">
        <v>397704905</v>
      </c>
      <c r="L40" s="67">
        <v>7798135.4000000004</v>
      </c>
      <c r="M40" s="69" t="s">
        <v>256</v>
      </c>
      <c r="N40" s="145"/>
      <c r="O40" s="67"/>
      <c r="P40" s="67" t="s">
        <v>266</v>
      </c>
      <c r="Q40" s="67">
        <v>10</v>
      </c>
      <c r="R40" s="67">
        <v>10</v>
      </c>
      <c r="S40" s="67">
        <v>151530465</v>
      </c>
      <c r="T40" s="92">
        <v>1.9432</v>
      </c>
      <c r="U40" s="69">
        <v>6.0299999999999999E-2</v>
      </c>
      <c r="V40" s="493"/>
      <c r="W40" s="208"/>
      <c r="X40" s="208" t="s">
        <v>8</v>
      </c>
      <c r="Y40" s="92">
        <v>987.30290000000002</v>
      </c>
      <c r="Z40" s="92">
        <v>806.12940000000003</v>
      </c>
      <c r="AA40" s="92">
        <v>778.79499999999996</v>
      </c>
      <c r="AB40" s="660">
        <v>1396.2571</v>
      </c>
      <c r="AC40" s="310">
        <v>987.30290000000002</v>
      </c>
      <c r="AD40" s="92">
        <v>726.63520000000005</v>
      </c>
      <c r="AE40" s="92">
        <v>987.30290000000002</v>
      </c>
      <c r="AF40" s="307"/>
      <c r="AG40" s="119"/>
    </row>
    <row r="41" spans="1:33">
      <c r="A41" s="144"/>
      <c r="B41" s="67"/>
      <c r="C41" s="67"/>
      <c r="D41" s="92"/>
      <c r="E41" s="92"/>
      <c r="F41" s="67"/>
      <c r="G41" s="145"/>
      <c r="H41" s="67"/>
      <c r="I41" s="67" t="s">
        <v>273</v>
      </c>
      <c r="J41" s="67">
        <v>67</v>
      </c>
      <c r="K41" s="67">
        <v>673272189</v>
      </c>
      <c r="L41" s="67"/>
      <c r="M41" s="262">
        <v>1.66E-2</v>
      </c>
      <c r="N41" s="145"/>
      <c r="O41" s="67"/>
      <c r="P41" s="67"/>
      <c r="Q41" s="67"/>
      <c r="R41" s="67"/>
      <c r="S41" s="67"/>
      <c r="T41" s="92"/>
      <c r="U41" s="192"/>
      <c r="V41" s="493"/>
      <c r="W41" s="208"/>
      <c r="X41" s="208" t="s">
        <v>267</v>
      </c>
      <c r="Y41" s="309" t="s">
        <v>166</v>
      </c>
      <c r="Z41" s="309" t="s">
        <v>166</v>
      </c>
      <c r="AA41" s="309" t="s">
        <v>65</v>
      </c>
      <c r="AB41" s="494" t="s">
        <v>166</v>
      </c>
      <c r="AC41" s="309" t="s">
        <v>66</v>
      </c>
      <c r="AD41" s="309" t="s">
        <v>166</v>
      </c>
      <c r="AE41" s="494" t="s">
        <v>66</v>
      </c>
      <c r="AF41" s="307"/>
      <c r="AG41" s="119"/>
    </row>
    <row r="42" spans="1:33">
      <c r="A42" s="144"/>
      <c r="B42" s="67"/>
      <c r="C42" s="67"/>
      <c r="D42" s="92"/>
      <c r="E42" s="92"/>
      <c r="F42" s="67"/>
      <c r="G42" s="145"/>
      <c r="H42" s="67"/>
      <c r="I42" s="67"/>
      <c r="J42" s="67"/>
      <c r="K42" s="92"/>
      <c r="L42" s="67"/>
      <c r="M42" s="69"/>
      <c r="N42" s="145"/>
      <c r="O42" s="67"/>
      <c r="P42" s="67"/>
      <c r="Q42" s="67"/>
      <c r="R42" s="67"/>
      <c r="S42" s="67"/>
      <c r="T42" s="92"/>
      <c r="U42" s="192"/>
      <c r="V42" s="493"/>
      <c r="W42" s="208"/>
      <c r="X42" s="208"/>
      <c r="Y42" s="309"/>
      <c r="Z42" s="309"/>
      <c r="AA42" s="309"/>
      <c r="AB42" s="494"/>
      <c r="AC42" s="309"/>
      <c r="AD42" s="309"/>
      <c r="AE42" s="309"/>
      <c r="AF42" s="440"/>
      <c r="AG42" s="119"/>
    </row>
    <row r="43" spans="1:33">
      <c r="A43" s="535" t="s">
        <v>48</v>
      </c>
      <c r="B43" s="89">
        <v>0.30129499999999998</v>
      </c>
      <c r="C43" s="89">
        <v>8.2092999999999999E-2</v>
      </c>
      <c r="D43" s="91">
        <v>8600.4599999999991</v>
      </c>
      <c r="E43" s="91">
        <v>21112.38</v>
      </c>
      <c r="F43" s="89">
        <v>68</v>
      </c>
      <c r="G43" s="143"/>
      <c r="H43" s="89"/>
      <c r="I43" s="89" t="s">
        <v>24</v>
      </c>
      <c r="J43" s="89">
        <v>16</v>
      </c>
      <c r="K43" s="89">
        <v>1626711949</v>
      </c>
      <c r="L43" s="89">
        <v>101669497</v>
      </c>
      <c r="M43" s="113">
        <v>1.3745000000000001</v>
      </c>
      <c r="N43" s="143"/>
      <c r="O43" s="89"/>
      <c r="P43" s="89" t="s">
        <v>7</v>
      </c>
      <c r="Q43" s="89">
        <v>6</v>
      </c>
      <c r="R43" s="89">
        <v>6</v>
      </c>
      <c r="S43" s="89">
        <v>660736648</v>
      </c>
      <c r="T43" s="91">
        <v>1.4887999999999999</v>
      </c>
      <c r="U43" s="113">
        <v>0.20080000000000001</v>
      </c>
      <c r="V43" s="491"/>
      <c r="W43" s="498"/>
      <c r="X43" s="498" t="s">
        <v>11</v>
      </c>
      <c r="Y43" s="91">
        <v>20480.5</v>
      </c>
      <c r="Z43" s="91">
        <v>24055.7</v>
      </c>
      <c r="AA43" s="91">
        <v>16534.8</v>
      </c>
      <c r="AB43" s="659">
        <v>18967.5</v>
      </c>
      <c r="AC43" s="664">
        <v>19348.099999999999</v>
      </c>
      <c r="AD43" s="91">
        <v>22516.9</v>
      </c>
      <c r="AE43" s="91">
        <v>24971.1</v>
      </c>
      <c r="AF43" s="450"/>
      <c r="AG43" s="119"/>
    </row>
    <row r="44" spans="1:33">
      <c r="A44" s="144"/>
      <c r="B44" s="67"/>
      <c r="C44" s="67"/>
      <c r="D44" s="92"/>
      <c r="E44" s="92"/>
      <c r="F44" s="67"/>
      <c r="G44" s="145"/>
      <c r="H44" s="67"/>
      <c r="I44" s="67" t="s">
        <v>164</v>
      </c>
      <c r="J44" s="67">
        <v>51</v>
      </c>
      <c r="K44" s="67">
        <v>3772363133</v>
      </c>
      <c r="L44" s="67">
        <v>73967905</v>
      </c>
      <c r="M44" s="69" t="s">
        <v>256</v>
      </c>
      <c r="N44" s="145"/>
      <c r="O44" s="67"/>
      <c r="P44" s="67" t="s">
        <v>266</v>
      </c>
      <c r="Q44" s="67">
        <v>10</v>
      </c>
      <c r="R44" s="67">
        <v>10</v>
      </c>
      <c r="S44" s="67">
        <v>1055140107</v>
      </c>
      <c r="T44" s="92">
        <v>1.4265000000000001</v>
      </c>
      <c r="U44" s="69">
        <v>0.19570000000000001</v>
      </c>
      <c r="V44" s="493"/>
      <c r="W44" s="208"/>
      <c r="X44" s="208" t="s">
        <v>8</v>
      </c>
      <c r="Y44" s="92">
        <v>3040.7215999999999</v>
      </c>
      <c r="Z44" s="92">
        <v>2482.7388000000001</v>
      </c>
      <c r="AA44" s="92">
        <v>2398.5536000000002</v>
      </c>
      <c r="AB44" s="660">
        <v>4300.2298000000001</v>
      </c>
      <c r="AC44" s="310">
        <v>3040.7215999999999</v>
      </c>
      <c r="AD44" s="92">
        <v>2237.9105</v>
      </c>
      <c r="AE44" s="92">
        <v>3040.7215999999999</v>
      </c>
      <c r="AF44" s="307"/>
      <c r="AG44" s="119"/>
    </row>
    <row r="45" spans="1:33">
      <c r="A45" s="144"/>
      <c r="B45" s="67"/>
      <c r="C45" s="67"/>
      <c r="D45" s="92"/>
      <c r="E45" s="92"/>
      <c r="F45" s="67"/>
      <c r="G45" s="145"/>
      <c r="H45" s="67"/>
      <c r="I45" s="67" t="s">
        <v>273</v>
      </c>
      <c r="J45" s="67">
        <v>67</v>
      </c>
      <c r="K45" s="67">
        <v>5399075082</v>
      </c>
      <c r="L45" s="67"/>
      <c r="M45" s="69">
        <v>0.19220000000000001</v>
      </c>
      <c r="N45" s="145"/>
      <c r="O45" s="67"/>
      <c r="P45" s="67"/>
      <c r="Q45" s="67"/>
      <c r="R45" s="67"/>
      <c r="S45" s="67"/>
      <c r="T45" s="92"/>
      <c r="U45" s="192"/>
      <c r="V45" s="493"/>
      <c r="W45" s="208"/>
      <c r="X45" s="208" t="s">
        <v>267</v>
      </c>
      <c r="Y45" s="309"/>
      <c r="Z45" s="309"/>
      <c r="AA45" s="309"/>
      <c r="AB45" s="494"/>
      <c r="AC45" s="309"/>
      <c r="AD45" s="309"/>
      <c r="AE45" s="309"/>
      <c r="AF45" s="307"/>
      <c r="AG45" s="119"/>
    </row>
    <row r="46" spans="1:33">
      <c r="A46" s="147"/>
      <c r="B46" s="90"/>
      <c r="C46" s="90"/>
      <c r="D46" s="93"/>
      <c r="E46" s="93"/>
      <c r="F46" s="90"/>
      <c r="G46" s="148"/>
      <c r="H46" s="90"/>
      <c r="I46" s="90"/>
      <c r="J46" s="90"/>
      <c r="K46" s="93"/>
      <c r="L46" s="90"/>
      <c r="M46" s="83"/>
      <c r="N46" s="148"/>
      <c r="O46" s="90"/>
      <c r="P46" s="90"/>
      <c r="Q46" s="90"/>
      <c r="R46" s="90"/>
      <c r="S46" s="90"/>
      <c r="T46" s="93"/>
      <c r="U46" s="193"/>
      <c r="V46" s="495"/>
      <c r="W46" s="207"/>
      <c r="X46" s="207"/>
      <c r="Y46" s="311"/>
      <c r="Z46" s="311"/>
      <c r="AA46" s="311"/>
      <c r="AB46" s="496"/>
      <c r="AC46" s="311"/>
      <c r="AD46" s="311"/>
      <c r="AE46" s="311"/>
      <c r="AF46" s="441"/>
      <c r="AG46" s="119"/>
    </row>
    <row r="47" spans="1:33">
      <c r="A47" s="538" t="s">
        <v>49</v>
      </c>
      <c r="B47" s="67">
        <v>0.52694300000000005</v>
      </c>
      <c r="C47" s="67">
        <v>0.37853300000000001</v>
      </c>
      <c r="D47" s="92">
        <v>6445.84</v>
      </c>
      <c r="E47" s="92">
        <v>23133.29</v>
      </c>
      <c r="F47" s="67">
        <v>68</v>
      </c>
      <c r="G47" s="145"/>
      <c r="H47" s="67"/>
      <c r="I47" s="67" t="s">
        <v>24</v>
      </c>
      <c r="J47" s="67">
        <v>16</v>
      </c>
      <c r="K47" s="67">
        <v>2360364408</v>
      </c>
      <c r="L47" s="67">
        <v>147522775</v>
      </c>
      <c r="M47" s="69">
        <v>3.5506000000000002</v>
      </c>
      <c r="N47" s="145"/>
      <c r="O47" s="67"/>
      <c r="P47" s="67" t="s">
        <v>7</v>
      </c>
      <c r="Q47" s="67">
        <v>6</v>
      </c>
      <c r="R47" s="67">
        <v>6</v>
      </c>
      <c r="S47" s="67">
        <v>1324918063</v>
      </c>
      <c r="T47" s="92">
        <v>5.3147000000000002</v>
      </c>
      <c r="U47" s="262">
        <v>2.9999999999999997E-4</v>
      </c>
      <c r="V47" s="493"/>
      <c r="W47" s="208"/>
      <c r="X47" s="498" t="s">
        <v>11</v>
      </c>
      <c r="Y47" s="92">
        <v>30552.1</v>
      </c>
      <c r="Z47" s="92">
        <v>15154.3</v>
      </c>
      <c r="AA47" s="92">
        <v>22384.9</v>
      </c>
      <c r="AB47" s="660">
        <v>22058</v>
      </c>
      <c r="AC47" s="310">
        <v>25911.9</v>
      </c>
      <c r="AD47" s="92">
        <v>23953.5</v>
      </c>
      <c r="AE47" s="92">
        <v>25120.3</v>
      </c>
      <c r="AF47" s="307"/>
      <c r="AG47" s="119"/>
    </row>
    <row r="48" spans="1:33">
      <c r="A48" s="144"/>
      <c r="B48" s="67"/>
      <c r="C48" s="67"/>
      <c r="D48" s="92"/>
      <c r="E48" s="92"/>
      <c r="F48" s="67"/>
      <c r="G48" s="145"/>
      <c r="H48" s="67"/>
      <c r="I48" s="67" t="s">
        <v>164</v>
      </c>
      <c r="J48" s="67">
        <v>51</v>
      </c>
      <c r="K48" s="67">
        <v>2118991338</v>
      </c>
      <c r="L48" s="67">
        <v>41548850</v>
      </c>
      <c r="M48" s="69" t="s">
        <v>256</v>
      </c>
      <c r="N48" s="145"/>
      <c r="O48" s="67"/>
      <c r="P48" s="67" t="s">
        <v>266</v>
      </c>
      <c r="Q48" s="67">
        <v>10</v>
      </c>
      <c r="R48" s="67">
        <v>10</v>
      </c>
      <c r="S48" s="67">
        <v>1040742124</v>
      </c>
      <c r="T48" s="92">
        <v>2.5049000000000001</v>
      </c>
      <c r="U48" s="262">
        <v>1.5699999999999999E-2</v>
      </c>
      <c r="V48" s="493"/>
      <c r="W48" s="208"/>
      <c r="X48" s="208" t="s">
        <v>8</v>
      </c>
      <c r="Y48" s="92">
        <v>2278.9485</v>
      </c>
      <c r="Z48" s="92">
        <v>1860.7537</v>
      </c>
      <c r="AA48" s="92">
        <v>1797.6587999999999</v>
      </c>
      <c r="AB48" s="660">
        <v>3222.9198999999999</v>
      </c>
      <c r="AC48" s="310">
        <v>2278.9485</v>
      </c>
      <c r="AD48" s="92">
        <v>1677.2607</v>
      </c>
      <c r="AE48" s="92">
        <v>2278.9485</v>
      </c>
      <c r="AF48" s="307"/>
      <c r="AG48" s="119"/>
    </row>
    <row r="49" spans="1:33">
      <c r="A49" s="144"/>
      <c r="B49" s="67"/>
      <c r="C49" s="67"/>
      <c r="D49" s="92"/>
      <c r="E49" s="92"/>
      <c r="F49" s="67"/>
      <c r="G49" s="145"/>
      <c r="H49" s="67"/>
      <c r="I49" s="67" t="s">
        <v>273</v>
      </c>
      <c r="J49" s="67">
        <v>67</v>
      </c>
      <c r="K49" s="67">
        <v>4479355746</v>
      </c>
      <c r="L49" s="67"/>
      <c r="M49" s="262">
        <v>2.9999999999999997E-4</v>
      </c>
      <c r="N49" s="145"/>
      <c r="O49" s="67"/>
      <c r="P49" s="67"/>
      <c r="Q49" s="67"/>
      <c r="R49" s="67"/>
      <c r="S49" s="67"/>
      <c r="T49" s="92"/>
      <c r="U49" s="192"/>
      <c r="V49" s="493"/>
      <c r="W49" s="208"/>
      <c r="X49" s="208" t="s">
        <v>267</v>
      </c>
      <c r="Y49" s="309" t="s">
        <v>66</v>
      </c>
      <c r="Z49" s="309" t="s">
        <v>65</v>
      </c>
      <c r="AA49" s="309" t="s">
        <v>166</v>
      </c>
      <c r="AB49" s="494" t="s">
        <v>166</v>
      </c>
      <c r="AC49" s="309" t="s">
        <v>66</v>
      </c>
      <c r="AD49" s="309" t="s">
        <v>66</v>
      </c>
      <c r="AE49" s="494" t="s">
        <v>66</v>
      </c>
      <c r="AF49" s="307"/>
      <c r="AG49" s="119"/>
    </row>
    <row r="50" spans="1:33">
      <c r="A50" s="144"/>
      <c r="B50" s="67"/>
      <c r="C50" s="67"/>
      <c r="D50" s="92"/>
      <c r="E50" s="92"/>
      <c r="F50" s="67"/>
      <c r="G50" s="145"/>
      <c r="H50" s="67"/>
      <c r="I50" s="67"/>
      <c r="J50" s="67"/>
      <c r="K50" s="92"/>
      <c r="L50" s="67"/>
      <c r="M50" s="69"/>
      <c r="N50" s="145"/>
      <c r="O50" s="67"/>
      <c r="P50" s="67"/>
      <c r="Q50" s="67"/>
      <c r="R50" s="67"/>
      <c r="S50" s="67"/>
      <c r="T50" s="92"/>
      <c r="U50" s="537"/>
      <c r="V50" s="493"/>
      <c r="W50" s="208"/>
      <c r="X50" s="208"/>
      <c r="Y50" s="309"/>
      <c r="Z50" s="309"/>
      <c r="AA50" s="309"/>
      <c r="AB50" s="494"/>
      <c r="AC50" s="309"/>
      <c r="AD50" s="309"/>
      <c r="AE50" s="309"/>
      <c r="AF50" s="440"/>
      <c r="AG50" s="119"/>
    </row>
    <row r="51" spans="1:33">
      <c r="A51" s="535" t="s">
        <v>50</v>
      </c>
      <c r="B51" s="89">
        <v>0.54170700000000005</v>
      </c>
      <c r="C51" s="89">
        <v>0.397928</v>
      </c>
      <c r="D51" s="91">
        <v>333025.3</v>
      </c>
      <c r="E51" s="91">
        <v>1821937</v>
      </c>
      <c r="F51" s="89">
        <v>68</v>
      </c>
      <c r="G51" s="143"/>
      <c r="H51" s="89"/>
      <c r="I51" s="89" t="s">
        <v>24</v>
      </c>
      <c r="J51" s="89">
        <v>16</v>
      </c>
      <c r="K51" s="455">
        <v>6685700000000</v>
      </c>
      <c r="L51" s="455">
        <v>417900000000</v>
      </c>
      <c r="M51" s="113">
        <v>3.7677</v>
      </c>
      <c r="N51" s="143"/>
      <c r="O51" s="89"/>
      <c r="P51" s="89" t="s">
        <v>7</v>
      </c>
      <c r="Q51" s="89">
        <v>6</v>
      </c>
      <c r="R51" s="89">
        <v>6</v>
      </c>
      <c r="S51" s="455">
        <v>1562900000000</v>
      </c>
      <c r="T51" s="91">
        <v>2.3487</v>
      </c>
      <c r="U51" s="518">
        <v>4.4400000000000002E-2</v>
      </c>
      <c r="V51" s="491"/>
      <c r="W51" s="498"/>
      <c r="X51" s="498" t="s">
        <v>11</v>
      </c>
      <c r="Y51" s="91">
        <v>2027209</v>
      </c>
      <c r="Z51" s="91">
        <v>1941761</v>
      </c>
      <c r="AA51" s="91">
        <v>1590870</v>
      </c>
      <c r="AB51" s="659">
        <v>1819946</v>
      </c>
      <c r="AC51" s="664">
        <v>1814078</v>
      </c>
      <c r="AD51" s="91">
        <v>1891767</v>
      </c>
      <c r="AE51" s="91">
        <v>1690340</v>
      </c>
      <c r="AF51" s="450"/>
      <c r="AG51" s="119"/>
    </row>
    <row r="52" spans="1:33">
      <c r="A52" s="144"/>
      <c r="B52" s="67"/>
      <c r="C52" s="67"/>
      <c r="D52" s="92"/>
      <c r="E52" s="92"/>
      <c r="F52" s="67"/>
      <c r="G52" s="145"/>
      <c r="H52" s="67"/>
      <c r="I52" s="67" t="s">
        <v>164</v>
      </c>
      <c r="J52" s="67">
        <v>51</v>
      </c>
      <c r="K52" s="359">
        <v>5656200000000</v>
      </c>
      <c r="L52" s="359">
        <v>110900000000</v>
      </c>
      <c r="M52" s="69" t="s">
        <v>256</v>
      </c>
      <c r="N52" s="145"/>
      <c r="O52" s="67"/>
      <c r="P52" s="67" t="s">
        <v>266</v>
      </c>
      <c r="Q52" s="67">
        <v>10</v>
      </c>
      <c r="R52" s="67">
        <v>10</v>
      </c>
      <c r="S52" s="359">
        <v>5270000000000</v>
      </c>
      <c r="T52" s="92">
        <v>4.7518000000000002</v>
      </c>
      <c r="U52" s="262" t="s">
        <v>71</v>
      </c>
      <c r="V52" s="493"/>
      <c r="W52" s="208"/>
      <c r="X52" s="208" t="s">
        <v>8</v>
      </c>
      <c r="Y52" s="92">
        <v>117742.23</v>
      </c>
      <c r="Z52" s="92">
        <v>96136.13</v>
      </c>
      <c r="AA52" s="92">
        <v>92876.32</v>
      </c>
      <c r="AB52" s="660">
        <v>166512.65</v>
      </c>
      <c r="AC52" s="310">
        <v>117742.23</v>
      </c>
      <c r="AD52" s="92">
        <v>86655.93</v>
      </c>
      <c r="AE52" s="92">
        <v>117742.23</v>
      </c>
      <c r="AF52" s="307"/>
      <c r="AG52" s="119"/>
    </row>
    <row r="53" spans="1:33">
      <c r="A53" s="144"/>
      <c r="B53" s="67"/>
      <c r="C53" s="67"/>
      <c r="D53" s="92"/>
      <c r="E53" s="92"/>
      <c r="F53" s="67"/>
      <c r="G53" s="145"/>
      <c r="H53" s="67"/>
      <c r="I53" s="67" t="s">
        <v>273</v>
      </c>
      <c r="J53" s="67">
        <v>67</v>
      </c>
      <c r="K53" s="359">
        <v>12342000000000</v>
      </c>
      <c r="L53" s="67"/>
      <c r="M53" s="262">
        <v>2.0000000000000001E-4</v>
      </c>
      <c r="N53" s="145"/>
      <c r="O53" s="67"/>
      <c r="P53" s="67"/>
      <c r="Q53" s="67"/>
      <c r="R53" s="362"/>
      <c r="S53" s="362"/>
      <c r="T53" s="92"/>
      <c r="U53" s="192"/>
      <c r="V53" s="493"/>
      <c r="W53" s="208"/>
      <c r="X53" s="208" t="s">
        <v>267</v>
      </c>
      <c r="Y53" s="309" t="s">
        <v>66</v>
      </c>
      <c r="Z53" s="309" t="s">
        <v>66</v>
      </c>
      <c r="AA53" s="309" t="s">
        <v>66</v>
      </c>
      <c r="AB53" s="494" t="s">
        <v>66</v>
      </c>
      <c r="AC53" s="309" t="s">
        <v>66</v>
      </c>
      <c r="AD53" s="309" t="s">
        <v>66</v>
      </c>
      <c r="AE53" s="309" t="s">
        <v>66</v>
      </c>
      <c r="AF53" s="307"/>
      <c r="AG53" s="119"/>
    </row>
    <row r="54" spans="1:33">
      <c r="A54" s="147"/>
      <c r="B54" s="90"/>
      <c r="C54" s="90"/>
      <c r="D54" s="93"/>
      <c r="E54" s="93"/>
      <c r="F54" s="90"/>
      <c r="G54" s="148"/>
      <c r="H54" s="90"/>
      <c r="I54" s="90"/>
      <c r="J54" s="90"/>
      <c r="K54" s="93"/>
      <c r="L54" s="90"/>
      <c r="M54" s="83"/>
      <c r="N54" s="148"/>
      <c r="O54" s="90"/>
      <c r="P54" s="90"/>
      <c r="Q54" s="90"/>
      <c r="R54" s="90"/>
      <c r="S54" s="90"/>
      <c r="T54" s="93"/>
      <c r="U54" s="540"/>
      <c r="V54" s="495"/>
      <c r="W54" s="207"/>
      <c r="X54" s="207"/>
      <c r="Y54" s="311"/>
      <c r="Z54" s="311"/>
      <c r="AA54" s="311"/>
      <c r="AB54" s="496"/>
      <c r="AC54" s="311"/>
      <c r="AD54" s="311"/>
      <c r="AE54" s="311"/>
      <c r="AF54" s="441"/>
      <c r="AG54" s="119"/>
    </row>
    <row r="55" spans="1:33">
      <c r="A55" s="538" t="s">
        <v>20</v>
      </c>
      <c r="B55" s="67">
        <v>0.49735200000000002</v>
      </c>
      <c r="C55" s="67">
        <v>0.33965899999999999</v>
      </c>
      <c r="D55" s="92">
        <v>154634.20000000001</v>
      </c>
      <c r="E55" s="92">
        <v>814580.4</v>
      </c>
      <c r="F55" s="67">
        <v>68</v>
      </c>
      <c r="G55" s="145"/>
      <c r="H55" s="67"/>
      <c r="I55" s="67" t="s">
        <v>24</v>
      </c>
      <c r="J55" s="67">
        <v>16</v>
      </c>
      <c r="K55" s="359">
        <v>1206700000000</v>
      </c>
      <c r="L55" s="359">
        <v>75420000000</v>
      </c>
      <c r="M55" s="69">
        <v>3.1539000000000001</v>
      </c>
      <c r="N55" s="145"/>
      <c r="O55" s="67"/>
      <c r="P55" s="67" t="s">
        <v>7</v>
      </c>
      <c r="Q55" s="67">
        <v>6</v>
      </c>
      <c r="R55" s="67">
        <v>6</v>
      </c>
      <c r="S55" s="359">
        <v>370880000000</v>
      </c>
      <c r="T55" s="92">
        <v>2.5851000000000002</v>
      </c>
      <c r="U55" s="262">
        <v>2.9000000000000001E-2</v>
      </c>
      <c r="V55" s="493"/>
      <c r="W55" s="208"/>
      <c r="X55" s="498" t="s">
        <v>11</v>
      </c>
      <c r="Y55" s="92">
        <v>779420</v>
      </c>
      <c r="Z55" s="92">
        <v>901451</v>
      </c>
      <c r="AA55" s="92">
        <v>702145</v>
      </c>
      <c r="AB55" s="660">
        <v>856067</v>
      </c>
      <c r="AC55" s="310">
        <v>854546</v>
      </c>
      <c r="AD55" s="92">
        <v>850986</v>
      </c>
      <c r="AE55" s="92">
        <v>773174</v>
      </c>
      <c r="AF55" s="307"/>
      <c r="AG55" s="119"/>
    </row>
    <row r="56" spans="1:33">
      <c r="A56" s="144"/>
      <c r="B56" s="67"/>
      <c r="C56" s="67"/>
      <c r="D56" s="92"/>
      <c r="E56" s="92"/>
      <c r="F56" s="67"/>
      <c r="G56" s="145"/>
      <c r="H56" s="67"/>
      <c r="I56" s="67" t="s">
        <v>164</v>
      </c>
      <c r="J56" s="67">
        <v>51</v>
      </c>
      <c r="K56" s="359">
        <v>1219500000000</v>
      </c>
      <c r="L56" s="359">
        <v>23910000000</v>
      </c>
      <c r="M56" s="69" t="s">
        <v>256</v>
      </c>
      <c r="N56" s="145"/>
      <c r="O56" s="67"/>
      <c r="P56" s="67" t="s">
        <v>266</v>
      </c>
      <c r="Q56" s="67">
        <v>10</v>
      </c>
      <c r="R56" s="67">
        <v>10</v>
      </c>
      <c r="S56" s="359">
        <v>888600000000</v>
      </c>
      <c r="T56" s="92">
        <v>3.7162000000000002</v>
      </c>
      <c r="U56" s="262">
        <v>8.9999999999999998E-4</v>
      </c>
      <c r="V56" s="493"/>
      <c r="W56" s="208"/>
      <c r="X56" s="208" t="s">
        <v>8</v>
      </c>
      <c r="Y56" s="92">
        <v>54671.455999999998</v>
      </c>
      <c r="Z56" s="92">
        <v>44639.057000000001</v>
      </c>
      <c r="AA56" s="92">
        <v>43125.425999999999</v>
      </c>
      <c r="AB56" s="660">
        <v>77317.115000000005</v>
      </c>
      <c r="AC56" s="310">
        <v>54671.455999999998</v>
      </c>
      <c r="AD56" s="92">
        <v>40237.101999999999</v>
      </c>
      <c r="AE56" s="92">
        <v>54671.455999999998</v>
      </c>
      <c r="AF56" s="307"/>
      <c r="AG56" s="119"/>
    </row>
    <row r="57" spans="1:33">
      <c r="A57" s="144"/>
      <c r="B57" s="67"/>
      <c r="C57" s="67"/>
      <c r="D57" s="92"/>
      <c r="E57" s="92"/>
      <c r="F57" s="67"/>
      <c r="G57" s="145"/>
      <c r="H57" s="67"/>
      <c r="I57" s="67" t="s">
        <v>273</v>
      </c>
      <c r="J57" s="67">
        <v>67</v>
      </c>
      <c r="K57" s="359">
        <v>2426200000000</v>
      </c>
      <c r="L57" s="67"/>
      <c r="M57" s="262">
        <v>8.9999999999999998E-4</v>
      </c>
      <c r="N57" s="145"/>
      <c r="O57" s="67"/>
      <c r="P57" s="67"/>
      <c r="Q57" s="67"/>
      <c r="R57" s="362"/>
      <c r="S57" s="362"/>
      <c r="T57" s="92"/>
      <c r="U57" s="192"/>
      <c r="V57" s="493"/>
      <c r="W57" s="208"/>
      <c r="X57" s="208" t="s">
        <v>267</v>
      </c>
      <c r="Y57" s="309" t="s">
        <v>166</v>
      </c>
      <c r="Z57" s="309" t="s">
        <v>66</v>
      </c>
      <c r="AA57" s="309" t="s">
        <v>65</v>
      </c>
      <c r="AB57" s="494" t="s">
        <v>166</v>
      </c>
      <c r="AC57" s="309" t="s">
        <v>166</v>
      </c>
      <c r="AD57" s="309" t="s">
        <v>166</v>
      </c>
      <c r="AE57" s="309" t="s">
        <v>166</v>
      </c>
      <c r="AF57" s="307"/>
      <c r="AG57" s="119"/>
    </row>
    <row r="58" spans="1:33">
      <c r="A58" s="144"/>
      <c r="B58" s="67"/>
      <c r="C58" s="67"/>
      <c r="D58" s="92"/>
      <c r="E58" s="92"/>
      <c r="F58" s="67"/>
      <c r="G58" s="145"/>
      <c r="H58" s="67"/>
      <c r="I58" s="67"/>
      <c r="J58" s="67"/>
      <c r="K58" s="92"/>
      <c r="L58" s="67"/>
      <c r="M58" s="69"/>
      <c r="N58" s="145"/>
      <c r="O58" s="67"/>
      <c r="P58" s="67"/>
      <c r="Q58" s="67"/>
      <c r="R58" s="67"/>
      <c r="S58" s="67"/>
      <c r="T58" s="92"/>
      <c r="U58" s="438"/>
      <c r="V58" s="493"/>
      <c r="W58" s="208"/>
      <c r="X58" s="208"/>
      <c r="Y58" s="309"/>
      <c r="Z58" s="309"/>
      <c r="AA58" s="309"/>
      <c r="AB58" s="494"/>
      <c r="AC58" s="309"/>
      <c r="AD58" s="309"/>
      <c r="AE58" s="309"/>
      <c r="AF58" s="440"/>
      <c r="AG58" s="119"/>
    </row>
    <row r="59" spans="1:33">
      <c r="A59" s="535" t="s">
        <v>42</v>
      </c>
      <c r="B59" s="89">
        <v>0.47666599999999998</v>
      </c>
      <c r="C59" s="89">
        <v>0.31248300000000001</v>
      </c>
      <c r="D59" s="91">
        <v>62261.06</v>
      </c>
      <c r="E59" s="91">
        <v>335288.8</v>
      </c>
      <c r="F59" s="89">
        <v>68</v>
      </c>
      <c r="G59" s="143"/>
      <c r="H59" s="89"/>
      <c r="I59" s="89" t="s">
        <v>24</v>
      </c>
      <c r="J59" s="89">
        <v>16</v>
      </c>
      <c r="K59" s="455">
        <v>180070000000</v>
      </c>
      <c r="L59" s="455">
        <v>11250000000</v>
      </c>
      <c r="M59" s="113">
        <v>2.9033000000000002</v>
      </c>
      <c r="N59" s="143"/>
      <c r="O59" s="89"/>
      <c r="P59" s="89" t="s">
        <v>7</v>
      </c>
      <c r="Q59" s="89">
        <v>6</v>
      </c>
      <c r="R59" s="89">
        <v>6</v>
      </c>
      <c r="S59" s="455">
        <v>131850000000</v>
      </c>
      <c r="T59" s="91">
        <v>5.6689999999999996</v>
      </c>
      <c r="U59" s="518">
        <v>1E-4</v>
      </c>
      <c r="V59" s="491"/>
      <c r="W59" s="498"/>
      <c r="X59" s="498" t="s">
        <v>11</v>
      </c>
      <c r="Y59" s="91">
        <v>308376</v>
      </c>
      <c r="Z59" s="91">
        <v>379038</v>
      </c>
      <c r="AA59" s="91">
        <v>404189</v>
      </c>
      <c r="AB59" s="659">
        <v>295890</v>
      </c>
      <c r="AC59" s="664">
        <v>295881</v>
      </c>
      <c r="AD59" s="91">
        <v>312900</v>
      </c>
      <c r="AE59" s="91">
        <v>285702</v>
      </c>
      <c r="AF59" s="450"/>
      <c r="AG59" s="119"/>
    </row>
    <row r="60" spans="1:33">
      <c r="A60" s="144"/>
      <c r="B60" s="67"/>
      <c r="C60" s="67"/>
      <c r="D60" s="92"/>
      <c r="E60" s="92"/>
      <c r="F60" s="67"/>
      <c r="G60" s="145"/>
      <c r="H60" s="67"/>
      <c r="I60" s="67" t="s">
        <v>164</v>
      </c>
      <c r="J60" s="67">
        <v>51</v>
      </c>
      <c r="K60" s="359">
        <v>197700000000</v>
      </c>
      <c r="L60" s="359">
        <v>3876400000</v>
      </c>
      <c r="M60" s="69" t="s">
        <v>256</v>
      </c>
      <c r="N60" s="145"/>
      <c r="O60" s="67"/>
      <c r="P60" s="67" t="s">
        <v>266</v>
      </c>
      <c r="Q60" s="67">
        <v>10</v>
      </c>
      <c r="R60" s="67">
        <v>10</v>
      </c>
      <c r="S60" s="359">
        <v>43769000000</v>
      </c>
      <c r="T60" s="92">
        <v>1.1291</v>
      </c>
      <c r="U60" s="69">
        <v>0.35970000000000002</v>
      </c>
      <c r="V60" s="493"/>
      <c r="W60" s="208"/>
      <c r="X60" s="208" t="s">
        <v>8</v>
      </c>
      <c r="Y60" s="92">
        <v>22012.608</v>
      </c>
      <c r="Z60" s="92">
        <v>17973.219000000001</v>
      </c>
      <c r="AA60" s="92">
        <v>17363.78</v>
      </c>
      <c r="AB60" s="660">
        <v>31130.528999999999</v>
      </c>
      <c r="AC60" s="310">
        <v>22012.608</v>
      </c>
      <c r="AD60" s="92">
        <v>16200.841</v>
      </c>
      <c r="AE60" s="92">
        <v>22012.608</v>
      </c>
      <c r="AF60" s="307"/>
      <c r="AG60" s="119"/>
    </row>
    <row r="61" spans="1:33">
      <c r="A61" s="144"/>
      <c r="B61" s="67"/>
      <c r="C61" s="67"/>
      <c r="D61" s="92"/>
      <c r="E61" s="92"/>
      <c r="F61" s="67"/>
      <c r="G61" s="145"/>
      <c r="H61" s="67"/>
      <c r="I61" s="67" t="s">
        <v>273</v>
      </c>
      <c r="J61" s="67">
        <v>67</v>
      </c>
      <c r="K61" s="359">
        <v>377770000000</v>
      </c>
      <c r="L61" s="67"/>
      <c r="M61" s="262">
        <v>2E-3</v>
      </c>
      <c r="N61" s="145"/>
      <c r="O61" s="67"/>
      <c r="P61" s="67"/>
      <c r="Q61" s="67"/>
      <c r="R61" s="362"/>
      <c r="S61" s="67"/>
      <c r="T61" s="92"/>
      <c r="U61" s="192"/>
      <c r="V61" s="493"/>
      <c r="W61" s="208"/>
      <c r="X61" s="208" t="s">
        <v>267</v>
      </c>
      <c r="Y61" s="309" t="s">
        <v>184</v>
      </c>
      <c r="Z61" s="309" t="s">
        <v>166</v>
      </c>
      <c r="AA61" s="309" t="s">
        <v>66</v>
      </c>
      <c r="AB61" s="494" t="s">
        <v>268</v>
      </c>
      <c r="AC61" s="309" t="s">
        <v>184</v>
      </c>
      <c r="AD61" s="309" t="s">
        <v>184</v>
      </c>
      <c r="AE61" s="494" t="s">
        <v>185</v>
      </c>
      <c r="AF61" s="307"/>
      <c r="AG61" s="119"/>
    </row>
    <row r="62" spans="1:33">
      <c r="A62" s="147"/>
      <c r="B62" s="90"/>
      <c r="C62" s="90"/>
      <c r="D62" s="93"/>
      <c r="E62" s="93"/>
      <c r="F62" s="90"/>
      <c r="G62" s="148"/>
      <c r="H62" s="90"/>
      <c r="I62" s="90"/>
      <c r="J62" s="90"/>
      <c r="K62" s="93"/>
      <c r="L62" s="90"/>
      <c r="M62" s="83"/>
      <c r="N62" s="148"/>
      <c r="O62" s="90"/>
      <c r="P62" s="90"/>
      <c r="Q62" s="90"/>
      <c r="R62" s="90"/>
      <c r="S62" s="90"/>
      <c r="T62" s="93"/>
      <c r="U62" s="193"/>
      <c r="V62" s="495"/>
      <c r="W62" s="207"/>
      <c r="X62" s="207"/>
      <c r="Y62" s="311"/>
      <c r="Z62" s="311"/>
      <c r="AA62" s="311"/>
      <c r="AB62" s="496"/>
      <c r="AC62" s="311"/>
      <c r="AD62" s="311"/>
      <c r="AE62" s="311"/>
      <c r="AF62" s="441"/>
      <c r="AG62" s="119"/>
    </row>
    <row r="63" spans="1:33">
      <c r="A63" s="538" t="s">
        <v>43</v>
      </c>
      <c r="B63" s="67">
        <v>0.69334600000000002</v>
      </c>
      <c r="C63" s="67">
        <v>0.59714100000000003</v>
      </c>
      <c r="D63" s="92">
        <v>16033.28</v>
      </c>
      <c r="E63" s="92">
        <v>83463.789999999994</v>
      </c>
      <c r="F63" s="67">
        <v>68</v>
      </c>
      <c r="G63" s="145"/>
      <c r="H63" s="67"/>
      <c r="I63" s="67" t="s">
        <v>24</v>
      </c>
      <c r="J63" s="67">
        <v>16</v>
      </c>
      <c r="K63" s="359">
        <v>29643000000</v>
      </c>
      <c r="L63" s="359">
        <v>1852700000</v>
      </c>
      <c r="M63" s="69">
        <v>7.2069999999999999</v>
      </c>
      <c r="N63" s="145"/>
      <c r="O63" s="67"/>
      <c r="P63" s="67" t="s">
        <v>7</v>
      </c>
      <c r="Q63" s="67">
        <v>6</v>
      </c>
      <c r="R63" s="67">
        <v>6</v>
      </c>
      <c r="S63" s="359">
        <v>18105000000</v>
      </c>
      <c r="T63" s="92">
        <v>11.738</v>
      </c>
      <c r="U63" s="262" t="s">
        <v>71</v>
      </c>
      <c r="V63" s="493"/>
      <c r="W63" s="208"/>
      <c r="X63" s="498" t="s">
        <v>11</v>
      </c>
      <c r="Y63" s="92">
        <v>72598</v>
      </c>
      <c r="Z63" s="92">
        <v>117312</v>
      </c>
      <c r="AA63" s="92">
        <v>69830</v>
      </c>
      <c r="AB63" s="660">
        <v>80959</v>
      </c>
      <c r="AC63" s="310">
        <v>83148</v>
      </c>
      <c r="AD63" s="92">
        <v>76046</v>
      </c>
      <c r="AE63" s="92">
        <v>81188</v>
      </c>
      <c r="AF63" s="307"/>
      <c r="AG63" s="119"/>
    </row>
    <row r="64" spans="1:33">
      <c r="A64" s="144"/>
      <c r="B64" s="67"/>
      <c r="C64" s="67"/>
      <c r="D64" s="92"/>
      <c r="E64" s="92"/>
      <c r="F64" s="67"/>
      <c r="G64" s="145"/>
      <c r="H64" s="67"/>
      <c r="I64" s="67" t="s">
        <v>164</v>
      </c>
      <c r="J64" s="67">
        <v>51</v>
      </c>
      <c r="K64" s="359">
        <v>13110000000</v>
      </c>
      <c r="L64" s="67">
        <v>257066102</v>
      </c>
      <c r="M64" s="69" t="s">
        <v>256</v>
      </c>
      <c r="N64" s="145"/>
      <c r="O64" s="67"/>
      <c r="P64" s="67" t="s">
        <v>266</v>
      </c>
      <c r="Q64" s="67">
        <v>10</v>
      </c>
      <c r="R64" s="67">
        <v>10</v>
      </c>
      <c r="S64" s="359">
        <v>11641000000</v>
      </c>
      <c r="T64" s="92">
        <v>4.5284000000000004</v>
      </c>
      <c r="U64" s="262">
        <v>1E-4</v>
      </c>
      <c r="V64" s="493"/>
      <c r="W64" s="208"/>
      <c r="X64" s="208" t="s">
        <v>8</v>
      </c>
      <c r="Y64" s="92">
        <v>5668.6208999999999</v>
      </c>
      <c r="Z64" s="92">
        <v>4628.4096</v>
      </c>
      <c r="AA64" s="92">
        <v>4471.4684999999999</v>
      </c>
      <c r="AB64" s="660">
        <v>8016.6405000000004</v>
      </c>
      <c r="AC64" s="310">
        <v>5668.6208999999999</v>
      </c>
      <c r="AD64" s="92">
        <v>4171.9920000000002</v>
      </c>
      <c r="AE64" s="92">
        <v>5668.6208999999999</v>
      </c>
      <c r="AF64" s="307"/>
      <c r="AG64" s="119"/>
    </row>
    <row r="65" spans="1:33">
      <c r="A65" s="144"/>
      <c r="B65" s="67"/>
      <c r="C65" s="67"/>
      <c r="D65" s="92"/>
      <c r="E65" s="92"/>
      <c r="F65" s="67"/>
      <c r="G65" s="145"/>
      <c r="H65" s="67"/>
      <c r="I65" s="67" t="s">
        <v>273</v>
      </c>
      <c r="J65" s="67">
        <v>67</v>
      </c>
      <c r="K65" s="359">
        <v>42753000000</v>
      </c>
      <c r="L65" s="67"/>
      <c r="M65" s="262" t="s">
        <v>71</v>
      </c>
      <c r="N65" s="145"/>
      <c r="O65" s="67"/>
      <c r="P65" s="67"/>
      <c r="Q65" s="67"/>
      <c r="R65" s="67"/>
      <c r="S65" s="67"/>
      <c r="T65" s="92"/>
      <c r="U65" s="192"/>
      <c r="V65" s="493"/>
      <c r="W65" s="208"/>
      <c r="X65" s="208" t="s">
        <v>267</v>
      </c>
      <c r="Y65" s="309" t="s">
        <v>65</v>
      </c>
      <c r="Z65" s="509" t="s">
        <v>66</v>
      </c>
      <c r="AA65" s="309" t="s">
        <v>65</v>
      </c>
      <c r="AB65" s="494" t="s">
        <v>65</v>
      </c>
      <c r="AC65" s="309" t="s">
        <v>65</v>
      </c>
      <c r="AD65" s="309" t="s">
        <v>65</v>
      </c>
      <c r="AE65" s="309" t="s">
        <v>65</v>
      </c>
      <c r="AF65" s="307"/>
      <c r="AG65" s="119"/>
    </row>
    <row r="66" spans="1:33">
      <c r="A66" s="144"/>
      <c r="B66" s="67"/>
      <c r="C66" s="67"/>
      <c r="D66" s="92"/>
      <c r="E66" s="92"/>
      <c r="F66" s="67"/>
      <c r="G66" s="145"/>
      <c r="H66" s="67"/>
      <c r="I66" s="67"/>
      <c r="J66" s="67"/>
      <c r="K66" s="92"/>
      <c r="L66" s="67"/>
      <c r="M66" s="69"/>
      <c r="N66" s="145"/>
      <c r="O66" s="67"/>
      <c r="P66" s="67"/>
      <c r="Q66" s="67"/>
      <c r="R66" s="67"/>
      <c r="S66" s="67"/>
      <c r="T66" s="92"/>
      <c r="U66" s="192"/>
      <c r="V66" s="493"/>
      <c r="W66" s="208"/>
      <c r="X66" s="208"/>
      <c r="Y66" s="309"/>
      <c r="Z66" s="309"/>
      <c r="AA66" s="309"/>
      <c r="AB66" s="494"/>
      <c r="AC66" s="309"/>
      <c r="AD66" s="309"/>
      <c r="AE66" s="309"/>
      <c r="AF66" s="440"/>
      <c r="AG66" s="119"/>
    </row>
    <row r="67" spans="1:33">
      <c r="A67" s="535" t="s">
        <v>10</v>
      </c>
      <c r="B67" s="89">
        <v>0.244722</v>
      </c>
      <c r="C67" s="89">
        <v>7.7720000000000003E-3</v>
      </c>
      <c r="D67" s="91">
        <v>2634.0509999999999</v>
      </c>
      <c r="E67" s="91">
        <v>73779.710000000006</v>
      </c>
      <c r="F67" s="89">
        <v>68</v>
      </c>
      <c r="G67" s="143"/>
      <c r="H67" s="89"/>
      <c r="I67" s="89" t="s">
        <v>24</v>
      </c>
      <c r="J67" s="89">
        <v>16</v>
      </c>
      <c r="K67" s="89">
        <v>114652949</v>
      </c>
      <c r="L67" s="89">
        <v>7165809</v>
      </c>
      <c r="M67" s="113">
        <v>1.0327999999999999</v>
      </c>
      <c r="N67" s="143"/>
      <c r="O67" s="89"/>
      <c r="P67" s="89" t="s">
        <v>7</v>
      </c>
      <c r="Q67" s="89">
        <v>6</v>
      </c>
      <c r="R67" s="89">
        <v>6</v>
      </c>
      <c r="S67" s="89">
        <v>46694076</v>
      </c>
      <c r="T67" s="91">
        <v>1.1216999999999999</v>
      </c>
      <c r="U67" s="113">
        <v>0.36309999999999998</v>
      </c>
      <c r="V67" s="491"/>
      <c r="W67" s="498"/>
      <c r="X67" s="498" t="s">
        <v>11</v>
      </c>
      <c r="Y67" s="91">
        <v>74484.399999999994</v>
      </c>
      <c r="Z67" s="91">
        <v>73386.7</v>
      </c>
      <c r="AA67" s="91">
        <v>72803.199999999997</v>
      </c>
      <c r="AB67" s="659">
        <v>73350.3</v>
      </c>
      <c r="AC67" s="664">
        <v>73600</v>
      </c>
      <c r="AD67" s="91">
        <v>75107.3</v>
      </c>
      <c r="AE67" s="91">
        <v>73156.5</v>
      </c>
      <c r="AF67" s="450"/>
      <c r="AG67" s="119"/>
    </row>
    <row r="68" spans="1:33">
      <c r="A68" s="144"/>
      <c r="B68" s="67"/>
      <c r="C68" s="67"/>
      <c r="D68" s="92"/>
      <c r="E68" s="92"/>
      <c r="F68" s="67"/>
      <c r="G68" s="145"/>
      <c r="H68" s="67"/>
      <c r="I68" s="67" t="s">
        <v>164</v>
      </c>
      <c r="J68" s="67">
        <v>51</v>
      </c>
      <c r="K68" s="67">
        <v>353849373</v>
      </c>
      <c r="L68" s="67">
        <v>6938223</v>
      </c>
      <c r="M68" s="69" t="s">
        <v>256</v>
      </c>
      <c r="N68" s="145"/>
      <c r="O68" s="67"/>
      <c r="P68" s="67" t="s">
        <v>266</v>
      </c>
      <c r="Q68" s="67">
        <v>10</v>
      </c>
      <c r="R68" s="67">
        <v>10</v>
      </c>
      <c r="S68" s="67">
        <v>65889088</v>
      </c>
      <c r="T68" s="92">
        <v>0.94969999999999999</v>
      </c>
      <c r="U68" s="69">
        <v>0.49740000000000001</v>
      </c>
      <c r="V68" s="493"/>
      <c r="W68" s="208"/>
      <c r="X68" s="208" t="s">
        <v>8</v>
      </c>
      <c r="Y68" s="92">
        <v>931.27750000000003</v>
      </c>
      <c r="Z68" s="92">
        <v>760.38490000000002</v>
      </c>
      <c r="AA68" s="92">
        <v>734.60159999999996</v>
      </c>
      <c r="AB68" s="660">
        <v>1317.0253</v>
      </c>
      <c r="AC68" s="310">
        <v>931.27750000000003</v>
      </c>
      <c r="AD68" s="92">
        <v>685.40170000000001</v>
      </c>
      <c r="AE68" s="92">
        <v>931.27750000000003</v>
      </c>
      <c r="AF68" s="307"/>
      <c r="AG68" s="119"/>
    </row>
    <row r="69" spans="1:33">
      <c r="A69" s="144"/>
      <c r="B69" s="67"/>
      <c r="C69" s="67"/>
      <c r="D69" s="92"/>
      <c r="E69" s="92"/>
      <c r="F69" s="67"/>
      <c r="G69" s="145"/>
      <c r="H69" s="67"/>
      <c r="I69" s="67" t="s">
        <v>273</v>
      </c>
      <c r="J69" s="67">
        <v>67</v>
      </c>
      <c r="K69" s="67">
        <v>468502322</v>
      </c>
      <c r="L69" s="67"/>
      <c r="M69" s="69">
        <v>0.44030000000000002</v>
      </c>
      <c r="N69" s="145"/>
      <c r="O69" s="67"/>
      <c r="P69" s="67"/>
      <c r="Q69" s="67"/>
      <c r="R69" s="67"/>
      <c r="S69" s="67"/>
      <c r="T69" s="92"/>
      <c r="U69" s="192"/>
      <c r="V69" s="493"/>
      <c r="W69" s="208"/>
      <c r="X69" s="208" t="s">
        <v>267</v>
      </c>
      <c r="Y69" s="309"/>
      <c r="Z69" s="309"/>
      <c r="AA69" s="309"/>
      <c r="AB69" s="494"/>
      <c r="AC69" s="309"/>
      <c r="AD69" s="309"/>
      <c r="AE69" s="309"/>
      <c r="AF69" s="307"/>
      <c r="AG69" s="119"/>
    </row>
    <row r="70" spans="1:33">
      <c r="A70" s="147"/>
      <c r="B70" s="90"/>
      <c r="C70" s="90"/>
      <c r="D70" s="93"/>
      <c r="E70" s="93"/>
      <c r="F70" s="90"/>
      <c r="G70" s="148"/>
      <c r="H70" s="90"/>
      <c r="I70" s="90"/>
      <c r="J70" s="90"/>
      <c r="K70" s="93"/>
      <c r="L70" s="90"/>
      <c r="M70" s="83"/>
      <c r="N70" s="148"/>
      <c r="O70" s="90"/>
      <c r="P70" s="90"/>
      <c r="Q70" s="90"/>
      <c r="R70" s="90"/>
      <c r="S70" s="90"/>
      <c r="T70" s="93"/>
      <c r="U70" s="540"/>
      <c r="V70" s="495"/>
      <c r="W70" s="207"/>
      <c r="X70" s="207"/>
      <c r="Y70" s="311"/>
      <c r="Z70" s="311"/>
      <c r="AA70" s="311"/>
      <c r="AB70" s="496"/>
      <c r="AC70" s="311"/>
      <c r="AD70" s="311"/>
      <c r="AE70" s="311"/>
      <c r="AF70" s="441"/>
      <c r="AG70" s="119"/>
    </row>
    <row r="71" spans="1:33">
      <c r="A71" s="538" t="s">
        <v>44</v>
      </c>
      <c r="B71" s="67">
        <v>0.35620000000000002</v>
      </c>
      <c r="C71" s="67">
        <v>0.154223</v>
      </c>
      <c r="D71" s="92">
        <v>2452666</v>
      </c>
      <c r="E71" s="92">
        <v>6000685</v>
      </c>
      <c r="F71" s="67">
        <v>68</v>
      </c>
      <c r="G71" s="145"/>
      <c r="H71" s="67"/>
      <c r="I71" s="67" t="s">
        <v>24</v>
      </c>
      <c r="J71" s="67">
        <v>16</v>
      </c>
      <c r="K71" s="359">
        <v>169740000000000</v>
      </c>
      <c r="L71" s="359">
        <v>10610000000000</v>
      </c>
      <c r="M71" s="69">
        <v>1.7636000000000001</v>
      </c>
      <c r="N71" s="145"/>
      <c r="O71" s="67"/>
      <c r="P71" s="67" t="s">
        <v>7</v>
      </c>
      <c r="Q71" s="67">
        <v>6</v>
      </c>
      <c r="R71" s="67">
        <v>6</v>
      </c>
      <c r="S71" s="359">
        <v>55560000000000</v>
      </c>
      <c r="T71" s="92">
        <v>1.5392999999999999</v>
      </c>
      <c r="U71" s="69">
        <v>0.18440000000000001</v>
      </c>
      <c r="V71" s="493"/>
      <c r="W71" s="208"/>
      <c r="X71" s="498" t="s">
        <v>11</v>
      </c>
      <c r="Y71" s="92">
        <v>4633719</v>
      </c>
      <c r="Z71" s="92">
        <v>7625487</v>
      </c>
      <c r="AA71" s="92">
        <v>5544678</v>
      </c>
      <c r="AB71" s="660">
        <v>6744223</v>
      </c>
      <c r="AC71" s="310">
        <v>6111740</v>
      </c>
      <c r="AD71" s="92">
        <v>5580760</v>
      </c>
      <c r="AE71" s="92">
        <v>5975997</v>
      </c>
      <c r="AF71" s="307"/>
      <c r="AG71" s="119"/>
    </row>
    <row r="72" spans="1:33">
      <c r="A72" s="144"/>
      <c r="B72" s="67"/>
      <c r="C72" s="67"/>
      <c r="D72" s="92"/>
      <c r="E72" s="92"/>
      <c r="F72" s="67"/>
      <c r="G72" s="145"/>
      <c r="H72" s="67"/>
      <c r="I72" s="67" t="s">
        <v>164</v>
      </c>
      <c r="J72" s="67">
        <v>51</v>
      </c>
      <c r="K72" s="359">
        <v>306790000000000</v>
      </c>
      <c r="L72" s="359">
        <v>6016000000000</v>
      </c>
      <c r="M72" s="69" t="s">
        <v>256</v>
      </c>
      <c r="N72" s="145"/>
      <c r="O72" s="67"/>
      <c r="P72" s="67" t="s">
        <v>266</v>
      </c>
      <c r="Q72" s="67">
        <v>10</v>
      </c>
      <c r="R72" s="67">
        <v>10</v>
      </c>
      <c r="S72" s="359">
        <v>115450000000000</v>
      </c>
      <c r="T72" s="92">
        <v>1.9192</v>
      </c>
      <c r="U72" s="69">
        <v>6.3799999999999996E-2</v>
      </c>
      <c r="V72" s="493"/>
      <c r="W72" s="208"/>
      <c r="X72" s="208" t="s">
        <v>8</v>
      </c>
      <c r="Y72" s="92">
        <v>867148.4</v>
      </c>
      <c r="Z72" s="92">
        <v>708023.7</v>
      </c>
      <c r="AA72" s="92">
        <v>684015.9</v>
      </c>
      <c r="AB72" s="660">
        <v>1226333.1000000001</v>
      </c>
      <c r="AC72" s="310">
        <v>867148.4</v>
      </c>
      <c r="AD72" s="92">
        <v>638204</v>
      </c>
      <c r="AE72" s="92">
        <v>867148.4</v>
      </c>
      <c r="AF72" s="307"/>
      <c r="AG72" s="119"/>
    </row>
    <row r="73" spans="1:33">
      <c r="A73" s="144"/>
      <c r="B73" s="67"/>
      <c r="C73" s="67"/>
      <c r="D73" s="92"/>
      <c r="E73" s="92"/>
      <c r="F73" s="67"/>
      <c r="G73" s="145"/>
      <c r="H73" s="67"/>
      <c r="I73" s="67" t="s">
        <v>273</v>
      </c>
      <c r="J73" s="67">
        <v>67</v>
      </c>
      <c r="K73" s="359">
        <v>476540000000000</v>
      </c>
      <c r="L73" s="67"/>
      <c r="M73" s="69">
        <v>6.3899999999999998E-2</v>
      </c>
      <c r="N73" s="145"/>
      <c r="O73" s="67"/>
      <c r="P73" s="67"/>
      <c r="Q73" s="67"/>
      <c r="R73" s="362"/>
      <c r="S73" s="362"/>
      <c r="T73" s="92"/>
      <c r="U73" s="192"/>
      <c r="V73" s="493"/>
      <c r="W73" s="208"/>
      <c r="X73" s="208" t="s">
        <v>267</v>
      </c>
      <c r="Y73" s="309"/>
      <c r="Z73" s="309"/>
      <c r="AA73" s="309"/>
      <c r="AB73" s="494"/>
      <c r="AC73" s="309"/>
      <c r="AD73" s="309"/>
      <c r="AE73" s="309"/>
      <c r="AF73" s="307"/>
      <c r="AG73" s="119"/>
    </row>
    <row r="74" spans="1:33">
      <c r="A74" s="144"/>
      <c r="B74" s="67"/>
      <c r="C74" s="67"/>
      <c r="D74" s="92"/>
      <c r="E74" s="92"/>
      <c r="F74" s="67"/>
      <c r="G74" s="145"/>
      <c r="H74" s="67"/>
      <c r="I74" s="67"/>
      <c r="J74" s="67"/>
      <c r="K74" s="92"/>
      <c r="L74" s="67"/>
      <c r="M74" s="69"/>
      <c r="N74" s="145"/>
      <c r="O74" s="67"/>
      <c r="P74" s="67"/>
      <c r="Q74" s="67"/>
      <c r="R74" s="67"/>
      <c r="S74" s="67"/>
      <c r="T74" s="92"/>
      <c r="U74" s="537"/>
      <c r="V74" s="493"/>
      <c r="W74" s="208"/>
      <c r="X74" s="208"/>
      <c r="Y74" s="309"/>
      <c r="Z74" s="309"/>
      <c r="AA74" s="309"/>
      <c r="AB74" s="494"/>
      <c r="AC74" s="309"/>
      <c r="AD74" s="309"/>
      <c r="AE74" s="309"/>
      <c r="AF74" s="307"/>
      <c r="AG74" s="119"/>
    </row>
    <row r="75" spans="1:33">
      <c r="A75" s="535" t="s">
        <v>13</v>
      </c>
      <c r="B75" s="89">
        <v>0.40426400000000001</v>
      </c>
      <c r="C75" s="89">
        <v>0.217367</v>
      </c>
      <c r="D75" s="91">
        <v>3846163</v>
      </c>
      <c r="E75" s="91">
        <v>28977236</v>
      </c>
      <c r="F75" s="89">
        <v>68</v>
      </c>
      <c r="G75" s="143"/>
      <c r="H75" s="89"/>
      <c r="I75" s="89" t="s">
        <v>24</v>
      </c>
      <c r="J75" s="89">
        <v>16</v>
      </c>
      <c r="K75" s="455">
        <v>511960000000000</v>
      </c>
      <c r="L75" s="455">
        <v>32000000000000</v>
      </c>
      <c r="M75" s="113">
        <v>2.1629999999999998</v>
      </c>
      <c r="N75" s="143"/>
      <c r="O75" s="89"/>
      <c r="P75" s="89" t="s">
        <v>7</v>
      </c>
      <c r="Q75" s="89">
        <v>6</v>
      </c>
      <c r="R75" s="89">
        <v>6</v>
      </c>
      <c r="S75" s="455">
        <v>183300000000000</v>
      </c>
      <c r="T75" s="91">
        <v>2.0651999999999999</v>
      </c>
      <c r="U75" s="113">
        <v>7.3700000000000002E-2</v>
      </c>
      <c r="V75" s="491"/>
      <c r="W75" s="498"/>
      <c r="X75" s="498" t="s">
        <v>11</v>
      </c>
      <c r="Y75" s="91">
        <v>31708303</v>
      </c>
      <c r="Z75" s="91">
        <v>27844354</v>
      </c>
      <c r="AA75" s="91">
        <v>27399864</v>
      </c>
      <c r="AB75" s="659">
        <v>26846382</v>
      </c>
      <c r="AC75" s="664">
        <v>27934434</v>
      </c>
      <c r="AD75" s="91">
        <v>30052206</v>
      </c>
      <c r="AE75" s="91">
        <v>30601384</v>
      </c>
      <c r="AF75" s="450"/>
      <c r="AG75" s="119"/>
    </row>
    <row r="76" spans="1:33">
      <c r="A76" s="144"/>
      <c r="B76" s="67"/>
      <c r="C76" s="67"/>
      <c r="D76" s="92"/>
      <c r="E76" s="92"/>
      <c r="F76" s="67"/>
      <c r="G76" s="145"/>
      <c r="H76" s="67"/>
      <c r="I76" s="67" t="s">
        <v>164</v>
      </c>
      <c r="J76" s="67">
        <v>51</v>
      </c>
      <c r="K76" s="359">
        <v>754440000000000</v>
      </c>
      <c r="L76" s="359">
        <v>14790000000000</v>
      </c>
      <c r="M76" s="69" t="s">
        <v>256</v>
      </c>
      <c r="N76" s="145"/>
      <c r="O76" s="67"/>
      <c r="P76" s="67" t="s">
        <v>266</v>
      </c>
      <c r="Q76" s="67">
        <v>10</v>
      </c>
      <c r="R76" s="67">
        <v>10</v>
      </c>
      <c r="S76" s="359">
        <v>339250000000000</v>
      </c>
      <c r="T76" s="92">
        <v>2.2932999999999999</v>
      </c>
      <c r="U76" s="262">
        <v>2.6100000000000002E-2</v>
      </c>
      <c r="V76" s="493"/>
      <c r="W76" s="208"/>
      <c r="X76" s="208" t="s">
        <v>8</v>
      </c>
      <c r="Y76" s="92">
        <v>1359824</v>
      </c>
      <c r="Z76" s="92">
        <v>1110291.7</v>
      </c>
      <c r="AA76" s="92">
        <v>1072643.7</v>
      </c>
      <c r="AB76" s="660">
        <v>1923081.6</v>
      </c>
      <c r="AC76" s="310">
        <v>1359824</v>
      </c>
      <c r="AD76" s="92">
        <v>1000803.4</v>
      </c>
      <c r="AE76" s="92">
        <v>1359824</v>
      </c>
      <c r="AF76" s="307"/>
      <c r="AG76" s="119"/>
    </row>
    <row r="77" spans="1:33">
      <c r="A77" s="144"/>
      <c r="B77" s="67"/>
      <c r="C77" s="67"/>
      <c r="D77" s="92"/>
      <c r="E77" s="92"/>
      <c r="F77" s="67"/>
      <c r="G77" s="145"/>
      <c r="H77" s="67"/>
      <c r="I77" s="67" t="s">
        <v>273</v>
      </c>
      <c r="J77" s="67">
        <v>67</v>
      </c>
      <c r="K77" s="359">
        <v>1266400000000000</v>
      </c>
      <c r="L77" s="67"/>
      <c r="M77" s="262">
        <v>1.9099999999999999E-2</v>
      </c>
      <c r="N77" s="145"/>
      <c r="O77" s="67"/>
      <c r="P77" s="67"/>
      <c r="Q77" s="67"/>
      <c r="R77" s="362"/>
      <c r="S77" s="362"/>
      <c r="T77" s="92"/>
      <c r="U77" s="192"/>
      <c r="V77" s="493"/>
      <c r="W77" s="208"/>
      <c r="X77" s="208" t="s">
        <v>267</v>
      </c>
      <c r="Y77" s="309"/>
      <c r="Z77" s="309"/>
      <c r="AA77" s="309"/>
      <c r="AB77" s="494"/>
      <c r="AC77" s="309"/>
      <c r="AD77" s="309"/>
      <c r="AE77" s="309"/>
      <c r="AF77" s="307"/>
      <c r="AG77" s="119"/>
    </row>
    <row r="78" spans="1:33">
      <c r="A78" s="147"/>
      <c r="B78" s="90"/>
      <c r="C78" s="90"/>
      <c r="D78" s="93"/>
      <c r="E78" s="93"/>
      <c r="F78" s="90"/>
      <c r="G78" s="148"/>
      <c r="H78" s="90"/>
      <c r="I78" s="90"/>
      <c r="J78" s="90"/>
      <c r="K78" s="93"/>
      <c r="L78" s="90"/>
      <c r="M78" s="83"/>
      <c r="N78" s="148"/>
      <c r="O78" s="90"/>
      <c r="P78" s="90"/>
      <c r="Q78" s="90"/>
      <c r="R78" s="90"/>
      <c r="S78" s="90"/>
      <c r="T78" s="93"/>
      <c r="U78" s="193"/>
      <c r="V78" s="495"/>
      <c r="W78" s="207"/>
      <c r="X78" s="207"/>
      <c r="Y78" s="311"/>
      <c r="Z78" s="311"/>
      <c r="AA78" s="311"/>
      <c r="AB78" s="496"/>
      <c r="AC78" s="311"/>
      <c r="AD78" s="311"/>
      <c r="AE78" s="311"/>
      <c r="AF78" s="441"/>
      <c r="AG78" s="119"/>
    </row>
    <row r="79" spans="1:33">
      <c r="A79" s="538" t="s">
        <v>19</v>
      </c>
      <c r="B79" s="67">
        <v>0.38452399999999998</v>
      </c>
      <c r="C79" s="67">
        <v>0.19143299999999999</v>
      </c>
      <c r="D79" s="92">
        <v>1515.9939999999999</v>
      </c>
      <c r="E79" s="92">
        <v>3110.3679999999999</v>
      </c>
      <c r="F79" s="67">
        <v>68</v>
      </c>
      <c r="G79" s="145"/>
      <c r="H79" s="67"/>
      <c r="I79" s="67" t="s">
        <v>24</v>
      </c>
      <c r="J79" s="67">
        <v>16</v>
      </c>
      <c r="K79" s="67">
        <v>73228007</v>
      </c>
      <c r="L79" s="67">
        <v>4576750</v>
      </c>
      <c r="M79" s="69">
        <v>1.9914000000000001</v>
      </c>
      <c r="N79" s="145"/>
      <c r="O79" s="67"/>
      <c r="P79" s="67" t="s">
        <v>7</v>
      </c>
      <c r="Q79" s="67">
        <v>6</v>
      </c>
      <c r="R79" s="67">
        <v>6</v>
      </c>
      <c r="S79" s="67">
        <v>54601960</v>
      </c>
      <c r="T79" s="92">
        <v>3.9597000000000002</v>
      </c>
      <c r="U79" s="262">
        <v>2.5000000000000001E-3</v>
      </c>
      <c r="V79" s="493"/>
      <c r="W79" s="208"/>
      <c r="X79" s="498" t="s">
        <v>11</v>
      </c>
      <c r="Y79" s="92">
        <v>3392.63</v>
      </c>
      <c r="Z79" s="92">
        <v>3518.42</v>
      </c>
      <c r="AA79" s="92">
        <v>1418.77</v>
      </c>
      <c r="AB79" s="660">
        <v>2618</v>
      </c>
      <c r="AC79" s="310">
        <v>3565.5</v>
      </c>
      <c r="AD79" s="92">
        <v>3503.47</v>
      </c>
      <c r="AE79" s="92">
        <v>4018.88</v>
      </c>
      <c r="AF79" s="307"/>
      <c r="AG79" s="119"/>
    </row>
    <row r="80" spans="1:33">
      <c r="A80" s="144"/>
      <c r="B80" s="67"/>
      <c r="C80" s="67"/>
      <c r="D80" s="92"/>
      <c r="E80" s="92"/>
      <c r="F80" s="67"/>
      <c r="G80" s="145"/>
      <c r="H80" s="67"/>
      <c r="I80" s="67" t="s">
        <v>164</v>
      </c>
      <c r="J80" s="67">
        <v>51</v>
      </c>
      <c r="K80" s="67">
        <v>117210147</v>
      </c>
      <c r="L80" s="67">
        <v>2298238</v>
      </c>
      <c r="M80" s="69" t="s">
        <v>256</v>
      </c>
      <c r="N80" s="145"/>
      <c r="O80" s="67"/>
      <c r="P80" s="67" t="s">
        <v>266</v>
      </c>
      <c r="Q80" s="67">
        <v>10</v>
      </c>
      <c r="R80" s="67">
        <v>10</v>
      </c>
      <c r="S80" s="67">
        <v>21845183</v>
      </c>
      <c r="T80" s="92">
        <v>0.95050000000000001</v>
      </c>
      <c r="U80" s="69">
        <v>0.49669999999999997</v>
      </c>
      <c r="V80" s="493"/>
      <c r="W80" s="208"/>
      <c r="X80" s="208" t="s">
        <v>8</v>
      </c>
      <c r="Y80" s="92">
        <v>535.98486000000003</v>
      </c>
      <c r="Z80" s="92">
        <v>437.62981000000002</v>
      </c>
      <c r="AA80" s="92">
        <v>422.79056000000003</v>
      </c>
      <c r="AB80" s="660">
        <v>757.99706000000003</v>
      </c>
      <c r="AC80" s="310">
        <v>535.98486000000003</v>
      </c>
      <c r="AD80" s="92">
        <v>394.47417999999999</v>
      </c>
      <c r="AE80" s="92">
        <v>535.98486000000003</v>
      </c>
      <c r="AF80" s="307"/>
      <c r="AG80" s="119"/>
    </row>
    <row r="81" spans="1:33">
      <c r="A81" s="144"/>
      <c r="B81" s="67"/>
      <c r="C81" s="67"/>
      <c r="D81" s="92"/>
      <c r="E81" s="92"/>
      <c r="F81" s="67"/>
      <c r="G81" s="145"/>
      <c r="H81" s="67"/>
      <c r="I81" s="67" t="s">
        <v>273</v>
      </c>
      <c r="J81" s="67">
        <v>67</v>
      </c>
      <c r="K81" s="67">
        <v>190438154</v>
      </c>
      <c r="L81" s="67"/>
      <c r="M81" s="262">
        <v>3.2300000000000002E-2</v>
      </c>
      <c r="N81" s="145"/>
      <c r="O81" s="67"/>
      <c r="P81" s="67"/>
      <c r="Q81" s="67"/>
      <c r="R81" s="67"/>
      <c r="S81" s="67"/>
      <c r="T81" s="92"/>
      <c r="U81" s="192"/>
      <c r="V81" s="493"/>
      <c r="W81" s="208"/>
      <c r="X81" s="208" t="s">
        <v>267</v>
      </c>
      <c r="Y81" s="309" t="s">
        <v>166</v>
      </c>
      <c r="Z81" s="309" t="s">
        <v>66</v>
      </c>
      <c r="AA81" s="309" t="s">
        <v>65</v>
      </c>
      <c r="AB81" s="494" t="s">
        <v>166</v>
      </c>
      <c r="AC81" s="309" t="s">
        <v>66</v>
      </c>
      <c r="AD81" s="309" t="s">
        <v>66</v>
      </c>
      <c r="AE81" s="494" t="s">
        <v>66</v>
      </c>
      <c r="AF81" s="307"/>
      <c r="AG81" s="119"/>
    </row>
    <row r="82" spans="1:33">
      <c r="A82" s="144"/>
      <c r="B82" s="67"/>
      <c r="C82" s="67"/>
      <c r="D82" s="92"/>
      <c r="E82" s="92"/>
      <c r="F82" s="67"/>
      <c r="G82" s="145"/>
      <c r="H82" s="67"/>
      <c r="I82" s="67"/>
      <c r="J82" s="67"/>
      <c r="K82" s="92"/>
      <c r="L82" s="67"/>
      <c r="M82" s="69"/>
      <c r="N82" s="145"/>
      <c r="O82" s="67"/>
      <c r="P82" s="67"/>
      <c r="Q82" s="67"/>
      <c r="R82" s="67"/>
      <c r="S82" s="67"/>
      <c r="T82" s="92"/>
      <c r="U82" s="537"/>
      <c r="V82" s="493"/>
      <c r="W82" s="208"/>
      <c r="X82" s="208"/>
      <c r="Y82" s="309"/>
      <c r="Z82" s="309"/>
      <c r="AA82" s="309"/>
      <c r="AB82" s="494"/>
      <c r="AC82" s="309"/>
      <c r="AD82" s="309"/>
      <c r="AE82" s="309"/>
      <c r="AF82" s="440"/>
      <c r="AG82" s="119"/>
    </row>
    <row r="83" spans="1:33">
      <c r="A83" s="542" t="s">
        <v>53</v>
      </c>
      <c r="B83" s="89">
        <v>0.42208600000000002</v>
      </c>
      <c r="C83" s="89">
        <v>0.24077999999999999</v>
      </c>
      <c r="D83" s="91">
        <v>66432.3</v>
      </c>
      <c r="E83" s="91">
        <v>1160790</v>
      </c>
      <c r="F83" s="89">
        <v>68</v>
      </c>
      <c r="G83" s="143"/>
      <c r="H83" s="89"/>
      <c r="I83" s="89" t="s">
        <v>24</v>
      </c>
      <c r="J83" s="89">
        <v>16</v>
      </c>
      <c r="K83" s="455">
        <v>164390000000</v>
      </c>
      <c r="L83" s="455">
        <v>10270000000</v>
      </c>
      <c r="M83" s="113">
        <v>2.3279999999999998</v>
      </c>
      <c r="N83" s="143"/>
      <c r="O83" s="89"/>
      <c r="P83" s="89" t="s">
        <v>7</v>
      </c>
      <c r="Q83" s="89">
        <v>6</v>
      </c>
      <c r="R83" s="89">
        <v>6</v>
      </c>
      <c r="S83" s="455">
        <v>122950000000</v>
      </c>
      <c r="T83" s="91">
        <v>4.6433</v>
      </c>
      <c r="U83" s="518">
        <v>8.0000000000000004E-4</v>
      </c>
      <c r="V83" s="491"/>
      <c r="W83" s="498"/>
      <c r="X83" s="498" t="s">
        <v>11</v>
      </c>
      <c r="Y83" s="91">
        <v>1202017</v>
      </c>
      <c r="Z83" s="91">
        <v>1155301</v>
      </c>
      <c r="AA83" s="91">
        <v>1085672</v>
      </c>
      <c r="AB83" s="659">
        <v>1179529</v>
      </c>
      <c r="AC83" s="664">
        <v>1214922</v>
      </c>
      <c r="AD83" s="91">
        <v>1174446</v>
      </c>
      <c r="AE83" s="91">
        <v>1160759</v>
      </c>
      <c r="AF83" s="450"/>
      <c r="AG83" s="119"/>
    </row>
    <row r="84" spans="1:33">
      <c r="A84" s="144"/>
      <c r="B84" s="67"/>
      <c r="C84" s="67"/>
      <c r="D84" s="92"/>
      <c r="E84" s="92"/>
      <c r="F84" s="67"/>
      <c r="G84" s="145"/>
      <c r="H84" s="67"/>
      <c r="I84" s="67" t="s">
        <v>164</v>
      </c>
      <c r="J84" s="67">
        <v>51</v>
      </c>
      <c r="K84" s="359">
        <v>225080000000</v>
      </c>
      <c r="L84" s="359">
        <v>4413300000</v>
      </c>
      <c r="M84" s="69" t="s">
        <v>256</v>
      </c>
      <c r="N84" s="145"/>
      <c r="O84" s="67"/>
      <c r="P84" s="67" t="s">
        <v>266</v>
      </c>
      <c r="Q84" s="67">
        <v>10</v>
      </c>
      <c r="R84" s="67">
        <v>10</v>
      </c>
      <c r="S84" s="359">
        <v>49430000000</v>
      </c>
      <c r="T84" s="92">
        <v>1.1200000000000001</v>
      </c>
      <c r="U84" s="69">
        <v>0.36599999999999999</v>
      </c>
      <c r="V84" s="493"/>
      <c r="W84" s="208"/>
      <c r="X84" s="208" t="s">
        <v>8</v>
      </c>
      <c r="Y84" s="92">
        <v>23487.366000000002</v>
      </c>
      <c r="Z84" s="92">
        <v>19177.353999999999</v>
      </c>
      <c r="AA84" s="92">
        <v>18527.083999999999</v>
      </c>
      <c r="AB84" s="660">
        <v>33216.152000000002</v>
      </c>
      <c r="AC84" s="310">
        <v>23487.366000000002</v>
      </c>
      <c r="AD84" s="92">
        <v>17286.234</v>
      </c>
      <c r="AE84" s="92">
        <v>23487.366000000002</v>
      </c>
      <c r="AF84" s="307"/>
      <c r="AG84" s="119"/>
    </row>
    <row r="85" spans="1:33">
      <c r="A85" s="144"/>
      <c r="B85" s="67"/>
      <c r="C85" s="67"/>
      <c r="D85" s="92"/>
      <c r="E85" s="92"/>
      <c r="F85" s="67"/>
      <c r="G85" s="145"/>
      <c r="H85" s="67"/>
      <c r="I85" s="67" t="s">
        <v>273</v>
      </c>
      <c r="J85" s="67">
        <v>67</v>
      </c>
      <c r="K85" s="359">
        <v>389460000000</v>
      </c>
      <c r="L85" s="67"/>
      <c r="M85" s="262">
        <v>1.15E-2</v>
      </c>
      <c r="N85" s="145"/>
      <c r="O85" s="67"/>
      <c r="P85" s="67"/>
      <c r="Q85" s="67"/>
      <c r="R85" s="362"/>
      <c r="S85" s="362"/>
      <c r="T85" s="92"/>
      <c r="U85" s="192"/>
      <c r="V85" s="493"/>
      <c r="W85" s="208"/>
      <c r="X85" s="208" t="s">
        <v>267</v>
      </c>
      <c r="Y85" s="309" t="s">
        <v>66</v>
      </c>
      <c r="Z85" s="309" t="s">
        <v>166</v>
      </c>
      <c r="AA85" s="309" t="s">
        <v>65</v>
      </c>
      <c r="AB85" s="494" t="s">
        <v>166</v>
      </c>
      <c r="AC85" s="309" t="s">
        <v>66</v>
      </c>
      <c r="AD85" s="309" t="s">
        <v>66</v>
      </c>
      <c r="AE85" s="494" t="s">
        <v>166</v>
      </c>
      <c r="AF85" s="307"/>
      <c r="AG85" s="119"/>
    </row>
    <row r="86" spans="1:33">
      <c r="A86" s="147"/>
      <c r="B86" s="90"/>
      <c r="C86" s="90"/>
      <c r="D86" s="93"/>
      <c r="E86" s="93"/>
      <c r="F86" s="90"/>
      <c r="G86" s="148"/>
      <c r="H86" s="90"/>
      <c r="I86" s="90"/>
      <c r="J86" s="90"/>
      <c r="K86" s="93"/>
      <c r="L86" s="90"/>
      <c r="M86" s="83"/>
      <c r="N86" s="148"/>
      <c r="O86" s="90"/>
      <c r="P86" s="90"/>
      <c r="Q86" s="90"/>
      <c r="R86" s="90"/>
      <c r="S86" s="90"/>
      <c r="T86" s="93"/>
      <c r="U86" s="540"/>
      <c r="V86" s="495"/>
      <c r="W86" s="207"/>
      <c r="X86" s="207"/>
      <c r="Y86" s="311"/>
      <c r="Z86" s="311"/>
      <c r="AA86" s="311"/>
      <c r="AB86" s="496"/>
      <c r="AC86" s="311"/>
      <c r="AD86" s="311"/>
      <c r="AE86" s="311"/>
      <c r="AF86" s="312"/>
      <c r="AG86" s="119"/>
    </row>
    <row r="87" spans="1:33">
      <c r="A87" s="538" t="s">
        <v>14</v>
      </c>
      <c r="B87" s="67">
        <v>0.42975099999999999</v>
      </c>
      <c r="C87" s="67">
        <v>0.25084899999999999</v>
      </c>
      <c r="D87" s="92">
        <v>4683326</v>
      </c>
      <c r="E87" s="92">
        <v>37702805</v>
      </c>
      <c r="F87" s="67">
        <v>68</v>
      </c>
      <c r="G87" s="145"/>
      <c r="H87" s="67"/>
      <c r="I87" s="67" t="s">
        <v>24</v>
      </c>
      <c r="J87" s="67">
        <v>16</v>
      </c>
      <c r="K87" s="359">
        <v>843010000000000</v>
      </c>
      <c r="L87" s="359">
        <v>52690000000000</v>
      </c>
      <c r="M87" s="69">
        <v>2.4022000000000001</v>
      </c>
      <c r="N87" s="145"/>
      <c r="O87" s="67"/>
      <c r="P87" s="67" t="s">
        <v>7</v>
      </c>
      <c r="Q87" s="67">
        <v>6</v>
      </c>
      <c r="R87" s="67">
        <v>6</v>
      </c>
      <c r="S87" s="359">
        <v>322650000000000</v>
      </c>
      <c r="T87" s="92">
        <v>2.4518</v>
      </c>
      <c r="U87" s="262">
        <v>3.6900000000000002E-2</v>
      </c>
      <c r="V87" s="493"/>
      <c r="W87" s="208"/>
      <c r="X87" s="498" t="s">
        <v>11</v>
      </c>
      <c r="Y87" s="92">
        <v>37237110</v>
      </c>
      <c r="Z87" s="92">
        <v>39142855</v>
      </c>
      <c r="AA87" s="92">
        <v>34283867</v>
      </c>
      <c r="AB87" s="660">
        <v>35456250</v>
      </c>
      <c r="AC87" s="92">
        <v>37611120</v>
      </c>
      <c r="AD87" s="92">
        <v>39150926</v>
      </c>
      <c r="AE87" s="92">
        <v>40063934</v>
      </c>
      <c r="AF87" s="307"/>
      <c r="AG87" s="119"/>
    </row>
    <row r="88" spans="1:33">
      <c r="A88" s="538"/>
      <c r="B88" s="67"/>
      <c r="C88" s="67"/>
      <c r="D88" s="92"/>
      <c r="E88" s="92"/>
      <c r="F88" s="67"/>
      <c r="G88" s="145"/>
      <c r="H88" s="67"/>
      <c r="I88" s="67" t="s">
        <v>164</v>
      </c>
      <c r="J88" s="67">
        <v>51</v>
      </c>
      <c r="K88" s="359">
        <v>1118600000000000</v>
      </c>
      <c r="L88" s="359">
        <v>21930000000000</v>
      </c>
      <c r="M88" s="69" t="s">
        <v>256</v>
      </c>
      <c r="N88" s="145"/>
      <c r="O88" s="67"/>
      <c r="P88" s="67" t="s">
        <v>266</v>
      </c>
      <c r="Q88" s="67">
        <v>10</v>
      </c>
      <c r="R88" s="67">
        <v>10</v>
      </c>
      <c r="S88" s="359">
        <v>568120000000000</v>
      </c>
      <c r="T88" s="92">
        <v>2.5901999999999998</v>
      </c>
      <c r="U88" s="262">
        <v>1.2699999999999999E-2</v>
      </c>
      <c r="V88" s="493"/>
      <c r="W88" s="208"/>
      <c r="X88" s="208" t="s">
        <v>8</v>
      </c>
      <c r="Y88" s="92">
        <v>1655805.7</v>
      </c>
      <c r="Z88" s="92">
        <v>1351959.7</v>
      </c>
      <c r="AA88" s="92">
        <v>1306117.2</v>
      </c>
      <c r="AB88" s="660">
        <v>2341662.9</v>
      </c>
      <c r="AC88" s="92">
        <v>1655805.7</v>
      </c>
      <c r="AD88" s="92">
        <v>1218640</v>
      </c>
      <c r="AE88" s="92">
        <v>1655805.7</v>
      </c>
      <c r="AF88" s="307"/>
      <c r="AG88" s="119"/>
    </row>
    <row r="89" spans="1:33">
      <c r="A89" s="144"/>
      <c r="B89" s="67"/>
      <c r="C89" s="67"/>
      <c r="D89" s="92"/>
      <c r="E89" s="92"/>
      <c r="F89" s="67"/>
      <c r="G89" s="145"/>
      <c r="H89" s="67"/>
      <c r="I89" s="67"/>
      <c r="J89" s="67"/>
      <c r="K89" s="92"/>
      <c r="L89" s="67"/>
      <c r="M89" s="69"/>
      <c r="N89" s="145"/>
      <c r="O89" s="67"/>
      <c r="P89" s="67"/>
      <c r="Q89" s="67"/>
      <c r="R89" s="362"/>
      <c r="S89" s="362"/>
      <c r="T89" s="92"/>
      <c r="U89" s="537"/>
      <c r="V89" s="493"/>
      <c r="W89" s="208"/>
      <c r="X89" s="208"/>
      <c r="Y89" s="92"/>
      <c r="Z89" s="92"/>
      <c r="AA89" s="92"/>
      <c r="AB89" s="494"/>
      <c r="AC89" s="92"/>
      <c r="AD89" s="92"/>
      <c r="AE89" s="92"/>
      <c r="AF89" s="440"/>
      <c r="AG89" s="119"/>
    </row>
    <row r="90" spans="1:33">
      <c r="A90" s="144"/>
      <c r="B90" s="67"/>
      <c r="C90" s="67"/>
      <c r="D90" s="92"/>
      <c r="E90" s="92"/>
      <c r="F90" s="67"/>
      <c r="G90" s="145"/>
      <c r="H90" s="67"/>
      <c r="I90" s="67"/>
      <c r="J90" s="67"/>
      <c r="K90" s="92"/>
      <c r="L90" s="67"/>
      <c r="M90" s="69"/>
      <c r="N90" s="145"/>
      <c r="O90" s="67"/>
      <c r="P90" s="67"/>
      <c r="Q90" s="67"/>
      <c r="R90" s="67"/>
      <c r="S90" s="67"/>
      <c r="T90" s="92"/>
      <c r="U90" s="537"/>
      <c r="V90" s="493"/>
      <c r="W90" s="208"/>
      <c r="X90" s="208"/>
      <c r="Y90" s="309"/>
      <c r="Z90" s="309"/>
      <c r="AA90" s="309"/>
      <c r="AB90" s="494"/>
      <c r="AC90" s="309"/>
      <c r="AD90" s="309"/>
      <c r="AE90" s="309"/>
      <c r="AF90" s="440"/>
      <c r="AG90" s="119"/>
    </row>
    <row r="91" spans="1:33">
      <c r="A91" s="535" t="s">
        <v>17</v>
      </c>
      <c r="B91" s="89">
        <v>0.40049299999999999</v>
      </c>
      <c r="C91" s="89">
        <v>0.21241199999999999</v>
      </c>
      <c r="D91" s="91">
        <v>1905156</v>
      </c>
      <c r="E91" s="91">
        <v>2522821</v>
      </c>
      <c r="F91" s="89">
        <v>68</v>
      </c>
      <c r="G91" s="143"/>
      <c r="H91" s="89"/>
      <c r="I91" s="89" t="s">
        <v>24</v>
      </c>
      <c r="J91" s="89">
        <v>16</v>
      </c>
      <c r="K91" s="455">
        <v>123660000000000</v>
      </c>
      <c r="L91" s="455">
        <v>7729000000000</v>
      </c>
      <c r="M91" s="113">
        <v>2.1294</v>
      </c>
      <c r="N91" s="143"/>
      <c r="O91" s="89"/>
      <c r="P91" s="89" t="s">
        <v>7</v>
      </c>
      <c r="Q91" s="89">
        <v>6</v>
      </c>
      <c r="R91" s="89">
        <v>6</v>
      </c>
      <c r="S91" s="455">
        <v>42942000000000</v>
      </c>
      <c r="T91" s="91">
        <v>1.9718</v>
      </c>
      <c r="U91" s="191">
        <v>8.6999999999999994E-2</v>
      </c>
      <c r="V91" s="491"/>
      <c r="W91" s="498"/>
      <c r="X91" s="498" t="s">
        <v>11</v>
      </c>
      <c r="Y91" s="91">
        <v>1417806</v>
      </c>
      <c r="Z91" s="91">
        <v>3977965</v>
      </c>
      <c r="AA91" s="91">
        <v>2004784</v>
      </c>
      <c r="AB91" s="659">
        <v>3062617</v>
      </c>
      <c r="AC91" s="91">
        <v>2753920</v>
      </c>
      <c r="AD91" s="91">
        <v>2257348</v>
      </c>
      <c r="AE91" s="91">
        <v>2283690</v>
      </c>
      <c r="AF91" s="450"/>
      <c r="AG91" s="119"/>
    </row>
    <row r="92" spans="1:33">
      <c r="A92" s="144"/>
      <c r="B92" s="67"/>
      <c r="C92" s="67"/>
      <c r="D92" s="92"/>
      <c r="E92" s="92"/>
      <c r="F92" s="67"/>
      <c r="G92" s="145"/>
      <c r="H92" s="67"/>
      <c r="I92" s="67" t="s">
        <v>164</v>
      </c>
      <c r="J92" s="67">
        <v>51</v>
      </c>
      <c r="K92" s="359">
        <v>185110000000000</v>
      </c>
      <c r="L92" s="359">
        <v>3630000000000</v>
      </c>
      <c r="M92" s="69" t="s">
        <v>256</v>
      </c>
      <c r="N92" s="145"/>
      <c r="O92" s="67"/>
      <c r="P92" s="67" t="s">
        <v>266</v>
      </c>
      <c r="Q92" s="67">
        <v>10</v>
      </c>
      <c r="R92" s="67">
        <v>10</v>
      </c>
      <c r="S92" s="359">
        <v>81887000000000</v>
      </c>
      <c r="T92" s="92">
        <v>2.2561</v>
      </c>
      <c r="U92" s="262">
        <v>2.86E-2</v>
      </c>
      <c r="V92" s="493"/>
      <c r="W92" s="208"/>
      <c r="X92" s="208" t="s">
        <v>8</v>
      </c>
      <c r="Y92" s="92">
        <v>673574.54</v>
      </c>
      <c r="Z92" s="92">
        <v>549971.31000000006</v>
      </c>
      <c r="AA92" s="92">
        <v>531322.76</v>
      </c>
      <c r="AB92" s="660">
        <v>952578.24</v>
      </c>
      <c r="AC92" s="92">
        <v>673574.54</v>
      </c>
      <c r="AD92" s="92">
        <v>495737.44</v>
      </c>
      <c r="AE92" s="92">
        <v>673574.54</v>
      </c>
      <c r="AF92" s="493"/>
      <c r="AG92" s="119"/>
    </row>
    <row r="93" spans="1:33">
      <c r="A93" s="144"/>
      <c r="B93" s="67"/>
      <c r="C93" s="67"/>
      <c r="D93" s="92"/>
      <c r="E93" s="92"/>
      <c r="F93" s="67"/>
      <c r="G93" s="145"/>
      <c r="H93" s="67"/>
      <c r="I93" s="67" t="s">
        <v>273</v>
      </c>
      <c r="J93" s="67">
        <v>67</v>
      </c>
      <c r="K93" s="359">
        <v>308770000000000</v>
      </c>
      <c r="L93" s="67"/>
      <c r="M93" s="262">
        <v>2.12E-2</v>
      </c>
      <c r="N93" s="145"/>
      <c r="O93" s="67"/>
      <c r="P93" s="67"/>
      <c r="Q93" s="67"/>
      <c r="R93" s="362"/>
      <c r="S93" s="362"/>
      <c r="T93" s="92"/>
      <c r="U93" s="192"/>
      <c r="V93" s="493"/>
      <c r="W93" s="208"/>
      <c r="X93" s="208" t="s">
        <v>267</v>
      </c>
      <c r="Y93" s="192"/>
      <c r="Z93" s="192"/>
      <c r="AA93" s="192"/>
      <c r="AB93" s="502"/>
      <c r="AC93" s="192"/>
      <c r="AD93" s="192"/>
      <c r="AE93" s="192"/>
      <c r="AF93" s="493"/>
      <c r="AG93" s="119"/>
    </row>
    <row r="94" spans="1:33">
      <c r="A94" s="147"/>
      <c r="B94" s="90"/>
      <c r="C94" s="90"/>
      <c r="D94" s="90"/>
      <c r="E94" s="90"/>
      <c r="F94" s="90"/>
      <c r="G94" s="148"/>
      <c r="H94" s="90"/>
      <c r="I94" s="90"/>
      <c r="J94" s="90"/>
      <c r="K94" s="93"/>
      <c r="L94" s="90"/>
      <c r="M94" s="83"/>
      <c r="N94" s="148"/>
      <c r="O94" s="90"/>
      <c r="P94" s="90"/>
      <c r="Q94" s="90"/>
      <c r="R94" s="90"/>
      <c r="S94" s="90"/>
      <c r="T94" s="93"/>
      <c r="U94" s="193"/>
      <c r="V94" s="495"/>
      <c r="W94" s="207"/>
      <c r="X94" s="207"/>
      <c r="Y94" s="193"/>
      <c r="Z94" s="193"/>
      <c r="AA94" s="193"/>
      <c r="AB94" s="504"/>
      <c r="AC94" s="193"/>
      <c r="AD94" s="193"/>
      <c r="AE94" s="193"/>
      <c r="AF94" s="543"/>
      <c r="AG94" s="119"/>
    </row>
    <row r="95" spans="1:33">
      <c r="A95" s="530"/>
      <c r="B95" s="2"/>
      <c r="C95" s="2"/>
      <c r="D95" s="2"/>
      <c r="E95" s="2"/>
      <c r="F95" s="2"/>
      <c r="G95" s="2"/>
      <c r="H95" s="2"/>
      <c r="I95" s="2"/>
      <c r="J95" s="2"/>
      <c r="K95" s="3"/>
      <c r="L95" s="2"/>
      <c r="M95" s="58"/>
      <c r="N95" s="2"/>
      <c r="O95" s="2"/>
      <c r="P95" s="2"/>
      <c r="Q95" s="2"/>
      <c r="R95" s="2"/>
      <c r="S95" s="2"/>
      <c r="T95" s="2"/>
      <c r="U95" s="316"/>
      <c r="V95" s="168"/>
      <c r="W95" s="168"/>
      <c r="X95" s="168"/>
      <c r="Y95" s="316"/>
      <c r="Z95" s="316"/>
      <c r="AA95" s="135"/>
      <c r="AB95" s="2"/>
      <c r="AC95" s="316"/>
      <c r="AD95" s="316"/>
      <c r="AE95" s="316"/>
      <c r="AF95" s="119"/>
      <c r="AG95" s="168"/>
    </row>
  </sheetData>
  <mergeCells count="4">
    <mergeCell ref="A1:AD1"/>
    <mergeCell ref="A2:AD2"/>
    <mergeCell ref="A3:AD3"/>
    <mergeCell ref="A4:AD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R71"/>
  <sheetViews>
    <sheetView topLeftCell="G1" zoomScale="80" zoomScaleNormal="80" workbookViewId="0">
      <selection activeCell="AC59" sqref="AC59"/>
    </sheetView>
  </sheetViews>
  <sheetFormatPr defaultColWidth="8.81640625" defaultRowHeight="14.5"/>
  <cols>
    <col min="1" max="1" width="19.453125" style="2" bestFit="1" customWidth="1"/>
    <col min="2" max="2" width="2.81640625" style="2" customWidth="1"/>
    <col min="3" max="3" width="4.81640625" style="2" customWidth="1"/>
    <col min="4" max="4" width="4.453125" style="2" bestFit="1" customWidth="1"/>
    <col min="5" max="5" width="11.1796875" style="2" bestFit="1" customWidth="1"/>
    <col min="6" max="6" width="10.1796875" style="2" bestFit="1" customWidth="1"/>
    <col min="7" max="8" width="2.81640625" style="2" customWidth="1"/>
    <col min="9" max="9" width="15.36328125" style="127" bestFit="1" customWidth="1"/>
    <col min="10" max="11" width="8.81640625" style="127" customWidth="1"/>
    <col min="12" max="13" width="2.81640625" style="127" customWidth="1"/>
    <col min="14" max="14" width="9.6328125" style="127" customWidth="1"/>
    <col min="22" max="22" width="2.81640625" style="2" customWidth="1"/>
    <col min="23" max="16384" width="8.81640625" style="5"/>
  </cols>
  <sheetData>
    <row r="1" spans="1:44" s="880" customFormat="1" ht="37" customHeight="1">
      <c r="A1" s="1008" t="s">
        <v>68</v>
      </c>
      <c r="B1" s="1008"/>
      <c r="C1" s="1008"/>
      <c r="D1" s="1008"/>
      <c r="E1" s="1008"/>
      <c r="F1" s="1008"/>
      <c r="G1" s="1008"/>
      <c r="H1" s="1008"/>
      <c r="I1" s="1008"/>
      <c r="J1" s="1008"/>
      <c r="K1" s="1008"/>
      <c r="L1" s="1008"/>
      <c r="M1" s="1008"/>
      <c r="N1" s="1008"/>
      <c r="O1" s="1008"/>
      <c r="P1" s="1008"/>
      <c r="Q1" s="1008"/>
      <c r="R1" s="1008"/>
      <c r="S1" s="1008"/>
      <c r="T1" s="1008"/>
      <c r="U1" s="1008"/>
      <c r="V1" s="1008"/>
    </row>
    <row r="2" spans="1:44" s="4" customFormat="1" ht="18.5">
      <c r="A2" s="1009" t="s">
        <v>304</v>
      </c>
      <c r="B2" s="1009"/>
      <c r="C2" s="1009"/>
      <c r="D2" s="1009"/>
      <c r="E2" s="1009"/>
      <c r="F2" s="1009"/>
      <c r="G2" s="1009"/>
      <c r="H2" s="1009"/>
      <c r="I2" s="1009"/>
      <c r="J2" s="1009"/>
      <c r="K2" s="1009"/>
      <c r="L2" s="1009"/>
      <c r="M2" s="1009"/>
      <c r="N2" s="1009"/>
      <c r="O2" s="1009"/>
      <c r="P2" s="1009"/>
      <c r="Q2" s="1009"/>
      <c r="R2" s="1009"/>
      <c r="S2" s="1009"/>
      <c r="T2" s="1009"/>
      <c r="U2" s="1009"/>
      <c r="V2" s="1009"/>
      <c r="W2" s="160"/>
      <c r="X2" s="160"/>
      <c r="Y2" s="160"/>
      <c r="Z2" s="160"/>
      <c r="AA2" s="160"/>
      <c r="AB2" s="160"/>
      <c r="AC2" s="160"/>
      <c r="AD2" s="160"/>
      <c r="AE2" s="160"/>
    </row>
    <row r="3" spans="1:44" s="517" customFormat="1" ht="65" customHeight="1">
      <c r="A3" s="1010" t="s">
        <v>324</v>
      </c>
      <c r="B3" s="1010"/>
      <c r="C3" s="1010"/>
      <c r="D3" s="1010"/>
      <c r="E3" s="1010"/>
      <c r="F3" s="1010"/>
      <c r="G3" s="1010"/>
      <c r="H3" s="1010"/>
      <c r="I3" s="1010"/>
      <c r="J3" s="1010"/>
      <c r="K3" s="1010"/>
      <c r="L3" s="1010"/>
      <c r="M3" s="1010"/>
      <c r="N3" s="1010"/>
      <c r="O3" s="1010"/>
      <c r="P3" s="1010"/>
      <c r="Q3" s="1010"/>
      <c r="R3" s="1010"/>
      <c r="S3" s="1010"/>
      <c r="T3" s="1010"/>
      <c r="U3" s="1010"/>
      <c r="V3" s="1010"/>
      <c r="W3" s="881"/>
      <c r="X3" s="881"/>
      <c r="Y3" s="881"/>
      <c r="Z3" s="881"/>
      <c r="AA3" s="881"/>
      <c r="AB3" s="881"/>
      <c r="AC3" s="881"/>
      <c r="AD3" s="881"/>
      <c r="AE3" s="881"/>
      <c r="AF3" s="881"/>
      <c r="AG3" s="881"/>
      <c r="AH3" s="881"/>
    </row>
    <row r="4" spans="1:44" s="517" customFormat="1" ht="42" customHeight="1">
      <c r="A4" s="1011" t="s">
        <v>320</v>
      </c>
      <c r="B4" s="1011"/>
      <c r="C4" s="1011"/>
      <c r="D4" s="1011"/>
      <c r="E4" s="1011"/>
      <c r="F4" s="1011"/>
      <c r="G4" s="1011"/>
      <c r="H4" s="1011"/>
      <c r="I4" s="1011"/>
      <c r="J4" s="1011"/>
      <c r="K4" s="1011"/>
      <c r="L4" s="1011"/>
      <c r="M4" s="1011"/>
      <c r="N4" s="1011"/>
      <c r="O4" s="1011"/>
      <c r="P4" s="1011"/>
      <c r="Q4" s="1011"/>
      <c r="R4" s="1011"/>
      <c r="S4" s="1011"/>
      <c r="T4" s="1011"/>
      <c r="U4" s="1011"/>
      <c r="V4" s="1011"/>
      <c r="W4" s="882"/>
      <c r="X4" s="883"/>
      <c r="Y4" s="883"/>
      <c r="Z4" s="883"/>
      <c r="AA4" s="883"/>
      <c r="AB4" s="883"/>
      <c r="AC4" s="883"/>
      <c r="AD4" s="883"/>
      <c r="AE4" s="883"/>
      <c r="AF4" s="883"/>
      <c r="AG4" s="883"/>
      <c r="AH4" s="883"/>
      <c r="AI4" s="883"/>
      <c r="AJ4" s="883"/>
      <c r="AK4" s="883"/>
      <c r="AL4" s="883"/>
      <c r="AM4" s="883"/>
      <c r="AN4" s="883"/>
      <c r="AO4" s="883"/>
      <c r="AP4" s="883"/>
      <c r="AQ4" s="883"/>
      <c r="AR4" s="883"/>
    </row>
    <row r="5" spans="1:44" ht="18.5">
      <c r="A5" s="884"/>
      <c r="B5" s="853" t="s">
        <v>289</v>
      </c>
      <c r="C5" s="854"/>
      <c r="D5" s="853"/>
      <c r="E5" s="853"/>
      <c r="F5" s="853"/>
      <c r="G5" s="885" t="s">
        <v>285</v>
      </c>
      <c r="H5" s="853"/>
      <c r="I5" s="884"/>
      <c r="J5" s="886"/>
      <c r="K5" s="886"/>
      <c r="L5" s="886"/>
      <c r="M5" s="886"/>
      <c r="N5" s="887" t="s">
        <v>288</v>
      </c>
      <c r="O5" s="855"/>
      <c r="P5" s="854"/>
      <c r="Q5" s="854"/>
      <c r="R5" s="856"/>
      <c r="S5" s="857"/>
      <c r="T5" s="856"/>
      <c r="U5" s="473"/>
      <c r="V5" s="67"/>
      <c r="X5" s="553"/>
      <c r="Y5" s="554"/>
      <c r="Z5" s="554"/>
      <c r="AA5" s="582"/>
      <c r="AB5" s="554"/>
      <c r="AD5" s="168"/>
      <c r="AE5" s="553"/>
      <c r="AF5" s="553"/>
      <c r="AG5" s="553"/>
      <c r="AH5" s="553"/>
    </row>
    <row r="6" spans="1:44" ht="54">
      <c r="A6" s="692" t="s">
        <v>23</v>
      </c>
      <c r="B6" s="577"/>
      <c r="C6" s="587" t="s">
        <v>0</v>
      </c>
      <c r="D6" s="587" t="s">
        <v>150</v>
      </c>
      <c r="E6" s="587" t="s">
        <v>286</v>
      </c>
      <c r="F6" s="587" t="s">
        <v>287</v>
      </c>
      <c r="G6" s="531" t="s">
        <v>0</v>
      </c>
      <c r="H6" s="587"/>
      <c r="I6" s="578"/>
      <c r="J6" s="587" t="s">
        <v>278</v>
      </c>
      <c r="K6" s="532" t="s">
        <v>279</v>
      </c>
      <c r="L6" s="531" t="s">
        <v>0</v>
      </c>
      <c r="M6" s="555"/>
      <c r="N6" s="592"/>
      <c r="O6" s="691" t="s">
        <v>290</v>
      </c>
      <c r="P6" s="691" t="s">
        <v>156</v>
      </c>
      <c r="Q6" s="691" t="s">
        <v>157</v>
      </c>
      <c r="R6" s="784" t="s">
        <v>3</v>
      </c>
      <c r="S6" s="691" t="s">
        <v>22</v>
      </c>
      <c r="T6" s="691" t="s">
        <v>158</v>
      </c>
      <c r="U6" s="691" t="s">
        <v>159</v>
      </c>
      <c r="V6" s="555" t="s">
        <v>0</v>
      </c>
      <c r="W6" s="586"/>
      <c r="X6" s="583"/>
      <c r="Y6" s="583"/>
      <c r="Z6" s="583"/>
      <c r="AA6" s="583"/>
      <c r="AB6" s="585"/>
      <c r="AC6" s="584"/>
      <c r="AD6" s="471"/>
      <c r="AE6" s="471"/>
      <c r="AF6" s="471"/>
      <c r="AG6" s="471"/>
      <c r="AH6" s="471"/>
    </row>
    <row r="7" spans="1:44" ht="16.5">
      <c r="A7" s="561" t="s">
        <v>75</v>
      </c>
      <c r="B7" s="515"/>
      <c r="C7" s="89">
        <v>504</v>
      </c>
      <c r="D7" s="89">
        <v>6</v>
      </c>
      <c r="E7" s="89">
        <v>4.9475328000000003</v>
      </c>
      <c r="F7" s="89">
        <v>1.6899999999999998E-2</v>
      </c>
      <c r="G7" s="143"/>
      <c r="H7" s="89"/>
      <c r="I7" s="89" t="s">
        <v>281</v>
      </c>
      <c r="J7" s="89">
        <v>9.8949999999999996</v>
      </c>
      <c r="K7" s="113">
        <v>0.12909999999999999</v>
      </c>
      <c r="L7" s="114"/>
      <c r="M7" s="113"/>
      <c r="N7" s="191" t="s">
        <v>37</v>
      </c>
      <c r="O7" s="227">
        <v>37</v>
      </c>
      <c r="P7" s="227">
        <v>70</v>
      </c>
      <c r="Q7" s="227">
        <v>65</v>
      </c>
      <c r="R7" s="785">
        <v>36</v>
      </c>
      <c r="S7" s="227">
        <v>39</v>
      </c>
      <c r="T7" s="227">
        <v>83</v>
      </c>
      <c r="U7" s="227">
        <v>39</v>
      </c>
      <c r="V7" s="89"/>
      <c r="W7" s="66"/>
    </row>
    <row r="8" spans="1:44" ht="16.5">
      <c r="A8" s="588"/>
      <c r="B8" s="67"/>
      <c r="C8" s="67"/>
      <c r="D8" s="67"/>
      <c r="E8" s="67"/>
      <c r="F8" s="67"/>
      <c r="G8" s="145"/>
      <c r="H8" s="67"/>
      <c r="I8" s="67" t="s">
        <v>282</v>
      </c>
      <c r="J8" s="67">
        <v>9.6370000000000005</v>
      </c>
      <c r="K8" s="69">
        <v>0.14080000000000001</v>
      </c>
      <c r="L8" s="80"/>
      <c r="M8" s="69"/>
      <c r="N8" s="192" t="s">
        <v>36</v>
      </c>
      <c r="O8" s="228">
        <v>19</v>
      </c>
      <c r="P8" s="228">
        <v>14</v>
      </c>
      <c r="Q8" s="228">
        <v>19</v>
      </c>
      <c r="R8" s="786">
        <v>20</v>
      </c>
      <c r="S8" s="228">
        <v>17</v>
      </c>
      <c r="T8" s="228">
        <v>29</v>
      </c>
      <c r="U8" s="228">
        <v>17</v>
      </c>
      <c r="V8" s="67"/>
      <c r="W8" s="66"/>
    </row>
    <row r="9" spans="1:44" ht="16.5">
      <c r="A9" s="561"/>
      <c r="B9" s="519"/>
      <c r="C9" s="519"/>
      <c r="D9" s="519"/>
      <c r="E9" s="519"/>
      <c r="F9" s="519"/>
      <c r="G9" s="534"/>
      <c r="H9" s="519"/>
      <c r="I9" s="69"/>
      <c r="J9" s="69"/>
      <c r="K9" s="69"/>
      <c r="L9" s="80"/>
      <c r="M9" s="69"/>
      <c r="N9" s="69" t="s">
        <v>280</v>
      </c>
      <c r="O9" s="228">
        <v>56</v>
      </c>
      <c r="P9" s="228">
        <v>84</v>
      </c>
      <c r="Q9" s="228">
        <v>84</v>
      </c>
      <c r="R9" s="786">
        <v>56</v>
      </c>
      <c r="S9" s="228">
        <v>56</v>
      </c>
      <c r="T9" s="228">
        <v>112</v>
      </c>
      <c r="U9" s="228">
        <v>56</v>
      </c>
      <c r="V9" s="67"/>
      <c r="W9" s="66"/>
    </row>
    <row r="10" spans="1:44">
      <c r="A10" s="561"/>
      <c r="B10" s="519"/>
      <c r="C10" s="519"/>
      <c r="D10" s="519"/>
      <c r="E10" s="519"/>
      <c r="F10" s="519"/>
      <c r="G10" s="534"/>
      <c r="H10" s="519"/>
      <c r="I10" s="69"/>
      <c r="J10" s="69"/>
      <c r="K10" s="69"/>
      <c r="L10" s="80"/>
      <c r="M10" s="69"/>
      <c r="N10" s="69" t="s">
        <v>283</v>
      </c>
      <c r="O10" s="228"/>
      <c r="P10" s="228"/>
      <c r="Q10" s="228"/>
      <c r="R10" s="786"/>
      <c r="S10" s="228"/>
      <c r="T10" s="228"/>
      <c r="U10" s="228"/>
      <c r="V10" s="67"/>
      <c r="W10" s="66"/>
    </row>
    <row r="11" spans="1:44">
      <c r="A11" s="589"/>
      <c r="B11" s="510"/>
      <c r="C11" s="510"/>
      <c r="D11" s="510"/>
      <c r="E11" s="510"/>
      <c r="F11" s="510"/>
      <c r="G11" s="543"/>
      <c r="H11" s="510"/>
      <c r="I11" s="504"/>
      <c r="J11" s="504"/>
      <c r="K11" s="504"/>
      <c r="L11" s="84"/>
      <c r="M11" s="83"/>
      <c r="N11" s="504"/>
      <c r="O11" s="229"/>
      <c r="P11" s="590"/>
      <c r="Q11" s="229"/>
      <c r="R11" s="787"/>
      <c r="S11" s="229"/>
      <c r="T11" s="229"/>
      <c r="U11" s="229"/>
      <c r="V11" s="90"/>
      <c r="W11" s="66"/>
    </row>
    <row r="12" spans="1:44" ht="16.5">
      <c r="A12" s="560" t="s">
        <v>76</v>
      </c>
      <c r="B12" s="519"/>
      <c r="C12" s="67">
        <v>504</v>
      </c>
      <c r="D12" s="67">
        <v>6</v>
      </c>
      <c r="E12" s="67">
        <v>3.9847275999999998</v>
      </c>
      <c r="F12" s="67">
        <v>3.0099999999999998E-2</v>
      </c>
      <c r="G12" s="534"/>
      <c r="H12" s="519"/>
      <c r="I12" s="67" t="s">
        <v>281</v>
      </c>
      <c r="J12" s="67">
        <v>7.9690000000000003</v>
      </c>
      <c r="K12" s="69">
        <v>0.24030000000000001</v>
      </c>
      <c r="L12" s="80"/>
      <c r="M12" s="69"/>
      <c r="N12" s="192" t="s">
        <v>37</v>
      </c>
      <c r="O12" s="228">
        <v>54</v>
      </c>
      <c r="P12" s="228">
        <v>81</v>
      </c>
      <c r="Q12" s="228">
        <v>78</v>
      </c>
      <c r="R12" s="786">
        <v>50</v>
      </c>
      <c r="S12" s="228">
        <v>48</v>
      </c>
      <c r="T12" s="228">
        <v>105</v>
      </c>
      <c r="U12" s="228">
        <v>51</v>
      </c>
      <c r="V12" s="67"/>
      <c r="W12" s="66"/>
    </row>
    <row r="13" spans="1:44" ht="16.5">
      <c r="A13" s="588"/>
      <c r="B13" s="67"/>
      <c r="C13" s="67"/>
      <c r="D13" s="67"/>
      <c r="E13" s="67"/>
      <c r="F13" s="67"/>
      <c r="G13" s="145"/>
      <c r="H13" s="67"/>
      <c r="I13" s="67" t="s">
        <v>282</v>
      </c>
      <c r="J13" s="67">
        <v>8.24</v>
      </c>
      <c r="K13" s="69">
        <v>0.221</v>
      </c>
      <c r="L13" s="80"/>
      <c r="M13" s="69"/>
      <c r="N13" s="192" t="s">
        <v>36</v>
      </c>
      <c r="O13" s="228">
        <v>2</v>
      </c>
      <c r="P13" s="228">
        <v>3</v>
      </c>
      <c r="Q13" s="228">
        <v>6</v>
      </c>
      <c r="R13" s="786">
        <v>6</v>
      </c>
      <c r="S13" s="228">
        <v>8</v>
      </c>
      <c r="T13" s="228">
        <v>7</v>
      </c>
      <c r="U13" s="228">
        <v>5</v>
      </c>
      <c r="V13" s="67"/>
      <c r="W13" s="66"/>
    </row>
    <row r="14" spans="1:44" ht="16.5">
      <c r="A14" s="561"/>
      <c r="B14" s="519"/>
      <c r="C14" s="519"/>
      <c r="D14" s="519"/>
      <c r="E14" s="519"/>
      <c r="F14" s="519"/>
      <c r="G14" s="534"/>
      <c r="H14" s="519"/>
      <c r="I14" s="67"/>
      <c r="J14" s="69"/>
      <c r="K14" s="69"/>
      <c r="L14" s="80"/>
      <c r="M14" s="69"/>
      <c r="N14" s="69" t="s">
        <v>280</v>
      </c>
      <c r="O14" s="228">
        <v>56</v>
      </c>
      <c r="P14" s="228">
        <v>84</v>
      </c>
      <c r="Q14" s="228">
        <v>84</v>
      </c>
      <c r="R14" s="786">
        <v>56</v>
      </c>
      <c r="S14" s="228">
        <v>56</v>
      </c>
      <c r="T14" s="228">
        <v>112</v>
      </c>
      <c r="U14" s="228">
        <v>56</v>
      </c>
      <c r="V14" s="67"/>
      <c r="W14" s="66"/>
    </row>
    <row r="15" spans="1:44">
      <c r="A15" s="561"/>
      <c r="B15" s="519"/>
      <c r="C15" s="519"/>
      <c r="D15" s="519"/>
      <c r="E15" s="519"/>
      <c r="F15" s="519"/>
      <c r="G15" s="534"/>
      <c r="H15" s="519"/>
      <c r="I15" s="69"/>
      <c r="J15" s="69"/>
      <c r="K15" s="69"/>
      <c r="L15" s="80"/>
      <c r="M15" s="69"/>
      <c r="N15" s="69" t="s">
        <v>283</v>
      </c>
      <c r="O15" s="228"/>
      <c r="P15" s="228"/>
      <c r="Q15" s="228"/>
      <c r="R15" s="786"/>
      <c r="S15" s="228"/>
      <c r="T15" s="228"/>
      <c r="U15" s="228"/>
      <c r="V15" s="67"/>
      <c r="W15" s="66"/>
    </row>
    <row r="16" spans="1:44">
      <c r="A16" s="562"/>
      <c r="B16" s="90"/>
      <c r="C16" s="90"/>
      <c r="D16" s="90"/>
      <c r="E16" s="90"/>
      <c r="F16" s="90"/>
      <c r="G16" s="148"/>
      <c r="H16" s="90"/>
      <c r="I16" s="504"/>
      <c r="J16" s="504"/>
      <c r="K16" s="504"/>
      <c r="L16" s="84"/>
      <c r="M16" s="83"/>
      <c r="N16" s="504"/>
      <c r="O16" s="229"/>
      <c r="P16" s="229"/>
      <c r="Q16" s="229"/>
      <c r="R16" s="787"/>
      <c r="S16" s="229"/>
      <c r="T16" s="229"/>
      <c r="U16" s="229"/>
      <c r="V16" s="90"/>
      <c r="W16" s="66"/>
    </row>
    <row r="17" spans="1:23" ht="16.5">
      <c r="A17" s="560" t="s">
        <v>92</v>
      </c>
      <c r="B17" s="519"/>
      <c r="C17" s="67">
        <v>504</v>
      </c>
      <c r="D17" s="67">
        <v>6</v>
      </c>
      <c r="E17" s="67">
        <v>3.8544044</v>
      </c>
      <c r="F17" s="67">
        <v>1.2E-2</v>
      </c>
      <c r="G17" s="534"/>
      <c r="H17" s="519"/>
      <c r="I17" s="67" t="s">
        <v>281</v>
      </c>
      <c r="J17" s="67">
        <v>11.176</v>
      </c>
      <c r="K17" s="69">
        <v>8.3099999999999993E-2</v>
      </c>
      <c r="L17" s="80"/>
      <c r="M17" s="69"/>
      <c r="N17" s="192" t="s">
        <v>37</v>
      </c>
      <c r="O17" s="228">
        <v>40</v>
      </c>
      <c r="P17" s="228">
        <v>60</v>
      </c>
      <c r="Q17" s="228">
        <v>55</v>
      </c>
      <c r="R17" s="786">
        <v>34</v>
      </c>
      <c r="S17" s="228">
        <v>34</v>
      </c>
      <c r="T17" s="228">
        <v>68</v>
      </c>
      <c r="U17" s="228">
        <v>43</v>
      </c>
      <c r="V17" s="67"/>
      <c r="W17" s="66"/>
    </row>
    <row r="18" spans="1:23" ht="16.5">
      <c r="A18" s="588"/>
      <c r="B18" s="67"/>
      <c r="C18" s="67"/>
      <c r="D18" s="67"/>
      <c r="E18" s="67"/>
      <c r="F18" s="67"/>
      <c r="G18" s="145"/>
      <c r="H18" s="67"/>
      <c r="I18" s="67" t="s">
        <v>282</v>
      </c>
      <c r="J18" s="67">
        <v>11.529</v>
      </c>
      <c r="K18" s="69">
        <v>7.3300000000000004E-2</v>
      </c>
      <c r="L18" s="80"/>
      <c r="M18" s="69"/>
      <c r="N18" s="192" t="s">
        <v>36</v>
      </c>
      <c r="O18" s="228">
        <v>16</v>
      </c>
      <c r="P18" s="228">
        <v>24</v>
      </c>
      <c r="Q18" s="228">
        <v>29</v>
      </c>
      <c r="R18" s="786">
        <v>22</v>
      </c>
      <c r="S18" s="228">
        <v>22</v>
      </c>
      <c r="T18" s="228">
        <v>44</v>
      </c>
      <c r="U18" s="228">
        <v>13</v>
      </c>
      <c r="V18" s="67"/>
      <c r="W18" s="66"/>
    </row>
    <row r="19" spans="1:23" ht="16.5">
      <c r="A19" s="588"/>
      <c r="B19" s="67"/>
      <c r="C19" s="67"/>
      <c r="D19" s="67"/>
      <c r="E19" s="67"/>
      <c r="F19" s="67"/>
      <c r="G19" s="145"/>
      <c r="H19" s="67"/>
      <c r="I19" s="69"/>
      <c r="J19" s="69"/>
      <c r="K19" s="69"/>
      <c r="L19" s="80"/>
      <c r="M19" s="69"/>
      <c r="N19" s="69" t="s">
        <v>280</v>
      </c>
      <c r="O19" s="228">
        <v>56</v>
      </c>
      <c r="P19" s="228">
        <v>84</v>
      </c>
      <c r="Q19" s="228">
        <v>84</v>
      </c>
      <c r="R19" s="786">
        <v>56</v>
      </c>
      <c r="S19" s="228">
        <v>56</v>
      </c>
      <c r="T19" s="228">
        <v>112</v>
      </c>
      <c r="U19" s="228">
        <v>56</v>
      </c>
      <c r="V19" s="67"/>
      <c r="W19" s="66"/>
    </row>
    <row r="20" spans="1:23">
      <c r="A20" s="588"/>
      <c r="B20" s="67"/>
      <c r="C20" s="67"/>
      <c r="D20" s="67"/>
      <c r="E20" s="67"/>
      <c r="F20" s="67"/>
      <c r="G20" s="145"/>
      <c r="H20" s="67"/>
      <c r="I20" s="69"/>
      <c r="J20" s="69"/>
      <c r="K20" s="69"/>
      <c r="L20" s="80"/>
      <c r="M20" s="69"/>
      <c r="N20" s="69" t="s">
        <v>283</v>
      </c>
      <c r="O20" s="228"/>
      <c r="P20" s="228"/>
      <c r="Q20" s="228"/>
      <c r="R20" s="786"/>
      <c r="S20" s="228"/>
      <c r="T20" s="228"/>
      <c r="U20" s="228"/>
      <c r="V20" s="67"/>
      <c r="W20" s="66"/>
    </row>
    <row r="21" spans="1:23">
      <c r="A21" s="562"/>
      <c r="B21" s="90"/>
      <c r="C21" s="90"/>
      <c r="D21" s="90"/>
      <c r="E21" s="90"/>
      <c r="F21" s="90"/>
      <c r="G21" s="148"/>
      <c r="H21" s="90"/>
      <c r="I21" s="504"/>
      <c r="J21" s="504"/>
      <c r="K21" s="504"/>
      <c r="L21" s="84"/>
      <c r="M21" s="83"/>
      <c r="N21" s="504"/>
      <c r="O21" s="229"/>
      <c r="P21" s="229"/>
      <c r="Q21" s="229"/>
      <c r="R21" s="787"/>
      <c r="S21" s="229"/>
      <c r="T21" s="229"/>
      <c r="U21" s="229"/>
      <c r="V21" s="90"/>
      <c r="W21" s="66"/>
    </row>
    <row r="22" spans="1:23" ht="16.5">
      <c r="A22" s="561" t="s">
        <v>284</v>
      </c>
      <c r="B22" s="519"/>
      <c r="C22" s="67">
        <v>504</v>
      </c>
      <c r="D22" s="67">
        <v>6</v>
      </c>
      <c r="E22" s="67">
        <v>3.5194472999999999</v>
      </c>
      <c r="F22" s="67">
        <v>2.6100000000000002E-2</v>
      </c>
      <c r="G22" s="534"/>
      <c r="H22" s="519"/>
      <c r="I22" s="67" t="s">
        <v>281</v>
      </c>
      <c r="J22" s="67">
        <v>7.0389999999999997</v>
      </c>
      <c r="K22" s="69">
        <v>0.31730000000000003</v>
      </c>
      <c r="L22" s="80"/>
      <c r="M22" s="69"/>
      <c r="N22" s="192" t="s">
        <v>37</v>
      </c>
      <c r="O22" s="228">
        <v>54</v>
      </c>
      <c r="P22" s="228">
        <v>81</v>
      </c>
      <c r="Q22" s="228">
        <v>78</v>
      </c>
      <c r="R22" s="786">
        <v>50</v>
      </c>
      <c r="S22" s="228">
        <v>49</v>
      </c>
      <c r="T22" s="228">
        <v>104</v>
      </c>
      <c r="U22" s="228">
        <v>50</v>
      </c>
      <c r="V22" s="67"/>
      <c r="W22" s="66"/>
    </row>
    <row r="23" spans="1:23" ht="16.5">
      <c r="A23" s="588"/>
      <c r="B23" s="67"/>
      <c r="C23" s="67"/>
      <c r="D23" s="67"/>
      <c r="E23" s="67"/>
      <c r="F23" s="67"/>
      <c r="G23" s="145"/>
      <c r="H23" s="67"/>
      <c r="I23" s="67" t="s">
        <v>282</v>
      </c>
      <c r="J23" s="67">
        <v>6.8019999999999996</v>
      </c>
      <c r="K23" s="69">
        <v>0.33950000000000002</v>
      </c>
      <c r="L23" s="80"/>
      <c r="M23" s="69"/>
      <c r="N23" s="192" t="s">
        <v>36</v>
      </c>
      <c r="O23" s="228">
        <v>2</v>
      </c>
      <c r="P23" s="228">
        <v>3</v>
      </c>
      <c r="Q23" s="228">
        <v>6</v>
      </c>
      <c r="R23" s="786">
        <v>6</v>
      </c>
      <c r="S23" s="228">
        <v>7</v>
      </c>
      <c r="T23" s="228">
        <v>8</v>
      </c>
      <c r="U23" s="228">
        <v>6</v>
      </c>
      <c r="V23" s="67"/>
      <c r="W23" s="66"/>
    </row>
    <row r="24" spans="1:23" ht="16.5">
      <c r="A24" s="588"/>
      <c r="B24" s="67"/>
      <c r="C24" s="67"/>
      <c r="D24" s="67"/>
      <c r="E24" s="67"/>
      <c r="F24" s="67"/>
      <c r="G24" s="145"/>
      <c r="H24" s="67"/>
      <c r="I24" s="69"/>
      <c r="J24" s="69"/>
      <c r="K24" s="69"/>
      <c r="L24" s="80"/>
      <c r="M24" s="69"/>
      <c r="N24" s="69" t="s">
        <v>280</v>
      </c>
      <c r="O24" s="228">
        <v>56</v>
      </c>
      <c r="P24" s="228">
        <v>84</v>
      </c>
      <c r="Q24" s="228">
        <v>84</v>
      </c>
      <c r="R24" s="786">
        <v>56</v>
      </c>
      <c r="S24" s="228">
        <v>56</v>
      </c>
      <c r="T24" s="228">
        <v>112</v>
      </c>
      <c r="U24" s="228">
        <v>56</v>
      </c>
      <c r="V24" s="67"/>
      <c r="W24" s="66"/>
    </row>
    <row r="25" spans="1:23">
      <c r="A25" s="588"/>
      <c r="B25" s="67"/>
      <c r="C25" s="67"/>
      <c r="D25" s="67"/>
      <c r="E25" s="67"/>
      <c r="F25" s="67"/>
      <c r="G25" s="145"/>
      <c r="H25" s="67"/>
      <c r="I25" s="69"/>
      <c r="J25" s="69"/>
      <c r="K25" s="69"/>
      <c r="L25" s="80"/>
      <c r="M25" s="69"/>
      <c r="N25" s="69" t="s">
        <v>283</v>
      </c>
      <c r="O25" s="228"/>
      <c r="P25" s="228"/>
      <c r="Q25" s="228"/>
      <c r="R25" s="786"/>
      <c r="S25" s="228"/>
      <c r="T25" s="228"/>
      <c r="U25" s="228"/>
      <c r="V25" s="67"/>
      <c r="W25" s="66"/>
    </row>
    <row r="26" spans="1:23">
      <c r="A26" s="562"/>
      <c r="B26" s="90"/>
      <c r="C26" s="90"/>
      <c r="D26" s="90"/>
      <c r="E26" s="90"/>
      <c r="F26" s="90"/>
      <c r="G26" s="148"/>
      <c r="H26" s="90"/>
      <c r="I26" s="83"/>
      <c r="J26" s="83"/>
      <c r="K26" s="83"/>
      <c r="L26" s="84"/>
      <c r="M26" s="83"/>
      <c r="N26" s="83"/>
      <c r="O26" s="229"/>
      <c r="P26" s="229"/>
      <c r="Q26" s="229"/>
      <c r="R26" s="787"/>
      <c r="S26" s="229"/>
      <c r="T26" s="229"/>
      <c r="U26" s="229"/>
      <c r="V26" s="90"/>
      <c r="W26" s="66"/>
    </row>
    <row r="27" spans="1:23" ht="16.5">
      <c r="A27" s="561" t="s">
        <v>117</v>
      </c>
      <c r="B27" s="519"/>
      <c r="C27" s="67">
        <v>504</v>
      </c>
      <c r="D27" s="67">
        <v>6</v>
      </c>
      <c r="E27" s="67">
        <v>5.5879878999999999</v>
      </c>
      <c r="F27" s="67">
        <v>0.1138</v>
      </c>
      <c r="G27" s="534"/>
      <c r="H27" s="519"/>
      <c r="I27" s="67" t="s">
        <v>281</v>
      </c>
      <c r="J27" s="67">
        <v>11.176</v>
      </c>
      <c r="K27" s="69">
        <v>8.3099999999999993E-2</v>
      </c>
      <c r="L27" s="80"/>
      <c r="M27" s="69"/>
      <c r="N27" s="192" t="s">
        <v>37</v>
      </c>
      <c r="O27" s="228">
        <v>4</v>
      </c>
      <c r="P27" s="228">
        <v>1</v>
      </c>
      <c r="Q27" s="228">
        <v>0</v>
      </c>
      <c r="R27" s="786">
        <v>2</v>
      </c>
      <c r="S27" s="228">
        <v>0</v>
      </c>
      <c r="T27" s="228">
        <v>2</v>
      </c>
      <c r="U27" s="228">
        <v>1</v>
      </c>
      <c r="V27" s="67"/>
      <c r="W27" s="66"/>
    </row>
    <row r="28" spans="1:23" ht="16.5">
      <c r="A28" s="588"/>
      <c r="B28" s="67"/>
      <c r="C28" s="67"/>
      <c r="D28" s="67"/>
      <c r="E28" s="67"/>
      <c r="F28" s="67"/>
      <c r="G28" s="145"/>
      <c r="H28" s="67"/>
      <c r="I28" s="67" t="s">
        <v>282</v>
      </c>
      <c r="J28" s="67">
        <v>11.529</v>
      </c>
      <c r="K28" s="69">
        <v>7.3300000000000004E-2</v>
      </c>
      <c r="L28" s="80"/>
      <c r="M28" s="69"/>
      <c r="N28" s="192" t="s">
        <v>36</v>
      </c>
      <c r="O28" s="228">
        <v>52</v>
      </c>
      <c r="P28" s="228">
        <v>83</v>
      </c>
      <c r="Q28" s="228">
        <v>84</v>
      </c>
      <c r="R28" s="786">
        <v>54</v>
      </c>
      <c r="S28" s="228">
        <v>56</v>
      </c>
      <c r="T28" s="228">
        <v>110</v>
      </c>
      <c r="U28" s="228">
        <v>55</v>
      </c>
      <c r="V28" s="67"/>
      <c r="W28" s="66"/>
    </row>
    <row r="29" spans="1:23" ht="16.5">
      <c r="A29" s="588"/>
      <c r="B29" s="67"/>
      <c r="C29" s="67"/>
      <c r="D29" s="67"/>
      <c r="E29" s="67"/>
      <c r="F29" s="67"/>
      <c r="G29" s="145"/>
      <c r="H29" s="67"/>
      <c r="I29" s="69"/>
      <c r="J29" s="69"/>
      <c r="K29" s="69"/>
      <c r="L29" s="80"/>
      <c r="M29" s="69"/>
      <c r="N29" s="69" t="s">
        <v>280</v>
      </c>
      <c r="O29" s="228">
        <v>56</v>
      </c>
      <c r="P29" s="228">
        <v>84</v>
      </c>
      <c r="Q29" s="228">
        <v>84</v>
      </c>
      <c r="R29" s="786">
        <v>56</v>
      </c>
      <c r="S29" s="228">
        <v>56</v>
      </c>
      <c r="T29" s="228">
        <v>112</v>
      </c>
      <c r="U29" s="228">
        <v>56</v>
      </c>
      <c r="V29" s="67"/>
      <c r="W29" s="66"/>
    </row>
    <row r="30" spans="1:23">
      <c r="A30" s="588"/>
      <c r="B30" s="67"/>
      <c r="C30" s="67"/>
      <c r="D30" s="67"/>
      <c r="E30" s="67"/>
      <c r="F30" s="67"/>
      <c r="G30" s="145"/>
      <c r="H30" s="67"/>
      <c r="I30" s="69"/>
      <c r="J30" s="69"/>
      <c r="K30" s="69"/>
      <c r="L30" s="80"/>
      <c r="M30" s="69"/>
      <c r="N30" s="69" t="s">
        <v>283</v>
      </c>
      <c r="O30" s="228"/>
      <c r="P30" s="228"/>
      <c r="Q30" s="228"/>
      <c r="R30" s="786"/>
      <c r="S30" s="228"/>
      <c r="T30" s="228"/>
      <c r="U30" s="228"/>
      <c r="V30" s="67"/>
      <c r="W30" s="66"/>
    </row>
    <row r="31" spans="1:23">
      <c r="A31" s="588"/>
      <c r="B31" s="67"/>
      <c r="C31" s="67"/>
      <c r="D31" s="67"/>
      <c r="E31" s="67"/>
      <c r="F31" s="67"/>
      <c r="G31" s="145"/>
      <c r="H31" s="67"/>
      <c r="I31" s="69"/>
      <c r="J31" s="69"/>
      <c r="K31" s="69"/>
      <c r="L31" s="80"/>
      <c r="M31" s="69"/>
      <c r="N31" s="69"/>
      <c r="O31" s="228"/>
      <c r="P31" s="228"/>
      <c r="Q31" s="228"/>
      <c r="R31" s="786"/>
      <c r="S31" s="228"/>
      <c r="T31" s="228"/>
      <c r="U31" s="228"/>
      <c r="V31" s="67"/>
      <c r="W31" s="66"/>
    </row>
    <row r="32" spans="1:23" ht="16.5">
      <c r="A32" s="560" t="s">
        <v>78</v>
      </c>
      <c r="B32" s="515"/>
      <c r="C32" s="89">
        <v>480</v>
      </c>
      <c r="D32" s="89">
        <v>6</v>
      </c>
      <c r="E32" s="89">
        <v>6.2075972000000004</v>
      </c>
      <c r="F32" s="89">
        <v>6.9500000000000006E-2</v>
      </c>
      <c r="G32" s="533"/>
      <c r="H32" s="515"/>
      <c r="I32" s="89" t="s">
        <v>281</v>
      </c>
      <c r="J32" s="89">
        <v>12.414999999999999</v>
      </c>
      <c r="K32" s="113">
        <v>5.33E-2</v>
      </c>
      <c r="L32" s="114"/>
      <c r="M32" s="113"/>
      <c r="N32" s="191" t="s">
        <v>37</v>
      </c>
      <c r="O32" s="227">
        <v>48</v>
      </c>
      <c r="P32" s="227">
        <v>75</v>
      </c>
      <c r="Q32" s="227">
        <v>73</v>
      </c>
      <c r="R32" s="785">
        <v>54</v>
      </c>
      <c r="S32" s="227">
        <v>52</v>
      </c>
      <c r="T32" s="227">
        <v>103</v>
      </c>
      <c r="U32" s="227">
        <v>53</v>
      </c>
      <c r="V32" s="143"/>
      <c r="W32" s="66"/>
    </row>
    <row r="33" spans="1:23" ht="16.5">
      <c r="A33" s="588"/>
      <c r="B33" s="67"/>
      <c r="C33" s="67"/>
      <c r="D33" s="67"/>
      <c r="E33" s="67"/>
      <c r="F33" s="67"/>
      <c r="G33" s="145"/>
      <c r="H33" s="67"/>
      <c r="I33" s="67" t="s">
        <v>282</v>
      </c>
      <c r="J33" s="67">
        <v>11.038</v>
      </c>
      <c r="K33" s="69">
        <v>8.72E-2</v>
      </c>
      <c r="L33" s="80"/>
      <c r="M33" s="69"/>
      <c r="N33" s="192" t="s">
        <v>36</v>
      </c>
      <c r="O33" s="228">
        <v>2</v>
      </c>
      <c r="P33" s="228">
        <v>6</v>
      </c>
      <c r="Q33" s="228">
        <v>8</v>
      </c>
      <c r="R33" s="786">
        <v>0</v>
      </c>
      <c r="S33" s="228">
        <v>1</v>
      </c>
      <c r="T33" s="228">
        <v>3</v>
      </c>
      <c r="U33" s="228">
        <v>2</v>
      </c>
      <c r="V33" s="145"/>
      <c r="W33" s="66"/>
    </row>
    <row r="34" spans="1:23" ht="16.5">
      <c r="A34" s="588"/>
      <c r="B34" s="67"/>
      <c r="C34" s="67"/>
      <c r="D34" s="67"/>
      <c r="E34" s="67"/>
      <c r="F34" s="67"/>
      <c r="G34" s="145"/>
      <c r="H34" s="67"/>
      <c r="I34" s="69"/>
      <c r="J34" s="69"/>
      <c r="K34" s="69"/>
      <c r="L34" s="80"/>
      <c r="M34" s="69"/>
      <c r="N34" s="69" t="s">
        <v>280</v>
      </c>
      <c r="O34" s="228">
        <v>50</v>
      </c>
      <c r="P34" s="228">
        <v>81</v>
      </c>
      <c r="Q34" s="228">
        <v>81</v>
      </c>
      <c r="R34" s="786">
        <v>54</v>
      </c>
      <c r="S34" s="228">
        <v>53</v>
      </c>
      <c r="T34" s="228">
        <v>106</v>
      </c>
      <c r="U34" s="228">
        <v>55</v>
      </c>
      <c r="V34" s="67"/>
      <c r="W34" s="66"/>
    </row>
    <row r="35" spans="1:23">
      <c r="A35" s="562"/>
      <c r="B35" s="90"/>
      <c r="C35" s="90"/>
      <c r="D35" s="90"/>
      <c r="E35" s="90"/>
      <c r="F35" s="90"/>
      <c r="G35" s="148"/>
      <c r="H35" s="90"/>
      <c r="I35" s="83"/>
      <c r="J35" s="83"/>
      <c r="K35" s="83"/>
      <c r="L35" s="84"/>
      <c r="M35" s="83"/>
      <c r="N35" s="83" t="s">
        <v>283</v>
      </c>
      <c r="O35" s="229"/>
      <c r="P35" s="229"/>
      <c r="Q35" s="229"/>
      <c r="R35" s="787"/>
      <c r="S35" s="229"/>
      <c r="T35" s="229"/>
      <c r="U35" s="229"/>
      <c r="V35" s="90"/>
      <c r="W35" s="66"/>
    </row>
    <row r="36" spans="1:23" ht="16.5">
      <c r="A36" s="561" t="s">
        <v>79</v>
      </c>
      <c r="B36" s="519"/>
      <c r="C36" s="67">
        <v>480</v>
      </c>
      <c r="D36" s="67">
        <v>6</v>
      </c>
      <c r="E36" s="67">
        <v>56.674045</v>
      </c>
      <c r="F36" s="67">
        <v>0.41160000000000002</v>
      </c>
      <c r="G36" s="534"/>
      <c r="H36" s="519"/>
      <c r="I36" s="67" t="s">
        <v>281</v>
      </c>
      <c r="J36" s="67">
        <v>113.348</v>
      </c>
      <c r="K36" s="262" t="s">
        <v>71</v>
      </c>
      <c r="L36" s="80"/>
      <c r="M36" s="69"/>
      <c r="N36" s="192" t="s">
        <v>37</v>
      </c>
      <c r="O36" s="228">
        <v>50</v>
      </c>
      <c r="P36" s="228">
        <v>77</v>
      </c>
      <c r="Q36" s="228">
        <v>47</v>
      </c>
      <c r="R36" s="786">
        <v>53</v>
      </c>
      <c r="S36" s="228">
        <v>53</v>
      </c>
      <c r="T36" s="228">
        <v>106</v>
      </c>
      <c r="U36" s="228">
        <v>54</v>
      </c>
      <c r="V36" s="67"/>
      <c r="W36" s="66"/>
    </row>
    <row r="37" spans="1:23" ht="16.5">
      <c r="A37" s="588"/>
      <c r="B37" s="67"/>
      <c r="C37" s="67"/>
      <c r="D37" s="67"/>
      <c r="E37" s="67"/>
      <c r="F37" s="67"/>
      <c r="G37" s="145"/>
      <c r="H37" s="67"/>
      <c r="I37" s="67" t="s">
        <v>282</v>
      </c>
      <c r="J37" s="67">
        <v>146.25800000000001</v>
      </c>
      <c r="K37" s="262" t="s">
        <v>71</v>
      </c>
      <c r="L37" s="80"/>
      <c r="M37" s="69"/>
      <c r="N37" s="192" t="s">
        <v>36</v>
      </c>
      <c r="O37" s="228">
        <v>0</v>
      </c>
      <c r="P37" s="228">
        <v>4</v>
      </c>
      <c r="Q37" s="228">
        <v>34</v>
      </c>
      <c r="R37" s="786">
        <v>1</v>
      </c>
      <c r="S37" s="228">
        <v>0</v>
      </c>
      <c r="T37" s="228">
        <v>0</v>
      </c>
      <c r="U37" s="228">
        <v>1</v>
      </c>
      <c r="V37" s="67"/>
      <c r="W37" s="66"/>
    </row>
    <row r="38" spans="1:23" ht="16.5">
      <c r="A38" s="588"/>
      <c r="B38" s="67"/>
      <c r="C38" s="67"/>
      <c r="D38" s="67"/>
      <c r="E38" s="67"/>
      <c r="F38" s="67"/>
      <c r="G38" s="145"/>
      <c r="H38" s="67"/>
      <c r="I38" s="69"/>
      <c r="J38" s="69"/>
      <c r="K38" s="69"/>
      <c r="L38" s="80"/>
      <c r="M38" s="69"/>
      <c r="N38" s="69" t="s">
        <v>280</v>
      </c>
      <c r="O38" s="228">
        <v>50</v>
      </c>
      <c r="P38" s="228">
        <v>81</v>
      </c>
      <c r="Q38" s="228">
        <v>81</v>
      </c>
      <c r="R38" s="786">
        <v>54</v>
      </c>
      <c r="S38" s="228">
        <v>53</v>
      </c>
      <c r="T38" s="228">
        <v>106</v>
      </c>
      <c r="U38" s="228">
        <v>55</v>
      </c>
      <c r="V38" s="67"/>
      <c r="W38" s="66"/>
    </row>
    <row r="39" spans="1:23">
      <c r="A39" s="588"/>
      <c r="B39" s="67"/>
      <c r="C39" s="67"/>
      <c r="D39" s="67"/>
      <c r="E39" s="67"/>
      <c r="F39" s="67"/>
      <c r="G39" s="145"/>
      <c r="H39" s="67"/>
      <c r="I39" s="69"/>
      <c r="J39" s="69"/>
      <c r="K39" s="69"/>
      <c r="L39" s="145"/>
      <c r="M39" s="67"/>
      <c r="N39" s="69" t="s">
        <v>283</v>
      </c>
      <c r="O39" s="228"/>
      <c r="P39" s="228"/>
      <c r="Q39" s="579" t="s">
        <v>26</v>
      </c>
      <c r="R39" s="786"/>
      <c r="S39" s="228"/>
      <c r="T39" s="228"/>
      <c r="U39" s="228"/>
      <c r="V39" s="67"/>
      <c r="W39" s="66"/>
    </row>
    <row r="40" spans="1:23">
      <c r="A40" s="562"/>
      <c r="B40" s="90"/>
      <c r="C40" s="90"/>
      <c r="D40" s="90"/>
      <c r="E40" s="90"/>
      <c r="F40" s="90"/>
      <c r="G40" s="148"/>
      <c r="H40" s="90"/>
      <c r="I40" s="83"/>
      <c r="J40" s="83"/>
      <c r="K40" s="83"/>
      <c r="L40" s="148"/>
      <c r="M40" s="90"/>
      <c r="N40" s="83"/>
      <c r="O40" s="229"/>
      <c r="P40" s="229"/>
      <c r="Q40" s="229"/>
      <c r="R40" s="787"/>
      <c r="S40" s="229"/>
      <c r="T40" s="229"/>
      <c r="U40" s="229"/>
      <c r="V40" s="90"/>
      <c r="W40" s="66"/>
    </row>
    <row r="41" spans="1:23" ht="16.5">
      <c r="A41" s="561" t="s">
        <v>33</v>
      </c>
      <c r="B41" s="519"/>
      <c r="C41" s="67">
        <v>481</v>
      </c>
      <c r="D41" s="67">
        <v>6</v>
      </c>
      <c r="E41" s="67">
        <v>6.7374350999999999</v>
      </c>
      <c r="F41" s="67">
        <v>3.1099999999999999E-2</v>
      </c>
      <c r="G41" s="534"/>
      <c r="H41" s="519"/>
      <c r="I41" s="67" t="s">
        <v>281</v>
      </c>
      <c r="J41" s="67">
        <v>13.475</v>
      </c>
      <c r="K41" s="69">
        <v>3.61E-2</v>
      </c>
      <c r="L41" s="143"/>
      <c r="M41" s="89"/>
      <c r="N41" s="191" t="s">
        <v>37</v>
      </c>
      <c r="O41" s="228">
        <v>39</v>
      </c>
      <c r="P41" s="228">
        <v>71</v>
      </c>
      <c r="Q41" s="228">
        <v>74</v>
      </c>
      <c r="R41" s="786">
        <v>47</v>
      </c>
      <c r="S41" s="228">
        <v>47</v>
      </c>
      <c r="T41" s="228">
        <v>83</v>
      </c>
      <c r="U41" s="228">
        <v>40</v>
      </c>
      <c r="V41" s="67"/>
      <c r="W41" s="66"/>
    </row>
    <row r="42" spans="1:23" ht="16.5">
      <c r="A42" s="588"/>
      <c r="B42" s="67"/>
      <c r="C42" s="67"/>
      <c r="D42" s="67"/>
      <c r="E42" s="67"/>
      <c r="F42" s="67"/>
      <c r="G42" s="145"/>
      <c r="H42" s="67"/>
      <c r="I42" s="67" t="s">
        <v>282</v>
      </c>
      <c r="J42" s="67">
        <v>13.436</v>
      </c>
      <c r="K42" s="69">
        <v>3.6600000000000001E-2</v>
      </c>
      <c r="L42" s="145"/>
      <c r="M42" s="67"/>
      <c r="N42" s="192" t="s">
        <v>36</v>
      </c>
      <c r="O42" s="228">
        <v>11</v>
      </c>
      <c r="P42" s="228">
        <v>11</v>
      </c>
      <c r="Q42" s="228">
        <v>7</v>
      </c>
      <c r="R42" s="786">
        <v>7</v>
      </c>
      <c r="S42" s="228">
        <v>6</v>
      </c>
      <c r="T42" s="228">
        <v>23</v>
      </c>
      <c r="U42" s="228">
        <v>15</v>
      </c>
      <c r="V42" s="67"/>
      <c r="W42" s="66"/>
    </row>
    <row r="43" spans="1:23" ht="16.5">
      <c r="A43" s="588"/>
      <c r="B43" s="67"/>
      <c r="C43" s="67"/>
      <c r="D43" s="67"/>
      <c r="E43" s="67"/>
      <c r="F43" s="67"/>
      <c r="G43" s="145"/>
      <c r="H43" s="67"/>
      <c r="I43" s="69"/>
      <c r="J43" s="69"/>
      <c r="K43" s="69"/>
      <c r="L43" s="80"/>
      <c r="M43" s="69"/>
      <c r="N43" s="69" t="s">
        <v>280</v>
      </c>
      <c r="O43" s="228">
        <v>50</v>
      </c>
      <c r="P43" s="228">
        <v>82</v>
      </c>
      <c r="Q43" s="228">
        <v>81</v>
      </c>
      <c r="R43" s="786">
        <v>54</v>
      </c>
      <c r="S43" s="228">
        <v>53</v>
      </c>
      <c r="T43" s="228">
        <v>106</v>
      </c>
      <c r="U43" s="228">
        <v>55</v>
      </c>
      <c r="V43" s="67"/>
      <c r="W43" s="66"/>
    </row>
    <row r="44" spans="1:23">
      <c r="A44" s="588"/>
      <c r="B44" s="67"/>
      <c r="C44" s="67"/>
      <c r="D44" s="67"/>
      <c r="E44" s="67"/>
      <c r="F44" s="67"/>
      <c r="G44" s="145"/>
      <c r="H44" s="67"/>
      <c r="I44" s="69"/>
      <c r="J44" s="69"/>
      <c r="K44" s="69"/>
      <c r="L44" s="145"/>
      <c r="M44" s="67"/>
      <c r="N44" s="69" t="s">
        <v>283</v>
      </c>
      <c r="O44" s="228"/>
      <c r="P44" s="228"/>
      <c r="Q44" s="228"/>
      <c r="R44" s="786"/>
      <c r="S44" s="228"/>
      <c r="T44" s="228"/>
      <c r="U44" s="228"/>
      <c r="V44" s="67"/>
      <c r="W44" s="66"/>
    </row>
    <row r="45" spans="1:23">
      <c r="A45" s="562"/>
      <c r="B45" s="90"/>
      <c r="C45" s="90"/>
      <c r="D45" s="90"/>
      <c r="E45" s="90"/>
      <c r="F45" s="90"/>
      <c r="G45" s="148"/>
      <c r="H45" s="90"/>
      <c r="I45" s="83"/>
      <c r="J45" s="83"/>
      <c r="K45" s="83"/>
      <c r="L45" s="84"/>
      <c r="M45" s="83"/>
      <c r="N45" s="83"/>
      <c r="O45" s="229"/>
      <c r="P45" s="229"/>
      <c r="Q45" s="229"/>
      <c r="R45" s="787"/>
      <c r="S45" s="229"/>
      <c r="T45" s="229"/>
      <c r="U45" s="229"/>
      <c r="V45" s="67"/>
      <c r="W45" s="66"/>
    </row>
    <row r="46" spans="1:23" ht="16.5">
      <c r="A46" s="561" t="s">
        <v>312</v>
      </c>
      <c r="B46" s="519"/>
      <c r="C46" s="67">
        <v>481</v>
      </c>
      <c r="D46" s="67">
        <v>6</v>
      </c>
      <c r="E46" s="67">
        <v>1.8697526</v>
      </c>
      <c r="F46" s="67">
        <v>9.9000000000000008E-3</v>
      </c>
      <c r="G46" s="534"/>
      <c r="H46" s="519"/>
      <c r="I46" s="67" t="s">
        <v>281</v>
      </c>
      <c r="J46" s="67">
        <v>3.74</v>
      </c>
      <c r="K46" s="69">
        <v>0.71189999999999998</v>
      </c>
      <c r="L46" s="145"/>
      <c r="M46" s="67"/>
      <c r="N46" s="192" t="s">
        <v>37</v>
      </c>
      <c r="O46" s="228">
        <v>45</v>
      </c>
      <c r="P46" s="228">
        <v>69</v>
      </c>
      <c r="Q46" s="228">
        <v>72</v>
      </c>
      <c r="R46" s="786">
        <v>49</v>
      </c>
      <c r="S46" s="228">
        <v>45</v>
      </c>
      <c r="T46" s="228">
        <v>93</v>
      </c>
      <c r="U46" s="228">
        <v>44</v>
      </c>
      <c r="V46" s="89"/>
      <c r="W46" s="66"/>
    </row>
    <row r="47" spans="1:23" ht="16.5">
      <c r="A47" s="588"/>
      <c r="B47" s="67"/>
      <c r="C47" s="67"/>
      <c r="D47" s="67"/>
      <c r="E47" s="67"/>
      <c r="F47" s="67"/>
      <c r="G47" s="145"/>
      <c r="H47" s="67"/>
      <c r="I47" s="67" t="s">
        <v>282</v>
      </c>
      <c r="J47" s="67">
        <v>3.871</v>
      </c>
      <c r="K47" s="69">
        <v>0.69410000000000005</v>
      </c>
      <c r="L47" s="145"/>
      <c r="M47" s="67"/>
      <c r="N47" s="192" t="s">
        <v>36</v>
      </c>
      <c r="O47" s="228">
        <v>5</v>
      </c>
      <c r="P47" s="228">
        <v>12</v>
      </c>
      <c r="Q47" s="228">
        <v>10</v>
      </c>
      <c r="R47" s="786">
        <v>5</v>
      </c>
      <c r="S47" s="228">
        <v>8</v>
      </c>
      <c r="T47" s="228">
        <v>13</v>
      </c>
      <c r="U47" s="228">
        <v>11</v>
      </c>
      <c r="V47" s="67"/>
      <c r="W47" s="66"/>
    </row>
    <row r="48" spans="1:23" ht="16.5">
      <c r="A48" s="588"/>
      <c r="B48" s="67"/>
      <c r="C48" s="67"/>
      <c r="D48" s="67"/>
      <c r="E48" s="67"/>
      <c r="F48" s="67"/>
      <c r="G48" s="145"/>
      <c r="H48" s="67"/>
      <c r="I48" s="69"/>
      <c r="J48" s="69"/>
      <c r="K48" s="69"/>
      <c r="L48" s="80"/>
      <c r="M48" s="69"/>
      <c r="N48" s="69" t="s">
        <v>280</v>
      </c>
      <c r="O48" s="228">
        <v>50</v>
      </c>
      <c r="P48" s="228">
        <v>81</v>
      </c>
      <c r="Q48" s="228">
        <v>82</v>
      </c>
      <c r="R48" s="786">
        <v>54</v>
      </c>
      <c r="S48" s="228">
        <v>53</v>
      </c>
      <c r="T48" s="228">
        <v>106</v>
      </c>
      <c r="U48" s="228">
        <v>55</v>
      </c>
      <c r="V48" s="67"/>
      <c r="W48" s="66"/>
    </row>
    <row r="49" spans="1:23">
      <c r="A49" s="588"/>
      <c r="B49" s="67"/>
      <c r="C49" s="67"/>
      <c r="D49" s="67"/>
      <c r="E49" s="67"/>
      <c r="F49" s="67"/>
      <c r="G49" s="145"/>
      <c r="H49" s="67"/>
      <c r="I49" s="69"/>
      <c r="J49" s="69"/>
      <c r="K49" s="69"/>
      <c r="L49" s="145"/>
      <c r="M49" s="67"/>
      <c r="N49" s="69" t="s">
        <v>283</v>
      </c>
      <c r="O49" s="228"/>
      <c r="P49" s="228"/>
      <c r="Q49" s="228"/>
      <c r="R49" s="786"/>
      <c r="S49" s="228"/>
      <c r="T49" s="228"/>
      <c r="U49" s="228"/>
      <c r="V49" s="67"/>
      <c r="W49" s="66"/>
    </row>
    <row r="50" spans="1:23">
      <c r="A50" s="562"/>
      <c r="B50" s="90"/>
      <c r="C50" s="90"/>
      <c r="D50" s="90"/>
      <c r="E50" s="90"/>
      <c r="F50" s="90"/>
      <c r="G50" s="148"/>
      <c r="H50" s="90"/>
      <c r="I50" s="83"/>
      <c r="J50" s="83"/>
      <c r="K50" s="83"/>
      <c r="L50" s="84"/>
      <c r="M50" s="83"/>
      <c r="N50" s="83"/>
      <c r="O50" s="229"/>
      <c r="P50" s="229"/>
      <c r="Q50" s="229"/>
      <c r="R50" s="787"/>
      <c r="S50" s="229"/>
      <c r="T50" s="229"/>
      <c r="U50" s="229"/>
      <c r="V50" s="90"/>
      <c r="W50" s="66"/>
    </row>
    <row r="51" spans="1:23" ht="16.5">
      <c r="A51" s="561" t="s">
        <v>80</v>
      </c>
      <c r="B51" s="519"/>
      <c r="C51" s="67">
        <v>480</v>
      </c>
      <c r="D51" s="67">
        <v>6</v>
      </c>
      <c r="E51" s="67">
        <v>3.0190402000000001</v>
      </c>
      <c r="F51" s="67">
        <v>9.7000000000000003E-3</v>
      </c>
      <c r="G51" s="534"/>
      <c r="H51" s="519"/>
      <c r="I51" s="67" t="s">
        <v>281</v>
      </c>
      <c r="J51" s="67">
        <v>6.0380000000000003</v>
      </c>
      <c r="K51" s="69">
        <v>0.41889999999999999</v>
      </c>
      <c r="L51" s="143"/>
      <c r="M51" s="89"/>
      <c r="N51" s="191" t="s">
        <v>37</v>
      </c>
      <c r="O51" s="228">
        <v>34</v>
      </c>
      <c r="P51" s="228">
        <v>52</v>
      </c>
      <c r="Q51" s="228">
        <v>59</v>
      </c>
      <c r="R51" s="786">
        <v>35</v>
      </c>
      <c r="S51" s="228">
        <v>34</v>
      </c>
      <c r="T51" s="228">
        <v>68</v>
      </c>
      <c r="U51" s="228">
        <v>29</v>
      </c>
      <c r="V51" s="67"/>
      <c r="W51" s="66"/>
    </row>
    <row r="52" spans="1:23" ht="16.5">
      <c r="A52" s="588"/>
      <c r="B52" s="67"/>
      <c r="C52" s="67"/>
      <c r="D52" s="67"/>
      <c r="E52" s="67"/>
      <c r="F52" s="67"/>
      <c r="G52" s="145"/>
      <c r="H52" s="67"/>
      <c r="I52" s="67" t="s">
        <v>282</v>
      </c>
      <c r="J52" s="67">
        <v>6.0759999999999996</v>
      </c>
      <c r="K52" s="69">
        <v>0.4148</v>
      </c>
      <c r="L52" s="145"/>
      <c r="M52" s="67"/>
      <c r="N52" s="192" t="s">
        <v>36</v>
      </c>
      <c r="O52" s="228">
        <v>16</v>
      </c>
      <c r="P52" s="228">
        <v>29</v>
      </c>
      <c r="Q52" s="228">
        <v>22</v>
      </c>
      <c r="R52" s="786">
        <v>19</v>
      </c>
      <c r="S52" s="228">
        <v>19</v>
      </c>
      <c r="T52" s="228">
        <v>38</v>
      </c>
      <c r="U52" s="228">
        <v>26</v>
      </c>
      <c r="V52" s="67"/>
      <c r="W52" s="66"/>
    </row>
    <row r="53" spans="1:23" ht="16.5">
      <c r="A53" s="588"/>
      <c r="B53" s="67"/>
      <c r="C53" s="67"/>
      <c r="D53" s="67"/>
      <c r="E53" s="67"/>
      <c r="F53" s="67"/>
      <c r="G53" s="145"/>
      <c r="H53" s="67"/>
      <c r="I53" s="69"/>
      <c r="J53" s="69"/>
      <c r="K53" s="69"/>
      <c r="L53" s="80"/>
      <c r="M53" s="69"/>
      <c r="N53" s="69" t="s">
        <v>280</v>
      </c>
      <c r="O53" s="228">
        <v>50</v>
      </c>
      <c r="P53" s="228">
        <v>81</v>
      </c>
      <c r="Q53" s="228">
        <v>81</v>
      </c>
      <c r="R53" s="786">
        <v>54</v>
      </c>
      <c r="S53" s="228">
        <v>53</v>
      </c>
      <c r="T53" s="228">
        <v>106</v>
      </c>
      <c r="U53" s="228">
        <v>55</v>
      </c>
      <c r="V53" s="67"/>
      <c r="W53" s="66"/>
    </row>
    <row r="54" spans="1:23">
      <c r="A54" s="588"/>
      <c r="B54" s="67"/>
      <c r="C54" s="67"/>
      <c r="D54" s="67"/>
      <c r="E54" s="67"/>
      <c r="F54" s="67"/>
      <c r="G54" s="145"/>
      <c r="H54" s="67"/>
      <c r="I54" s="69"/>
      <c r="J54" s="69"/>
      <c r="K54" s="69"/>
      <c r="L54" s="145"/>
      <c r="M54" s="67"/>
      <c r="N54" s="69" t="s">
        <v>283</v>
      </c>
      <c r="O54" s="228"/>
      <c r="P54" s="228"/>
      <c r="Q54" s="228"/>
      <c r="R54" s="786"/>
      <c r="S54" s="228"/>
      <c r="T54" s="228"/>
      <c r="U54" s="228"/>
      <c r="V54" s="67"/>
      <c r="W54" s="66"/>
    </row>
    <row r="55" spans="1:23">
      <c r="A55" s="588"/>
      <c r="B55" s="67"/>
      <c r="C55" s="90"/>
      <c r="D55" s="90"/>
      <c r="E55" s="90"/>
      <c r="F55" s="90"/>
      <c r="G55" s="148"/>
      <c r="H55" s="90"/>
      <c r="I55" s="83"/>
      <c r="J55" s="83"/>
      <c r="K55" s="83"/>
      <c r="L55" s="84"/>
      <c r="M55" s="83"/>
      <c r="N55" s="83"/>
      <c r="O55" s="229"/>
      <c r="P55" s="229"/>
      <c r="Q55" s="229"/>
      <c r="R55" s="787"/>
      <c r="S55" s="229"/>
      <c r="T55" s="229"/>
      <c r="U55" s="229"/>
      <c r="V55" s="67"/>
      <c r="W55" s="66"/>
    </row>
    <row r="56" spans="1:23" ht="16.5">
      <c r="A56" s="560" t="s">
        <v>34</v>
      </c>
      <c r="B56" s="515"/>
      <c r="C56" s="67">
        <v>485</v>
      </c>
      <c r="D56" s="67">
        <v>6</v>
      </c>
      <c r="E56" s="67">
        <v>10.243887000000001</v>
      </c>
      <c r="F56" s="67">
        <v>4.4900000000000002E-2</v>
      </c>
      <c r="G56" s="534"/>
      <c r="H56" s="519"/>
      <c r="I56" s="67" t="s">
        <v>281</v>
      </c>
      <c r="J56" s="67">
        <v>20.488</v>
      </c>
      <c r="K56" s="262">
        <v>2.3E-3</v>
      </c>
      <c r="L56" s="145"/>
      <c r="M56" s="67"/>
      <c r="N56" s="192" t="s">
        <v>37</v>
      </c>
      <c r="O56" s="228">
        <v>5</v>
      </c>
      <c r="P56" s="228">
        <v>16</v>
      </c>
      <c r="Q56" s="228">
        <v>29</v>
      </c>
      <c r="R56" s="786">
        <v>7</v>
      </c>
      <c r="S56" s="228">
        <v>8</v>
      </c>
      <c r="T56" s="228">
        <v>14</v>
      </c>
      <c r="U56" s="228">
        <v>8</v>
      </c>
      <c r="V56" s="89"/>
      <c r="W56" s="66"/>
    </row>
    <row r="57" spans="1:23" ht="16.5">
      <c r="A57" s="588"/>
      <c r="B57" s="67"/>
      <c r="C57" s="67"/>
      <c r="D57" s="67"/>
      <c r="E57" s="67"/>
      <c r="F57" s="67"/>
      <c r="G57" s="145"/>
      <c r="H57" s="67"/>
      <c r="I57" s="67" t="s">
        <v>282</v>
      </c>
      <c r="J57" s="67">
        <v>22.728999999999999</v>
      </c>
      <c r="K57" s="262">
        <v>8.9999999999999998E-4</v>
      </c>
      <c r="L57" s="145"/>
      <c r="M57" s="67"/>
      <c r="N57" s="192" t="s">
        <v>36</v>
      </c>
      <c r="O57" s="228">
        <v>46</v>
      </c>
      <c r="P57" s="228">
        <v>66</v>
      </c>
      <c r="Q57" s="228">
        <v>53</v>
      </c>
      <c r="R57" s="786">
        <v>47</v>
      </c>
      <c r="S57" s="228">
        <v>47</v>
      </c>
      <c r="T57" s="228">
        <v>92</v>
      </c>
      <c r="U57" s="228">
        <v>47</v>
      </c>
      <c r="V57" s="67"/>
      <c r="W57" s="66"/>
    </row>
    <row r="58" spans="1:23" ht="16.5">
      <c r="A58" s="588"/>
      <c r="B58" s="67"/>
      <c r="C58" s="67"/>
      <c r="D58" s="67"/>
      <c r="E58" s="67"/>
      <c r="F58" s="67"/>
      <c r="G58" s="145"/>
      <c r="H58" s="67"/>
      <c r="I58" s="69"/>
      <c r="J58" s="69"/>
      <c r="K58" s="69"/>
      <c r="L58" s="80"/>
      <c r="M58" s="69"/>
      <c r="N58" s="69" t="s">
        <v>280</v>
      </c>
      <c r="O58" s="228">
        <v>51</v>
      </c>
      <c r="P58" s="228">
        <v>82</v>
      </c>
      <c r="Q58" s="228">
        <v>82</v>
      </c>
      <c r="R58" s="786">
        <v>54</v>
      </c>
      <c r="S58" s="228">
        <v>55</v>
      </c>
      <c r="T58" s="228">
        <v>106</v>
      </c>
      <c r="U58" s="228">
        <v>55</v>
      </c>
      <c r="V58" s="67"/>
      <c r="W58" s="66"/>
    </row>
    <row r="59" spans="1:23">
      <c r="A59" s="588"/>
      <c r="B59" s="67"/>
      <c r="C59" s="67"/>
      <c r="D59" s="67"/>
      <c r="E59" s="67"/>
      <c r="F59" s="67"/>
      <c r="G59" s="145"/>
      <c r="H59" s="67"/>
      <c r="I59" s="69"/>
      <c r="J59" s="69"/>
      <c r="K59" s="69"/>
      <c r="L59" s="145"/>
      <c r="M59" s="67"/>
      <c r="N59" s="69" t="s">
        <v>283</v>
      </c>
      <c r="O59" s="228"/>
      <c r="P59" s="228"/>
      <c r="Q59" s="175" t="s">
        <v>26</v>
      </c>
      <c r="R59" s="786"/>
      <c r="S59" s="228"/>
      <c r="T59" s="228"/>
      <c r="U59" s="228"/>
      <c r="V59" s="67"/>
      <c r="W59" s="66"/>
    </row>
    <row r="60" spans="1:23">
      <c r="A60" s="562"/>
      <c r="B60" s="90"/>
      <c r="C60" s="90"/>
      <c r="D60" s="90"/>
      <c r="E60" s="90"/>
      <c r="F60" s="90"/>
      <c r="G60" s="148"/>
      <c r="H60" s="90"/>
      <c r="I60" s="83"/>
      <c r="J60" s="83"/>
      <c r="K60" s="83"/>
      <c r="L60" s="84"/>
      <c r="M60" s="83"/>
      <c r="N60" s="83"/>
      <c r="O60" s="229"/>
      <c r="P60" s="229"/>
      <c r="Q60" s="229"/>
      <c r="R60" s="787"/>
      <c r="S60" s="229"/>
      <c r="T60" s="229"/>
      <c r="U60" s="229"/>
      <c r="V60" s="90"/>
      <c r="W60" s="66"/>
    </row>
    <row r="61" spans="1:23" ht="16.5">
      <c r="A61" s="561" t="s">
        <v>81</v>
      </c>
      <c r="B61" s="519"/>
      <c r="C61" s="67">
        <v>481</v>
      </c>
      <c r="D61" s="67">
        <v>6</v>
      </c>
      <c r="E61" s="67">
        <v>1.7523021000000001</v>
      </c>
      <c r="F61" s="67">
        <v>2.1100000000000001E-2</v>
      </c>
      <c r="G61" s="534"/>
      <c r="H61" s="519"/>
      <c r="I61" s="67" t="s">
        <v>281</v>
      </c>
      <c r="J61" s="67">
        <v>3.5049999999999999</v>
      </c>
      <c r="K61" s="69">
        <v>0.74339999999999995</v>
      </c>
      <c r="L61" s="143"/>
      <c r="M61" s="89"/>
      <c r="N61" s="191" t="s">
        <v>37</v>
      </c>
      <c r="O61" s="228">
        <v>48</v>
      </c>
      <c r="P61" s="228">
        <v>79</v>
      </c>
      <c r="Q61" s="228">
        <v>78</v>
      </c>
      <c r="R61" s="786">
        <v>51</v>
      </c>
      <c r="S61" s="228">
        <v>52</v>
      </c>
      <c r="T61" s="228">
        <v>99</v>
      </c>
      <c r="U61" s="228">
        <v>54</v>
      </c>
      <c r="V61" s="67"/>
      <c r="W61" s="66"/>
    </row>
    <row r="62" spans="1:23" ht="16.5">
      <c r="A62" s="588"/>
      <c r="B62" s="67"/>
      <c r="C62" s="67"/>
      <c r="D62" s="67"/>
      <c r="E62" s="67"/>
      <c r="F62" s="67"/>
      <c r="G62" s="145"/>
      <c r="H62" s="67"/>
      <c r="I62" s="67" t="s">
        <v>282</v>
      </c>
      <c r="J62" s="67">
        <v>3.3940000000000001</v>
      </c>
      <c r="K62" s="69">
        <v>0.75800000000000001</v>
      </c>
      <c r="L62" s="145"/>
      <c r="M62" s="67"/>
      <c r="N62" s="192" t="s">
        <v>36</v>
      </c>
      <c r="O62" s="228">
        <v>2</v>
      </c>
      <c r="P62" s="228">
        <v>3</v>
      </c>
      <c r="Q62" s="228">
        <v>3</v>
      </c>
      <c r="R62" s="786">
        <v>3</v>
      </c>
      <c r="S62" s="228">
        <v>1</v>
      </c>
      <c r="T62" s="228">
        <v>7</v>
      </c>
      <c r="U62" s="228">
        <v>1</v>
      </c>
      <c r="V62" s="67"/>
      <c r="W62" s="66"/>
    </row>
    <row r="63" spans="1:23" ht="16.5">
      <c r="A63" s="588"/>
      <c r="B63" s="67"/>
      <c r="C63" s="67"/>
      <c r="D63" s="67"/>
      <c r="E63" s="67"/>
      <c r="F63" s="67"/>
      <c r="G63" s="145"/>
      <c r="H63" s="67"/>
      <c r="I63" s="69"/>
      <c r="J63" s="69"/>
      <c r="K63" s="69"/>
      <c r="L63" s="80"/>
      <c r="M63" s="69"/>
      <c r="N63" s="69" t="s">
        <v>280</v>
      </c>
      <c r="O63" s="228">
        <v>50</v>
      </c>
      <c r="P63" s="228">
        <v>82</v>
      </c>
      <c r="Q63" s="228">
        <v>81</v>
      </c>
      <c r="R63" s="786">
        <v>54</v>
      </c>
      <c r="S63" s="228">
        <v>53</v>
      </c>
      <c r="T63" s="228">
        <v>106</v>
      </c>
      <c r="U63" s="228">
        <v>55</v>
      </c>
      <c r="V63" s="67"/>
      <c r="W63" s="66"/>
    </row>
    <row r="64" spans="1:23">
      <c r="A64" s="588"/>
      <c r="B64" s="70"/>
      <c r="C64" s="67"/>
      <c r="D64" s="67"/>
      <c r="E64" s="67"/>
      <c r="F64" s="67"/>
      <c r="G64" s="145"/>
      <c r="H64" s="67"/>
      <c r="I64" s="69"/>
      <c r="J64" s="69"/>
      <c r="K64" s="69"/>
      <c r="L64" s="145"/>
      <c r="M64" s="67"/>
      <c r="N64" s="69" t="s">
        <v>283</v>
      </c>
      <c r="O64" s="228"/>
      <c r="P64" s="228"/>
      <c r="Q64" s="228"/>
      <c r="R64" s="786"/>
      <c r="S64" s="228"/>
      <c r="T64" s="228"/>
      <c r="U64" s="228"/>
      <c r="V64" s="67"/>
      <c r="W64" s="66"/>
    </row>
    <row r="65" spans="1:23">
      <c r="A65" s="588"/>
      <c r="B65" s="87"/>
      <c r="C65" s="90"/>
      <c r="D65" s="90"/>
      <c r="E65" s="90"/>
      <c r="F65" s="90"/>
      <c r="G65" s="148"/>
      <c r="H65" s="90"/>
      <c r="I65" s="83"/>
      <c r="J65" s="83"/>
      <c r="K65" s="83"/>
      <c r="L65" s="84"/>
      <c r="M65" s="83"/>
      <c r="N65" s="83"/>
      <c r="O65" s="229"/>
      <c r="P65" s="229"/>
      <c r="Q65" s="229"/>
      <c r="R65" s="787"/>
      <c r="S65" s="229"/>
      <c r="T65" s="229"/>
      <c r="U65" s="229"/>
      <c r="V65" s="67"/>
      <c r="W65" s="66"/>
    </row>
    <row r="66" spans="1:23" ht="16.5">
      <c r="A66" s="560" t="s">
        <v>32</v>
      </c>
      <c r="B66" s="519"/>
      <c r="C66" s="67">
        <v>485</v>
      </c>
      <c r="D66" s="67">
        <v>6</v>
      </c>
      <c r="E66" s="67">
        <v>5.5094688999999999</v>
      </c>
      <c r="F66" s="67">
        <v>4.0599999999999997E-2</v>
      </c>
      <c r="G66" s="534"/>
      <c r="H66" s="519"/>
      <c r="I66" s="67" t="s">
        <v>281</v>
      </c>
      <c r="J66" s="67">
        <v>11.019</v>
      </c>
      <c r="K66" s="69">
        <v>8.7800000000000003E-2</v>
      </c>
      <c r="L66" s="145"/>
      <c r="M66" s="67"/>
      <c r="N66" s="192" t="s">
        <v>37</v>
      </c>
      <c r="O66" s="228">
        <v>43</v>
      </c>
      <c r="P66" s="228">
        <v>80</v>
      </c>
      <c r="Q66" s="228">
        <v>78</v>
      </c>
      <c r="R66" s="786">
        <v>47</v>
      </c>
      <c r="S66" s="228">
        <v>50</v>
      </c>
      <c r="T66" s="228">
        <v>97</v>
      </c>
      <c r="U66" s="228">
        <v>51</v>
      </c>
      <c r="V66" s="89"/>
      <c r="W66" s="66"/>
    </row>
    <row r="67" spans="1:23" ht="16.5">
      <c r="A67" s="588"/>
      <c r="B67" s="67"/>
      <c r="C67" s="67"/>
      <c r="D67" s="67"/>
      <c r="E67" s="67"/>
      <c r="F67" s="67"/>
      <c r="G67" s="145"/>
      <c r="H67" s="67"/>
      <c r="I67" s="67" t="s">
        <v>282</v>
      </c>
      <c r="J67" s="67">
        <v>10.709</v>
      </c>
      <c r="K67" s="69">
        <v>9.7799999999999998E-2</v>
      </c>
      <c r="L67" s="145"/>
      <c r="M67" s="67"/>
      <c r="N67" s="192" t="s">
        <v>36</v>
      </c>
      <c r="O67" s="228">
        <v>8</v>
      </c>
      <c r="P67" s="228">
        <v>2</v>
      </c>
      <c r="Q67" s="228">
        <v>4</v>
      </c>
      <c r="R67" s="786">
        <v>7</v>
      </c>
      <c r="S67" s="228">
        <v>4</v>
      </c>
      <c r="T67" s="228">
        <v>10</v>
      </c>
      <c r="U67" s="228">
        <v>4</v>
      </c>
      <c r="V67" s="67"/>
      <c r="W67" s="66"/>
    </row>
    <row r="68" spans="1:23" ht="16.5">
      <c r="A68" s="588"/>
      <c r="B68" s="67"/>
      <c r="C68" s="67"/>
      <c r="D68" s="67"/>
      <c r="E68" s="67"/>
      <c r="F68" s="67"/>
      <c r="G68" s="145"/>
      <c r="H68" s="67"/>
      <c r="I68" s="69"/>
      <c r="J68" s="69"/>
      <c r="K68" s="69"/>
      <c r="L68" s="80"/>
      <c r="M68" s="69"/>
      <c r="N68" s="69" t="s">
        <v>280</v>
      </c>
      <c r="O68" s="228">
        <v>51</v>
      </c>
      <c r="P68" s="228">
        <v>82</v>
      </c>
      <c r="Q68" s="228">
        <v>82</v>
      </c>
      <c r="R68" s="786">
        <v>54</v>
      </c>
      <c r="S68" s="228">
        <v>54</v>
      </c>
      <c r="T68" s="228">
        <v>107</v>
      </c>
      <c r="U68" s="228">
        <v>55</v>
      </c>
      <c r="V68" s="67"/>
      <c r="W68" s="66"/>
    </row>
    <row r="69" spans="1:23">
      <c r="A69" s="588"/>
      <c r="B69" s="67"/>
      <c r="C69" s="67"/>
      <c r="D69" s="67"/>
      <c r="E69" s="67"/>
      <c r="F69" s="67"/>
      <c r="G69" s="145"/>
      <c r="H69" s="67"/>
      <c r="I69" s="69"/>
      <c r="J69" s="69"/>
      <c r="K69" s="69"/>
      <c r="L69" s="145"/>
      <c r="M69" s="67"/>
      <c r="N69" s="69" t="s">
        <v>283</v>
      </c>
      <c r="O69" s="67"/>
      <c r="P69" s="67"/>
      <c r="Q69" s="67"/>
      <c r="R69" s="519"/>
      <c r="S69" s="67"/>
      <c r="T69" s="67"/>
      <c r="U69" s="67"/>
      <c r="V69" s="67"/>
      <c r="W69" s="66"/>
    </row>
    <row r="70" spans="1:23">
      <c r="A70" s="562"/>
      <c r="B70" s="90"/>
      <c r="C70" s="90"/>
      <c r="D70" s="90"/>
      <c r="E70" s="90"/>
      <c r="F70" s="90"/>
      <c r="G70" s="148"/>
      <c r="H70" s="90"/>
      <c r="I70" s="83"/>
      <c r="J70" s="83"/>
      <c r="K70" s="83"/>
      <c r="L70" s="84"/>
      <c r="M70" s="83"/>
      <c r="N70" s="83"/>
      <c r="O70" s="90"/>
      <c r="P70" s="90"/>
      <c r="Q70" s="90"/>
      <c r="R70" s="90"/>
      <c r="S70" s="90"/>
      <c r="T70" s="90"/>
      <c r="U70" s="90"/>
      <c r="V70" s="148"/>
      <c r="W70" s="66"/>
    </row>
    <row r="71" spans="1:23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</row>
  </sheetData>
  <mergeCells count="4">
    <mergeCell ref="A1:V1"/>
    <mergeCell ref="A2:V2"/>
    <mergeCell ref="A3:V3"/>
    <mergeCell ref="A4:V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W163"/>
  <sheetViews>
    <sheetView topLeftCell="R1" zoomScale="80" zoomScaleNormal="80" workbookViewId="0">
      <selection activeCell="AJ67" sqref="AJ67"/>
    </sheetView>
  </sheetViews>
  <sheetFormatPr defaultColWidth="11.453125" defaultRowHeight="14.5"/>
  <cols>
    <col min="1" max="1" width="20" style="269" customWidth="1"/>
    <col min="2" max="3" width="3.36328125" customWidth="1"/>
    <col min="4" max="4" width="8.1796875" customWidth="1"/>
    <col min="5" max="5" width="6.453125" customWidth="1"/>
    <col min="8" max="8" width="6.81640625" customWidth="1"/>
    <col min="9" max="9" width="8.453125" style="127" customWidth="1"/>
    <col min="10" max="11" width="3.36328125" customWidth="1"/>
    <col min="12" max="12" width="18.1796875" style="50" customWidth="1"/>
    <col min="13" max="13" width="5.453125" style="25" customWidth="1"/>
    <col min="15" max="15" width="7.453125" customWidth="1"/>
    <col min="16" max="16" width="8.36328125" style="127" customWidth="1"/>
    <col min="17" max="18" width="3.36328125" customWidth="1"/>
    <col min="19" max="19" width="8.36328125" customWidth="1"/>
    <col min="20" max="20" width="9.81640625" bestFit="1" customWidth="1"/>
    <col min="21" max="21" width="11.6328125" customWidth="1"/>
    <col min="22" max="23" width="3.36328125" customWidth="1"/>
    <col min="24" max="25" width="9.81640625" bestFit="1" customWidth="1"/>
    <col min="26" max="27" width="3.36328125" customWidth="1"/>
    <col min="28" max="28" width="15.6328125" customWidth="1"/>
    <col min="29" max="32" width="9.81640625" bestFit="1" customWidth="1"/>
    <col min="33" max="33" width="3.36328125" customWidth="1"/>
  </cols>
  <sheetData>
    <row r="1" spans="1:34" ht="18.5">
      <c r="A1" s="1015" t="s">
        <v>68</v>
      </c>
      <c r="B1" s="1015"/>
      <c r="C1" s="1015"/>
      <c r="D1" s="1015"/>
      <c r="E1" s="1015"/>
      <c r="F1" s="1015"/>
      <c r="G1" s="1015"/>
      <c r="H1" s="1015"/>
      <c r="I1" s="1015"/>
      <c r="J1" s="1015"/>
      <c r="K1" s="1015"/>
      <c r="L1" s="1015"/>
      <c r="M1" s="1015"/>
      <c r="N1" s="1015"/>
      <c r="O1" s="1015"/>
      <c r="P1" s="1015"/>
      <c r="Q1" s="1015"/>
      <c r="R1" s="1015"/>
      <c r="S1" s="1015"/>
      <c r="T1" s="1015"/>
      <c r="U1" s="1015"/>
      <c r="V1" s="1015"/>
      <c r="W1" s="1015"/>
      <c r="X1" s="1015"/>
      <c r="Y1" s="1015"/>
      <c r="Z1" s="1015"/>
      <c r="AA1" s="1015"/>
      <c r="AB1" s="1015"/>
      <c r="AC1" s="1015"/>
      <c r="AD1" s="1015"/>
      <c r="AE1" s="1015"/>
      <c r="AF1" s="1015"/>
      <c r="AG1" s="1015"/>
    </row>
    <row r="2" spans="1:34" ht="18.5">
      <c r="A2" s="1015" t="s">
        <v>304</v>
      </c>
      <c r="B2" s="1015"/>
      <c r="C2" s="1015"/>
      <c r="D2" s="1015"/>
      <c r="E2" s="1015"/>
      <c r="F2" s="1015"/>
      <c r="G2" s="1015"/>
      <c r="H2" s="1015"/>
      <c r="I2" s="1015"/>
      <c r="J2" s="1015"/>
      <c r="K2" s="1015"/>
      <c r="L2" s="1015"/>
      <c r="M2" s="1015"/>
      <c r="N2" s="1015"/>
      <c r="O2" s="1015"/>
      <c r="P2" s="1015"/>
      <c r="Q2" s="1015"/>
      <c r="R2" s="1015"/>
      <c r="S2" s="1015"/>
      <c r="T2" s="1015"/>
      <c r="U2" s="1015"/>
      <c r="V2" s="1015"/>
      <c r="W2" s="1015"/>
      <c r="X2" s="1015"/>
      <c r="Y2" s="1015"/>
      <c r="Z2" s="1015"/>
      <c r="AA2" s="1015"/>
      <c r="AB2" s="1015"/>
      <c r="AC2" s="1015"/>
      <c r="AD2" s="1015"/>
      <c r="AE2" s="1015"/>
      <c r="AF2" s="1015"/>
      <c r="AG2" s="1015"/>
    </row>
    <row r="3" spans="1:34" ht="55" customHeight="1">
      <c r="A3" s="1012" t="s">
        <v>325</v>
      </c>
      <c r="B3" s="1012"/>
      <c r="C3" s="1012"/>
      <c r="D3" s="1013"/>
      <c r="E3" s="1013"/>
      <c r="F3" s="1013"/>
      <c r="G3" s="1013"/>
      <c r="H3" s="1013"/>
      <c r="I3" s="1013"/>
      <c r="J3" s="1013"/>
      <c r="K3" s="1013"/>
      <c r="L3" s="1013"/>
      <c r="M3" s="1013"/>
      <c r="N3" s="1013"/>
      <c r="O3" s="1013"/>
      <c r="P3" s="1013"/>
      <c r="Q3" s="1013"/>
      <c r="R3" s="1013"/>
      <c r="S3" s="1013"/>
      <c r="T3" s="1013"/>
      <c r="U3" s="1013"/>
      <c r="V3" s="1013"/>
      <c r="W3" s="1013"/>
      <c r="X3" s="1013"/>
      <c r="Y3" s="1013"/>
      <c r="Z3" s="1013"/>
      <c r="AA3" s="1013"/>
      <c r="AB3" s="1013"/>
      <c r="AC3" s="1013"/>
      <c r="AD3" s="1013"/>
      <c r="AE3" s="1013"/>
      <c r="AF3" s="1013"/>
      <c r="AG3" s="1013"/>
      <c r="AH3" s="4"/>
    </row>
    <row r="4" spans="1:34" s="851" customFormat="1" ht="32" customHeight="1">
      <c r="A4" s="1014" t="s">
        <v>321</v>
      </c>
      <c r="B4" s="1014"/>
      <c r="C4" s="1014"/>
      <c r="D4" s="1014"/>
      <c r="E4" s="1014"/>
      <c r="F4" s="1014"/>
      <c r="G4" s="1014"/>
      <c r="H4" s="1014"/>
      <c r="I4" s="1014"/>
      <c r="J4" s="1014"/>
      <c r="K4" s="1014"/>
      <c r="L4" s="1014"/>
      <c r="M4" s="1014"/>
      <c r="N4" s="1014"/>
      <c r="O4" s="1014"/>
      <c r="P4" s="1014"/>
      <c r="Q4" s="1014"/>
      <c r="R4" s="1014"/>
      <c r="S4" s="1014"/>
      <c r="T4" s="1014"/>
      <c r="U4" s="1014"/>
      <c r="V4" s="1014"/>
      <c r="W4" s="1014"/>
      <c r="X4" s="1014"/>
      <c r="Y4" s="1014"/>
      <c r="Z4" s="1014"/>
      <c r="AA4" s="1014"/>
      <c r="AB4" s="1014"/>
      <c r="AC4" s="1014"/>
      <c r="AD4" s="1014"/>
      <c r="AE4" s="1014"/>
      <c r="AF4" s="1014"/>
      <c r="AG4" s="1014"/>
    </row>
    <row r="5" spans="1:34" ht="18.5">
      <c r="A5" s="697" t="s">
        <v>24</v>
      </c>
      <c r="B5" s="596" t="s">
        <v>57</v>
      </c>
      <c r="C5" s="596"/>
      <c r="D5" s="89"/>
      <c r="E5" s="89"/>
      <c r="F5" s="141"/>
      <c r="G5" s="89"/>
      <c r="H5" s="89"/>
      <c r="I5" s="89"/>
      <c r="J5" s="596" t="s">
        <v>57</v>
      </c>
      <c r="K5" s="596"/>
      <c r="L5" s="698"/>
      <c r="M5" s="227"/>
      <c r="N5" s="89"/>
      <c r="O5" s="141"/>
      <c r="P5" s="596" t="s">
        <v>301</v>
      </c>
      <c r="Q5" s="1"/>
      <c r="R5" s="596"/>
      <c r="S5" s="89"/>
      <c r="T5" s="141"/>
      <c r="U5" s="596" t="s">
        <v>299</v>
      </c>
      <c r="V5" s="1"/>
      <c r="W5" s="596"/>
      <c r="X5" s="141"/>
      <c r="Y5" s="141"/>
      <c r="Z5" s="596" t="s">
        <v>300</v>
      </c>
      <c r="AA5" s="596"/>
      <c r="AB5" s="141"/>
      <c r="AC5" s="141"/>
      <c r="AD5" s="141"/>
      <c r="AE5" s="141"/>
      <c r="AF5" s="650"/>
      <c r="AG5" s="143"/>
    </row>
    <row r="6" spans="1:34" ht="65">
      <c r="A6" s="700" t="s">
        <v>23</v>
      </c>
      <c r="B6" s="466" t="s">
        <v>140</v>
      </c>
      <c r="C6" s="465"/>
      <c r="D6" s="464" t="s">
        <v>149</v>
      </c>
      <c r="E6" s="464" t="s">
        <v>150</v>
      </c>
      <c r="F6" s="464" t="s">
        <v>151</v>
      </c>
      <c r="G6" s="464" t="s">
        <v>152</v>
      </c>
      <c r="H6" s="465" t="s">
        <v>153</v>
      </c>
      <c r="I6" s="464" t="s">
        <v>154</v>
      </c>
      <c r="J6" s="466" t="s">
        <v>140</v>
      </c>
      <c r="K6" s="465"/>
      <c r="L6" s="646" t="s">
        <v>61</v>
      </c>
      <c r="M6" s="647" t="s">
        <v>150</v>
      </c>
      <c r="N6" s="464" t="s">
        <v>151</v>
      </c>
      <c r="O6" s="464" t="s">
        <v>60</v>
      </c>
      <c r="P6" s="699" t="s">
        <v>30</v>
      </c>
      <c r="Q6" s="466" t="s">
        <v>140</v>
      </c>
      <c r="R6" s="465"/>
      <c r="S6" s="465"/>
      <c r="T6" s="464" t="s">
        <v>2</v>
      </c>
      <c r="U6" s="464" t="s">
        <v>9</v>
      </c>
      <c r="V6" s="466" t="s">
        <v>140</v>
      </c>
      <c r="W6" s="465"/>
      <c r="X6" s="464" t="s">
        <v>69</v>
      </c>
      <c r="Y6" s="464" t="s">
        <v>155</v>
      </c>
      <c r="Z6" s="466" t="s">
        <v>140</v>
      </c>
      <c r="AA6" s="465"/>
      <c r="AB6" s="464"/>
      <c r="AC6" s="464" t="s">
        <v>156</v>
      </c>
      <c r="AD6" s="464" t="s">
        <v>157</v>
      </c>
      <c r="AE6" s="464" t="s">
        <v>158</v>
      </c>
      <c r="AF6" s="464" t="s">
        <v>159</v>
      </c>
      <c r="AG6" s="145"/>
    </row>
    <row r="7" spans="1:34">
      <c r="A7" s="701" t="s">
        <v>160</v>
      </c>
      <c r="B7" s="491"/>
      <c r="C7" s="518"/>
      <c r="D7" s="702" t="s">
        <v>24</v>
      </c>
      <c r="E7" s="498">
        <v>3</v>
      </c>
      <c r="F7" s="703">
        <v>2679.06</v>
      </c>
      <c r="G7" s="703">
        <v>893.02</v>
      </c>
      <c r="H7" s="664">
        <v>2.7002000000000002</v>
      </c>
      <c r="I7" s="518" t="s">
        <v>161</v>
      </c>
      <c r="J7" s="491"/>
      <c r="K7" s="518"/>
      <c r="L7" s="704" t="s">
        <v>5</v>
      </c>
      <c r="M7" s="705">
        <v>1</v>
      </c>
      <c r="N7" s="740">
        <v>2053.6808000000001</v>
      </c>
      <c r="O7" s="662">
        <v>6.2098000000000004</v>
      </c>
      <c r="P7" s="518" t="s">
        <v>162</v>
      </c>
      <c r="Q7" s="491"/>
      <c r="R7" s="518"/>
      <c r="S7" s="498" t="s">
        <v>11</v>
      </c>
      <c r="T7" s="706">
        <v>82.041667000000004</v>
      </c>
      <c r="U7" s="707">
        <v>87.138392999999994</v>
      </c>
      <c r="V7" s="491"/>
      <c r="W7" s="518"/>
      <c r="X7" s="708">
        <v>82.802082999999996</v>
      </c>
      <c r="Y7" s="708">
        <v>86.377976000000004</v>
      </c>
      <c r="Z7" s="491"/>
      <c r="AA7" s="709"/>
      <c r="AB7" s="498" t="s">
        <v>11</v>
      </c>
      <c r="AC7" s="710">
        <v>81.095237999999995</v>
      </c>
      <c r="AD7" s="710">
        <v>82.988095000000001</v>
      </c>
      <c r="AE7" s="710">
        <v>84.508928999999995</v>
      </c>
      <c r="AF7" s="710">
        <v>89.767857000000006</v>
      </c>
      <c r="AG7" s="143"/>
    </row>
    <row r="8" spans="1:34">
      <c r="A8" s="711" t="s">
        <v>163</v>
      </c>
      <c r="B8" s="493"/>
      <c r="C8" s="262"/>
      <c r="D8" s="310" t="s">
        <v>164</v>
      </c>
      <c r="E8" s="208">
        <v>332</v>
      </c>
      <c r="F8" s="712">
        <v>109798.2</v>
      </c>
      <c r="G8" s="712">
        <v>330.71699999999998</v>
      </c>
      <c r="H8" s="310"/>
      <c r="I8" s="262"/>
      <c r="J8" s="493"/>
      <c r="K8" s="262"/>
      <c r="L8" s="713" t="s">
        <v>54</v>
      </c>
      <c r="M8" s="714">
        <v>1</v>
      </c>
      <c r="N8" s="721">
        <v>1010.9259</v>
      </c>
      <c r="O8" s="309">
        <v>3.0568</v>
      </c>
      <c r="P8" s="192">
        <v>8.1299999999999997E-2</v>
      </c>
      <c r="Q8" s="493"/>
      <c r="R8" s="262"/>
      <c r="S8" s="208" t="s">
        <v>8</v>
      </c>
      <c r="T8" s="715">
        <v>1.4030525</v>
      </c>
      <c r="U8" s="715">
        <v>1.4881618999999999</v>
      </c>
      <c r="V8" s="493"/>
      <c r="W8" s="262"/>
      <c r="X8" s="715">
        <v>1.3124355000000001</v>
      </c>
      <c r="Y8" s="715">
        <v>1.5686604</v>
      </c>
      <c r="Z8" s="493"/>
      <c r="AA8" s="716"/>
      <c r="AB8" s="208" t="s">
        <v>8</v>
      </c>
      <c r="AC8" s="717">
        <v>1.9842158999999999</v>
      </c>
      <c r="AD8" s="717">
        <v>1.9842158999999999</v>
      </c>
      <c r="AE8" s="717">
        <v>1.7183813999999999</v>
      </c>
      <c r="AF8" s="717">
        <v>2.4301582000000002</v>
      </c>
      <c r="AG8" s="145"/>
    </row>
    <row r="9" spans="1:34">
      <c r="A9" s="711"/>
      <c r="B9" s="493"/>
      <c r="C9" s="262"/>
      <c r="D9" s="310" t="s">
        <v>64</v>
      </c>
      <c r="E9" s="208">
        <v>335</v>
      </c>
      <c r="F9" s="712">
        <v>112477.26</v>
      </c>
      <c r="G9" s="712"/>
      <c r="H9" s="310"/>
      <c r="I9" s="262"/>
      <c r="J9" s="493"/>
      <c r="K9" s="262"/>
      <c r="L9" s="713" t="s">
        <v>165</v>
      </c>
      <c r="M9" s="714">
        <v>1</v>
      </c>
      <c r="N9" s="721">
        <v>223.94280000000001</v>
      </c>
      <c r="O9" s="309">
        <v>0.67710000000000004</v>
      </c>
      <c r="P9" s="192">
        <v>0.41120000000000001</v>
      </c>
      <c r="Q9" s="493"/>
      <c r="R9" s="262"/>
      <c r="S9" s="208"/>
      <c r="T9" s="715"/>
      <c r="U9" s="715"/>
      <c r="V9" s="493"/>
      <c r="W9" s="262"/>
      <c r="X9" s="715"/>
      <c r="Y9" s="715"/>
      <c r="Z9" s="493"/>
      <c r="AA9" s="716"/>
      <c r="AB9" s="208" t="s">
        <v>297</v>
      </c>
      <c r="AC9" s="718"/>
      <c r="AD9" s="718"/>
      <c r="AE9" s="718"/>
      <c r="AF9" s="718"/>
      <c r="AG9" s="145"/>
    </row>
    <row r="10" spans="1:34">
      <c r="A10" s="733"/>
      <c r="B10" s="495"/>
      <c r="C10" s="734"/>
      <c r="D10" s="313"/>
      <c r="E10" s="207"/>
      <c r="F10" s="735"/>
      <c r="G10" s="735"/>
      <c r="H10" s="313"/>
      <c r="I10" s="734"/>
      <c r="J10" s="495"/>
      <c r="K10" s="734"/>
      <c r="L10" s="736"/>
      <c r="M10" s="590"/>
      <c r="N10" s="741"/>
      <c r="O10" s="311"/>
      <c r="P10" s="193"/>
      <c r="Q10" s="495"/>
      <c r="R10" s="734"/>
      <c r="S10" s="207"/>
      <c r="T10" s="737"/>
      <c r="U10" s="737"/>
      <c r="V10" s="495"/>
      <c r="W10" s="734"/>
      <c r="X10" s="737"/>
      <c r="Y10" s="737"/>
      <c r="Z10" s="495"/>
      <c r="AA10" s="738"/>
      <c r="AB10" s="207"/>
      <c r="AC10" s="739"/>
      <c r="AD10" s="739"/>
      <c r="AE10" s="739"/>
      <c r="AF10" s="739"/>
      <c r="AG10" s="148"/>
    </row>
    <row r="11" spans="1:34">
      <c r="A11" s="701" t="s">
        <v>167</v>
      </c>
      <c r="B11" s="491"/>
      <c r="C11" s="518"/>
      <c r="D11" s="702" t="s">
        <v>24</v>
      </c>
      <c r="E11" s="498">
        <v>3</v>
      </c>
      <c r="F11" s="703">
        <v>4098.2299999999996</v>
      </c>
      <c r="G11" s="703">
        <v>1366.08</v>
      </c>
      <c r="H11" s="664">
        <v>2.7559999999999998</v>
      </c>
      <c r="I11" s="518" t="s">
        <v>168</v>
      </c>
      <c r="J11" s="491"/>
      <c r="K11" s="518"/>
      <c r="L11" s="704" t="s">
        <v>5</v>
      </c>
      <c r="M11" s="705">
        <v>1</v>
      </c>
      <c r="N11" s="740">
        <v>3002.0610000000001</v>
      </c>
      <c r="O11" s="662">
        <v>6.0564999999999998</v>
      </c>
      <c r="P11" s="518" t="s">
        <v>169</v>
      </c>
      <c r="Q11" s="491"/>
      <c r="R11" s="518"/>
      <c r="S11" s="498" t="s">
        <v>11</v>
      </c>
      <c r="T11" s="706">
        <v>105.05063</v>
      </c>
      <c r="U11" s="707">
        <v>111.22642999999999</v>
      </c>
      <c r="V11" s="491"/>
      <c r="W11" s="518"/>
      <c r="X11" s="708">
        <v>106.11337</v>
      </c>
      <c r="Y11" s="708">
        <v>110.16369</v>
      </c>
      <c r="Z11" s="491"/>
      <c r="AA11" s="709"/>
      <c r="AB11" s="498" t="s">
        <v>11</v>
      </c>
      <c r="AC11" s="710">
        <v>102.50602000000001</v>
      </c>
      <c r="AD11" s="710">
        <v>107.59524</v>
      </c>
      <c r="AE11" s="710">
        <v>109.72072</v>
      </c>
      <c r="AF11" s="710">
        <v>112.73214</v>
      </c>
      <c r="AG11" s="143"/>
    </row>
    <row r="12" spans="1:34">
      <c r="A12" s="711" t="s">
        <v>163</v>
      </c>
      <c r="B12" s="493"/>
      <c r="C12" s="262"/>
      <c r="D12" s="310" t="s">
        <v>164</v>
      </c>
      <c r="E12" s="208">
        <v>330</v>
      </c>
      <c r="F12" s="712">
        <v>163574.31</v>
      </c>
      <c r="G12" s="712">
        <v>495.68</v>
      </c>
      <c r="H12" s="310"/>
      <c r="I12" s="262"/>
      <c r="J12" s="493"/>
      <c r="K12" s="262"/>
      <c r="L12" s="713" t="s">
        <v>54</v>
      </c>
      <c r="M12" s="714">
        <v>1</v>
      </c>
      <c r="N12" s="721">
        <v>1291.2526</v>
      </c>
      <c r="O12" s="309">
        <v>2.605</v>
      </c>
      <c r="P12" s="192">
        <v>0.1075</v>
      </c>
      <c r="Q12" s="493"/>
      <c r="R12" s="262"/>
      <c r="S12" s="208" t="s">
        <v>8</v>
      </c>
      <c r="T12" s="715">
        <v>1.7228606</v>
      </c>
      <c r="U12" s="715">
        <v>1.8246237000000001</v>
      </c>
      <c r="V12" s="493"/>
      <c r="W12" s="262"/>
      <c r="X12" s="715">
        <v>1.6153659</v>
      </c>
      <c r="Y12" s="715">
        <v>1.9204409</v>
      </c>
      <c r="Z12" s="493"/>
      <c r="AA12" s="716"/>
      <c r="AB12" s="208" t="s">
        <v>8</v>
      </c>
      <c r="AC12" s="717">
        <v>2.4437768000000002</v>
      </c>
      <c r="AD12" s="717">
        <v>2.4291868999999999</v>
      </c>
      <c r="AE12" s="717">
        <v>2.1131926000000001</v>
      </c>
      <c r="AF12" s="717">
        <v>2.9751341999999998</v>
      </c>
      <c r="AG12" s="145"/>
    </row>
    <row r="13" spans="1:34">
      <c r="A13" s="711"/>
      <c r="B13" s="493"/>
      <c r="C13" s="262"/>
      <c r="D13" s="310" t="s">
        <v>64</v>
      </c>
      <c r="E13" s="208">
        <v>333</v>
      </c>
      <c r="F13" s="712">
        <v>167672.54</v>
      </c>
      <c r="G13" s="712"/>
      <c r="H13" s="310"/>
      <c r="I13" s="262"/>
      <c r="J13" s="493"/>
      <c r="K13" s="262"/>
      <c r="L13" s="713" t="s">
        <v>165</v>
      </c>
      <c r="M13" s="714">
        <v>1</v>
      </c>
      <c r="N13" s="721">
        <v>84.952699999999993</v>
      </c>
      <c r="O13" s="309">
        <v>0.1714</v>
      </c>
      <c r="P13" s="192">
        <v>0.67920000000000003</v>
      </c>
      <c r="Q13" s="493"/>
      <c r="R13" s="262"/>
      <c r="S13" s="208"/>
      <c r="T13" s="715"/>
      <c r="U13" s="715"/>
      <c r="V13" s="493"/>
      <c r="W13" s="262"/>
      <c r="X13" s="715"/>
      <c r="Y13" s="715"/>
      <c r="Z13" s="493"/>
      <c r="AA13" s="716"/>
      <c r="AB13" s="208" t="s">
        <v>297</v>
      </c>
      <c r="AC13" s="718"/>
      <c r="AD13" s="718"/>
      <c r="AE13" s="718"/>
      <c r="AF13" s="718"/>
      <c r="AG13" s="145"/>
    </row>
    <row r="14" spans="1:34">
      <c r="A14" s="733"/>
      <c r="B14" s="495"/>
      <c r="C14" s="734"/>
      <c r="D14" s="313"/>
      <c r="E14" s="207"/>
      <c r="F14" s="735"/>
      <c r="G14" s="735"/>
      <c r="H14" s="313"/>
      <c r="I14" s="734"/>
      <c r="J14" s="495"/>
      <c r="K14" s="734"/>
      <c r="L14" s="736"/>
      <c r="M14" s="590"/>
      <c r="N14" s="741"/>
      <c r="O14" s="311"/>
      <c r="P14" s="193"/>
      <c r="Q14" s="495"/>
      <c r="R14" s="734"/>
      <c r="S14" s="207"/>
      <c r="T14" s="737"/>
      <c r="U14" s="737"/>
      <c r="V14" s="495"/>
      <c r="W14" s="734"/>
      <c r="X14" s="737"/>
      <c r="Y14" s="737"/>
      <c r="Z14" s="495"/>
      <c r="AA14" s="738"/>
      <c r="AB14" s="207"/>
      <c r="AC14" s="739"/>
      <c r="AD14" s="739"/>
      <c r="AE14" s="739"/>
      <c r="AF14" s="739"/>
      <c r="AG14" s="148"/>
    </row>
    <row r="15" spans="1:34">
      <c r="A15" s="701" t="s">
        <v>170</v>
      </c>
      <c r="B15" s="491"/>
      <c r="C15" s="518"/>
      <c r="D15" s="702" t="s">
        <v>24</v>
      </c>
      <c r="E15" s="703">
        <v>3</v>
      </c>
      <c r="F15" s="703">
        <v>17120.8</v>
      </c>
      <c r="G15" s="703">
        <v>5706.93</v>
      </c>
      <c r="H15" s="664">
        <v>3.5011999999999999</v>
      </c>
      <c r="I15" s="518" t="s">
        <v>171</v>
      </c>
      <c r="J15" s="491"/>
      <c r="K15" s="518"/>
      <c r="L15" s="704" t="s">
        <v>5</v>
      </c>
      <c r="M15" s="705">
        <v>1</v>
      </c>
      <c r="N15" s="740">
        <v>14859.938</v>
      </c>
      <c r="O15" s="662">
        <v>9.1166</v>
      </c>
      <c r="P15" s="518" t="s">
        <v>172</v>
      </c>
      <c r="Q15" s="491"/>
      <c r="R15" s="518"/>
      <c r="S15" s="498" t="s">
        <v>11</v>
      </c>
      <c r="T15" s="706">
        <v>154.95287999999999</v>
      </c>
      <c r="U15" s="707">
        <v>168.69305</v>
      </c>
      <c r="V15" s="491"/>
      <c r="W15" s="518"/>
      <c r="X15" s="708">
        <v>160.16379000000001</v>
      </c>
      <c r="Y15" s="708">
        <v>163.48213999999999</v>
      </c>
      <c r="Z15" s="491"/>
      <c r="AA15" s="709"/>
      <c r="AB15" s="498" t="s">
        <v>11</v>
      </c>
      <c r="AC15" s="710">
        <v>157.08434</v>
      </c>
      <c r="AD15" s="710">
        <v>152.82142999999999</v>
      </c>
      <c r="AE15" s="710">
        <v>163.24323999999999</v>
      </c>
      <c r="AF15" s="710">
        <v>174.14286000000001</v>
      </c>
      <c r="AG15" s="143"/>
    </row>
    <row r="16" spans="1:34">
      <c r="A16" s="711" t="s">
        <v>163</v>
      </c>
      <c r="B16" s="493"/>
      <c r="C16" s="192"/>
      <c r="D16" s="310" t="s">
        <v>164</v>
      </c>
      <c r="E16" s="712">
        <v>330</v>
      </c>
      <c r="F16" s="712">
        <v>537898.02</v>
      </c>
      <c r="G16" s="712">
        <v>1629.99</v>
      </c>
      <c r="H16" s="310"/>
      <c r="I16" s="192"/>
      <c r="J16" s="493"/>
      <c r="K16" s="192"/>
      <c r="L16" s="713" t="s">
        <v>54</v>
      </c>
      <c r="M16" s="714">
        <v>1</v>
      </c>
      <c r="N16" s="721">
        <v>866.71799999999996</v>
      </c>
      <c r="O16" s="309">
        <v>0.53169999999999995</v>
      </c>
      <c r="P16" s="192">
        <v>0.46639999999999998</v>
      </c>
      <c r="Q16" s="493"/>
      <c r="R16" s="192"/>
      <c r="S16" s="208" t="s">
        <v>8</v>
      </c>
      <c r="T16" s="715">
        <v>3.1242268000000002</v>
      </c>
      <c r="U16" s="715">
        <v>3.3087635999999998</v>
      </c>
      <c r="V16" s="493"/>
      <c r="W16" s="192"/>
      <c r="X16" s="715">
        <v>2.9292965</v>
      </c>
      <c r="Y16" s="715">
        <v>3.4825179999999998</v>
      </c>
      <c r="Z16" s="493"/>
      <c r="AA16" s="720"/>
      <c r="AB16" s="208" t="s">
        <v>8</v>
      </c>
      <c r="AC16" s="717">
        <v>4.4315327</v>
      </c>
      <c r="AD16" s="717">
        <v>4.4050754999999997</v>
      </c>
      <c r="AE16" s="717">
        <v>3.8320531</v>
      </c>
      <c r="AF16" s="717">
        <v>5.3950937000000003</v>
      </c>
      <c r="AG16" s="145"/>
    </row>
    <row r="17" spans="1:33">
      <c r="A17" s="711"/>
      <c r="B17" s="493"/>
      <c r="C17" s="192"/>
      <c r="D17" s="310" t="s">
        <v>64</v>
      </c>
      <c r="E17" s="712">
        <v>333</v>
      </c>
      <c r="F17" s="712">
        <v>555018.81999999995</v>
      </c>
      <c r="G17" s="712"/>
      <c r="H17" s="310"/>
      <c r="I17" s="192"/>
      <c r="J17" s="493"/>
      <c r="K17" s="192"/>
      <c r="L17" s="713" t="s">
        <v>165</v>
      </c>
      <c r="M17" s="714">
        <v>1</v>
      </c>
      <c r="N17" s="721">
        <v>4523.93</v>
      </c>
      <c r="O17" s="309">
        <v>2.7753999999999999</v>
      </c>
      <c r="P17" s="192">
        <v>9.6699999999999994E-2</v>
      </c>
      <c r="Q17" s="493"/>
      <c r="R17" s="192"/>
      <c r="S17" s="208"/>
      <c r="T17" s="715"/>
      <c r="U17" s="715"/>
      <c r="V17" s="493"/>
      <c r="W17" s="192"/>
      <c r="X17" s="715"/>
      <c r="Y17" s="715"/>
      <c r="Z17" s="493"/>
      <c r="AA17" s="720"/>
      <c r="AB17" s="208" t="s">
        <v>297</v>
      </c>
      <c r="AC17" s="718"/>
      <c r="AD17" s="718"/>
      <c r="AE17" s="718"/>
      <c r="AF17" s="718"/>
      <c r="AG17" s="145"/>
    </row>
    <row r="18" spans="1:33">
      <c r="A18" s="733"/>
      <c r="B18" s="495"/>
      <c r="C18" s="193"/>
      <c r="D18" s="313"/>
      <c r="E18" s="735"/>
      <c r="F18" s="735"/>
      <c r="G18" s="735"/>
      <c r="H18" s="313"/>
      <c r="I18" s="193"/>
      <c r="J18" s="495"/>
      <c r="K18" s="193"/>
      <c r="L18" s="736"/>
      <c r="M18" s="590"/>
      <c r="N18" s="741"/>
      <c r="O18" s="311"/>
      <c r="P18" s="193"/>
      <c r="Q18" s="495"/>
      <c r="R18" s="193"/>
      <c r="S18" s="207"/>
      <c r="T18" s="737"/>
      <c r="U18" s="737"/>
      <c r="V18" s="495"/>
      <c r="W18" s="193"/>
      <c r="X18" s="737"/>
      <c r="Y18" s="737"/>
      <c r="Z18" s="495"/>
      <c r="AA18" s="731"/>
      <c r="AB18" s="207"/>
      <c r="AC18" s="739"/>
      <c r="AD18" s="739"/>
      <c r="AE18" s="739"/>
      <c r="AF18" s="739"/>
      <c r="AG18" s="148"/>
    </row>
    <row r="19" spans="1:33">
      <c r="A19" s="701" t="s">
        <v>173</v>
      </c>
      <c r="B19" s="491"/>
      <c r="C19" s="518"/>
      <c r="D19" s="702" t="s">
        <v>24</v>
      </c>
      <c r="E19" s="498">
        <v>3</v>
      </c>
      <c r="F19" s="703">
        <v>102078.3</v>
      </c>
      <c r="G19" s="703">
        <v>34026.1</v>
      </c>
      <c r="H19" s="664">
        <v>9.0170999999999992</v>
      </c>
      <c r="I19" s="518" t="s">
        <v>174</v>
      </c>
      <c r="J19" s="491"/>
      <c r="K19" s="518"/>
      <c r="L19" s="704" t="s">
        <v>5</v>
      </c>
      <c r="M19" s="705">
        <v>1</v>
      </c>
      <c r="N19" s="740">
        <v>97268.691999999995</v>
      </c>
      <c r="O19" s="662">
        <v>25.776700000000002</v>
      </c>
      <c r="P19" s="518" t="s">
        <v>174</v>
      </c>
      <c r="Q19" s="491"/>
      <c r="R19" s="518"/>
      <c r="S19" s="498" t="s">
        <v>11</v>
      </c>
      <c r="T19" s="706">
        <v>254.00151</v>
      </c>
      <c r="U19" s="707">
        <v>289.18344000000002</v>
      </c>
      <c r="V19" s="491"/>
      <c r="W19" s="518"/>
      <c r="X19" s="708">
        <v>271.39922999999999</v>
      </c>
      <c r="Y19" s="708">
        <v>271.78570999999999</v>
      </c>
      <c r="Z19" s="491"/>
      <c r="AA19" s="709"/>
      <c r="AB19" s="498" t="s">
        <v>11</v>
      </c>
      <c r="AC19" s="710">
        <v>259.25301000000002</v>
      </c>
      <c r="AD19" s="710">
        <v>248.75</v>
      </c>
      <c r="AE19" s="710">
        <v>283.54545000000002</v>
      </c>
      <c r="AF19" s="710">
        <v>294.82143000000002</v>
      </c>
      <c r="AG19" s="143"/>
    </row>
    <row r="20" spans="1:33">
      <c r="A20" s="711" t="s">
        <v>163</v>
      </c>
      <c r="B20" s="493"/>
      <c r="C20" s="192"/>
      <c r="D20" s="310" t="s">
        <v>164</v>
      </c>
      <c r="E20" s="208">
        <v>329</v>
      </c>
      <c r="F20" s="712">
        <v>1241486.8999999999</v>
      </c>
      <c r="G20" s="712">
        <v>3773.5</v>
      </c>
      <c r="H20" s="310"/>
      <c r="I20" s="192"/>
      <c r="J20" s="493"/>
      <c r="K20" s="192"/>
      <c r="L20" s="713" t="s">
        <v>54</v>
      </c>
      <c r="M20" s="714">
        <v>1</v>
      </c>
      <c r="N20" s="721">
        <v>11.738</v>
      </c>
      <c r="O20" s="309">
        <v>3.0999999999999999E-3</v>
      </c>
      <c r="P20" s="192">
        <v>0.9556</v>
      </c>
      <c r="Q20" s="493"/>
      <c r="R20" s="192"/>
      <c r="S20" s="208" t="s">
        <v>8</v>
      </c>
      <c r="T20" s="715">
        <v>4.7536005000000001</v>
      </c>
      <c r="U20" s="715">
        <v>5.0420461999999997</v>
      </c>
      <c r="V20" s="493"/>
      <c r="W20" s="192"/>
      <c r="X20" s="715">
        <v>4.4656675999999997</v>
      </c>
      <c r="Y20" s="715">
        <v>5.2987507999999996</v>
      </c>
      <c r="Z20" s="493"/>
      <c r="AA20" s="720"/>
      <c r="AB20" s="208" t="s">
        <v>8</v>
      </c>
      <c r="AC20" s="717">
        <v>6.7427038000000001</v>
      </c>
      <c r="AD20" s="717">
        <v>6.7024485</v>
      </c>
      <c r="AE20" s="717">
        <v>5.8570209999999996</v>
      </c>
      <c r="AF20" s="717">
        <v>8.2087894000000006</v>
      </c>
      <c r="AG20" s="145"/>
    </row>
    <row r="21" spans="1:33">
      <c r="A21" s="711"/>
      <c r="B21" s="493"/>
      <c r="C21" s="192"/>
      <c r="D21" s="310" t="s">
        <v>64</v>
      </c>
      <c r="E21" s="208">
        <v>332</v>
      </c>
      <c r="F21" s="712">
        <v>1343565.2</v>
      </c>
      <c r="G21" s="712"/>
      <c r="H21" s="310"/>
      <c r="I21" s="192"/>
      <c r="J21" s="493"/>
      <c r="K21" s="192"/>
      <c r="L21" s="713" t="s">
        <v>165</v>
      </c>
      <c r="M21" s="714">
        <v>1</v>
      </c>
      <c r="N21" s="721">
        <v>9318.5630000000001</v>
      </c>
      <c r="O21" s="309">
        <v>2.4695</v>
      </c>
      <c r="P21" s="192">
        <v>0.11700000000000001</v>
      </c>
      <c r="Q21" s="493"/>
      <c r="R21" s="192"/>
      <c r="S21" s="208"/>
      <c r="T21" s="712"/>
      <c r="U21" s="712"/>
      <c r="V21" s="493"/>
      <c r="W21" s="192"/>
      <c r="X21" s="712"/>
      <c r="Y21" s="712"/>
      <c r="Z21" s="493"/>
      <c r="AA21" s="720"/>
      <c r="AB21" s="208" t="s">
        <v>297</v>
      </c>
      <c r="AC21" s="722"/>
      <c r="AD21" s="722"/>
      <c r="AE21" s="722"/>
      <c r="AF21" s="722"/>
      <c r="AG21" s="145"/>
    </row>
    <row r="22" spans="1:33">
      <c r="A22" s="733"/>
      <c r="B22" s="495"/>
      <c r="C22" s="193"/>
      <c r="D22" s="313"/>
      <c r="E22" s="207"/>
      <c r="F22" s="735"/>
      <c r="G22" s="735"/>
      <c r="H22" s="313"/>
      <c r="I22" s="193"/>
      <c r="J22" s="495"/>
      <c r="K22" s="193"/>
      <c r="L22" s="736"/>
      <c r="M22" s="590"/>
      <c r="N22" s="741"/>
      <c r="O22" s="311"/>
      <c r="P22" s="193"/>
      <c r="Q22" s="495"/>
      <c r="R22" s="193"/>
      <c r="S22" s="207"/>
      <c r="T22" s="735"/>
      <c r="U22" s="735"/>
      <c r="V22" s="495"/>
      <c r="W22" s="193"/>
      <c r="X22" s="735"/>
      <c r="Y22" s="735"/>
      <c r="Z22" s="495"/>
      <c r="AA22" s="731"/>
      <c r="AB22" s="207"/>
      <c r="AC22" s="732"/>
      <c r="AD22" s="732"/>
      <c r="AE22" s="732"/>
      <c r="AF22" s="732"/>
      <c r="AG22" s="148"/>
    </row>
    <row r="23" spans="1:33" ht="16" customHeight="1">
      <c r="A23" s="701" t="s">
        <v>175</v>
      </c>
      <c r="B23" s="491"/>
      <c r="C23" s="518"/>
      <c r="D23" s="702" t="s">
        <v>24</v>
      </c>
      <c r="E23" s="498">
        <v>3</v>
      </c>
      <c r="F23" s="664">
        <v>5.9642900000000001</v>
      </c>
      <c r="G23" s="703">
        <v>1.9881</v>
      </c>
      <c r="H23" s="664">
        <v>3.3555999999999999</v>
      </c>
      <c r="I23" s="518" t="s">
        <v>176</v>
      </c>
      <c r="J23" s="491"/>
      <c r="K23" s="518"/>
      <c r="L23" s="704" t="s">
        <v>5</v>
      </c>
      <c r="M23" s="705">
        <v>1</v>
      </c>
      <c r="N23" s="662">
        <v>5.0595238</v>
      </c>
      <c r="O23" s="662">
        <v>8.5396000000000001</v>
      </c>
      <c r="P23" s="518" t="s">
        <v>177</v>
      </c>
      <c r="Q23" s="491"/>
      <c r="R23" s="518"/>
      <c r="S23" s="498" t="s">
        <v>11</v>
      </c>
      <c r="T23" s="742">
        <v>5.0595238</v>
      </c>
      <c r="U23" s="743">
        <v>5.3125</v>
      </c>
      <c r="V23" s="491"/>
      <c r="W23" s="518"/>
      <c r="X23" s="664">
        <v>5.1160714</v>
      </c>
      <c r="Y23" s="664">
        <v>5.2559524</v>
      </c>
      <c r="Z23" s="491"/>
      <c r="AA23" s="709"/>
      <c r="AB23" s="498" t="s">
        <v>11</v>
      </c>
      <c r="AC23" s="664">
        <v>5.0357143000000004</v>
      </c>
      <c r="AD23" s="664">
        <v>5.0833332999999996</v>
      </c>
      <c r="AE23" s="664">
        <v>5.1964286</v>
      </c>
      <c r="AF23" s="664">
        <v>5.4285714</v>
      </c>
      <c r="AG23" s="143"/>
    </row>
    <row r="24" spans="1:33">
      <c r="A24" s="711" t="s">
        <v>178</v>
      </c>
      <c r="B24" s="493"/>
      <c r="C24" s="192"/>
      <c r="D24" s="310" t="s">
        <v>164</v>
      </c>
      <c r="E24" s="208">
        <v>332</v>
      </c>
      <c r="F24" s="310">
        <v>196.70238000000001</v>
      </c>
      <c r="G24" s="712">
        <v>0.59248000000000001</v>
      </c>
      <c r="H24" s="310"/>
      <c r="I24" s="192"/>
      <c r="J24" s="493"/>
      <c r="K24" s="192"/>
      <c r="L24" s="713" t="s">
        <v>54</v>
      </c>
      <c r="M24" s="714">
        <v>1</v>
      </c>
      <c r="N24" s="309">
        <v>1.5469188</v>
      </c>
      <c r="O24" s="309">
        <v>2.6109</v>
      </c>
      <c r="P24" s="192">
        <v>0.1071</v>
      </c>
      <c r="Q24" s="493"/>
      <c r="R24" s="192"/>
      <c r="S24" s="208" t="s">
        <v>8</v>
      </c>
      <c r="T24" s="310">
        <v>5.9385599999999997E-2</v>
      </c>
      <c r="U24" s="310">
        <v>6.2987940000000006E-2</v>
      </c>
      <c r="V24" s="493"/>
      <c r="W24" s="192"/>
      <c r="X24" s="310">
        <v>5.5550139999999998E-2</v>
      </c>
      <c r="Y24" s="310">
        <v>6.6395120000000002E-2</v>
      </c>
      <c r="Z24" s="493"/>
      <c r="AA24" s="720"/>
      <c r="AB24" s="208" t="s">
        <v>8</v>
      </c>
      <c r="AC24" s="310">
        <v>8.3983920000000004E-2</v>
      </c>
      <c r="AD24" s="310">
        <v>8.3983920000000004E-2</v>
      </c>
      <c r="AE24" s="310">
        <v>7.2732210000000005E-2</v>
      </c>
      <c r="AF24" s="310">
        <v>0.10285887000000001</v>
      </c>
      <c r="AG24" s="145"/>
    </row>
    <row r="25" spans="1:33">
      <c r="A25" s="711"/>
      <c r="B25" s="493"/>
      <c r="C25" s="192"/>
      <c r="D25" s="310" t="s">
        <v>64</v>
      </c>
      <c r="E25" s="208">
        <v>335</v>
      </c>
      <c r="F25" s="310">
        <v>202.66667000000001</v>
      </c>
      <c r="G25" s="712"/>
      <c r="H25" s="310"/>
      <c r="I25" s="192"/>
      <c r="J25" s="493"/>
      <c r="K25" s="192"/>
      <c r="L25" s="713" t="s">
        <v>165</v>
      </c>
      <c r="M25" s="714">
        <v>1</v>
      </c>
      <c r="N25" s="309">
        <v>0.67296920000000005</v>
      </c>
      <c r="O25" s="309">
        <v>1.1358999999999999</v>
      </c>
      <c r="P25" s="192">
        <v>0.2873</v>
      </c>
      <c r="Q25" s="493"/>
      <c r="R25" s="192"/>
      <c r="S25" s="208"/>
      <c r="T25" s="310"/>
      <c r="U25" s="310"/>
      <c r="V25" s="493"/>
      <c r="W25" s="192"/>
      <c r="X25" s="310"/>
      <c r="Y25" s="310"/>
      <c r="Z25" s="493"/>
      <c r="AA25" s="720"/>
      <c r="AB25" s="208" t="s">
        <v>297</v>
      </c>
      <c r="AC25" s="722"/>
      <c r="AD25" s="722"/>
      <c r="AE25" s="722"/>
      <c r="AF25" s="722"/>
      <c r="AG25" s="145"/>
    </row>
    <row r="26" spans="1:33">
      <c r="A26" s="733"/>
      <c r="B26" s="495"/>
      <c r="C26" s="193"/>
      <c r="D26" s="313"/>
      <c r="E26" s="207"/>
      <c r="F26" s="313"/>
      <c r="G26" s="735"/>
      <c r="H26" s="313"/>
      <c r="I26" s="193"/>
      <c r="J26" s="495"/>
      <c r="K26" s="193"/>
      <c r="L26" s="736"/>
      <c r="M26" s="590"/>
      <c r="N26" s="311"/>
      <c r="O26" s="311"/>
      <c r="P26" s="193"/>
      <c r="Q26" s="495"/>
      <c r="R26" s="193"/>
      <c r="S26" s="207"/>
      <c r="T26" s="313"/>
      <c r="U26" s="313"/>
      <c r="V26" s="495"/>
      <c r="W26" s="193"/>
      <c r="X26" s="313"/>
      <c r="Y26" s="313"/>
      <c r="Z26" s="495"/>
      <c r="AA26" s="731"/>
      <c r="AB26" s="207"/>
      <c r="AC26" s="732"/>
      <c r="AD26" s="732"/>
      <c r="AE26" s="732"/>
      <c r="AF26" s="732"/>
      <c r="AG26" s="148"/>
    </row>
    <row r="27" spans="1:33" ht="19" customHeight="1">
      <c r="A27" s="283" t="s">
        <v>179</v>
      </c>
      <c r="B27" s="493"/>
      <c r="C27" s="192"/>
      <c r="D27" s="719" t="s">
        <v>24</v>
      </c>
      <c r="E27" s="208">
        <v>3</v>
      </c>
      <c r="F27" s="310">
        <v>25.9513</v>
      </c>
      <c r="G27" s="712">
        <v>8.6504300000000001</v>
      </c>
      <c r="H27" s="310">
        <v>1.663</v>
      </c>
      <c r="I27" s="192">
        <v>0.17480000000000001</v>
      </c>
      <c r="J27" s="493"/>
      <c r="K27" s="192"/>
      <c r="L27" s="713" t="s">
        <v>5</v>
      </c>
      <c r="M27" s="714">
        <v>1</v>
      </c>
      <c r="N27" s="309">
        <v>22.226246</v>
      </c>
      <c r="O27" s="309">
        <v>4.2728000000000002</v>
      </c>
      <c r="P27" s="192" t="s">
        <v>180</v>
      </c>
      <c r="Q27" s="493"/>
      <c r="R27" s="192"/>
      <c r="S27" s="208" t="s">
        <v>11</v>
      </c>
      <c r="T27" s="310">
        <v>8.8493975999999996</v>
      </c>
      <c r="U27" s="310">
        <v>9.3807915000000008</v>
      </c>
      <c r="V27" s="493"/>
      <c r="W27" s="192"/>
      <c r="X27" s="310">
        <v>8.9980461999999992</v>
      </c>
      <c r="Y27" s="310">
        <v>9.2321428999999995</v>
      </c>
      <c r="Z27" s="493"/>
      <c r="AA27" s="720"/>
      <c r="AB27" s="208" t="s">
        <v>11</v>
      </c>
      <c r="AC27" s="310">
        <v>8.6987951999999993</v>
      </c>
      <c r="AD27" s="310">
        <v>9</v>
      </c>
      <c r="AE27" s="310">
        <v>9.2972973000000003</v>
      </c>
      <c r="AF27" s="310">
        <v>9.4642856999999996</v>
      </c>
      <c r="AG27" s="145"/>
    </row>
    <row r="28" spans="1:33">
      <c r="A28" s="283" t="s">
        <v>178</v>
      </c>
      <c r="B28" s="493"/>
      <c r="C28" s="192"/>
      <c r="D28" s="310" t="s">
        <v>164</v>
      </c>
      <c r="E28" s="208">
        <v>330</v>
      </c>
      <c r="F28" s="310">
        <v>1716.5876000000001</v>
      </c>
      <c r="G28" s="712">
        <v>5.2017800000000003</v>
      </c>
      <c r="H28" s="310"/>
      <c r="I28" s="192"/>
      <c r="J28" s="493"/>
      <c r="K28" s="192"/>
      <c r="L28" s="713" t="s">
        <v>54</v>
      </c>
      <c r="M28" s="714">
        <v>1</v>
      </c>
      <c r="N28" s="309">
        <v>4.3134350000000001</v>
      </c>
      <c r="O28" s="309">
        <v>0.82920000000000005</v>
      </c>
      <c r="P28" s="192">
        <v>0.36320000000000002</v>
      </c>
      <c r="Q28" s="493"/>
      <c r="R28" s="192"/>
      <c r="S28" s="208" t="s">
        <v>8</v>
      </c>
      <c r="T28" s="310">
        <v>0.17649222000000001</v>
      </c>
      <c r="U28" s="310">
        <v>0.18691698000000001</v>
      </c>
      <c r="V28" s="493"/>
      <c r="W28" s="192"/>
      <c r="X28" s="310">
        <v>0.16548031999999999</v>
      </c>
      <c r="Y28" s="310">
        <v>0.19673262</v>
      </c>
      <c r="Z28" s="493"/>
      <c r="AA28" s="720"/>
      <c r="AB28" s="208" t="s">
        <v>8</v>
      </c>
      <c r="AC28" s="310">
        <v>0.25034388000000002</v>
      </c>
      <c r="AD28" s="310">
        <v>0.24884927000000001</v>
      </c>
      <c r="AE28" s="310">
        <v>0.21647838</v>
      </c>
      <c r="AF28" s="310">
        <v>0.30477686999999998</v>
      </c>
      <c r="AG28" s="145"/>
    </row>
    <row r="29" spans="1:33">
      <c r="A29" s="283"/>
      <c r="B29" s="493"/>
      <c r="C29" s="192"/>
      <c r="D29" s="310" t="s">
        <v>64</v>
      </c>
      <c r="E29" s="208">
        <v>333</v>
      </c>
      <c r="F29" s="310">
        <v>1742.5389</v>
      </c>
      <c r="G29" s="712"/>
      <c r="H29" s="310"/>
      <c r="I29" s="192"/>
      <c r="J29" s="493"/>
      <c r="K29" s="192"/>
      <c r="L29" s="713" t="s">
        <v>165</v>
      </c>
      <c r="M29" s="714">
        <v>1</v>
      </c>
      <c r="N29" s="309">
        <v>0.35447400000000001</v>
      </c>
      <c r="O29" s="309">
        <v>6.8099999999999994E-2</v>
      </c>
      <c r="P29" s="192">
        <v>0.79420000000000002</v>
      </c>
      <c r="Q29" s="493"/>
      <c r="R29" s="192"/>
      <c r="S29" s="208"/>
      <c r="T29" s="310"/>
      <c r="U29" s="310"/>
      <c r="V29" s="493"/>
      <c r="W29" s="192"/>
      <c r="X29" s="310"/>
      <c r="Y29" s="310"/>
      <c r="Z29" s="493"/>
      <c r="AA29" s="720"/>
      <c r="AB29" s="208" t="s">
        <v>297</v>
      </c>
      <c r="AC29" s="722"/>
      <c r="AD29" s="722"/>
      <c r="AE29" s="722"/>
      <c r="AF29" s="722"/>
      <c r="AG29" s="145"/>
    </row>
    <row r="30" spans="1:33">
      <c r="A30" s="283"/>
      <c r="B30" s="493"/>
      <c r="C30" s="192"/>
      <c r="D30" s="310"/>
      <c r="E30" s="208"/>
      <c r="F30" s="310"/>
      <c r="G30" s="712"/>
      <c r="H30" s="310"/>
      <c r="I30" s="192"/>
      <c r="J30" s="493"/>
      <c r="K30" s="192"/>
      <c r="L30" s="713"/>
      <c r="M30" s="714"/>
      <c r="N30" s="309"/>
      <c r="O30" s="309"/>
      <c r="P30" s="192"/>
      <c r="Q30" s="493"/>
      <c r="R30" s="192"/>
      <c r="S30" s="208"/>
      <c r="T30" s="310"/>
      <c r="U30" s="310"/>
      <c r="V30" s="493"/>
      <c r="W30" s="192"/>
      <c r="X30" s="310"/>
      <c r="Y30" s="310"/>
      <c r="Z30" s="493"/>
      <c r="AA30" s="720"/>
      <c r="AB30" s="208"/>
      <c r="AC30" s="722"/>
      <c r="AD30" s="722"/>
      <c r="AE30" s="722"/>
      <c r="AF30" s="722"/>
      <c r="AG30" s="145"/>
    </row>
    <row r="31" spans="1:33" ht="18" customHeight="1">
      <c r="A31" s="701" t="s">
        <v>181</v>
      </c>
      <c r="B31" s="491"/>
      <c r="C31" s="191"/>
      <c r="D31" s="702" t="s">
        <v>24</v>
      </c>
      <c r="E31" s="498">
        <v>3</v>
      </c>
      <c r="F31" s="664">
        <v>249.703</v>
      </c>
      <c r="G31" s="703">
        <v>83.234399999999994</v>
      </c>
      <c r="H31" s="664">
        <v>2.6118999999999999</v>
      </c>
      <c r="I31" s="191">
        <v>5.1299999999999998E-2</v>
      </c>
      <c r="J31" s="491"/>
      <c r="K31" s="191"/>
      <c r="L31" s="704" t="s">
        <v>5</v>
      </c>
      <c r="M31" s="705">
        <v>1</v>
      </c>
      <c r="N31" s="662">
        <v>227.03534999999999</v>
      </c>
      <c r="O31" s="662">
        <v>7.1243999999999996</v>
      </c>
      <c r="P31" s="191" t="s">
        <v>182</v>
      </c>
      <c r="Q31" s="491"/>
      <c r="R31" s="191"/>
      <c r="S31" s="498" t="s">
        <v>11</v>
      </c>
      <c r="T31" s="664">
        <v>17.079388999999999</v>
      </c>
      <c r="U31" s="664">
        <v>18.777750999999999</v>
      </c>
      <c r="V31" s="491"/>
      <c r="W31" s="191"/>
      <c r="X31" s="664">
        <v>17.776783000000002</v>
      </c>
      <c r="Y31" s="664">
        <v>18.080356999999999</v>
      </c>
      <c r="Z31" s="491"/>
      <c r="AA31" s="744"/>
      <c r="AB31" s="498" t="s">
        <v>11</v>
      </c>
      <c r="AC31" s="664">
        <v>17.337349</v>
      </c>
      <c r="AD31" s="664">
        <v>16.821428999999998</v>
      </c>
      <c r="AE31" s="664">
        <v>18.216215999999999</v>
      </c>
      <c r="AF31" s="664">
        <v>19.339286000000001</v>
      </c>
      <c r="AG31" s="143"/>
    </row>
    <row r="32" spans="1:33">
      <c r="A32" s="711" t="s">
        <v>178</v>
      </c>
      <c r="B32" s="493"/>
      <c r="C32" s="192"/>
      <c r="D32" s="310" t="s">
        <v>164</v>
      </c>
      <c r="E32" s="208">
        <v>330</v>
      </c>
      <c r="F32" s="310">
        <v>10516.24</v>
      </c>
      <c r="G32" s="712">
        <v>31.8674</v>
      </c>
      <c r="H32" s="310"/>
      <c r="I32" s="192"/>
      <c r="J32" s="493"/>
      <c r="K32" s="192"/>
      <c r="L32" s="713" t="s">
        <v>54</v>
      </c>
      <c r="M32" s="714">
        <v>1</v>
      </c>
      <c r="N32" s="309">
        <v>7.2537599999999998</v>
      </c>
      <c r="O32" s="309">
        <v>0.2276</v>
      </c>
      <c r="P32" s="192">
        <v>0.63360000000000005</v>
      </c>
      <c r="Q32" s="493"/>
      <c r="R32" s="192"/>
      <c r="S32" s="208" t="s">
        <v>8</v>
      </c>
      <c r="T32" s="310">
        <v>0.43684043</v>
      </c>
      <c r="U32" s="310">
        <v>0.46264302000000002</v>
      </c>
      <c r="V32" s="493"/>
      <c r="W32" s="192"/>
      <c r="X32" s="310">
        <v>0.40958459000000003</v>
      </c>
      <c r="Y32" s="310">
        <v>0.48693797</v>
      </c>
      <c r="Z32" s="493"/>
      <c r="AA32" s="720"/>
      <c r="AB32" s="208" t="s">
        <v>8</v>
      </c>
      <c r="AC32" s="310">
        <v>0.61963256</v>
      </c>
      <c r="AD32" s="310">
        <v>0.61593323</v>
      </c>
      <c r="AE32" s="310">
        <v>0.53581120000000004</v>
      </c>
      <c r="AF32" s="310">
        <v>0.75436106000000003</v>
      </c>
      <c r="AG32" s="145"/>
    </row>
    <row r="33" spans="1:49">
      <c r="A33" s="711"/>
      <c r="B33" s="493"/>
      <c r="C33" s="192"/>
      <c r="D33" s="310" t="s">
        <v>64</v>
      </c>
      <c r="E33" s="208">
        <v>333</v>
      </c>
      <c r="F33" s="310">
        <v>10765.942999999999</v>
      </c>
      <c r="G33" s="712"/>
      <c r="H33" s="310"/>
      <c r="I33" s="192"/>
      <c r="J33" s="493"/>
      <c r="K33" s="192"/>
      <c r="L33" s="713" t="s">
        <v>165</v>
      </c>
      <c r="M33" s="714">
        <v>1</v>
      </c>
      <c r="N33" s="309">
        <v>52.859830000000002</v>
      </c>
      <c r="O33" s="309">
        <v>1.6587000000000001</v>
      </c>
      <c r="P33" s="192">
        <v>0.19869999999999999</v>
      </c>
      <c r="Q33" s="493"/>
      <c r="R33" s="192"/>
      <c r="S33" s="208"/>
      <c r="T33" s="310"/>
      <c r="U33" s="310"/>
      <c r="V33" s="493"/>
      <c r="W33" s="192"/>
      <c r="X33" s="310"/>
      <c r="Y33" s="310"/>
      <c r="Z33" s="493"/>
      <c r="AA33" s="720"/>
      <c r="AB33" s="208" t="s">
        <v>297</v>
      </c>
      <c r="AC33" s="722"/>
      <c r="AD33" s="722"/>
      <c r="AE33" s="722"/>
      <c r="AF33" s="722"/>
      <c r="AG33" s="145"/>
    </row>
    <row r="34" spans="1:49">
      <c r="A34" s="733"/>
      <c r="B34" s="495"/>
      <c r="C34" s="193"/>
      <c r="D34" s="313"/>
      <c r="E34" s="207"/>
      <c r="F34" s="313"/>
      <c r="G34" s="735"/>
      <c r="H34" s="313"/>
      <c r="I34" s="193"/>
      <c r="J34" s="495"/>
      <c r="K34" s="193"/>
      <c r="L34" s="736"/>
      <c r="M34" s="590"/>
      <c r="N34" s="311"/>
      <c r="O34" s="311"/>
      <c r="P34" s="193"/>
      <c r="Q34" s="495"/>
      <c r="R34" s="193"/>
      <c r="S34" s="207"/>
      <c r="T34" s="313"/>
      <c r="U34" s="313"/>
      <c r="V34" s="495"/>
      <c r="W34" s="193"/>
      <c r="X34" s="313"/>
      <c r="Y34" s="313"/>
      <c r="Z34" s="495"/>
      <c r="AA34" s="731"/>
      <c r="AB34" s="207"/>
      <c r="AC34" s="732"/>
      <c r="AD34" s="732"/>
      <c r="AE34" s="732"/>
      <c r="AF34" s="732"/>
      <c r="AG34" s="148"/>
    </row>
    <row r="35" spans="1:49" ht="19" customHeight="1">
      <c r="A35" s="283" t="s">
        <v>183</v>
      </c>
      <c r="B35" s="493"/>
      <c r="C35" s="262"/>
      <c r="D35" s="719" t="s">
        <v>24</v>
      </c>
      <c r="E35" s="208">
        <v>3</v>
      </c>
      <c r="F35" s="310">
        <v>1804.3689999999999</v>
      </c>
      <c r="G35" s="712">
        <v>601.45600000000002</v>
      </c>
      <c r="H35" s="310">
        <v>8.7674000000000003</v>
      </c>
      <c r="I35" s="262" t="s">
        <v>174</v>
      </c>
      <c r="J35" s="493"/>
      <c r="K35" s="262"/>
      <c r="L35" s="713" t="s">
        <v>5</v>
      </c>
      <c r="M35" s="714">
        <v>1</v>
      </c>
      <c r="N35" s="309">
        <v>1603.4978000000001</v>
      </c>
      <c r="O35" s="309">
        <v>23.373999999999999</v>
      </c>
      <c r="P35" s="262" t="s">
        <v>174</v>
      </c>
      <c r="Q35" s="493"/>
      <c r="R35" s="262"/>
      <c r="S35" s="208" t="s">
        <v>11</v>
      </c>
      <c r="T35" s="723">
        <v>28.653112</v>
      </c>
      <c r="U35" s="724">
        <v>33.170292000000003</v>
      </c>
      <c r="V35" s="493"/>
      <c r="W35" s="262"/>
      <c r="X35" s="310">
        <v>31.147808999999999</v>
      </c>
      <c r="Y35" s="310">
        <v>30.675595000000001</v>
      </c>
      <c r="Z35" s="493"/>
      <c r="AA35" s="716"/>
      <c r="AB35" s="208" t="s">
        <v>11</v>
      </c>
      <c r="AC35" s="310">
        <v>29.722892000000002</v>
      </c>
      <c r="AD35" s="310">
        <v>27.583333</v>
      </c>
      <c r="AE35" s="310">
        <v>32.572727</v>
      </c>
      <c r="AF35" s="310">
        <v>33.767856999999999</v>
      </c>
      <c r="AG35" s="145"/>
    </row>
    <row r="36" spans="1:49">
      <c r="A36" s="283" t="s">
        <v>178</v>
      </c>
      <c r="B36" s="493"/>
      <c r="C36" s="262"/>
      <c r="D36" s="310" t="s">
        <v>164</v>
      </c>
      <c r="E36" s="208">
        <v>329</v>
      </c>
      <c r="F36" s="310">
        <v>22569.942999999999</v>
      </c>
      <c r="G36" s="712">
        <v>68.602000000000004</v>
      </c>
      <c r="H36" s="310"/>
      <c r="I36" s="262"/>
      <c r="J36" s="493"/>
      <c r="K36" s="262"/>
      <c r="L36" s="713" t="s">
        <v>54</v>
      </c>
      <c r="M36" s="714">
        <v>1</v>
      </c>
      <c r="N36" s="309">
        <v>17.523099999999999</v>
      </c>
      <c r="O36" s="309">
        <v>0.25540000000000002</v>
      </c>
      <c r="P36" s="192">
        <v>0.61360000000000003</v>
      </c>
      <c r="Q36" s="493"/>
      <c r="R36" s="262"/>
      <c r="S36" s="208" t="s">
        <v>8</v>
      </c>
      <c r="T36" s="310">
        <v>0.64093920999999998</v>
      </c>
      <c r="U36" s="310">
        <v>0.67983101999999995</v>
      </c>
      <c r="V36" s="493"/>
      <c r="W36" s="262"/>
      <c r="X36" s="310">
        <v>0.60211654000000003</v>
      </c>
      <c r="Y36" s="310">
        <v>0.71444311000000005</v>
      </c>
      <c r="Z36" s="493"/>
      <c r="AA36" s="716"/>
      <c r="AB36" s="208" t="s">
        <v>8</v>
      </c>
      <c r="AC36" s="310">
        <v>0.90913469999999996</v>
      </c>
      <c r="AD36" s="310">
        <v>0.90370700000000004</v>
      </c>
      <c r="AE36" s="310">
        <v>0.78971599999999997</v>
      </c>
      <c r="AF36" s="310">
        <v>1.1068104999999999</v>
      </c>
      <c r="AG36" s="145"/>
    </row>
    <row r="37" spans="1:49">
      <c r="A37" s="283"/>
      <c r="B37" s="493"/>
      <c r="C37" s="262"/>
      <c r="D37" s="310" t="s">
        <v>64</v>
      </c>
      <c r="E37" s="208">
        <v>332</v>
      </c>
      <c r="F37" s="310">
        <v>24374.312000000002</v>
      </c>
      <c r="G37" s="712"/>
      <c r="H37" s="310"/>
      <c r="I37" s="262"/>
      <c r="J37" s="493"/>
      <c r="K37" s="262"/>
      <c r="L37" s="713" t="s">
        <v>165</v>
      </c>
      <c r="M37" s="714">
        <v>1</v>
      </c>
      <c r="N37" s="309">
        <v>218.46610000000001</v>
      </c>
      <c r="O37" s="309">
        <v>3.1846000000000001</v>
      </c>
      <c r="P37" s="192">
        <v>7.5300000000000006E-2</v>
      </c>
      <c r="Q37" s="493"/>
      <c r="R37" s="262"/>
      <c r="S37" s="208"/>
      <c r="T37" s="310"/>
      <c r="U37" s="310"/>
      <c r="V37" s="493"/>
      <c r="W37" s="262"/>
      <c r="X37" s="310"/>
      <c r="Y37" s="310"/>
      <c r="Z37" s="493"/>
      <c r="AA37" s="716"/>
      <c r="AB37" s="208" t="s">
        <v>297</v>
      </c>
      <c r="AC37" s="722"/>
      <c r="AD37" s="722"/>
      <c r="AE37" s="722"/>
      <c r="AF37" s="722"/>
      <c r="AG37" s="14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</row>
    <row r="38" spans="1:49">
      <c r="A38" s="283"/>
      <c r="B38" s="493"/>
      <c r="C38" s="262"/>
      <c r="D38" s="310"/>
      <c r="E38" s="208"/>
      <c r="F38" s="310"/>
      <c r="G38" s="712"/>
      <c r="H38" s="310"/>
      <c r="I38" s="262"/>
      <c r="J38" s="493"/>
      <c r="K38" s="262"/>
      <c r="L38" s="713"/>
      <c r="M38" s="714"/>
      <c r="N38" s="309"/>
      <c r="O38" s="309"/>
      <c r="P38" s="192"/>
      <c r="Q38" s="493"/>
      <c r="R38" s="262"/>
      <c r="S38" s="208"/>
      <c r="T38" s="310"/>
      <c r="U38" s="310"/>
      <c r="V38" s="493"/>
      <c r="W38" s="262"/>
      <c r="X38" s="310"/>
      <c r="Y38" s="310"/>
      <c r="Z38" s="493"/>
      <c r="AA38" s="716"/>
      <c r="AB38" s="208"/>
      <c r="AC38" s="722"/>
      <c r="AD38" s="722"/>
      <c r="AE38" s="722"/>
      <c r="AF38" s="722"/>
      <c r="AG38" s="14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</row>
    <row r="39" spans="1:49">
      <c r="A39" s="701" t="s">
        <v>186</v>
      </c>
      <c r="B39" s="491"/>
      <c r="C39" s="518"/>
      <c r="D39" s="702" t="s">
        <v>24</v>
      </c>
      <c r="E39" s="498">
        <v>3</v>
      </c>
      <c r="F39" s="703">
        <v>85.335800000000006</v>
      </c>
      <c r="G39" s="703">
        <v>28.4453</v>
      </c>
      <c r="H39" s="664">
        <v>4.2618999999999998</v>
      </c>
      <c r="I39" s="518" t="s">
        <v>187</v>
      </c>
      <c r="J39" s="491"/>
      <c r="K39" s="518"/>
      <c r="L39" s="704" t="s">
        <v>5</v>
      </c>
      <c r="M39" s="705">
        <v>1</v>
      </c>
      <c r="N39" s="964">
        <v>33.049143999999998</v>
      </c>
      <c r="O39" s="662">
        <v>9.3086000000000002</v>
      </c>
      <c r="P39" s="518" t="s">
        <v>188</v>
      </c>
      <c r="Q39" s="491"/>
      <c r="R39" s="518"/>
      <c r="S39" s="498" t="s">
        <v>11</v>
      </c>
      <c r="T39" s="745">
        <v>5.8815344999999999</v>
      </c>
      <c r="U39" s="746">
        <v>6.7680199999999999</v>
      </c>
      <c r="V39" s="491"/>
      <c r="W39" s="518"/>
      <c r="X39" s="745">
        <v>6.0015000000000001</v>
      </c>
      <c r="Y39" s="746">
        <v>6.6480544999999998</v>
      </c>
      <c r="Z39" s="491"/>
      <c r="AA39" s="709"/>
      <c r="AB39" s="498" t="s">
        <v>11</v>
      </c>
      <c r="AC39" s="710">
        <v>5.7485365000000002</v>
      </c>
      <c r="AD39" s="710">
        <v>6.0145330000000001</v>
      </c>
      <c r="AE39" s="710">
        <v>6.2544639999999996</v>
      </c>
      <c r="AF39" s="710">
        <v>7.2815760000000003</v>
      </c>
      <c r="AG39" s="143"/>
      <c r="AI39" s="168"/>
      <c r="AJ39" s="965"/>
      <c r="AK39" s="965"/>
      <c r="AL39" s="168"/>
      <c r="AM39" s="318"/>
      <c r="AN39" s="965"/>
      <c r="AO39" s="965"/>
      <c r="AP39" s="168"/>
      <c r="AQ39" s="318"/>
      <c r="AR39" s="168"/>
      <c r="AS39" s="965"/>
      <c r="AT39" s="965"/>
      <c r="AU39" s="965"/>
      <c r="AV39" s="965"/>
      <c r="AW39" s="5"/>
    </row>
    <row r="40" spans="1:49">
      <c r="A40" s="711" t="s">
        <v>189</v>
      </c>
      <c r="B40" s="493"/>
      <c r="C40" s="192"/>
      <c r="D40" s="310" t="s">
        <v>164</v>
      </c>
      <c r="E40" s="208">
        <v>332</v>
      </c>
      <c r="F40" s="712">
        <v>2215.8741</v>
      </c>
      <c r="G40" s="712">
        <v>6.6742999999999997</v>
      </c>
      <c r="H40" s="310"/>
      <c r="I40" s="192"/>
      <c r="J40" s="493"/>
      <c r="K40" s="192"/>
      <c r="L40" s="713" t="s">
        <v>54</v>
      </c>
      <c r="M40" s="714">
        <v>1</v>
      </c>
      <c r="N40" s="712">
        <v>62.128878</v>
      </c>
      <c r="O40" s="309">
        <v>4.9516999999999998</v>
      </c>
      <c r="P40" s="262" t="s">
        <v>190</v>
      </c>
      <c r="Q40" s="493"/>
      <c r="R40" s="192"/>
      <c r="S40" s="208" t="s">
        <v>8</v>
      </c>
      <c r="T40" s="717">
        <v>0.19931906999999999</v>
      </c>
      <c r="U40" s="717">
        <v>0.21140980000000001</v>
      </c>
      <c r="V40" s="493"/>
      <c r="W40" s="192"/>
      <c r="X40" s="717">
        <v>0.18644591999999999</v>
      </c>
      <c r="Y40" s="717">
        <v>0.222845495</v>
      </c>
      <c r="Z40" s="493"/>
      <c r="AA40" s="720"/>
      <c r="AB40" s="208" t="s">
        <v>8</v>
      </c>
      <c r="AC40" s="717">
        <v>0.28187973500000002</v>
      </c>
      <c r="AD40" s="717">
        <v>0.28187973500000002</v>
      </c>
      <c r="AE40" s="717">
        <v>0.24411500999999999</v>
      </c>
      <c r="AF40" s="717">
        <v>0.345230755</v>
      </c>
      <c r="AG40" s="145"/>
      <c r="AI40" s="168"/>
      <c r="AJ40" s="965"/>
      <c r="AK40" s="965"/>
      <c r="AL40" s="168"/>
      <c r="AM40" s="316"/>
      <c r="AN40" s="965"/>
      <c r="AO40" s="965"/>
      <c r="AP40" s="168"/>
      <c r="AQ40" s="316"/>
      <c r="AR40" s="168"/>
      <c r="AS40" s="965"/>
      <c r="AT40" s="965"/>
      <c r="AU40" s="965"/>
      <c r="AV40" s="965"/>
      <c r="AW40" s="5"/>
    </row>
    <row r="41" spans="1:49">
      <c r="A41" s="711"/>
      <c r="B41" s="493"/>
      <c r="C41" s="192"/>
      <c r="D41" s="310" t="s">
        <v>64</v>
      </c>
      <c r="E41" s="208">
        <v>335</v>
      </c>
      <c r="F41" s="712">
        <v>2301.2098000000001</v>
      </c>
      <c r="G41" s="712"/>
      <c r="H41" s="310"/>
      <c r="I41" s="192"/>
      <c r="J41" s="493"/>
      <c r="K41" s="192"/>
      <c r="L41" s="713" t="s">
        <v>165</v>
      </c>
      <c r="M41" s="714">
        <v>1</v>
      </c>
      <c r="N41" s="712">
        <v>11.449619999999999</v>
      </c>
      <c r="O41" s="309">
        <v>1.7155</v>
      </c>
      <c r="P41" s="192">
        <v>0.19120000000000001</v>
      </c>
      <c r="Q41" s="493"/>
      <c r="R41" s="192"/>
      <c r="S41" s="208"/>
      <c r="T41" s="717"/>
      <c r="U41" s="717"/>
      <c r="V41" s="493"/>
      <c r="W41" s="192"/>
      <c r="X41" s="717"/>
      <c r="Y41" s="717"/>
      <c r="Z41" s="493"/>
      <c r="AA41" s="720"/>
      <c r="AB41" s="208" t="s">
        <v>297</v>
      </c>
      <c r="AC41" s="718"/>
      <c r="AD41" s="718"/>
      <c r="AE41" s="718"/>
      <c r="AF41" s="718"/>
      <c r="AG41" s="145"/>
      <c r="AI41" s="168"/>
      <c r="AJ41" s="965"/>
      <c r="AK41" s="965"/>
      <c r="AL41" s="168"/>
      <c r="AM41" s="316"/>
      <c r="AN41" s="965"/>
      <c r="AO41" s="965"/>
      <c r="AP41" s="168"/>
      <c r="AQ41" s="316"/>
      <c r="AR41" s="168"/>
      <c r="AS41" s="966"/>
      <c r="AT41" s="966"/>
      <c r="AU41" s="966"/>
      <c r="AV41" s="966"/>
      <c r="AW41" s="5"/>
    </row>
    <row r="42" spans="1:49">
      <c r="A42" s="733"/>
      <c r="B42" s="495"/>
      <c r="C42" s="193"/>
      <c r="D42" s="313"/>
      <c r="E42" s="207"/>
      <c r="F42" s="735"/>
      <c r="G42" s="735"/>
      <c r="H42" s="313"/>
      <c r="I42" s="193"/>
      <c r="J42" s="495"/>
      <c r="K42" s="193"/>
      <c r="L42" s="736"/>
      <c r="M42" s="590"/>
      <c r="N42" s="741"/>
      <c r="O42" s="311"/>
      <c r="P42" s="193"/>
      <c r="Q42" s="495"/>
      <c r="R42" s="193"/>
      <c r="S42" s="207"/>
      <c r="T42" s="747"/>
      <c r="U42" s="747"/>
      <c r="V42" s="495"/>
      <c r="W42" s="193"/>
      <c r="X42" s="747"/>
      <c r="Y42" s="747"/>
      <c r="Z42" s="495"/>
      <c r="AA42" s="731"/>
      <c r="AB42" s="207"/>
      <c r="AC42" s="739"/>
      <c r="AD42" s="739"/>
      <c r="AE42" s="739"/>
      <c r="AF42" s="739"/>
      <c r="AG42" s="148"/>
      <c r="AI42" s="168"/>
      <c r="AJ42" s="965"/>
      <c r="AK42" s="965"/>
      <c r="AL42" s="168"/>
      <c r="AM42" s="316"/>
      <c r="AN42" s="965"/>
      <c r="AO42" s="965"/>
      <c r="AP42" s="168"/>
      <c r="AQ42" s="316"/>
      <c r="AR42" s="168"/>
      <c r="AS42" s="966"/>
      <c r="AT42" s="966"/>
      <c r="AU42" s="966"/>
      <c r="AV42" s="966"/>
      <c r="AW42" s="5"/>
    </row>
    <row r="43" spans="1:49">
      <c r="A43" s="283" t="s">
        <v>191</v>
      </c>
      <c r="B43" s="493"/>
      <c r="C43" s="192"/>
      <c r="D43" s="719" t="s">
        <v>24</v>
      </c>
      <c r="E43" s="208">
        <v>3</v>
      </c>
      <c r="F43" s="712">
        <v>2254.9299999999998</v>
      </c>
      <c r="G43" s="712">
        <v>751.64300000000003</v>
      </c>
      <c r="H43" s="310">
        <v>2.2378999999999998</v>
      </c>
      <c r="I43" s="192">
        <v>8.3699999999999997E-2</v>
      </c>
      <c r="J43" s="493"/>
      <c r="K43" s="192"/>
      <c r="L43" s="713" t="s">
        <v>5</v>
      </c>
      <c r="M43" s="714">
        <v>1</v>
      </c>
      <c r="N43" s="721">
        <v>448.59429999999998</v>
      </c>
      <c r="O43" s="309">
        <v>5.6336000000000004</v>
      </c>
      <c r="P43" s="192" t="s">
        <v>192</v>
      </c>
      <c r="Q43" s="493"/>
      <c r="R43" s="192"/>
      <c r="S43" s="208" t="s">
        <v>11</v>
      </c>
      <c r="T43" s="717">
        <v>24.409279000000002</v>
      </c>
      <c r="U43" s="717">
        <v>29.301480000000002</v>
      </c>
      <c r="V43" s="493"/>
      <c r="W43" s="192"/>
      <c r="X43" s="717">
        <v>25.6643525</v>
      </c>
      <c r="Y43" s="717">
        <v>28.046406999999999</v>
      </c>
      <c r="Z43" s="493"/>
      <c r="AA43" s="720"/>
      <c r="AB43" s="208" t="s">
        <v>11</v>
      </c>
      <c r="AC43" s="717">
        <v>22.940628</v>
      </c>
      <c r="AD43" s="717">
        <v>25.877929999999999</v>
      </c>
      <c r="AE43" s="717">
        <v>28.3880765</v>
      </c>
      <c r="AF43" s="717">
        <v>30.214883499999999</v>
      </c>
      <c r="AG43" s="145"/>
      <c r="AI43" s="168"/>
      <c r="AJ43" s="965"/>
      <c r="AK43" s="965"/>
      <c r="AL43" s="168"/>
      <c r="AM43" s="316"/>
      <c r="AN43" s="965"/>
      <c r="AO43" s="965"/>
      <c r="AP43" s="168"/>
      <c r="AQ43" s="316"/>
      <c r="AR43" s="168"/>
      <c r="AS43" s="965"/>
      <c r="AT43" s="965"/>
      <c r="AU43" s="965"/>
      <c r="AV43" s="965"/>
      <c r="AW43" s="5"/>
    </row>
    <row r="44" spans="1:49">
      <c r="A44" s="283" t="s">
        <v>189</v>
      </c>
      <c r="B44" s="493"/>
      <c r="C44" s="192"/>
      <c r="D44" s="310" t="s">
        <v>164</v>
      </c>
      <c r="E44" s="208">
        <v>332</v>
      </c>
      <c r="F44" s="712">
        <v>111509.66</v>
      </c>
      <c r="G44" s="712">
        <v>335.87200000000001</v>
      </c>
      <c r="H44" s="310"/>
      <c r="I44" s="192"/>
      <c r="J44" s="493"/>
      <c r="K44" s="192"/>
      <c r="L44" s="713" t="s">
        <v>54</v>
      </c>
      <c r="M44" s="714">
        <v>1</v>
      </c>
      <c r="N44" s="721">
        <v>1892.1647</v>
      </c>
      <c r="O44" s="309">
        <v>1.3355999999999999</v>
      </c>
      <c r="P44" s="192">
        <v>0.24859999999999999</v>
      </c>
      <c r="Q44" s="493"/>
      <c r="R44" s="192"/>
      <c r="S44" s="208" t="s">
        <v>8</v>
      </c>
      <c r="T44" s="717">
        <v>1.4139451999999999</v>
      </c>
      <c r="U44" s="717">
        <v>1.49971535</v>
      </c>
      <c r="V44" s="493"/>
      <c r="W44" s="192"/>
      <c r="X44" s="717">
        <v>1.3226245999999999</v>
      </c>
      <c r="Y44" s="717">
        <v>1.5808387500000001</v>
      </c>
      <c r="Z44" s="493"/>
      <c r="AA44" s="720"/>
      <c r="AB44" s="208" t="s">
        <v>8</v>
      </c>
      <c r="AC44" s="717">
        <v>1.9996204500000001</v>
      </c>
      <c r="AD44" s="717">
        <v>1.9996204500000001</v>
      </c>
      <c r="AE44" s="717">
        <v>1.7317221</v>
      </c>
      <c r="AF44" s="717">
        <v>2.4490248999999999</v>
      </c>
      <c r="AG44" s="145"/>
      <c r="AI44" s="168"/>
      <c r="AJ44" s="965"/>
      <c r="AK44" s="965"/>
      <c r="AL44" s="168"/>
      <c r="AM44" s="316"/>
      <c r="AN44" s="965"/>
      <c r="AO44" s="965"/>
      <c r="AP44" s="168"/>
      <c r="AQ44" s="316"/>
      <c r="AR44" s="168"/>
      <c r="AS44" s="965"/>
      <c r="AT44" s="965"/>
      <c r="AU44" s="965"/>
      <c r="AV44" s="965"/>
      <c r="AW44" s="5"/>
    </row>
    <row r="45" spans="1:49">
      <c r="A45" s="283"/>
      <c r="B45" s="493"/>
      <c r="C45" s="192"/>
      <c r="D45" s="310" t="s">
        <v>64</v>
      </c>
      <c r="E45" s="208">
        <v>335</v>
      </c>
      <c r="F45" s="712">
        <v>113764.59</v>
      </c>
      <c r="G45" s="712"/>
      <c r="H45" s="310"/>
      <c r="I45" s="192"/>
      <c r="J45" s="493"/>
      <c r="K45" s="192"/>
      <c r="L45" s="713" t="s">
        <v>165</v>
      </c>
      <c r="M45" s="714">
        <v>1</v>
      </c>
      <c r="N45" s="721">
        <v>24.373799999999999</v>
      </c>
      <c r="O45" s="309">
        <v>7.2599999999999998E-2</v>
      </c>
      <c r="P45" s="192">
        <v>0.78779999999999994</v>
      </c>
      <c r="Q45" s="493"/>
      <c r="R45" s="192"/>
      <c r="S45" s="208"/>
      <c r="T45" s="717"/>
      <c r="U45" s="717"/>
      <c r="V45" s="493"/>
      <c r="W45" s="192"/>
      <c r="X45" s="717"/>
      <c r="Y45" s="717"/>
      <c r="Z45" s="493"/>
      <c r="AA45" s="720"/>
      <c r="AB45" s="208" t="s">
        <v>297</v>
      </c>
      <c r="AC45" s="718"/>
      <c r="AD45" s="718"/>
      <c r="AE45" s="718"/>
      <c r="AF45" s="718"/>
      <c r="AG45" s="145"/>
      <c r="AI45" s="168"/>
      <c r="AJ45" s="965"/>
      <c r="AK45" s="965"/>
      <c r="AL45" s="168"/>
      <c r="AM45" s="316"/>
      <c r="AN45" s="965"/>
      <c r="AO45" s="965"/>
      <c r="AP45" s="168"/>
      <c r="AQ45" s="316"/>
      <c r="AR45" s="168"/>
      <c r="AS45" s="966"/>
      <c r="AT45" s="966"/>
      <c r="AU45" s="966"/>
      <c r="AV45" s="966"/>
      <c r="AW45" s="5"/>
    </row>
    <row r="46" spans="1:49">
      <c r="A46" s="283"/>
      <c r="B46" s="493"/>
      <c r="C46" s="192"/>
      <c r="D46" s="310"/>
      <c r="E46" s="208"/>
      <c r="F46" s="712"/>
      <c r="G46" s="712"/>
      <c r="H46" s="310"/>
      <c r="I46" s="192"/>
      <c r="J46" s="493"/>
      <c r="K46" s="192"/>
      <c r="L46" s="713"/>
      <c r="M46" s="714"/>
      <c r="N46" s="721"/>
      <c r="O46" s="309"/>
      <c r="P46" s="192"/>
      <c r="Q46" s="493"/>
      <c r="R46" s="192"/>
      <c r="S46" s="208"/>
      <c r="T46" s="717"/>
      <c r="U46" s="717"/>
      <c r="V46" s="493"/>
      <c r="W46" s="192"/>
      <c r="X46" s="717"/>
      <c r="Y46" s="717"/>
      <c r="Z46" s="493"/>
      <c r="AA46" s="720"/>
      <c r="AB46" s="208"/>
      <c r="AC46" s="718"/>
      <c r="AD46" s="718"/>
      <c r="AE46" s="718"/>
      <c r="AF46" s="718"/>
      <c r="AG46" s="145"/>
      <c r="AI46" s="168"/>
      <c r="AJ46" s="965"/>
      <c r="AK46" s="965"/>
      <c r="AL46" s="168"/>
      <c r="AM46" s="316"/>
      <c r="AN46" s="965"/>
      <c r="AO46" s="965"/>
      <c r="AP46" s="168"/>
      <c r="AQ46" s="316"/>
      <c r="AR46" s="168"/>
      <c r="AS46" s="966"/>
      <c r="AT46" s="966"/>
      <c r="AU46" s="966"/>
      <c r="AV46" s="966"/>
      <c r="AW46" s="5"/>
    </row>
    <row r="47" spans="1:49">
      <c r="A47" s="701" t="s">
        <v>193</v>
      </c>
      <c r="B47" s="491"/>
      <c r="C47" s="191"/>
      <c r="D47" s="702" t="s">
        <v>24</v>
      </c>
      <c r="E47" s="498">
        <v>3</v>
      </c>
      <c r="F47" s="498">
        <v>137007.20000000001</v>
      </c>
      <c r="G47" s="498">
        <v>45669.1</v>
      </c>
      <c r="H47" s="664">
        <v>2.5177999999999998</v>
      </c>
      <c r="I47" s="191">
        <v>5.8099999999999999E-2</v>
      </c>
      <c r="J47" s="491"/>
      <c r="K47" s="191"/>
      <c r="L47" s="704" t="s">
        <v>5</v>
      </c>
      <c r="M47" s="705">
        <v>1</v>
      </c>
      <c r="N47" s="740">
        <v>4306.6400000000003</v>
      </c>
      <c r="O47" s="662">
        <v>6.5792000000000002</v>
      </c>
      <c r="P47" s="191" t="s">
        <v>194</v>
      </c>
      <c r="Q47" s="491"/>
      <c r="R47" s="191"/>
      <c r="S47" s="498" t="s">
        <v>11</v>
      </c>
      <c r="T47" s="710">
        <v>148.19914</v>
      </c>
      <c r="U47" s="710">
        <v>187.05117999999999</v>
      </c>
      <c r="V47" s="491"/>
      <c r="W47" s="191"/>
      <c r="X47" s="710">
        <v>163.93483499999999</v>
      </c>
      <c r="Y47" s="710">
        <v>171.31548000000001</v>
      </c>
      <c r="Z47" s="491"/>
      <c r="AA47" s="744"/>
      <c r="AB47" s="498" t="s">
        <v>11</v>
      </c>
      <c r="AC47" s="710">
        <v>155.29434000000001</v>
      </c>
      <c r="AD47" s="710">
        <v>141.10393500000001</v>
      </c>
      <c r="AE47" s="710">
        <v>172.575335</v>
      </c>
      <c r="AF47" s="710">
        <v>201.52701999999999</v>
      </c>
      <c r="AG47" s="143"/>
      <c r="AI47" s="168"/>
      <c r="AJ47" s="965"/>
      <c r="AK47" s="965"/>
      <c r="AL47" s="168"/>
      <c r="AM47" s="316"/>
      <c r="AN47" s="965"/>
      <c r="AO47" s="965"/>
      <c r="AP47" s="168"/>
      <c r="AQ47" s="316"/>
      <c r="AR47" s="168"/>
      <c r="AS47" s="965"/>
      <c r="AT47" s="965"/>
      <c r="AU47" s="965"/>
      <c r="AV47" s="965"/>
      <c r="AW47" s="5"/>
    </row>
    <row r="48" spans="1:49">
      <c r="A48" s="711" t="s">
        <v>189</v>
      </c>
      <c r="B48" s="493"/>
      <c r="C48" s="192"/>
      <c r="D48" s="310" t="s">
        <v>164</v>
      </c>
      <c r="E48" s="208">
        <v>332</v>
      </c>
      <c r="F48" s="208">
        <v>6022052.9000000004</v>
      </c>
      <c r="G48" s="208">
        <v>18138.7</v>
      </c>
      <c r="H48" s="310"/>
      <c r="I48" s="192"/>
      <c r="J48" s="493"/>
      <c r="K48" s="192"/>
      <c r="L48" s="713" t="s">
        <v>54</v>
      </c>
      <c r="M48" s="714">
        <v>1</v>
      </c>
      <c r="N48" s="721">
        <v>119337.8</v>
      </c>
      <c r="O48" s="309">
        <v>0.2374</v>
      </c>
      <c r="P48" s="192">
        <v>0.62639999999999996</v>
      </c>
      <c r="Q48" s="493"/>
      <c r="R48" s="192"/>
      <c r="S48" s="208" t="s">
        <v>8</v>
      </c>
      <c r="T48" s="717">
        <v>10.390791</v>
      </c>
      <c r="U48" s="717">
        <v>11.021098</v>
      </c>
      <c r="V48" s="493"/>
      <c r="W48" s="192"/>
      <c r="X48" s="717">
        <v>9.7196949999999998</v>
      </c>
      <c r="Y48" s="717">
        <v>11.617257499999999</v>
      </c>
      <c r="Z48" s="493"/>
      <c r="AA48" s="720"/>
      <c r="AB48" s="208" t="s">
        <v>8</v>
      </c>
      <c r="AC48" s="717">
        <v>14.694796999999999</v>
      </c>
      <c r="AD48" s="717">
        <v>14.694796999999999</v>
      </c>
      <c r="AE48" s="717">
        <v>12.726067499999999</v>
      </c>
      <c r="AF48" s="717">
        <v>17.997377499999999</v>
      </c>
      <c r="AG48" s="145"/>
      <c r="AI48" s="168"/>
      <c r="AJ48" s="965"/>
      <c r="AK48" s="965"/>
      <c r="AL48" s="168"/>
      <c r="AM48" s="316"/>
      <c r="AN48" s="965"/>
      <c r="AO48" s="965"/>
      <c r="AP48" s="168"/>
      <c r="AQ48" s="316"/>
      <c r="AR48" s="168"/>
      <c r="AS48" s="965"/>
      <c r="AT48" s="965"/>
      <c r="AU48" s="965"/>
      <c r="AV48" s="965"/>
      <c r="AW48" s="5"/>
    </row>
    <row r="49" spans="1:49">
      <c r="A49" s="711"/>
      <c r="B49" s="493"/>
      <c r="C49" s="192"/>
      <c r="D49" s="310" t="s">
        <v>64</v>
      </c>
      <c r="E49" s="208">
        <v>335</v>
      </c>
      <c r="F49" s="208">
        <v>6159060</v>
      </c>
      <c r="G49" s="208"/>
      <c r="H49" s="310"/>
      <c r="I49" s="192"/>
      <c r="J49" s="493"/>
      <c r="K49" s="192"/>
      <c r="L49" s="713" t="s">
        <v>165</v>
      </c>
      <c r="M49" s="714">
        <v>1</v>
      </c>
      <c r="N49" s="721">
        <v>36786.86</v>
      </c>
      <c r="O49" s="309">
        <v>2.0280999999999998</v>
      </c>
      <c r="P49" s="192">
        <v>0.15540000000000001</v>
      </c>
      <c r="Q49" s="493"/>
      <c r="R49" s="192"/>
      <c r="S49" s="208"/>
      <c r="T49" s="717"/>
      <c r="U49" s="717"/>
      <c r="V49" s="493"/>
      <c r="W49" s="192"/>
      <c r="X49" s="717"/>
      <c r="Y49" s="717"/>
      <c r="Z49" s="493"/>
      <c r="AA49" s="720"/>
      <c r="AB49" s="208" t="s">
        <v>297</v>
      </c>
      <c r="AC49" s="718"/>
      <c r="AD49" s="718"/>
      <c r="AE49" s="718"/>
      <c r="AF49" s="718"/>
      <c r="AG49" s="145"/>
      <c r="AI49" s="168"/>
      <c r="AJ49" s="965"/>
      <c r="AK49" s="965"/>
      <c r="AL49" s="168"/>
      <c r="AM49" s="316"/>
      <c r="AN49" s="965"/>
      <c r="AO49" s="965"/>
      <c r="AP49" s="168"/>
      <c r="AQ49" s="316"/>
      <c r="AR49" s="168"/>
      <c r="AS49" s="966"/>
      <c r="AT49" s="966"/>
      <c r="AU49" s="966"/>
      <c r="AV49" s="966"/>
      <c r="AW49" s="5"/>
    </row>
    <row r="50" spans="1:49">
      <c r="A50" s="733"/>
      <c r="B50" s="495"/>
      <c r="C50" s="193"/>
      <c r="D50" s="313"/>
      <c r="E50" s="207"/>
      <c r="F50" s="207"/>
      <c r="G50" s="207"/>
      <c r="H50" s="313"/>
      <c r="I50" s="193"/>
      <c r="J50" s="495"/>
      <c r="K50" s="193"/>
      <c r="L50" s="736"/>
      <c r="M50" s="590"/>
      <c r="N50" s="741"/>
      <c r="O50" s="311"/>
      <c r="P50" s="193"/>
      <c r="Q50" s="495"/>
      <c r="R50" s="193"/>
      <c r="S50" s="207"/>
      <c r="T50" s="747"/>
      <c r="U50" s="747"/>
      <c r="V50" s="495"/>
      <c r="W50" s="193"/>
      <c r="X50" s="747"/>
      <c r="Y50" s="747"/>
      <c r="Z50" s="495"/>
      <c r="AA50" s="731"/>
      <c r="AB50" s="207"/>
      <c r="AC50" s="739"/>
      <c r="AD50" s="739"/>
      <c r="AE50" s="739"/>
      <c r="AF50" s="739"/>
      <c r="AG50" s="148"/>
      <c r="AI50" s="168"/>
      <c r="AJ50" s="965"/>
      <c r="AK50" s="965"/>
      <c r="AL50" s="168"/>
      <c r="AM50" s="316"/>
      <c r="AN50" s="965"/>
      <c r="AO50" s="965"/>
      <c r="AP50" s="168"/>
      <c r="AQ50" s="316"/>
      <c r="AR50" s="168"/>
      <c r="AS50" s="966"/>
      <c r="AT50" s="966"/>
      <c r="AU50" s="966"/>
      <c r="AV50" s="966"/>
      <c r="AW50" s="5"/>
    </row>
    <row r="51" spans="1:49">
      <c r="A51" s="283" t="s">
        <v>195</v>
      </c>
      <c r="B51" s="493"/>
      <c r="C51" s="262"/>
      <c r="D51" s="719" t="s">
        <v>24</v>
      </c>
      <c r="E51" s="208">
        <v>3</v>
      </c>
      <c r="F51" s="208">
        <v>7589919</v>
      </c>
      <c r="G51" s="208">
        <v>2529973</v>
      </c>
      <c r="H51" s="310">
        <v>8.1880000000000006</v>
      </c>
      <c r="I51" s="262" t="s">
        <v>174</v>
      </c>
      <c r="J51" s="493"/>
      <c r="K51" s="262"/>
      <c r="L51" s="713" t="s">
        <v>5</v>
      </c>
      <c r="M51" s="714">
        <v>1</v>
      </c>
      <c r="N51" s="721">
        <v>7897</v>
      </c>
      <c r="O51" s="309">
        <v>22.6538</v>
      </c>
      <c r="P51" s="262" t="s">
        <v>174</v>
      </c>
      <c r="Q51" s="493"/>
      <c r="R51" s="262"/>
      <c r="S51" s="208" t="s">
        <v>11</v>
      </c>
      <c r="T51" s="726">
        <v>651.29845</v>
      </c>
      <c r="U51" s="727">
        <v>948.85080000000005</v>
      </c>
      <c r="V51" s="493"/>
      <c r="W51" s="262"/>
      <c r="X51" s="717">
        <v>805.07180000000005</v>
      </c>
      <c r="Y51" s="717">
        <v>795.07745</v>
      </c>
      <c r="Z51" s="493"/>
      <c r="AA51" s="716"/>
      <c r="AB51" s="208" t="s">
        <v>11</v>
      </c>
      <c r="AC51" s="717">
        <v>710.48479999999995</v>
      </c>
      <c r="AD51" s="717">
        <v>592.11204999999995</v>
      </c>
      <c r="AE51" s="717">
        <v>899.65880000000004</v>
      </c>
      <c r="AF51" s="717">
        <v>998.04285000000004</v>
      </c>
      <c r="AG51" s="145"/>
      <c r="AI51" s="168"/>
      <c r="AJ51" s="965"/>
      <c r="AK51" s="965"/>
      <c r="AL51" s="168"/>
      <c r="AM51" s="318"/>
      <c r="AN51" s="965"/>
      <c r="AO51" s="965"/>
      <c r="AP51" s="168"/>
      <c r="AQ51" s="318"/>
      <c r="AR51" s="168"/>
      <c r="AS51" s="965"/>
      <c r="AT51" s="965"/>
      <c r="AU51" s="965"/>
      <c r="AV51" s="965"/>
      <c r="AW51" s="5"/>
    </row>
    <row r="52" spans="1:49">
      <c r="A52" s="283" t="s">
        <v>189</v>
      </c>
      <c r="B52" s="493"/>
      <c r="C52" s="262"/>
      <c r="D52" s="310" t="s">
        <v>164</v>
      </c>
      <c r="E52" s="208">
        <v>332</v>
      </c>
      <c r="F52" s="208">
        <v>102582641</v>
      </c>
      <c r="G52" s="208">
        <v>308984</v>
      </c>
      <c r="H52" s="310"/>
      <c r="I52" s="262"/>
      <c r="J52" s="493"/>
      <c r="K52" s="262"/>
      <c r="L52" s="713" t="s">
        <v>54</v>
      </c>
      <c r="M52" s="714">
        <v>1</v>
      </c>
      <c r="N52" s="721">
        <v>6999664.7999999998</v>
      </c>
      <c r="O52" s="309">
        <v>2.5600000000000001E-2</v>
      </c>
      <c r="P52" s="192">
        <v>0.87309999999999999</v>
      </c>
      <c r="Q52" s="493"/>
      <c r="R52" s="262"/>
      <c r="S52" s="208" t="s">
        <v>8</v>
      </c>
      <c r="T52" s="717">
        <v>42.885773999999998</v>
      </c>
      <c r="U52" s="717">
        <v>45.487232499999998</v>
      </c>
      <c r="V52" s="493"/>
      <c r="W52" s="262"/>
      <c r="X52" s="717">
        <v>40.115968500000001</v>
      </c>
      <c r="Y52" s="717">
        <v>47.947752999999999</v>
      </c>
      <c r="Z52" s="493"/>
      <c r="AA52" s="716"/>
      <c r="AB52" s="208" t="s">
        <v>8</v>
      </c>
      <c r="AC52" s="717">
        <v>60.649645</v>
      </c>
      <c r="AD52" s="717">
        <v>60.649645</v>
      </c>
      <c r="AE52" s="717">
        <v>52.52413</v>
      </c>
      <c r="AF52" s="717">
        <v>74.280339999999995</v>
      </c>
      <c r="AG52" s="145"/>
      <c r="AI52" s="168"/>
      <c r="AJ52" s="965"/>
      <c r="AK52" s="965"/>
      <c r="AL52" s="168"/>
      <c r="AM52" s="318"/>
      <c r="AN52" s="965"/>
      <c r="AO52" s="965"/>
      <c r="AP52" s="168"/>
      <c r="AQ52" s="318"/>
      <c r="AR52" s="168"/>
      <c r="AS52" s="965"/>
      <c r="AT52" s="965"/>
      <c r="AU52" s="965"/>
      <c r="AV52" s="965"/>
      <c r="AW52" s="5"/>
    </row>
    <row r="53" spans="1:49">
      <c r="A53" s="283"/>
      <c r="B53" s="493"/>
      <c r="C53" s="262"/>
      <c r="D53" s="310" t="s">
        <v>64</v>
      </c>
      <c r="E53" s="208">
        <v>335</v>
      </c>
      <c r="F53" s="208">
        <v>110172560</v>
      </c>
      <c r="G53" s="208"/>
      <c r="H53" s="310"/>
      <c r="I53" s="262"/>
      <c r="J53" s="493"/>
      <c r="K53" s="262"/>
      <c r="L53" s="713" t="s">
        <v>165</v>
      </c>
      <c r="M53" s="714">
        <v>1</v>
      </c>
      <c r="N53" s="721">
        <v>928615.2</v>
      </c>
      <c r="O53" s="309">
        <v>3.0053999999999998</v>
      </c>
      <c r="P53" s="192">
        <v>8.3900000000000002E-2</v>
      </c>
      <c r="Q53" s="493"/>
      <c r="R53" s="262"/>
      <c r="S53" s="208"/>
      <c r="T53" s="718"/>
      <c r="U53" s="718"/>
      <c r="V53" s="493"/>
      <c r="W53" s="262"/>
      <c r="X53" s="718"/>
      <c r="Y53" s="718"/>
      <c r="Z53" s="493"/>
      <c r="AA53" s="716"/>
      <c r="AB53" s="208" t="s">
        <v>297</v>
      </c>
      <c r="AC53" s="718"/>
      <c r="AD53" s="718"/>
      <c r="AE53" s="718"/>
      <c r="AF53" s="718"/>
      <c r="AG53" s="145"/>
      <c r="AI53" s="168"/>
      <c r="AJ53" s="966"/>
      <c r="AK53" s="966"/>
      <c r="AL53" s="168"/>
      <c r="AM53" s="318"/>
      <c r="AN53" s="966"/>
      <c r="AO53" s="966"/>
      <c r="AP53" s="168"/>
      <c r="AQ53" s="318"/>
      <c r="AR53" s="168"/>
      <c r="AS53" s="966"/>
      <c r="AT53" s="966"/>
      <c r="AU53" s="966"/>
      <c r="AV53" s="966"/>
      <c r="AW53" s="5"/>
    </row>
    <row r="54" spans="1:49">
      <c r="A54" s="283"/>
      <c r="B54" s="493"/>
      <c r="C54" s="262"/>
      <c r="D54" s="310"/>
      <c r="E54" s="208"/>
      <c r="F54" s="208"/>
      <c r="G54" s="208"/>
      <c r="H54" s="310"/>
      <c r="I54" s="262"/>
      <c r="J54" s="493"/>
      <c r="K54" s="262"/>
      <c r="L54" s="713"/>
      <c r="M54" s="714"/>
      <c r="N54" s="721"/>
      <c r="O54" s="309"/>
      <c r="P54" s="192"/>
      <c r="Q54" s="493"/>
      <c r="R54" s="262"/>
      <c r="S54" s="208"/>
      <c r="T54" s="718"/>
      <c r="U54" s="718"/>
      <c r="V54" s="493"/>
      <c r="W54" s="262"/>
      <c r="X54" s="718"/>
      <c r="Y54" s="718"/>
      <c r="Z54" s="493"/>
      <c r="AA54" s="716"/>
      <c r="AB54" s="208"/>
      <c r="AC54" s="718"/>
      <c r="AD54" s="718"/>
      <c r="AE54" s="718"/>
      <c r="AF54" s="718"/>
      <c r="AG54" s="145"/>
      <c r="AI54" s="168"/>
      <c r="AJ54" s="966"/>
      <c r="AK54" s="966"/>
      <c r="AL54" s="168"/>
      <c r="AM54" s="318"/>
      <c r="AN54" s="966"/>
      <c r="AO54" s="966"/>
      <c r="AP54" s="168"/>
      <c r="AQ54" s="318"/>
      <c r="AR54" s="168"/>
      <c r="AS54" s="966"/>
      <c r="AT54" s="966"/>
      <c r="AU54" s="966"/>
      <c r="AV54" s="966"/>
      <c r="AW54" s="5"/>
    </row>
    <row r="55" spans="1:49" ht="16" customHeight="1">
      <c r="A55" s="701" t="s">
        <v>295</v>
      </c>
      <c r="B55" s="491"/>
      <c r="C55" s="518"/>
      <c r="D55" s="702" t="s">
        <v>24</v>
      </c>
      <c r="E55" s="498">
        <v>3</v>
      </c>
      <c r="F55" s="703">
        <v>82.576660000000004</v>
      </c>
      <c r="G55" s="703">
        <v>27.525600000000001</v>
      </c>
      <c r="H55" s="664">
        <v>22.4834</v>
      </c>
      <c r="I55" s="518" t="s">
        <v>174</v>
      </c>
      <c r="J55" s="491"/>
      <c r="K55" s="518"/>
      <c r="L55" s="704" t="s">
        <v>5</v>
      </c>
      <c r="M55" s="705">
        <v>1</v>
      </c>
      <c r="N55" s="740">
        <v>47.769018000000003</v>
      </c>
      <c r="O55" s="662">
        <v>39.018599999999999</v>
      </c>
      <c r="P55" s="518" t="s">
        <v>174</v>
      </c>
      <c r="Q55" s="491"/>
      <c r="R55" s="518"/>
      <c r="S55" s="498" t="s">
        <v>11</v>
      </c>
      <c r="T55" s="742">
        <v>10.326423999999999</v>
      </c>
      <c r="U55" s="743">
        <v>11.426301</v>
      </c>
      <c r="V55" s="491"/>
      <c r="W55" s="518"/>
      <c r="X55" s="743">
        <v>11.174052</v>
      </c>
      <c r="Y55" s="742">
        <v>10.578673</v>
      </c>
      <c r="Z55" s="491"/>
      <c r="AA55" s="709"/>
      <c r="AB55" s="498" t="s">
        <v>11</v>
      </c>
      <c r="AC55" s="743">
        <v>10.939152999999999</v>
      </c>
      <c r="AD55" s="742">
        <v>9.7136949999999995</v>
      </c>
      <c r="AE55" s="743">
        <v>11.408951</v>
      </c>
      <c r="AF55" s="743">
        <v>11.443650999999999</v>
      </c>
      <c r="AG55" s="143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</row>
    <row r="56" spans="1:49">
      <c r="A56" s="711" t="s">
        <v>296</v>
      </c>
      <c r="B56" s="493"/>
      <c r="C56" s="262"/>
      <c r="D56" s="310" t="s">
        <v>164</v>
      </c>
      <c r="E56" s="208">
        <v>163</v>
      </c>
      <c r="F56" s="712">
        <v>199.55458999999999</v>
      </c>
      <c r="G56" s="712">
        <v>1.2242999999999999</v>
      </c>
      <c r="H56" s="310"/>
      <c r="I56" s="262"/>
      <c r="J56" s="493"/>
      <c r="K56" s="262"/>
      <c r="L56" s="713" t="s">
        <v>54</v>
      </c>
      <c r="M56" s="714">
        <v>1</v>
      </c>
      <c r="N56" s="721">
        <v>13.997344</v>
      </c>
      <c r="O56" s="309">
        <v>11.433299999999999</v>
      </c>
      <c r="P56" s="262" t="s">
        <v>196</v>
      </c>
      <c r="Q56" s="493"/>
      <c r="R56" s="262"/>
      <c r="S56" s="208" t="s">
        <v>8</v>
      </c>
      <c r="T56" s="310">
        <v>0.12002112</v>
      </c>
      <c r="U56" s="310">
        <v>0.12883626000000001</v>
      </c>
      <c r="V56" s="493"/>
      <c r="W56" s="262"/>
      <c r="X56" s="310">
        <v>0.11382067999999999</v>
      </c>
      <c r="Y56" s="310">
        <v>0.13434546</v>
      </c>
      <c r="Z56" s="493"/>
      <c r="AA56" s="716"/>
      <c r="AB56" s="208" t="s">
        <v>8</v>
      </c>
      <c r="AC56" s="310">
        <v>0.17073100999999999</v>
      </c>
      <c r="AD56" s="310">
        <v>0.16873409</v>
      </c>
      <c r="AE56" s="310">
        <v>0.1505706</v>
      </c>
      <c r="AF56" s="310">
        <v>0.20910192999999999</v>
      </c>
      <c r="AG56" s="14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</row>
    <row r="57" spans="1:49">
      <c r="A57" s="711"/>
      <c r="B57" s="493"/>
      <c r="C57" s="262"/>
      <c r="D57" s="310" t="s">
        <v>64</v>
      </c>
      <c r="E57" s="208">
        <v>166</v>
      </c>
      <c r="F57" s="712">
        <v>282.13125000000002</v>
      </c>
      <c r="G57" s="712"/>
      <c r="H57" s="310"/>
      <c r="I57" s="262"/>
      <c r="J57" s="493"/>
      <c r="K57" s="262"/>
      <c r="L57" s="713" t="s">
        <v>165</v>
      </c>
      <c r="M57" s="714">
        <v>1</v>
      </c>
      <c r="N57" s="721">
        <v>15.676492</v>
      </c>
      <c r="O57" s="309">
        <v>12.8049</v>
      </c>
      <c r="P57" s="262" t="s">
        <v>197</v>
      </c>
      <c r="Q57" s="493"/>
      <c r="R57" s="262"/>
      <c r="S57" s="208"/>
      <c r="T57" s="310"/>
      <c r="U57" s="310"/>
      <c r="V57" s="493"/>
      <c r="W57" s="262"/>
      <c r="X57" s="310"/>
      <c r="Y57" s="310"/>
      <c r="Z57" s="493"/>
      <c r="AA57" s="716"/>
      <c r="AB57" s="208" t="s">
        <v>297</v>
      </c>
      <c r="AC57" s="309" t="s">
        <v>66</v>
      </c>
      <c r="AD57" s="309" t="s">
        <v>65</v>
      </c>
      <c r="AE57" s="309" t="s">
        <v>66</v>
      </c>
      <c r="AF57" s="309" t="s">
        <v>66</v>
      </c>
      <c r="AG57" s="145"/>
    </row>
    <row r="58" spans="1:49">
      <c r="A58" s="733"/>
      <c r="B58" s="495"/>
      <c r="C58" s="734"/>
      <c r="D58" s="313"/>
      <c r="E58" s="207"/>
      <c r="F58" s="735"/>
      <c r="G58" s="735"/>
      <c r="H58" s="313"/>
      <c r="I58" s="734"/>
      <c r="J58" s="495"/>
      <c r="K58" s="734"/>
      <c r="L58" s="736"/>
      <c r="M58" s="590"/>
      <c r="N58" s="741"/>
      <c r="O58" s="311"/>
      <c r="P58" s="734"/>
      <c r="Q58" s="495"/>
      <c r="R58" s="734"/>
      <c r="S58" s="207"/>
      <c r="T58" s="313"/>
      <c r="U58" s="313"/>
      <c r="V58" s="495"/>
      <c r="W58" s="734"/>
      <c r="X58" s="313"/>
      <c r="Y58" s="313"/>
      <c r="Z58" s="495"/>
      <c r="AA58" s="738"/>
      <c r="AB58" s="207"/>
      <c r="AC58" s="732"/>
      <c r="AD58" s="732"/>
      <c r="AE58" s="732"/>
      <c r="AF58" s="732"/>
      <c r="AG58" s="148"/>
    </row>
    <row r="59" spans="1:49">
      <c r="A59" s="283" t="s">
        <v>198</v>
      </c>
      <c r="B59" s="493"/>
      <c r="C59" s="262"/>
      <c r="D59" s="719" t="s">
        <v>24</v>
      </c>
      <c r="E59" s="208">
        <v>3</v>
      </c>
      <c r="F59" s="712">
        <v>4146.134</v>
      </c>
      <c r="G59" s="712">
        <v>1382.04</v>
      </c>
      <c r="H59" s="310">
        <v>26.8352</v>
      </c>
      <c r="I59" s="262" t="s">
        <v>174</v>
      </c>
      <c r="J59" s="493"/>
      <c r="K59" s="262"/>
      <c r="L59" s="713" t="s">
        <v>5</v>
      </c>
      <c r="M59" s="714">
        <v>1</v>
      </c>
      <c r="N59" s="721">
        <v>1709.5298</v>
      </c>
      <c r="O59" s="309">
        <v>33.194000000000003</v>
      </c>
      <c r="P59" s="262" t="s">
        <v>174</v>
      </c>
      <c r="Q59" s="493"/>
      <c r="R59" s="262"/>
      <c r="S59" s="208" t="s">
        <v>11</v>
      </c>
      <c r="T59" s="724">
        <v>10.932926999999999</v>
      </c>
      <c r="U59" s="723">
        <v>6.2224300000000001</v>
      </c>
      <c r="V59" s="493"/>
      <c r="W59" s="192"/>
      <c r="X59" s="724">
        <v>10.096819999999999</v>
      </c>
      <c r="Y59" s="723">
        <v>7.0585370000000003</v>
      </c>
      <c r="Z59" s="493"/>
      <c r="AA59" s="716"/>
      <c r="AB59" s="208" t="s">
        <v>11</v>
      </c>
      <c r="AC59" s="651">
        <v>14.548780000000001</v>
      </c>
      <c r="AD59" s="757">
        <v>7.3170729999999997</v>
      </c>
      <c r="AE59" s="757">
        <v>5.6448600000000004</v>
      </c>
      <c r="AF59" s="757">
        <v>6.8</v>
      </c>
      <c r="AG59" s="145"/>
    </row>
    <row r="60" spans="1:49">
      <c r="A60" s="283" t="s">
        <v>199</v>
      </c>
      <c r="B60" s="493"/>
      <c r="C60" s="262"/>
      <c r="D60" s="310" t="s">
        <v>164</v>
      </c>
      <c r="E60" s="208">
        <v>322</v>
      </c>
      <c r="F60" s="712">
        <v>16583.366000000002</v>
      </c>
      <c r="G60" s="712">
        <v>51.5</v>
      </c>
      <c r="H60" s="310"/>
      <c r="I60" s="262"/>
      <c r="J60" s="493"/>
      <c r="K60" s="262"/>
      <c r="L60" s="713" t="s">
        <v>54</v>
      </c>
      <c r="M60" s="714">
        <v>1</v>
      </c>
      <c r="N60" s="721">
        <v>711.2133</v>
      </c>
      <c r="O60" s="309">
        <v>13.809699999999999</v>
      </c>
      <c r="P60" s="262" t="s">
        <v>200</v>
      </c>
      <c r="Q60" s="493"/>
      <c r="R60" s="262"/>
      <c r="S60" s="208" t="s">
        <v>8</v>
      </c>
      <c r="T60" s="310">
        <v>0.56038496999999998</v>
      </c>
      <c r="U60" s="310">
        <v>0.59533672999999998</v>
      </c>
      <c r="V60" s="493"/>
      <c r="W60" s="192"/>
      <c r="X60" s="310">
        <v>0.52663594000000002</v>
      </c>
      <c r="Y60" s="310">
        <v>0.62538925999999995</v>
      </c>
      <c r="Z60" s="493"/>
      <c r="AA60" s="716"/>
      <c r="AB60" s="208" t="s">
        <v>8</v>
      </c>
      <c r="AC60" s="309">
        <v>0.79250401999999998</v>
      </c>
      <c r="AD60" s="309">
        <v>0.79250401999999998</v>
      </c>
      <c r="AE60" s="309">
        <v>0.69377158999999999</v>
      </c>
      <c r="AF60" s="309">
        <v>0.96766951000000001</v>
      </c>
      <c r="AG60" s="145"/>
    </row>
    <row r="61" spans="1:49">
      <c r="A61" s="283"/>
      <c r="B61" s="493"/>
      <c r="C61" s="262"/>
      <c r="D61" s="310" t="s">
        <v>64</v>
      </c>
      <c r="E61" s="208">
        <v>325</v>
      </c>
      <c r="F61" s="712">
        <v>20729.5</v>
      </c>
      <c r="G61" s="712"/>
      <c r="H61" s="310"/>
      <c r="I61" s="262"/>
      <c r="J61" s="493"/>
      <c r="K61" s="262"/>
      <c r="L61" s="713" t="s">
        <v>165</v>
      </c>
      <c r="M61" s="714">
        <v>1</v>
      </c>
      <c r="N61" s="721">
        <v>1354.8172999999999</v>
      </c>
      <c r="O61" s="309">
        <v>26.3066</v>
      </c>
      <c r="P61" s="262" t="s">
        <v>174</v>
      </c>
      <c r="Q61" s="493"/>
      <c r="R61" s="262"/>
      <c r="S61" s="208"/>
      <c r="T61" s="310"/>
      <c r="U61" s="310"/>
      <c r="V61" s="493"/>
      <c r="W61" s="192"/>
      <c r="X61" s="310"/>
      <c r="Y61" s="310"/>
      <c r="Z61" s="493"/>
      <c r="AA61" s="716"/>
      <c r="AB61" s="208" t="s">
        <v>297</v>
      </c>
      <c r="AC61" s="309" t="s">
        <v>66</v>
      </c>
      <c r="AD61" s="309" t="s">
        <v>65</v>
      </c>
      <c r="AE61" s="309" t="s">
        <v>65</v>
      </c>
      <c r="AF61" s="309" t="s">
        <v>65</v>
      </c>
      <c r="AG61" s="145"/>
    </row>
    <row r="62" spans="1:49">
      <c r="A62" s="283"/>
      <c r="B62" s="493"/>
      <c r="C62" s="262"/>
      <c r="D62" s="310"/>
      <c r="E62" s="208"/>
      <c r="F62" s="712"/>
      <c r="G62" s="712"/>
      <c r="H62" s="310"/>
      <c r="I62" s="262"/>
      <c r="J62" s="493"/>
      <c r="K62" s="262"/>
      <c r="L62" s="713"/>
      <c r="M62" s="714"/>
      <c r="N62" s="721"/>
      <c r="O62" s="309"/>
      <c r="P62" s="262"/>
      <c r="Q62" s="493"/>
      <c r="R62" s="262"/>
      <c r="S62" s="208"/>
      <c r="T62" s="310"/>
      <c r="U62" s="310"/>
      <c r="V62" s="493"/>
      <c r="W62" s="192"/>
      <c r="X62" s="310"/>
      <c r="Y62" s="310"/>
      <c r="Z62" s="493"/>
      <c r="AA62" s="716"/>
      <c r="AB62" s="208"/>
      <c r="AC62" s="309"/>
      <c r="AD62" s="309"/>
      <c r="AE62" s="309"/>
      <c r="AF62" s="309"/>
      <c r="AG62" s="145"/>
    </row>
    <row r="63" spans="1:49" ht="20" customHeight="1">
      <c r="A63" s="701" t="s">
        <v>67</v>
      </c>
      <c r="B63" s="491"/>
      <c r="C63" s="518"/>
      <c r="D63" s="702" t="s">
        <v>24</v>
      </c>
      <c r="E63" s="498">
        <v>3</v>
      </c>
      <c r="F63" s="703">
        <v>26308.23</v>
      </c>
      <c r="G63" s="703">
        <v>8769.41</v>
      </c>
      <c r="H63" s="664">
        <v>15.7475</v>
      </c>
      <c r="I63" s="518" t="s">
        <v>174</v>
      </c>
      <c r="J63" s="491"/>
      <c r="K63" s="518"/>
      <c r="L63" s="704" t="s">
        <v>5</v>
      </c>
      <c r="M63" s="705">
        <v>1</v>
      </c>
      <c r="N63" s="740">
        <v>1014.475</v>
      </c>
      <c r="O63" s="662">
        <v>1.8217000000000001</v>
      </c>
      <c r="P63" s="191">
        <v>0.17899999999999999</v>
      </c>
      <c r="Q63" s="491"/>
      <c r="R63" s="518"/>
      <c r="S63" s="498" t="s">
        <v>11</v>
      </c>
      <c r="T63" s="664">
        <v>117.37081000000001</v>
      </c>
      <c r="U63" s="664">
        <v>112.31059999999999</v>
      </c>
      <c r="V63" s="491"/>
      <c r="W63" s="191"/>
      <c r="X63" s="743">
        <v>126.15430000000001</v>
      </c>
      <c r="Y63" s="742">
        <v>103.5271</v>
      </c>
      <c r="Z63" s="491"/>
      <c r="AA63" s="709"/>
      <c r="AB63" s="498" t="s">
        <v>11</v>
      </c>
      <c r="AC63" s="762">
        <v>133.8897</v>
      </c>
      <c r="AD63" s="763">
        <v>100.85191</v>
      </c>
      <c r="AE63" s="662">
        <v>118.41889999999999</v>
      </c>
      <c r="AF63" s="662">
        <v>106.20229</v>
      </c>
      <c r="AG63" s="143"/>
      <c r="AH63" s="4"/>
    </row>
    <row r="64" spans="1:49">
      <c r="A64" s="711"/>
      <c r="B64" s="493"/>
      <c r="C64" s="262"/>
      <c r="D64" s="310" t="s">
        <v>164</v>
      </c>
      <c r="E64" s="208">
        <v>164</v>
      </c>
      <c r="F64" s="712">
        <v>91327.98</v>
      </c>
      <c r="G64" s="712">
        <v>556.88</v>
      </c>
      <c r="H64" s="310"/>
      <c r="I64" s="262"/>
      <c r="J64" s="493"/>
      <c r="K64" s="262"/>
      <c r="L64" s="713" t="s">
        <v>54</v>
      </c>
      <c r="M64" s="714">
        <v>1</v>
      </c>
      <c r="N64" s="721">
        <v>20284.577000000001</v>
      </c>
      <c r="O64" s="309">
        <v>36.4255</v>
      </c>
      <c r="P64" s="262" t="s">
        <v>174</v>
      </c>
      <c r="Q64" s="493"/>
      <c r="R64" s="262"/>
      <c r="S64" s="208" t="s">
        <v>8</v>
      </c>
      <c r="T64" s="310">
        <v>2.5597679000000002</v>
      </c>
      <c r="U64" s="310">
        <v>2.7392311999999999</v>
      </c>
      <c r="V64" s="493"/>
      <c r="W64" s="192"/>
      <c r="X64" s="310">
        <v>2.4178529000000002</v>
      </c>
      <c r="Y64" s="310">
        <v>2.8652725000000001</v>
      </c>
      <c r="Z64" s="493"/>
      <c r="AA64" s="716"/>
      <c r="AB64" s="208" t="s">
        <v>8</v>
      </c>
      <c r="AC64" s="309">
        <v>3.6412906999999999</v>
      </c>
      <c r="AD64" s="309">
        <v>3.5987010000000001</v>
      </c>
      <c r="AE64" s="309">
        <v>3.1819888000000001</v>
      </c>
      <c r="AF64" s="309">
        <v>4.4596520999999996</v>
      </c>
      <c r="AG64" s="145"/>
      <c r="AH64" s="4"/>
    </row>
    <row r="65" spans="1:34">
      <c r="A65" s="711"/>
      <c r="B65" s="493"/>
      <c r="C65" s="262"/>
      <c r="D65" s="310" t="s">
        <v>64</v>
      </c>
      <c r="E65" s="208">
        <v>167</v>
      </c>
      <c r="F65" s="712">
        <v>117636.21</v>
      </c>
      <c r="G65" s="712"/>
      <c r="H65" s="310"/>
      <c r="I65" s="262"/>
      <c r="J65" s="493"/>
      <c r="K65" s="262"/>
      <c r="L65" s="713" t="s">
        <v>165</v>
      </c>
      <c r="M65" s="714">
        <v>1</v>
      </c>
      <c r="N65" s="721">
        <v>4293.9319999999998</v>
      </c>
      <c r="O65" s="309">
        <v>7.7107000000000001</v>
      </c>
      <c r="P65" s="262" t="s">
        <v>201</v>
      </c>
      <c r="Q65" s="493"/>
      <c r="R65" s="262"/>
      <c r="S65" s="208"/>
      <c r="T65" s="310"/>
      <c r="U65" s="310"/>
      <c r="V65" s="493"/>
      <c r="W65" s="192"/>
      <c r="X65" s="310"/>
      <c r="Y65" s="310"/>
      <c r="Z65" s="493"/>
      <c r="AA65" s="716"/>
      <c r="AB65" s="208" t="s">
        <v>297</v>
      </c>
      <c r="AC65" s="309" t="s">
        <v>66</v>
      </c>
      <c r="AD65" s="309" t="s">
        <v>185</v>
      </c>
      <c r="AE65" s="309" t="s">
        <v>65</v>
      </c>
      <c r="AF65" s="309" t="s">
        <v>184</v>
      </c>
      <c r="AG65" s="145"/>
      <c r="AH65" s="4"/>
    </row>
    <row r="66" spans="1:34">
      <c r="A66" s="733"/>
      <c r="B66" s="495"/>
      <c r="C66" s="734"/>
      <c r="D66" s="313"/>
      <c r="E66" s="207"/>
      <c r="F66" s="735"/>
      <c r="G66" s="735"/>
      <c r="H66" s="313"/>
      <c r="I66" s="734"/>
      <c r="J66" s="495"/>
      <c r="K66" s="734"/>
      <c r="L66" s="736"/>
      <c r="M66" s="590"/>
      <c r="N66" s="741"/>
      <c r="O66" s="311"/>
      <c r="P66" s="734"/>
      <c r="Q66" s="495"/>
      <c r="R66" s="734"/>
      <c r="S66" s="207"/>
      <c r="T66" s="313"/>
      <c r="U66" s="313"/>
      <c r="V66" s="495"/>
      <c r="W66" s="193"/>
      <c r="X66" s="313"/>
      <c r="Y66" s="313"/>
      <c r="Z66" s="495"/>
      <c r="AA66" s="738"/>
      <c r="AB66" s="207"/>
      <c r="AC66" s="311"/>
      <c r="AD66" s="311"/>
      <c r="AE66" s="311"/>
      <c r="AF66" s="311"/>
      <c r="AG66" s="148"/>
    </row>
    <row r="67" spans="1:34">
      <c r="A67" s="283" t="s">
        <v>202</v>
      </c>
      <c r="B67" s="493"/>
      <c r="C67" s="262"/>
      <c r="D67" s="719" t="s">
        <v>24</v>
      </c>
      <c r="E67" s="208">
        <v>3</v>
      </c>
      <c r="F67" s="728">
        <v>2.5748899999999998E-3</v>
      </c>
      <c r="G67" s="728">
        <v>8.5800000000000004E-4</v>
      </c>
      <c r="H67" s="310">
        <v>6.0105000000000004</v>
      </c>
      <c r="I67" s="262" t="s">
        <v>203</v>
      </c>
      <c r="J67" s="493"/>
      <c r="K67" s="262"/>
      <c r="L67" s="713" t="s">
        <v>5</v>
      </c>
      <c r="M67" s="714">
        <v>1</v>
      </c>
      <c r="N67" s="753">
        <v>1.20892E-3</v>
      </c>
      <c r="O67" s="309">
        <v>8.4657999999999998</v>
      </c>
      <c r="P67" s="262" t="s">
        <v>204</v>
      </c>
      <c r="Q67" s="493"/>
      <c r="R67" s="262"/>
      <c r="S67" s="208" t="s">
        <v>11</v>
      </c>
      <c r="T67" s="759">
        <v>7.7956800000000007E-2</v>
      </c>
      <c r="U67" s="758">
        <v>8.3477529999999994E-2</v>
      </c>
      <c r="V67" s="493"/>
      <c r="W67" s="192"/>
      <c r="X67" s="728">
        <v>8.224679E-2</v>
      </c>
      <c r="Y67" s="728">
        <v>7.9187549999999995E-2</v>
      </c>
      <c r="Z67" s="493"/>
      <c r="AA67" s="716"/>
      <c r="AB67" s="208" t="s">
        <v>11</v>
      </c>
      <c r="AC67" s="761">
        <v>8.1822679999999995E-2</v>
      </c>
      <c r="AD67" s="760">
        <v>7.4090929999999999E-2</v>
      </c>
      <c r="AE67" s="761">
        <v>8.2670900000000005E-2</v>
      </c>
      <c r="AF67" s="761">
        <v>8.4284170000000005E-2</v>
      </c>
      <c r="AG67" s="145"/>
    </row>
    <row r="68" spans="1:34">
      <c r="A68" s="283" t="s">
        <v>205</v>
      </c>
      <c r="B68" s="493"/>
      <c r="C68" s="192"/>
      <c r="D68" s="310" t="s">
        <v>164</v>
      </c>
      <c r="E68" s="208">
        <v>164</v>
      </c>
      <c r="F68" s="728">
        <v>2.3419240000000001E-2</v>
      </c>
      <c r="G68" s="728">
        <v>1.4300000000000001E-4</v>
      </c>
      <c r="H68" s="310"/>
      <c r="I68" s="192"/>
      <c r="J68" s="493"/>
      <c r="K68" s="192"/>
      <c r="L68" s="713" t="s">
        <v>54</v>
      </c>
      <c r="M68" s="714">
        <v>1</v>
      </c>
      <c r="N68" s="753">
        <v>3.7122000000000001E-4</v>
      </c>
      <c r="O68" s="309">
        <v>2.5996000000000001</v>
      </c>
      <c r="P68" s="192">
        <v>0.10879999999999999</v>
      </c>
      <c r="Q68" s="493"/>
      <c r="R68" s="192"/>
      <c r="S68" s="208" t="s">
        <v>8</v>
      </c>
      <c r="T68" s="728">
        <v>1.28999E-3</v>
      </c>
      <c r="U68" s="728">
        <v>1.3914400000000001E-3</v>
      </c>
      <c r="V68" s="493"/>
      <c r="W68" s="192"/>
      <c r="X68" s="728">
        <v>1.2376799999999999E-3</v>
      </c>
      <c r="Y68" s="728">
        <v>1.4381699999999999E-3</v>
      </c>
      <c r="Z68" s="493"/>
      <c r="AA68" s="720"/>
      <c r="AB68" s="208" t="s">
        <v>8</v>
      </c>
      <c r="AC68" s="753">
        <v>1.86626E-3</v>
      </c>
      <c r="AD68" s="753">
        <v>1.7813900000000001E-3</v>
      </c>
      <c r="AE68" s="753">
        <v>1.6261800000000001E-3</v>
      </c>
      <c r="AF68" s="753">
        <v>2.2583199999999999E-3</v>
      </c>
      <c r="AG68" s="145"/>
    </row>
    <row r="69" spans="1:34">
      <c r="A69" s="283"/>
      <c r="B69" s="493"/>
      <c r="C69" s="192"/>
      <c r="D69" s="310" t="s">
        <v>64</v>
      </c>
      <c r="E69" s="208">
        <v>167</v>
      </c>
      <c r="F69" s="728">
        <v>2.5994119999999999E-2</v>
      </c>
      <c r="G69" s="728"/>
      <c r="H69" s="310"/>
      <c r="I69" s="192"/>
      <c r="J69" s="493"/>
      <c r="K69" s="192"/>
      <c r="L69" s="713" t="s">
        <v>165</v>
      </c>
      <c r="M69" s="714">
        <v>1</v>
      </c>
      <c r="N69" s="753">
        <v>8.6598000000000003E-4</v>
      </c>
      <c r="O69" s="309">
        <v>6.0641999999999996</v>
      </c>
      <c r="P69" s="262" t="s">
        <v>206</v>
      </c>
      <c r="Q69" s="493"/>
      <c r="R69" s="192"/>
      <c r="S69" s="208"/>
      <c r="T69" s="728"/>
      <c r="U69" s="728"/>
      <c r="V69" s="493"/>
      <c r="W69" s="192"/>
      <c r="X69" s="728"/>
      <c r="Y69" s="728"/>
      <c r="Z69" s="493"/>
      <c r="AA69" s="720"/>
      <c r="AB69" s="208" t="s">
        <v>297</v>
      </c>
      <c r="AC69" s="309" t="s">
        <v>66</v>
      </c>
      <c r="AD69" s="309" t="s">
        <v>65</v>
      </c>
      <c r="AE69" s="309" t="s">
        <v>66</v>
      </c>
      <c r="AF69" s="309" t="s">
        <v>66</v>
      </c>
      <c r="AG69" s="145"/>
    </row>
    <row r="70" spans="1:34" ht="15" thickBot="1">
      <c r="A70" s="772"/>
      <c r="B70" s="773"/>
      <c r="C70" s="774"/>
      <c r="D70" s="775"/>
      <c r="E70" s="776"/>
      <c r="F70" s="777"/>
      <c r="G70" s="777"/>
      <c r="H70" s="775"/>
      <c r="I70" s="774"/>
      <c r="J70" s="773"/>
      <c r="K70" s="774"/>
      <c r="L70" s="778"/>
      <c r="M70" s="779"/>
      <c r="N70" s="780"/>
      <c r="O70" s="781"/>
      <c r="P70" s="782"/>
      <c r="Q70" s="773"/>
      <c r="R70" s="774"/>
      <c r="S70" s="776"/>
      <c r="T70" s="777"/>
      <c r="U70" s="777"/>
      <c r="V70" s="773"/>
      <c r="W70" s="774"/>
      <c r="X70" s="777"/>
      <c r="Y70" s="777"/>
      <c r="Z70" s="773"/>
      <c r="AA70" s="783"/>
      <c r="AB70" s="776"/>
      <c r="AC70" s="781"/>
      <c r="AD70" s="781"/>
      <c r="AE70" s="781"/>
      <c r="AF70" s="781"/>
      <c r="AG70" s="526"/>
    </row>
    <row r="71" spans="1:34">
      <c r="A71" s="711" t="s">
        <v>207</v>
      </c>
      <c r="B71" s="493"/>
      <c r="C71" s="192"/>
      <c r="D71" s="719" t="s">
        <v>24</v>
      </c>
      <c r="E71" s="208">
        <v>3</v>
      </c>
      <c r="F71" s="208">
        <v>43666982</v>
      </c>
      <c r="G71" s="208">
        <v>14555661</v>
      </c>
      <c r="H71" s="310">
        <v>1.9221999999999999</v>
      </c>
      <c r="I71" s="192">
        <v>0.1399</v>
      </c>
      <c r="J71" s="493"/>
      <c r="K71" s="192"/>
      <c r="L71" s="713" t="s">
        <v>5</v>
      </c>
      <c r="M71" s="714">
        <v>1</v>
      </c>
      <c r="N71" s="192">
        <v>12222018</v>
      </c>
      <c r="O71" s="309">
        <v>1.6140000000000001</v>
      </c>
      <c r="P71" s="192">
        <v>0.21060000000000001</v>
      </c>
      <c r="Q71" s="493"/>
      <c r="R71" s="192"/>
      <c r="S71" s="208" t="s">
        <v>11</v>
      </c>
      <c r="T71" s="712">
        <v>73094.948999999993</v>
      </c>
      <c r="U71" s="712">
        <v>74131.917000000001</v>
      </c>
      <c r="V71" s="493"/>
      <c r="W71" s="192"/>
      <c r="X71" s="712">
        <v>74247</v>
      </c>
      <c r="Y71" s="712">
        <v>532.88085999999998</v>
      </c>
      <c r="Z71" s="493"/>
      <c r="AA71" s="720"/>
      <c r="AB71" s="208" t="s">
        <v>11</v>
      </c>
      <c r="AC71" s="365">
        <v>73386.667000000001</v>
      </c>
      <c r="AD71" s="365">
        <v>72803.231</v>
      </c>
      <c r="AE71" s="365">
        <v>75107.332999999999</v>
      </c>
      <c r="AF71" s="365">
        <v>73156.5</v>
      </c>
      <c r="AG71" s="145"/>
    </row>
    <row r="72" spans="1:34">
      <c r="A72" s="711"/>
      <c r="B72" s="493"/>
      <c r="C72" s="192"/>
      <c r="D72" s="310" t="s">
        <v>164</v>
      </c>
      <c r="E72" s="208">
        <v>44</v>
      </c>
      <c r="F72" s="208">
        <v>333182098</v>
      </c>
      <c r="G72" s="208">
        <v>7572320.4000000004</v>
      </c>
      <c r="H72" s="310"/>
      <c r="I72" s="192"/>
      <c r="J72" s="493"/>
      <c r="K72" s="192"/>
      <c r="L72" s="713" t="s">
        <v>54</v>
      </c>
      <c r="M72" s="714">
        <v>1</v>
      </c>
      <c r="N72" s="192">
        <v>18249785</v>
      </c>
      <c r="O72" s="309">
        <v>2.4100999999999999</v>
      </c>
      <c r="P72" s="192">
        <v>0.12770000000000001</v>
      </c>
      <c r="Q72" s="493"/>
      <c r="R72" s="192"/>
      <c r="S72" s="208" t="s">
        <v>8</v>
      </c>
      <c r="T72" s="712">
        <v>550.79780000000005</v>
      </c>
      <c r="U72" s="712">
        <v>602.36230999999998</v>
      </c>
      <c r="V72" s="493"/>
      <c r="W72" s="192"/>
      <c r="X72" s="712">
        <v>72979.865000000005</v>
      </c>
      <c r="Y72" s="712">
        <v>618.26900000000001</v>
      </c>
      <c r="Z72" s="493"/>
      <c r="AA72" s="720"/>
      <c r="AB72" s="208" t="s">
        <v>8</v>
      </c>
      <c r="AC72" s="365">
        <v>794.37189000000001</v>
      </c>
      <c r="AD72" s="365">
        <v>763.20782999999994</v>
      </c>
      <c r="AE72" s="365">
        <v>710.50782000000004</v>
      </c>
      <c r="AF72" s="365">
        <v>972.90290000000005</v>
      </c>
      <c r="AG72" s="145"/>
    </row>
    <row r="73" spans="1:34">
      <c r="A73" s="711"/>
      <c r="B73" s="493"/>
      <c r="C73" s="192"/>
      <c r="D73" s="310" t="s">
        <v>64</v>
      </c>
      <c r="E73" s="208">
        <v>47</v>
      </c>
      <c r="F73" s="208">
        <v>376849080</v>
      </c>
      <c r="G73" s="208"/>
      <c r="H73" s="310"/>
      <c r="I73" s="192"/>
      <c r="J73" s="493"/>
      <c r="K73" s="192"/>
      <c r="L73" s="713" t="s">
        <v>165</v>
      </c>
      <c r="M73" s="714">
        <v>1</v>
      </c>
      <c r="N73" s="192">
        <v>5313024</v>
      </c>
      <c r="O73" s="309">
        <v>0.7016</v>
      </c>
      <c r="P73" s="192">
        <v>0.40679999999999999</v>
      </c>
      <c r="Q73" s="493"/>
      <c r="R73" s="192"/>
      <c r="S73" s="208"/>
      <c r="T73" s="729"/>
      <c r="U73" s="729"/>
      <c r="V73" s="493"/>
      <c r="W73" s="192"/>
      <c r="X73" s="729"/>
      <c r="Y73" s="729"/>
      <c r="Z73" s="493"/>
      <c r="AA73" s="720"/>
      <c r="AB73" s="208" t="s">
        <v>297</v>
      </c>
      <c r="AC73" s="309"/>
      <c r="AD73" s="309"/>
      <c r="AE73" s="309"/>
      <c r="AF73" s="309"/>
      <c r="AG73" s="145"/>
    </row>
    <row r="74" spans="1:34">
      <c r="A74" s="733"/>
      <c r="B74" s="495"/>
      <c r="C74" s="193"/>
      <c r="D74" s="313"/>
      <c r="E74" s="207"/>
      <c r="F74" s="207"/>
      <c r="G74" s="207"/>
      <c r="H74" s="313"/>
      <c r="I74" s="193"/>
      <c r="J74" s="495"/>
      <c r="K74" s="193"/>
      <c r="L74" s="736"/>
      <c r="M74" s="590"/>
      <c r="N74" s="193"/>
      <c r="O74" s="311"/>
      <c r="P74" s="193"/>
      <c r="Q74" s="495"/>
      <c r="R74" s="193"/>
      <c r="S74" s="207"/>
      <c r="T74" s="748"/>
      <c r="U74" s="748"/>
      <c r="V74" s="495"/>
      <c r="W74" s="193"/>
      <c r="X74" s="748"/>
      <c r="Y74" s="748"/>
      <c r="Z74" s="495"/>
      <c r="AA74" s="731"/>
      <c r="AB74" s="207"/>
      <c r="AC74" s="311"/>
      <c r="AD74" s="311"/>
      <c r="AE74" s="311"/>
      <c r="AF74" s="311"/>
      <c r="AG74" s="148"/>
    </row>
    <row r="75" spans="1:34">
      <c r="A75" s="283" t="s">
        <v>208</v>
      </c>
      <c r="B75" s="493"/>
      <c r="C75" s="262"/>
      <c r="D75" s="719" t="s">
        <v>24</v>
      </c>
      <c r="E75" s="208">
        <v>3</v>
      </c>
      <c r="F75" s="730">
        <v>36266000000</v>
      </c>
      <c r="G75" s="730">
        <v>12090000000</v>
      </c>
      <c r="H75" s="310">
        <v>4.3845000000000001</v>
      </c>
      <c r="I75" s="262" t="s">
        <v>209</v>
      </c>
      <c r="J75" s="493"/>
      <c r="K75" s="262"/>
      <c r="L75" s="713" t="s">
        <v>5</v>
      </c>
      <c r="M75" s="714">
        <v>1</v>
      </c>
      <c r="N75" s="754">
        <v>24502000000</v>
      </c>
      <c r="O75" s="309">
        <v>8.8866999999999994</v>
      </c>
      <c r="P75" s="262" t="s">
        <v>210</v>
      </c>
      <c r="Q75" s="493"/>
      <c r="R75" s="262"/>
      <c r="S75" s="208" t="s">
        <v>11</v>
      </c>
      <c r="T75" s="764">
        <v>616501.71</v>
      </c>
      <c r="U75" s="765">
        <v>570072.4</v>
      </c>
      <c r="V75" s="493"/>
      <c r="W75" s="192"/>
      <c r="X75" s="712">
        <v>581887.76</v>
      </c>
      <c r="Y75" s="712">
        <v>604686.36</v>
      </c>
      <c r="Z75" s="493"/>
      <c r="AA75" s="716"/>
      <c r="AB75" s="208" t="s">
        <v>11</v>
      </c>
      <c r="AC75" s="367">
        <v>600568.57999999996</v>
      </c>
      <c r="AD75" s="367">
        <v>632434.85</v>
      </c>
      <c r="AE75" s="367">
        <v>563206.93000000005</v>
      </c>
      <c r="AF75" s="367">
        <v>576937.87</v>
      </c>
      <c r="AG75" s="145"/>
    </row>
    <row r="76" spans="1:34">
      <c r="A76" s="283"/>
      <c r="B76" s="493"/>
      <c r="C76" s="262"/>
      <c r="D76" s="310" t="s">
        <v>164</v>
      </c>
      <c r="E76" s="208">
        <v>44</v>
      </c>
      <c r="F76" s="730">
        <v>121310000000</v>
      </c>
      <c r="G76" s="730">
        <v>2757100000</v>
      </c>
      <c r="H76" s="310"/>
      <c r="I76" s="262"/>
      <c r="J76" s="493"/>
      <c r="K76" s="262"/>
      <c r="L76" s="713" t="s">
        <v>54</v>
      </c>
      <c r="M76" s="714">
        <v>1</v>
      </c>
      <c r="N76" s="192">
        <v>5907839506</v>
      </c>
      <c r="O76" s="309">
        <v>2.1427999999999998</v>
      </c>
      <c r="P76" s="192">
        <v>0.15040000000000001</v>
      </c>
      <c r="Q76" s="493"/>
      <c r="R76" s="262"/>
      <c r="S76" s="208" t="s">
        <v>8</v>
      </c>
      <c r="T76" s="712">
        <v>10510.069</v>
      </c>
      <c r="U76" s="712">
        <v>11493.999</v>
      </c>
      <c r="V76" s="493"/>
      <c r="W76" s="192"/>
      <c r="X76" s="712">
        <v>10168.186</v>
      </c>
      <c r="Y76" s="712">
        <v>11797.522999999999</v>
      </c>
      <c r="Z76" s="493"/>
      <c r="AA76" s="716"/>
      <c r="AB76" s="208" t="s">
        <v>8</v>
      </c>
      <c r="AC76" s="367">
        <v>15157.837</v>
      </c>
      <c r="AD76" s="367">
        <v>14563.179</v>
      </c>
      <c r="AE76" s="367">
        <v>13557.582</v>
      </c>
      <c r="AF76" s="367">
        <v>18564.483</v>
      </c>
      <c r="AG76" s="145"/>
    </row>
    <row r="77" spans="1:34">
      <c r="A77" s="283"/>
      <c r="B77" s="493"/>
      <c r="C77" s="192"/>
      <c r="D77" s="310" t="s">
        <v>64</v>
      </c>
      <c r="E77" s="208">
        <v>47</v>
      </c>
      <c r="F77" s="730">
        <v>157580000000</v>
      </c>
      <c r="G77" s="208"/>
      <c r="H77" s="310"/>
      <c r="I77" s="192"/>
      <c r="J77" s="493"/>
      <c r="K77" s="192"/>
      <c r="L77" s="713" t="s">
        <v>165</v>
      </c>
      <c r="M77" s="714">
        <v>1</v>
      </c>
      <c r="N77" s="192">
        <v>934550460</v>
      </c>
      <c r="O77" s="309">
        <v>0.33900000000000002</v>
      </c>
      <c r="P77" s="192">
        <v>0.56340000000000001</v>
      </c>
      <c r="Q77" s="493"/>
      <c r="R77" s="192"/>
      <c r="S77" s="208"/>
      <c r="T77" s="729"/>
      <c r="U77" s="729"/>
      <c r="V77" s="493"/>
      <c r="W77" s="192"/>
      <c r="X77" s="729"/>
      <c r="Y77" s="729"/>
      <c r="Z77" s="493"/>
      <c r="AA77" s="720"/>
      <c r="AB77" s="208" t="s">
        <v>297</v>
      </c>
      <c r="AC77" s="309"/>
      <c r="AD77" s="309"/>
      <c r="AE77" s="309"/>
      <c r="AF77" s="309"/>
      <c r="AG77" s="145"/>
    </row>
    <row r="78" spans="1:34">
      <c r="A78" s="283"/>
      <c r="B78" s="493"/>
      <c r="C78" s="192"/>
      <c r="D78" s="310"/>
      <c r="E78" s="208"/>
      <c r="F78" s="730"/>
      <c r="G78" s="208"/>
      <c r="H78" s="310"/>
      <c r="I78" s="192"/>
      <c r="J78" s="493"/>
      <c r="K78" s="192"/>
      <c r="L78" s="713"/>
      <c r="M78" s="714"/>
      <c r="N78" s="192"/>
      <c r="O78" s="309"/>
      <c r="P78" s="192"/>
      <c r="Q78" s="493"/>
      <c r="R78" s="192"/>
      <c r="S78" s="208"/>
      <c r="T78" s="729"/>
      <c r="U78" s="729"/>
      <c r="V78" s="493"/>
      <c r="W78" s="192"/>
      <c r="X78" s="729"/>
      <c r="Y78" s="729"/>
      <c r="Z78" s="493"/>
      <c r="AA78" s="720"/>
      <c r="AB78" s="208"/>
      <c r="AC78" s="309"/>
      <c r="AD78" s="309"/>
      <c r="AE78" s="309"/>
      <c r="AF78" s="309"/>
      <c r="AG78" s="145"/>
    </row>
    <row r="79" spans="1:34">
      <c r="A79" s="701" t="s">
        <v>211</v>
      </c>
      <c r="B79" s="491"/>
      <c r="C79" s="191"/>
      <c r="D79" s="702" t="s">
        <v>24</v>
      </c>
      <c r="E79" s="498">
        <v>3</v>
      </c>
      <c r="F79" s="498">
        <v>2917544013</v>
      </c>
      <c r="G79" s="498">
        <v>972514671</v>
      </c>
      <c r="H79" s="664">
        <v>0.25209999999999999</v>
      </c>
      <c r="I79" s="191">
        <v>0.85940000000000005</v>
      </c>
      <c r="J79" s="491"/>
      <c r="K79" s="191"/>
      <c r="L79" s="704" t="s">
        <v>5</v>
      </c>
      <c r="M79" s="705">
        <v>1</v>
      </c>
      <c r="N79" s="191">
        <v>1958562938</v>
      </c>
      <c r="O79" s="662">
        <v>0.50780000000000003</v>
      </c>
      <c r="P79" s="191">
        <v>0.47989999999999999</v>
      </c>
      <c r="Q79" s="491"/>
      <c r="R79" s="191"/>
      <c r="S79" s="498" t="s">
        <v>11</v>
      </c>
      <c r="T79" s="703">
        <v>1020174.1</v>
      </c>
      <c r="U79" s="703">
        <v>1007047.2</v>
      </c>
      <c r="V79" s="491"/>
      <c r="W79" s="191"/>
      <c r="X79" s="703">
        <v>1019287.2</v>
      </c>
      <c r="Y79" s="703">
        <v>1007934.2</v>
      </c>
      <c r="Z79" s="491"/>
      <c r="AA79" s="744"/>
      <c r="AB79" s="498" t="s">
        <v>11</v>
      </c>
      <c r="AC79" s="454">
        <v>1025235.8</v>
      </c>
      <c r="AD79" s="454">
        <v>1015112.5</v>
      </c>
      <c r="AE79" s="454">
        <v>1013338.5</v>
      </c>
      <c r="AF79" s="454">
        <v>1000756</v>
      </c>
      <c r="AG79" s="143"/>
    </row>
    <row r="80" spans="1:34">
      <c r="A80" s="711"/>
      <c r="B80" s="493"/>
      <c r="C80" s="192"/>
      <c r="D80" s="310" t="s">
        <v>164</v>
      </c>
      <c r="E80" s="208">
        <v>44</v>
      </c>
      <c r="F80" s="730">
        <v>169720000000</v>
      </c>
      <c r="G80" s="730">
        <v>3857300000</v>
      </c>
      <c r="H80" s="310"/>
      <c r="I80" s="192"/>
      <c r="J80" s="493"/>
      <c r="K80" s="192"/>
      <c r="L80" s="713" t="s">
        <v>54</v>
      </c>
      <c r="M80" s="714">
        <v>1</v>
      </c>
      <c r="N80" s="192">
        <v>1464965312</v>
      </c>
      <c r="O80" s="309">
        <v>0.37980000000000003</v>
      </c>
      <c r="P80" s="192">
        <v>0.54090000000000005</v>
      </c>
      <c r="Q80" s="493"/>
      <c r="R80" s="192"/>
      <c r="S80" s="208" t="s">
        <v>8</v>
      </c>
      <c r="T80" s="712">
        <v>12431.393</v>
      </c>
      <c r="U80" s="712">
        <v>13595.192999999999</v>
      </c>
      <c r="V80" s="493"/>
      <c r="W80" s="192"/>
      <c r="X80" s="712">
        <v>12027.011</v>
      </c>
      <c r="Y80" s="712">
        <v>13954.204</v>
      </c>
      <c r="Z80" s="493"/>
      <c r="AA80" s="720"/>
      <c r="AB80" s="208" t="s">
        <v>8</v>
      </c>
      <c r="AC80" s="367">
        <v>17928.810000000001</v>
      </c>
      <c r="AD80" s="367">
        <v>17225.442999999999</v>
      </c>
      <c r="AE80" s="367">
        <v>16036.014999999999</v>
      </c>
      <c r="AF80" s="367">
        <v>21958.218000000001</v>
      </c>
      <c r="AG80" s="145"/>
    </row>
    <row r="81" spans="1:33">
      <c r="A81" s="711"/>
      <c r="B81" s="493"/>
      <c r="C81" s="192"/>
      <c r="D81" s="310" t="s">
        <v>64</v>
      </c>
      <c r="E81" s="208">
        <v>47</v>
      </c>
      <c r="F81" s="730">
        <v>172640000000</v>
      </c>
      <c r="G81" s="208"/>
      <c r="H81" s="310"/>
      <c r="I81" s="192"/>
      <c r="J81" s="493"/>
      <c r="K81" s="192"/>
      <c r="L81" s="713" t="s">
        <v>165</v>
      </c>
      <c r="M81" s="714">
        <v>1</v>
      </c>
      <c r="N81" s="192">
        <v>17183151.600000001</v>
      </c>
      <c r="O81" s="309">
        <v>4.4999999999999997E-3</v>
      </c>
      <c r="P81" s="192">
        <v>0.94710000000000005</v>
      </c>
      <c r="Q81" s="493"/>
      <c r="R81" s="192"/>
      <c r="S81" s="208"/>
      <c r="T81" s="729"/>
      <c r="U81" s="729"/>
      <c r="V81" s="493"/>
      <c r="W81" s="192"/>
      <c r="X81" s="729"/>
      <c r="Y81" s="729"/>
      <c r="Z81" s="493"/>
      <c r="AA81" s="720"/>
      <c r="AB81" s="208" t="s">
        <v>297</v>
      </c>
      <c r="AC81" s="309"/>
      <c r="AD81" s="309"/>
      <c r="AE81" s="309"/>
      <c r="AF81" s="309"/>
      <c r="AG81" s="145"/>
    </row>
    <row r="82" spans="1:33">
      <c r="A82" s="733"/>
      <c r="B82" s="495"/>
      <c r="C82" s="193"/>
      <c r="D82" s="313"/>
      <c r="E82" s="207"/>
      <c r="F82" s="749"/>
      <c r="G82" s="207"/>
      <c r="H82" s="313"/>
      <c r="I82" s="193"/>
      <c r="J82" s="495"/>
      <c r="K82" s="193"/>
      <c r="L82" s="736"/>
      <c r="M82" s="590"/>
      <c r="N82" s="193"/>
      <c r="O82" s="311"/>
      <c r="P82" s="193"/>
      <c r="Q82" s="495"/>
      <c r="R82" s="193"/>
      <c r="S82" s="207"/>
      <c r="T82" s="748"/>
      <c r="U82" s="748"/>
      <c r="V82" s="495"/>
      <c r="W82" s="193"/>
      <c r="X82" s="748"/>
      <c r="Y82" s="748"/>
      <c r="Z82" s="495"/>
      <c r="AA82" s="731"/>
      <c r="AB82" s="207"/>
      <c r="AC82" s="311"/>
      <c r="AD82" s="311"/>
      <c r="AE82" s="311"/>
      <c r="AF82" s="311"/>
      <c r="AG82" s="148"/>
    </row>
    <row r="83" spans="1:33">
      <c r="A83" s="283" t="s">
        <v>212</v>
      </c>
      <c r="B83" s="493"/>
      <c r="C83" s="192"/>
      <c r="D83" s="719" t="s">
        <v>24</v>
      </c>
      <c r="E83" s="208">
        <v>3</v>
      </c>
      <c r="F83" s="208">
        <v>2602030</v>
      </c>
      <c r="G83" s="208">
        <v>867343</v>
      </c>
      <c r="H83" s="310">
        <v>1.5318000000000001</v>
      </c>
      <c r="I83" s="192">
        <v>0.21959999999999999</v>
      </c>
      <c r="J83" s="493"/>
      <c r="K83" s="192"/>
      <c r="L83" s="713" t="s">
        <v>5</v>
      </c>
      <c r="M83" s="714">
        <v>1</v>
      </c>
      <c r="N83" s="721">
        <v>159696.6</v>
      </c>
      <c r="O83" s="309">
        <v>0.28199999999999997</v>
      </c>
      <c r="P83" s="192">
        <v>0.59799999999999998</v>
      </c>
      <c r="Q83" s="493"/>
      <c r="R83" s="192"/>
      <c r="S83" s="208" t="s">
        <v>11</v>
      </c>
      <c r="T83" s="712">
        <v>6173.6538</v>
      </c>
      <c r="U83" s="712">
        <v>6292.1875</v>
      </c>
      <c r="V83" s="493"/>
      <c r="W83" s="192"/>
      <c r="X83" s="712">
        <v>6447</v>
      </c>
      <c r="Y83" s="712">
        <v>6018.8413</v>
      </c>
      <c r="Z83" s="493"/>
      <c r="AA83" s="720"/>
      <c r="AB83" s="208" t="s">
        <v>11</v>
      </c>
      <c r="AC83" s="367">
        <v>6418</v>
      </c>
      <c r="AD83" s="367">
        <v>5929.3077000000003</v>
      </c>
      <c r="AE83" s="367">
        <v>6476</v>
      </c>
      <c r="AF83" s="367">
        <v>6108.375</v>
      </c>
      <c r="AG83" s="145"/>
    </row>
    <row r="84" spans="1:33">
      <c r="A84" s="283"/>
      <c r="B84" s="493"/>
      <c r="C84" s="192"/>
      <c r="D84" s="310" t="s">
        <v>164</v>
      </c>
      <c r="E84" s="208">
        <v>44</v>
      </c>
      <c r="F84" s="208">
        <v>24913881</v>
      </c>
      <c r="G84" s="208">
        <v>566225</v>
      </c>
      <c r="H84" s="310"/>
      <c r="I84" s="192"/>
      <c r="J84" s="493"/>
      <c r="K84" s="192"/>
      <c r="L84" s="713" t="s">
        <v>54</v>
      </c>
      <c r="M84" s="714">
        <v>1</v>
      </c>
      <c r="N84" s="721">
        <v>2083635.3</v>
      </c>
      <c r="O84" s="309">
        <v>3.6798999999999999</v>
      </c>
      <c r="P84" s="192">
        <v>6.1600000000000002E-2</v>
      </c>
      <c r="Q84" s="493"/>
      <c r="R84" s="192"/>
      <c r="S84" s="208" t="s">
        <v>8</v>
      </c>
      <c r="T84" s="712">
        <v>150.61633</v>
      </c>
      <c r="U84" s="712">
        <v>164.71671000000001</v>
      </c>
      <c r="V84" s="493"/>
      <c r="W84" s="192"/>
      <c r="X84" s="712">
        <v>145.71691999999999</v>
      </c>
      <c r="Y84" s="712">
        <v>169.06640999999999</v>
      </c>
      <c r="Z84" s="493"/>
      <c r="AA84" s="720"/>
      <c r="AB84" s="208" t="s">
        <v>8</v>
      </c>
      <c r="AC84" s="367">
        <v>217.22196</v>
      </c>
      <c r="AD84" s="367">
        <v>208.70011</v>
      </c>
      <c r="AE84" s="367">
        <v>194.28923</v>
      </c>
      <c r="AF84" s="367">
        <v>266.04147999999998</v>
      </c>
      <c r="AG84" s="145"/>
    </row>
    <row r="85" spans="1:33">
      <c r="A85" s="283"/>
      <c r="B85" s="493"/>
      <c r="C85" s="192"/>
      <c r="D85" s="310" t="s">
        <v>64</v>
      </c>
      <c r="E85" s="208">
        <v>47</v>
      </c>
      <c r="F85" s="208">
        <v>27515911</v>
      </c>
      <c r="G85" s="208"/>
      <c r="H85" s="310"/>
      <c r="I85" s="192"/>
      <c r="J85" s="493"/>
      <c r="K85" s="192"/>
      <c r="L85" s="713" t="s">
        <v>165</v>
      </c>
      <c r="M85" s="714">
        <v>1</v>
      </c>
      <c r="N85" s="721">
        <v>41649.1</v>
      </c>
      <c r="O85" s="309">
        <v>7.3599999999999999E-2</v>
      </c>
      <c r="P85" s="192">
        <v>0.78749999999999998</v>
      </c>
      <c r="Q85" s="493"/>
      <c r="R85" s="192"/>
      <c r="S85" s="208"/>
      <c r="T85" s="729"/>
      <c r="U85" s="729"/>
      <c r="V85" s="493"/>
      <c r="W85" s="192"/>
      <c r="X85" s="729"/>
      <c r="Y85" s="729"/>
      <c r="Z85" s="493"/>
      <c r="AA85" s="720"/>
      <c r="AB85" s="208" t="s">
        <v>297</v>
      </c>
      <c r="AC85" s="309"/>
      <c r="AD85" s="309"/>
      <c r="AE85" s="309"/>
      <c r="AF85" s="309"/>
      <c r="AG85" s="145"/>
    </row>
    <row r="86" spans="1:33">
      <c r="A86" s="283"/>
      <c r="B86" s="493"/>
      <c r="C86" s="192"/>
      <c r="D86" s="310"/>
      <c r="E86" s="208"/>
      <c r="F86" s="208"/>
      <c r="G86" s="208"/>
      <c r="H86" s="310"/>
      <c r="I86" s="192"/>
      <c r="J86" s="493"/>
      <c r="K86" s="192"/>
      <c r="L86" s="713"/>
      <c r="M86" s="714"/>
      <c r="N86" s="721"/>
      <c r="O86" s="309"/>
      <c r="P86" s="192"/>
      <c r="Q86" s="493"/>
      <c r="R86" s="192"/>
      <c r="S86" s="208"/>
      <c r="T86" s="729"/>
      <c r="U86" s="729"/>
      <c r="V86" s="493"/>
      <c r="W86" s="192"/>
      <c r="X86" s="729"/>
      <c r="Y86" s="729"/>
      <c r="Z86" s="493"/>
      <c r="AA86" s="720"/>
      <c r="AB86" s="208"/>
      <c r="AC86" s="309"/>
      <c r="AD86" s="309"/>
      <c r="AE86" s="309"/>
      <c r="AF86" s="309"/>
      <c r="AG86" s="145"/>
    </row>
    <row r="87" spans="1:33">
      <c r="A87" s="701" t="s">
        <v>213</v>
      </c>
      <c r="B87" s="491"/>
      <c r="C87" s="518"/>
      <c r="D87" s="702" t="s">
        <v>24</v>
      </c>
      <c r="E87" s="498">
        <v>3</v>
      </c>
      <c r="F87" s="750">
        <v>61890000000</v>
      </c>
      <c r="G87" s="750">
        <v>20630000000</v>
      </c>
      <c r="H87" s="664">
        <v>5.2548000000000004</v>
      </c>
      <c r="I87" s="518" t="s">
        <v>214</v>
      </c>
      <c r="J87" s="491"/>
      <c r="K87" s="518"/>
      <c r="L87" s="704" t="s">
        <v>5</v>
      </c>
      <c r="M87" s="705">
        <v>1</v>
      </c>
      <c r="N87" s="755">
        <v>25232000000</v>
      </c>
      <c r="O87" s="662">
        <v>6.4268999999999998</v>
      </c>
      <c r="P87" s="518" t="s">
        <v>215</v>
      </c>
      <c r="Q87" s="491"/>
      <c r="R87" s="518"/>
      <c r="S87" s="498" t="s">
        <v>11</v>
      </c>
      <c r="T87" s="767">
        <v>1120486.5</v>
      </c>
      <c r="U87" s="766">
        <v>1167602.2</v>
      </c>
      <c r="V87" s="491"/>
      <c r="W87" s="191"/>
      <c r="X87" s="766">
        <v>1164873.2</v>
      </c>
      <c r="Y87" s="767">
        <v>1123215.5</v>
      </c>
      <c r="Z87" s="491"/>
      <c r="AA87" s="709"/>
      <c r="AB87" s="498" t="s">
        <v>11</v>
      </c>
      <c r="AC87" s="740">
        <v>1155300.6000000001</v>
      </c>
      <c r="AD87" s="740">
        <v>1085672.3999999999</v>
      </c>
      <c r="AE87" s="740">
        <v>1174445.8</v>
      </c>
      <c r="AF87" s="740">
        <v>1160758.6000000001</v>
      </c>
      <c r="AG87" s="143"/>
    </row>
    <row r="88" spans="1:33">
      <c r="A88" s="711"/>
      <c r="B88" s="493"/>
      <c r="C88" s="192"/>
      <c r="D88" s="310" t="s">
        <v>164</v>
      </c>
      <c r="E88" s="208">
        <v>44</v>
      </c>
      <c r="F88" s="730">
        <v>172740000000</v>
      </c>
      <c r="G88" s="730">
        <v>3925900000</v>
      </c>
      <c r="H88" s="310"/>
      <c r="I88" s="192"/>
      <c r="J88" s="493"/>
      <c r="K88" s="192"/>
      <c r="L88" s="713" t="s">
        <v>54</v>
      </c>
      <c r="M88" s="714">
        <v>1</v>
      </c>
      <c r="N88" s="754">
        <v>19724000000</v>
      </c>
      <c r="O88" s="309">
        <v>5.0240999999999998</v>
      </c>
      <c r="P88" s="262" t="s">
        <v>216</v>
      </c>
      <c r="Q88" s="493"/>
      <c r="R88" s="192"/>
      <c r="S88" s="208" t="s">
        <v>8</v>
      </c>
      <c r="T88" s="712">
        <v>12541.478999999999</v>
      </c>
      <c r="U88" s="712">
        <v>13715.585999999999</v>
      </c>
      <c r="V88" s="493"/>
      <c r="W88" s="192"/>
      <c r="X88" s="712">
        <v>12133.517</v>
      </c>
      <c r="Y88" s="712">
        <v>14077.776</v>
      </c>
      <c r="Z88" s="493"/>
      <c r="AA88" s="720"/>
      <c r="AB88" s="208" t="s">
        <v>8</v>
      </c>
      <c r="AC88" s="721">
        <v>18087.579000000002</v>
      </c>
      <c r="AD88" s="721">
        <v>17377.983</v>
      </c>
      <c r="AE88" s="721">
        <v>16178.022000000001</v>
      </c>
      <c r="AF88" s="721">
        <v>22152.669000000002</v>
      </c>
      <c r="AG88" s="145"/>
    </row>
    <row r="89" spans="1:33">
      <c r="A89" s="711"/>
      <c r="B89" s="493"/>
      <c r="C89" s="192"/>
      <c r="D89" s="310" t="s">
        <v>64</v>
      </c>
      <c r="E89" s="208">
        <v>47</v>
      </c>
      <c r="F89" s="730">
        <v>234630000000</v>
      </c>
      <c r="G89" s="208"/>
      <c r="H89" s="310"/>
      <c r="I89" s="192"/>
      <c r="J89" s="493"/>
      <c r="K89" s="192"/>
      <c r="L89" s="713" t="s">
        <v>165</v>
      </c>
      <c r="M89" s="714">
        <v>1</v>
      </c>
      <c r="N89" s="192">
        <v>8892278852</v>
      </c>
      <c r="O89" s="309">
        <v>2.2650000000000001</v>
      </c>
      <c r="P89" s="192">
        <v>0.13950000000000001</v>
      </c>
      <c r="Q89" s="493"/>
      <c r="R89" s="192"/>
      <c r="S89" s="208"/>
      <c r="T89" s="729"/>
      <c r="U89" s="729"/>
      <c r="V89" s="493"/>
      <c r="W89" s="192"/>
      <c r="X89" s="208"/>
      <c r="Y89" s="729"/>
      <c r="Z89" s="493"/>
      <c r="AA89" s="720"/>
      <c r="AB89" s="208" t="s">
        <v>297</v>
      </c>
      <c r="AC89" s="309"/>
      <c r="AD89" s="309"/>
      <c r="AE89" s="309"/>
      <c r="AF89" s="309"/>
      <c r="AG89" s="145"/>
    </row>
    <row r="90" spans="1:33">
      <c r="A90" s="733"/>
      <c r="B90" s="495"/>
      <c r="C90" s="193"/>
      <c r="D90" s="313"/>
      <c r="E90" s="207"/>
      <c r="F90" s="749"/>
      <c r="G90" s="207"/>
      <c r="H90" s="313"/>
      <c r="I90" s="193"/>
      <c r="J90" s="495"/>
      <c r="K90" s="193"/>
      <c r="L90" s="736"/>
      <c r="M90" s="590"/>
      <c r="N90" s="193"/>
      <c r="O90" s="311"/>
      <c r="P90" s="193"/>
      <c r="Q90" s="495"/>
      <c r="R90" s="193"/>
      <c r="S90" s="207"/>
      <c r="T90" s="748"/>
      <c r="U90" s="748"/>
      <c r="V90" s="495"/>
      <c r="W90" s="193"/>
      <c r="X90" s="207"/>
      <c r="Y90" s="748"/>
      <c r="Z90" s="495"/>
      <c r="AA90" s="731"/>
      <c r="AB90" s="207"/>
      <c r="AC90" s="311"/>
      <c r="AD90" s="311"/>
      <c r="AE90" s="311"/>
      <c r="AF90" s="311"/>
      <c r="AG90" s="148"/>
    </row>
    <row r="91" spans="1:33">
      <c r="A91" s="283" t="s">
        <v>217</v>
      </c>
      <c r="B91" s="493"/>
      <c r="C91" s="192"/>
      <c r="D91" s="719" t="s">
        <v>24</v>
      </c>
      <c r="E91" s="208">
        <v>3</v>
      </c>
      <c r="F91" s="730">
        <v>35991000000000</v>
      </c>
      <c r="G91" s="730">
        <v>12000000000000</v>
      </c>
      <c r="H91" s="310">
        <v>1.6376999999999999</v>
      </c>
      <c r="I91" s="192">
        <v>0.1943</v>
      </c>
      <c r="J91" s="493"/>
      <c r="K91" s="192"/>
      <c r="L91" s="713" t="s">
        <v>5</v>
      </c>
      <c r="M91" s="714">
        <v>1</v>
      </c>
      <c r="N91" s="754">
        <v>7396700000000</v>
      </c>
      <c r="O91" s="309">
        <v>1.0097</v>
      </c>
      <c r="P91" s="192">
        <v>0.32050000000000001</v>
      </c>
      <c r="Q91" s="493"/>
      <c r="R91" s="192"/>
      <c r="S91" s="208" t="s">
        <v>11</v>
      </c>
      <c r="T91" s="712">
        <v>6585082.4000000004</v>
      </c>
      <c r="U91" s="712">
        <v>5778378.2999999998</v>
      </c>
      <c r="V91" s="493"/>
      <c r="W91" s="192"/>
      <c r="X91" s="712">
        <v>6603123.2000000002</v>
      </c>
      <c r="Y91" s="712">
        <v>5760337.5999999996</v>
      </c>
      <c r="Z91" s="493"/>
      <c r="AA91" s="720"/>
      <c r="AB91" s="208" t="s">
        <v>11</v>
      </c>
      <c r="AC91" s="367">
        <v>7625486.7000000002</v>
      </c>
      <c r="AD91" s="367">
        <v>5544678.2000000002</v>
      </c>
      <c r="AE91" s="367">
        <v>5580759.7000000002</v>
      </c>
      <c r="AF91" s="367">
        <v>5975997</v>
      </c>
      <c r="AG91" s="145"/>
    </row>
    <row r="92" spans="1:33">
      <c r="A92" s="283"/>
      <c r="B92" s="493"/>
      <c r="C92" s="192"/>
      <c r="D92" s="310" t="s">
        <v>164</v>
      </c>
      <c r="E92" s="208">
        <v>44</v>
      </c>
      <c r="F92" s="730">
        <v>322330000000000</v>
      </c>
      <c r="G92" s="730">
        <v>7326000000000</v>
      </c>
      <c r="H92" s="310"/>
      <c r="I92" s="192"/>
      <c r="J92" s="493"/>
      <c r="K92" s="192"/>
      <c r="L92" s="713" t="s">
        <v>54</v>
      </c>
      <c r="M92" s="714">
        <v>1</v>
      </c>
      <c r="N92" s="754">
        <v>8073200000000</v>
      </c>
      <c r="O92" s="309">
        <v>1.1021000000000001</v>
      </c>
      <c r="P92" s="192">
        <v>0.29949999999999999</v>
      </c>
      <c r="Q92" s="493"/>
      <c r="R92" s="192"/>
      <c r="S92" s="208" t="s">
        <v>8</v>
      </c>
      <c r="T92" s="712">
        <v>541749.72</v>
      </c>
      <c r="U92" s="712">
        <v>592467.16</v>
      </c>
      <c r="V92" s="493"/>
      <c r="W92" s="192"/>
      <c r="X92" s="712">
        <v>524127.11</v>
      </c>
      <c r="Y92" s="712">
        <v>608112.55000000005</v>
      </c>
      <c r="Z92" s="493"/>
      <c r="AA92" s="720"/>
      <c r="AB92" s="208" t="s">
        <v>8</v>
      </c>
      <c r="AC92" s="367">
        <v>781322.56</v>
      </c>
      <c r="AD92" s="367">
        <v>750670.43</v>
      </c>
      <c r="AE92" s="367">
        <v>698836.14</v>
      </c>
      <c r="AF92" s="367">
        <v>956920.8</v>
      </c>
      <c r="AG92" s="145"/>
    </row>
    <row r="93" spans="1:33">
      <c r="A93" s="283"/>
      <c r="B93" s="493"/>
      <c r="C93" s="192"/>
      <c r="D93" s="310" t="s">
        <v>64</v>
      </c>
      <c r="E93" s="208">
        <v>47</v>
      </c>
      <c r="F93" s="730">
        <v>358320000000000</v>
      </c>
      <c r="G93" s="208"/>
      <c r="H93" s="310"/>
      <c r="I93" s="192"/>
      <c r="J93" s="493"/>
      <c r="K93" s="192"/>
      <c r="L93" s="713" t="s">
        <v>165</v>
      </c>
      <c r="M93" s="714">
        <v>1</v>
      </c>
      <c r="N93" s="754">
        <v>17421000000000</v>
      </c>
      <c r="O93" s="309">
        <v>2.3780999999999999</v>
      </c>
      <c r="P93" s="192">
        <v>0.13020000000000001</v>
      </c>
      <c r="Q93" s="493"/>
      <c r="R93" s="192"/>
      <c r="S93" s="208"/>
      <c r="T93" s="729"/>
      <c r="U93" s="729"/>
      <c r="V93" s="493"/>
      <c r="W93" s="192"/>
      <c r="X93" s="729"/>
      <c r="Y93" s="729"/>
      <c r="Z93" s="493"/>
      <c r="AA93" s="720"/>
      <c r="AB93" s="208" t="s">
        <v>297</v>
      </c>
      <c r="AC93" s="309"/>
      <c r="AD93" s="309"/>
      <c r="AE93" s="309"/>
      <c r="AF93" s="309"/>
      <c r="AG93" s="145"/>
    </row>
    <row r="94" spans="1:33">
      <c r="A94" s="283"/>
      <c r="B94" s="493"/>
      <c r="C94" s="192"/>
      <c r="D94" s="310"/>
      <c r="E94" s="208"/>
      <c r="F94" s="730"/>
      <c r="G94" s="208"/>
      <c r="H94" s="310"/>
      <c r="I94" s="192"/>
      <c r="J94" s="493"/>
      <c r="K94" s="192"/>
      <c r="L94" s="713"/>
      <c r="M94" s="714"/>
      <c r="N94" s="754"/>
      <c r="O94" s="309"/>
      <c r="P94" s="192"/>
      <c r="Q94" s="493"/>
      <c r="R94" s="192"/>
      <c r="S94" s="208"/>
      <c r="T94" s="729"/>
      <c r="U94" s="729"/>
      <c r="V94" s="493"/>
      <c r="W94" s="192"/>
      <c r="X94" s="729"/>
      <c r="Y94" s="729"/>
      <c r="Z94" s="493"/>
      <c r="AA94" s="720"/>
      <c r="AB94" s="208"/>
      <c r="AC94" s="309"/>
      <c r="AD94" s="309"/>
      <c r="AE94" s="309"/>
      <c r="AF94" s="309"/>
      <c r="AG94" s="145"/>
    </row>
    <row r="95" spans="1:33">
      <c r="A95" s="701" t="s">
        <v>218</v>
      </c>
      <c r="B95" s="491"/>
      <c r="C95" s="191"/>
      <c r="D95" s="702" t="s">
        <v>24</v>
      </c>
      <c r="E95" s="498">
        <v>3</v>
      </c>
      <c r="F95" s="750">
        <v>85665000000000</v>
      </c>
      <c r="G95" s="750">
        <v>28560000000000</v>
      </c>
      <c r="H95" s="664">
        <v>1.3533999999999999</v>
      </c>
      <c r="I95" s="191">
        <v>0.26939999999999997</v>
      </c>
      <c r="J95" s="491"/>
      <c r="K95" s="191"/>
      <c r="L95" s="704" t="s">
        <v>5</v>
      </c>
      <c r="M95" s="705">
        <v>1</v>
      </c>
      <c r="N95" s="755">
        <v>83147000000000</v>
      </c>
      <c r="O95" s="662">
        <v>3.9409000000000001</v>
      </c>
      <c r="P95" s="191">
        <v>5.3400000000000003E-2</v>
      </c>
      <c r="Q95" s="491"/>
      <c r="R95" s="191"/>
      <c r="S95" s="498" t="s">
        <v>11</v>
      </c>
      <c r="T95" s="703">
        <v>27622109</v>
      </c>
      <c r="U95" s="703">
        <v>919398.7</v>
      </c>
      <c r="V95" s="491"/>
      <c r="W95" s="191"/>
      <c r="X95" s="703">
        <v>28948280</v>
      </c>
      <c r="Y95" s="703">
        <v>29000624</v>
      </c>
      <c r="Z95" s="491"/>
      <c r="AA95" s="744"/>
      <c r="AB95" s="498" t="s">
        <v>11</v>
      </c>
      <c r="AC95" s="89">
        <v>27844354</v>
      </c>
      <c r="AD95" s="89">
        <v>27399864</v>
      </c>
      <c r="AE95" s="89">
        <v>30052206</v>
      </c>
      <c r="AF95" s="89">
        <v>30601384</v>
      </c>
      <c r="AG95" s="143"/>
    </row>
    <row r="96" spans="1:33">
      <c r="A96" s="711"/>
      <c r="B96" s="493"/>
      <c r="C96" s="192"/>
      <c r="D96" s="310" t="s">
        <v>164</v>
      </c>
      <c r="E96" s="208">
        <v>44</v>
      </c>
      <c r="F96" s="730">
        <v>928340000000000</v>
      </c>
      <c r="G96" s="730">
        <v>21100000000000</v>
      </c>
      <c r="H96" s="310"/>
      <c r="I96" s="192"/>
      <c r="J96" s="493"/>
      <c r="K96" s="192"/>
      <c r="L96" s="713" t="s">
        <v>54</v>
      </c>
      <c r="M96" s="714">
        <v>1</v>
      </c>
      <c r="N96" s="754">
        <v>31142000000</v>
      </c>
      <c r="O96" s="309">
        <v>1.5E-3</v>
      </c>
      <c r="P96" s="192">
        <v>0.96950000000000003</v>
      </c>
      <c r="Q96" s="493"/>
      <c r="R96" s="192"/>
      <c r="S96" s="208" t="s">
        <v>8</v>
      </c>
      <c r="T96" s="712">
        <v>30326795</v>
      </c>
      <c r="U96" s="712">
        <v>1005470.8</v>
      </c>
      <c r="V96" s="493"/>
      <c r="W96" s="192"/>
      <c r="X96" s="712">
        <v>889491.5</v>
      </c>
      <c r="Y96" s="712">
        <v>1032022.5</v>
      </c>
      <c r="Z96" s="493"/>
      <c r="AA96" s="720"/>
      <c r="AB96" s="208" t="s">
        <v>8</v>
      </c>
      <c r="AC96" s="261">
        <v>1325975.7</v>
      </c>
      <c r="AD96" s="261">
        <v>1273956.2</v>
      </c>
      <c r="AE96" s="261">
        <v>1185988.7</v>
      </c>
      <c r="AF96" s="261">
        <v>1623981.9</v>
      </c>
      <c r="AG96" s="145"/>
    </row>
    <row r="97" spans="1:33">
      <c r="A97" s="711"/>
      <c r="B97" s="493"/>
      <c r="C97" s="192"/>
      <c r="D97" s="310" t="s">
        <v>64</v>
      </c>
      <c r="E97" s="208">
        <v>47</v>
      </c>
      <c r="F97" s="730">
        <v>1014000000000000</v>
      </c>
      <c r="G97" s="208"/>
      <c r="H97" s="310"/>
      <c r="I97" s="192"/>
      <c r="J97" s="493"/>
      <c r="K97" s="192"/>
      <c r="L97" s="713" t="s">
        <v>165</v>
      </c>
      <c r="M97" s="714">
        <v>1</v>
      </c>
      <c r="N97" s="754">
        <v>2805700000000</v>
      </c>
      <c r="O97" s="309">
        <v>0.13300000000000001</v>
      </c>
      <c r="P97" s="192">
        <v>0.71709999999999996</v>
      </c>
      <c r="Q97" s="493"/>
      <c r="R97" s="192"/>
      <c r="S97" s="208"/>
      <c r="T97" s="729"/>
      <c r="U97" s="729"/>
      <c r="V97" s="493"/>
      <c r="W97" s="192"/>
      <c r="X97" s="729"/>
      <c r="Y97" s="729"/>
      <c r="Z97" s="493"/>
      <c r="AA97" s="720"/>
      <c r="AB97" s="208" t="s">
        <v>297</v>
      </c>
      <c r="AC97" s="309"/>
      <c r="AD97" s="309"/>
      <c r="AE97" s="309"/>
      <c r="AF97" s="309"/>
      <c r="AG97" s="145"/>
    </row>
    <row r="98" spans="1:33">
      <c r="A98" s="733"/>
      <c r="B98" s="495"/>
      <c r="C98" s="193"/>
      <c r="D98" s="313"/>
      <c r="E98" s="207"/>
      <c r="F98" s="749"/>
      <c r="G98" s="207"/>
      <c r="H98" s="313"/>
      <c r="I98" s="193"/>
      <c r="J98" s="495"/>
      <c r="K98" s="193"/>
      <c r="L98" s="736"/>
      <c r="M98" s="590"/>
      <c r="N98" s="756"/>
      <c r="O98" s="311"/>
      <c r="P98" s="193"/>
      <c r="Q98" s="495"/>
      <c r="R98" s="193"/>
      <c r="S98" s="207"/>
      <c r="T98" s="748"/>
      <c r="U98" s="748"/>
      <c r="V98" s="495"/>
      <c r="W98" s="193"/>
      <c r="X98" s="748"/>
      <c r="Y98" s="748"/>
      <c r="Z98" s="495"/>
      <c r="AA98" s="731"/>
      <c r="AB98" s="207"/>
      <c r="AC98" s="311"/>
      <c r="AD98" s="311"/>
      <c r="AE98" s="311"/>
      <c r="AF98" s="311"/>
      <c r="AG98" s="148"/>
    </row>
    <row r="99" spans="1:33">
      <c r="A99" s="283" t="s">
        <v>219</v>
      </c>
      <c r="B99" s="493"/>
      <c r="C99" s="192"/>
      <c r="D99" s="719" t="s">
        <v>24</v>
      </c>
      <c r="E99" s="208">
        <v>3</v>
      </c>
      <c r="F99" s="730">
        <v>249130000000000</v>
      </c>
      <c r="G99" s="730">
        <v>83040000000000</v>
      </c>
      <c r="H99" s="310">
        <v>2.6558000000000002</v>
      </c>
      <c r="I99" s="192">
        <v>6.0100000000000001E-2</v>
      </c>
      <c r="J99" s="493"/>
      <c r="K99" s="192"/>
      <c r="L99" s="713" t="s">
        <v>5</v>
      </c>
      <c r="M99" s="714">
        <v>1</v>
      </c>
      <c r="N99" s="754">
        <v>95198000000000</v>
      </c>
      <c r="O99" s="309">
        <v>3.0445000000000002</v>
      </c>
      <c r="P99" s="192">
        <v>8.7999999999999995E-2</v>
      </c>
      <c r="Q99" s="493"/>
      <c r="R99" s="192"/>
      <c r="S99" s="208" t="s">
        <v>11</v>
      </c>
      <c r="T99" s="712">
        <v>36713361</v>
      </c>
      <c r="U99" s="712">
        <v>39607430</v>
      </c>
      <c r="V99" s="493"/>
      <c r="W99" s="192"/>
      <c r="X99" s="712">
        <v>39146890</v>
      </c>
      <c r="Y99" s="712">
        <v>37173900</v>
      </c>
      <c r="Z99" s="493"/>
      <c r="AA99" s="720"/>
      <c r="AB99" s="208" t="s">
        <v>11</v>
      </c>
      <c r="AC99" s="261">
        <v>39142855</v>
      </c>
      <c r="AD99" s="261">
        <v>34283867</v>
      </c>
      <c r="AE99" s="261">
        <v>39150926</v>
      </c>
      <c r="AF99" s="261">
        <v>40063934</v>
      </c>
      <c r="AG99" s="145"/>
    </row>
    <row r="100" spans="1:33">
      <c r="A100" s="283"/>
      <c r="B100" s="493"/>
      <c r="C100" s="192"/>
      <c r="D100" s="310" t="s">
        <v>164</v>
      </c>
      <c r="E100" s="208">
        <v>44</v>
      </c>
      <c r="F100" s="730">
        <v>1375800000000000</v>
      </c>
      <c r="G100" s="730">
        <v>31270000000000</v>
      </c>
      <c r="H100" s="310"/>
      <c r="I100" s="192"/>
      <c r="J100" s="493"/>
      <c r="K100" s="192"/>
      <c r="L100" s="713" t="s">
        <v>54</v>
      </c>
      <c r="M100" s="714">
        <v>1</v>
      </c>
      <c r="N100" s="754">
        <v>44245000000000</v>
      </c>
      <c r="O100" s="309">
        <v>1.415</v>
      </c>
      <c r="P100" s="192">
        <v>0.24060000000000001</v>
      </c>
      <c r="Q100" s="493"/>
      <c r="R100" s="192"/>
      <c r="S100" s="208" t="s">
        <v>8</v>
      </c>
      <c r="T100" s="712">
        <v>1119275</v>
      </c>
      <c r="U100" s="712">
        <v>1224059.1000000001</v>
      </c>
      <c r="V100" s="493"/>
      <c r="W100" s="192"/>
      <c r="X100" s="712">
        <v>1082866</v>
      </c>
      <c r="Y100" s="712">
        <v>1256383.1000000001</v>
      </c>
      <c r="Z100" s="493"/>
      <c r="AA100" s="720"/>
      <c r="AB100" s="208" t="s">
        <v>8</v>
      </c>
      <c r="AC100" s="261">
        <v>1614241.4</v>
      </c>
      <c r="AD100" s="261">
        <v>1550912.9</v>
      </c>
      <c r="AE100" s="261">
        <v>1443821.4</v>
      </c>
      <c r="AF100" s="261">
        <v>1977033.8</v>
      </c>
      <c r="AG100" s="145"/>
    </row>
    <row r="101" spans="1:33">
      <c r="A101" s="283"/>
      <c r="B101" s="493"/>
      <c r="C101" s="192"/>
      <c r="D101" s="310" t="s">
        <v>64</v>
      </c>
      <c r="E101" s="208">
        <v>47</v>
      </c>
      <c r="F101" s="730">
        <v>1625000000000000</v>
      </c>
      <c r="G101" s="208"/>
      <c r="H101" s="310"/>
      <c r="I101" s="192"/>
      <c r="J101" s="493"/>
      <c r="K101" s="192"/>
      <c r="L101" s="713" t="s">
        <v>165</v>
      </c>
      <c r="M101" s="714">
        <v>1</v>
      </c>
      <c r="N101" s="754">
        <v>94668000000000</v>
      </c>
      <c r="O101" s="309">
        <v>3.0274999999999999</v>
      </c>
      <c r="P101" s="192">
        <v>8.8900000000000007E-2</v>
      </c>
      <c r="Q101" s="493"/>
      <c r="R101" s="192"/>
      <c r="S101" s="208"/>
      <c r="T101" s="722"/>
      <c r="U101" s="722"/>
      <c r="V101" s="493"/>
      <c r="W101" s="192"/>
      <c r="X101" s="722"/>
      <c r="Y101" s="722"/>
      <c r="Z101" s="493"/>
      <c r="AA101" s="720"/>
      <c r="AB101" s="208" t="s">
        <v>297</v>
      </c>
      <c r="AC101" s="309"/>
      <c r="AD101" s="309"/>
      <c r="AE101" s="309"/>
      <c r="AF101" s="309"/>
      <c r="AG101" s="145"/>
    </row>
    <row r="102" spans="1:33">
      <c r="A102" s="283"/>
      <c r="B102" s="493"/>
      <c r="C102" s="192"/>
      <c r="D102" s="310"/>
      <c r="E102" s="208"/>
      <c r="F102" s="730"/>
      <c r="G102" s="208"/>
      <c r="H102" s="310"/>
      <c r="I102" s="192"/>
      <c r="J102" s="493"/>
      <c r="K102" s="192"/>
      <c r="L102" s="713"/>
      <c r="M102" s="714"/>
      <c r="N102" s="754"/>
      <c r="O102" s="309"/>
      <c r="P102" s="192"/>
      <c r="Q102" s="493"/>
      <c r="R102" s="192"/>
      <c r="S102" s="208"/>
      <c r="T102" s="722"/>
      <c r="U102" s="722"/>
      <c r="V102" s="493"/>
      <c r="W102" s="192"/>
      <c r="X102" s="722"/>
      <c r="Y102" s="722"/>
      <c r="Z102" s="493"/>
      <c r="AA102" s="720"/>
      <c r="AB102" s="208"/>
      <c r="AC102" s="309"/>
      <c r="AD102" s="309"/>
      <c r="AE102" s="309"/>
      <c r="AF102" s="309"/>
      <c r="AG102" s="145"/>
    </row>
    <row r="103" spans="1:33">
      <c r="A103" s="701" t="s">
        <v>220</v>
      </c>
      <c r="B103" s="491"/>
      <c r="C103" s="191"/>
      <c r="D103" s="702" t="s">
        <v>24</v>
      </c>
      <c r="E103" s="498">
        <v>3</v>
      </c>
      <c r="F103" s="750">
        <v>1026600000000</v>
      </c>
      <c r="G103" s="750">
        <v>342200000000</v>
      </c>
      <c r="H103" s="664">
        <v>1.5948</v>
      </c>
      <c r="I103" s="191">
        <v>0.20419999999999999</v>
      </c>
      <c r="J103" s="491"/>
      <c r="K103" s="191"/>
      <c r="L103" s="704" t="s">
        <v>5</v>
      </c>
      <c r="M103" s="705">
        <v>1</v>
      </c>
      <c r="N103" s="191">
        <v>6955748290</v>
      </c>
      <c r="O103" s="662">
        <v>3.2399999999999998E-2</v>
      </c>
      <c r="P103" s="191">
        <v>0.8579</v>
      </c>
      <c r="Q103" s="491"/>
      <c r="R103" s="191"/>
      <c r="S103" s="498" t="s">
        <v>11</v>
      </c>
      <c r="T103" s="703">
        <v>1766315.5</v>
      </c>
      <c r="U103" s="703">
        <v>1791053.5</v>
      </c>
      <c r="V103" s="491"/>
      <c r="W103" s="191"/>
      <c r="X103" s="703">
        <v>1916764.2</v>
      </c>
      <c r="Y103" s="703">
        <v>1640604.8</v>
      </c>
      <c r="Z103" s="491"/>
      <c r="AA103" s="744"/>
      <c r="AB103" s="498" t="s">
        <v>11</v>
      </c>
      <c r="AC103" s="89">
        <v>1941761.2</v>
      </c>
      <c r="AD103" s="89">
        <v>1590869.8</v>
      </c>
      <c r="AE103" s="89">
        <v>1891767.2</v>
      </c>
      <c r="AF103" s="89">
        <v>1690339.9</v>
      </c>
      <c r="AG103" s="143"/>
    </row>
    <row r="104" spans="1:33">
      <c r="A104" s="711"/>
      <c r="B104" s="493"/>
      <c r="C104" s="192"/>
      <c r="D104" s="310" t="s">
        <v>164</v>
      </c>
      <c r="E104" s="208">
        <v>44</v>
      </c>
      <c r="F104" s="730">
        <v>9441500000000</v>
      </c>
      <c r="G104" s="730">
        <v>214600000000</v>
      </c>
      <c r="H104" s="310"/>
      <c r="I104" s="192"/>
      <c r="J104" s="493"/>
      <c r="K104" s="192"/>
      <c r="L104" s="713" t="s">
        <v>54</v>
      </c>
      <c r="M104" s="714">
        <v>1</v>
      </c>
      <c r="N104" s="754">
        <v>866830000000</v>
      </c>
      <c r="O104" s="309">
        <v>4.0396999999999998</v>
      </c>
      <c r="P104" s="192">
        <v>5.0599999999999999E-2</v>
      </c>
      <c r="Q104" s="493"/>
      <c r="R104" s="192"/>
      <c r="S104" s="208" t="s">
        <v>8</v>
      </c>
      <c r="T104" s="712">
        <v>92719.55</v>
      </c>
      <c r="U104" s="712">
        <v>101399.75</v>
      </c>
      <c r="V104" s="493"/>
      <c r="W104" s="192"/>
      <c r="X104" s="712">
        <v>89703.47</v>
      </c>
      <c r="Y104" s="712">
        <v>104077.43</v>
      </c>
      <c r="Z104" s="493"/>
      <c r="AA104" s="720"/>
      <c r="AB104" s="208" t="s">
        <v>8</v>
      </c>
      <c r="AC104" s="261">
        <v>133722.03</v>
      </c>
      <c r="AD104" s="261">
        <v>128475.97</v>
      </c>
      <c r="AE104" s="261">
        <v>119604.62</v>
      </c>
      <c r="AF104" s="261">
        <v>163775.37</v>
      </c>
      <c r="AG104" s="145"/>
    </row>
    <row r="105" spans="1:33">
      <c r="A105" s="711"/>
      <c r="B105" s="493"/>
      <c r="C105" s="192"/>
      <c r="D105" s="310" t="s">
        <v>64</v>
      </c>
      <c r="E105" s="208">
        <v>47</v>
      </c>
      <c r="F105" s="730">
        <v>10468000000000</v>
      </c>
      <c r="G105" s="208"/>
      <c r="H105" s="310"/>
      <c r="I105" s="192"/>
      <c r="J105" s="493"/>
      <c r="K105" s="192"/>
      <c r="L105" s="713" t="s">
        <v>165</v>
      </c>
      <c r="M105" s="714">
        <v>1</v>
      </c>
      <c r="N105" s="754">
        <v>63478000000</v>
      </c>
      <c r="O105" s="309">
        <v>0.29580000000000001</v>
      </c>
      <c r="P105" s="192">
        <v>0.58930000000000005</v>
      </c>
      <c r="Q105" s="493"/>
      <c r="R105" s="192"/>
      <c r="S105" s="208"/>
      <c r="T105" s="729"/>
      <c r="U105" s="729"/>
      <c r="V105" s="493"/>
      <c r="W105" s="192"/>
      <c r="X105" s="729"/>
      <c r="Y105" s="729"/>
      <c r="Z105" s="493"/>
      <c r="AA105" s="720"/>
      <c r="AB105" s="208" t="s">
        <v>297</v>
      </c>
      <c r="AC105" s="721"/>
      <c r="AD105" s="721"/>
      <c r="AE105" s="721"/>
      <c r="AF105" s="721"/>
      <c r="AG105" s="145"/>
    </row>
    <row r="106" spans="1:33">
      <c r="A106" s="733"/>
      <c r="B106" s="495"/>
      <c r="C106" s="193"/>
      <c r="D106" s="313"/>
      <c r="E106" s="207"/>
      <c r="F106" s="749"/>
      <c r="G106" s="207"/>
      <c r="H106" s="313"/>
      <c r="I106" s="193"/>
      <c r="J106" s="495"/>
      <c r="K106" s="193"/>
      <c r="L106" s="736"/>
      <c r="M106" s="590"/>
      <c r="N106" s="756"/>
      <c r="O106" s="311"/>
      <c r="P106" s="193"/>
      <c r="Q106" s="495"/>
      <c r="R106" s="193"/>
      <c r="S106" s="207"/>
      <c r="T106" s="748"/>
      <c r="U106" s="748"/>
      <c r="V106" s="495"/>
      <c r="W106" s="193"/>
      <c r="X106" s="748"/>
      <c r="Y106" s="748"/>
      <c r="Z106" s="495"/>
      <c r="AA106" s="731"/>
      <c r="AB106" s="207"/>
      <c r="AC106" s="741"/>
      <c r="AD106" s="741"/>
      <c r="AE106" s="741"/>
      <c r="AF106" s="741"/>
      <c r="AG106" s="148"/>
    </row>
    <row r="107" spans="1:33">
      <c r="A107" s="283" t="s">
        <v>221</v>
      </c>
      <c r="B107" s="493"/>
      <c r="C107" s="192"/>
      <c r="D107" s="719" t="s">
        <v>24</v>
      </c>
      <c r="E107" s="208">
        <v>3</v>
      </c>
      <c r="F107" s="208">
        <v>509033321</v>
      </c>
      <c r="G107" s="208">
        <v>169677774</v>
      </c>
      <c r="H107" s="310">
        <v>1.7117</v>
      </c>
      <c r="I107" s="192">
        <v>0.1784</v>
      </c>
      <c r="J107" s="493"/>
      <c r="K107" s="192"/>
      <c r="L107" s="713" t="s">
        <v>5</v>
      </c>
      <c r="M107" s="714">
        <v>1</v>
      </c>
      <c r="N107" s="192">
        <v>135192030</v>
      </c>
      <c r="O107" s="309">
        <v>1.3637999999999999</v>
      </c>
      <c r="P107" s="192">
        <v>0.2492</v>
      </c>
      <c r="Q107" s="493"/>
      <c r="R107" s="192"/>
      <c r="S107" s="208" t="s">
        <v>11</v>
      </c>
      <c r="T107" s="712">
        <v>20295.218000000001</v>
      </c>
      <c r="U107" s="712">
        <v>23744.028999999999</v>
      </c>
      <c r="V107" s="493"/>
      <c r="W107" s="192"/>
      <c r="X107" s="712">
        <v>23286.3</v>
      </c>
      <c r="Y107" s="712">
        <v>20752.947</v>
      </c>
      <c r="Z107" s="493"/>
      <c r="AA107" s="720"/>
      <c r="AB107" s="208" t="s">
        <v>11</v>
      </c>
      <c r="AC107" s="367">
        <v>24055.667000000001</v>
      </c>
      <c r="AD107" s="367">
        <v>16534.769</v>
      </c>
      <c r="AE107" s="367">
        <v>22516.933000000001</v>
      </c>
      <c r="AF107" s="367">
        <v>24971.125</v>
      </c>
      <c r="AG107" s="145"/>
    </row>
    <row r="108" spans="1:33">
      <c r="A108" s="283"/>
      <c r="B108" s="493"/>
      <c r="C108" s="192"/>
      <c r="D108" s="310" t="s">
        <v>164</v>
      </c>
      <c r="E108" s="208">
        <v>44</v>
      </c>
      <c r="F108" s="208">
        <v>4361539099</v>
      </c>
      <c r="G108" s="208">
        <v>99125889</v>
      </c>
      <c r="H108" s="310"/>
      <c r="I108" s="192"/>
      <c r="J108" s="493"/>
      <c r="K108" s="192"/>
      <c r="L108" s="713" t="s">
        <v>54</v>
      </c>
      <c r="M108" s="714">
        <v>1</v>
      </c>
      <c r="N108" s="192">
        <v>72946360</v>
      </c>
      <c r="O108" s="309">
        <v>0.7359</v>
      </c>
      <c r="P108" s="192">
        <v>0.39560000000000001</v>
      </c>
      <c r="Q108" s="493"/>
      <c r="R108" s="192"/>
      <c r="S108" s="208" t="s">
        <v>8</v>
      </c>
      <c r="T108" s="712">
        <v>1992.8345999999999</v>
      </c>
      <c r="U108" s="712">
        <v>2179.3995</v>
      </c>
      <c r="V108" s="493"/>
      <c r="W108" s="192"/>
      <c r="X108" s="712">
        <v>1928.0094999999999</v>
      </c>
      <c r="Y108" s="712">
        <v>2236.9513000000002</v>
      </c>
      <c r="Z108" s="493"/>
      <c r="AA108" s="720"/>
      <c r="AB108" s="208" t="s">
        <v>8</v>
      </c>
      <c r="AC108" s="367">
        <v>2874.1069000000002</v>
      </c>
      <c r="AD108" s="367">
        <v>2761.3526000000002</v>
      </c>
      <c r="AE108" s="367">
        <v>2570.6794</v>
      </c>
      <c r="AF108" s="367">
        <v>3520.0477000000001</v>
      </c>
      <c r="AG108" s="145"/>
    </row>
    <row r="109" spans="1:33">
      <c r="A109" s="283"/>
      <c r="B109" s="493"/>
      <c r="C109" s="192"/>
      <c r="D109" s="310" t="s">
        <v>64</v>
      </c>
      <c r="E109" s="208">
        <v>47</v>
      </c>
      <c r="F109" s="208">
        <v>4870572420</v>
      </c>
      <c r="G109" s="208"/>
      <c r="H109" s="310"/>
      <c r="I109" s="192"/>
      <c r="J109" s="493"/>
      <c r="K109" s="192"/>
      <c r="L109" s="713" t="s">
        <v>165</v>
      </c>
      <c r="M109" s="714">
        <v>1</v>
      </c>
      <c r="N109" s="192">
        <v>282739068</v>
      </c>
      <c r="O109" s="309">
        <v>2.8523000000000001</v>
      </c>
      <c r="P109" s="192">
        <v>9.8299999999999998E-2</v>
      </c>
      <c r="Q109" s="493"/>
      <c r="R109" s="192"/>
      <c r="S109" s="208"/>
      <c r="T109" s="729"/>
      <c r="U109" s="729"/>
      <c r="V109" s="493"/>
      <c r="W109" s="192"/>
      <c r="X109" s="729"/>
      <c r="Y109" s="729"/>
      <c r="Z109" s="493"/>
      <c r="AA109" s="720"/>
      <c r="AB109" s="208" t="s">
        <v>297</v>
      </c>
      <c r="AC109" s="721"/>
      <c r="AD109" s="721"/>
      <c r="AE109" s="721"/>
      <c r="AF109" s="721"/>
      <c r="AG109" s="145"/>
    </row>
    <row r="110" spans="1:33">
      <c r="A110" s="283"/>
      <c r="B110" s="493"/>
      <c r="C110" s="192"/>
      <c r="D110" s="310"/>
      <c r="E110" s="208"/>
      <c r="F110" s="208"/>
      <c r="G110" s="208"/>
      <c r="H110" s="310"/>
      <c r="I110" s="192"/>
      <c r="J110" s="493"/>
      <c r="K110" s="192"/>
      <c r="L110" s="713"/>
      <c r="M110" s="714"/>
      <c r="N110" s="192"/>
      <c r="O110" s="309"/>
      <c r="P110" s="192"/>
      <c r="Q110" s="493"/>
      <c r="R110" s="192"/>
      <c r="S110" s="208"/>
      <c r="T110" s="729"/>
      <c r="U110" s="729"/>
      <c r="V110" s="493"/>
      <c r="W110" s="192"/>
      <c r="X110" s="729"/>
      <c r="Y110" s="729"/>
      <c r="Z110" s="493"/>
      <c r="AA110" s="720"/>
      <c r="AB110" s="208"/>
      <c r="AC110" s="721"/>
      <c r="AD110" s="721"/>
      <c r="AE110" s="721"/>
      <c r="AF110" s="721"/>
      <c r="AG110" s="145"/>
    </row>
    <row r="111" spans="1:33">
      <c r="A111" s="701" t="s">
        <v>222</v>
      </c>
      <c r="B111" s="491"/>
      <c r="C111" s="518"/>
      <c r="D111" s="702" t="s">
        <v>24</v>
      </c>
      <c r="E111" s="498">
        <v>3</v>
      </c>
      <c r="F111" s="750">
        <v>22827000000000</v>
      </c>
      <c r="G111" s="750">
        <v>7609000000000</v>
      </c>
      <c r="H111" s="664">
        <v>3.4218999999999999</v>
      </c>
      <c r="I111" s="518" t="s">
        <v>223</v>
      </c>
      <c r="J111" s="491"/>
      <c r="K111" s="518"/>
      <c r="L111" s="704" t="s">
        <v>5</v>
      </c>
      <c r="M111" s="705">
        <v>1</v>
      </c>
      <c r="N111" s="755">
        <v>9865300000000</v>
      </c>
      <c r="O111" s="662">
        <v>4.4366000000000003</v>
      </c>
      <c r="P111" s="518" t="s">
        <v>224</v>
      </c>
      <c r="Q111" s="491"/>
      <c r="R111" s="518"/>
      <c r="S111" s="498" t="s">
        <v>11</v>
      </c>
      <c r="T111" s="766">
        <v>19920506</v>
      </c>
      <c r="U111" s="767">
        <v>18988865</v>
      </c>
      <c r="V111" s="491"/>
      <c r="W111" s="191"/>
      <c r="X111" s="766">
        <v>20056147</v>
      </c>
      <c r="Y111" s="767">
        <v>18853224</v>
      </c>
      <c r="Z111" s="491"/>
      <c r="AA111" s="709"/>
      <c r="AB111" s="498" t="s">
        <v>11</v>
      </c>
      <c r="AC111" s="740">
        <v>20517646</v>
      </c>
      <c r="AD111" s="740">
        <v>19323366</v>
      </c>
      <c r="AE111" s="740">
        <v>19594648</v>
      </c>
      <c r="AF111" s="740">
        <v>18383082</v>
      </c>
      <c r="AG111" s="143"/>
    </row>
    <row r="112" spans="1:33">
      <c r="A112" s="711"/>
      <c r="B112" s="493"/>
      <c r="C112" s="262"/>
      <c r="D112" s="310" t="s">
        <v>164</v>
      </c>
      <c r="E112" s="208">
        <v>44</v>
      </c>
      <c r="F112" s="730">
        <v>97839000000000</v>
      </c>
      <c r="G112" s="730">
        <v>2224000000000</v>
      </c>
      <c r="H112" s="310"/>
      <c r="I112" s="262"/>
      <c r="J112" s="493"/>
      <c r="K112" s="262"/>
      <c r="L112" s="713" t="s">
        <v>54</v>
      </c>
      <c r="M112" s="714">
        <v>1</v>
      </c>
      <c r="N112" s="754">
        <v>16447000000000</v>
      </c>
      <c r="O112" s="309">
        <v>7.3964999999999996</v>
      </c>
      <c r="P112" s="262" t="s">
        <v>225</v>
      </c>
      <c r="Q112" s="493"/>
      <c r="R112" s="262"/>
      <c r="S112" s="208" t="s">
        <v>8</v>
      </c>
      <c r="T112" s="712">
        <v>298474.56</v>
      </c>
      <c r="U112" s="712">
        <v>326417.11</v>
      </c>
      <c r="V112" s="493"/>
      <c r="W112" s="192"/>
      <c r="X112" s="712">
        <v>288765.46000000002</v>
      </c>
      <c r="Y112" s="712">
        <v>335036.86</v>
      </c>
      <c r="Z112" s="493"/>
      <c r="AA112" s="716"/>
      <c r="AB112" s="208" t="s">
        <v>8</v>
      </c>
      <c r="AC112" s="721">
        <v>430466.13</v>
      </c>
      <c r="AD112" s="721">
        <v>413578.48</v>
      </c>
      <c r="AE112" s="721">
        <v>385020.61</v>
      </c>
      <c r="AF112" s="721">
        <v>527211.18999999994</v>
      </c>
      <c r="AG112" s="145"/>
    </row>
    <row r="113" spans="1:33">
      <c r="A113" s="711"/>
      <c r="B113" s="493"/>
      <c r="C113" s="262"/>
      <c r="D113" s="310" t="s">
        <v>64</v>
      </c>
      <c r="E113" s="208">
        <v>47</v>
      </c>
      <c r="F113" s="730">
        <v>120670000000000</v>
      </c>
      <c r="G113" s="208"/>
      <c r="H113" s="310"/>
      <c r="I113" s="262"/>
      <c r="J113" s="493"/>
      <c r="K113" s="262"/>
      <c r="L113" s="713" t="s">
        <v>165</v>
      </c>
      <c r="M113" s="714">
        <v>1</v>
      </c>
      <c r="N113" s="192">
        <v>849013320</v>
      </c>
      <c r="O113" s="309">
        <v>4.0000000000000002E-4</v>
      </c>
      <c r="P113" s="192">
        <v>0.98450000000000004</v>
      </c>
      <c r="Q113" s="493"/>
      <c r="R113" s="262"/>
      <c r="S113" s="208"/>
      <c r="T113" s="729"/>
      <c r="U113" s="729"/>
      <c r="V113" s="493"/>
      <c r="W113" s="192"/>
      <c r="X113" s="729"/>
      <c r="Y113" s="729"/>
      <c r="Z113" s="493"/>
      <c r="AA113" s="716"/>
      <c r="AB113" s="208" t="s">
        <v>297</v>
      </c>
      <c r="AC113" s="721"/>
      <c r="AD113" s="721"/>
      <c r="AE113" s="721"/>
      <c r="AF113" s="721"/>
      <c r="AG113" s="145"/>
    </row>
    <row r="114" spans="1:33">
      <c r="A114" s="733"/>
      <c r="B114" s="495"/>
      <c r="C114" s="734"/>
      <c r="D114" s="313"/>
      <c r="E114" s="207"/>
      <c r="F114" s="749"/>
      <c r="G114" s="207"/>
      <c r="H114" s="313"/>
      <c r="I114" s="734"/>
      <c r="J114" s="495"/>
      <c r="K114" s="734"/>
      <c r="L114" s="736"/>
      <c r="M114" s="590"/>
      <c r="N114" s="193"/>
      <c r="O114" s="311"/>
      <c r="P114" s="193"/>
      <c r="Q114" s="495"/>
      <c r="R114" s="734"/>
      <c r="S114" s="207"/>
      <c r="T114" s="748"/>
      <c r="U114" s="748"/>
      <c r="V114" s="495"/>
      <c r="W114" s="193"/>
      <c r="X114" s="748"/>
      <c r="Y114" s="748"/>
      <c r="Z114" s="495"/>
      <c r="AA114" s="738"/>
      <c r="AB114" s="207"/>
      <c r="AC114" s="741"/>
      <c r="AD114" s="741"/>
      <c r="AE114" s="741"/>
      <c r="AF114" s="741"/>
      <c r="AG114" s="148"/>
    </row>
    <row r="115" spans="1:33">
      <c r="A115" s="283" t="s">
        <v>226</v>
      </c>
      <c r="B115" s="493"/>
      <c r="C115" s="262"/>
      <c r="D115" s="719" t="s">
        <v>24</v>
      </c>
      <c r="E115" s="208">
        <v>3</v>
      </c>
      <c r="F115" s="730">
        <v>16825000000</v>
      </c>
      <c r="G115" s="730">
        <v>5608300000</v>
      </c>
      <c r="H115" s="310">
        <v>11.328200000000001</v>
      </c>
      <c r="I115" s="262" t="s">
        <v>174</v>
      </c>
      <c r="J115" s="493"/>
      <c r="K115" s="262"/>
      <c r="L115" s="713" t="s">
        <v>5</v>
      </c>
      <c r="M115" s="714">
        <v>1</v>
      </c>
      <c r="N115" s="192">
        <v>2541723481</v>
      </c>
      <c r="O115" s="309">
        <v>5.1340000000000003</v>
      </c>
      <c r="P115" s="262" t="s">
        <v>227</v>
      </c>
      <c r="Q115" s="493"/>
      <c r="R115" s="262"/>
      <c r="S115" s="208" t="s">
        <v>11</v>
      </c>
      <c r="T115" s="764">
        <v>93571.063999999998</v>
      </c>
      <c r="U115" s="765">
        <v>78617.042000000001</v>
      </c>
      <c r="V115" s="493"/>
      <c r="W115" s="192"/>
      <c r="X115" s="764">
        <v>96679</v>
      </c>
      <c r="Y115" s="765">
        <v>75509.106</v>
      </c>
      <c r="Z115" s="493"/>
      <c r="AA115" s="716"/>
      <c r="AB115" s="208" t="s">
        <v>11</v>
      </c>
      <c r="AC115" s="768">
        <v>117311.67</v>
      </c>
      <c r="AD115" s="769">
        <v>69830.460000000006</v>
      </c>
      <c r="AE115" s="769">
        <v>76046.33</v>
      </c>
      <c r="AF115" s="769">
        <v>81187.75</v>
      </c>
      <c r="AG115" s="145"/>
    </row>
    <row r="116" spans="1:33">
      <c r="A116" s="283"/>
      <c r="B116" s="493"/>
      <c r="C116" s="262"/>
      <c r="D116" s="310" t="s">
        <v>164</v>
      </c>
      <c r="E116" s="208">
        <v>44</v>
      </c>
      <c r="F116" s="730">
        <v>21783000000</v>
      </c>
      <c r="G116" s="208">
        <v>495076032</v>
      </c>
      <c r="H116" s="310"/>
      <c r="I116" s="262"/>
      <c r="J116" s="493"/>
      <c r="K116" s="262"/>
      <c r="L116" s="713" t="s">
        <v>54</v>
      </c>
      <c r="M116" s="714">
        <v>1</v>
      </c>
      <c r="N116" s="192">
        <v>5093890695</v>
      </c>
      <c r="O116" s="309">
        <v>10.289099999999999</v>
      </c>
      <c r="P116" s="262" t="s">
        <v>188</v>
      </c>
      <c r="Q116" s="493"/>
      <c r="R116" s="262"/>
      <c r="S116" s="208" t="s">
        <v>8</v>
      </c>
      <c r="T116" s="712">
        <v>4453.6251000000002</v>
      </c>
      <c r="U116" s="712">
        <v>4870.5639000000001</v>
      </c>
      <c r="V116" s="493"/>
      <c r="W116" s="192"/>
      <c r="X116" s="712">
        <v>4308.7529000000004</v>
      </c>
      <c r="Y116" s="712">
        <v>4999.1818000000003</v>
      </c>
      <c r="Z116" s="493"/>
      <c r="AA116" s="716"/>
      <c r="AB116" s="208" t="s">
        <v>8</v>
      </c>
      <c r="AC116" s="721">
        <v>6423.1094999999996</v>
      </c>
      <c r="AD116" s="721">
        <v>6171.1239999999998</v>
      </c>
      <c r="AE116" s="721">
        <v>5745.0038000000004</v>
      </c>
      <c r="AF116" s="721">
        <v>7866.6704</v>
      </c>
      <c r="AG116" s="145"/>
    </row>
    <row r="117" spans="1:33">
      <c r="A117" s="283"/>
      <c r="B117" s="493"/>
      <c r="C117" s="262"/>
      <c r="D117" s="310" t="s">
        <v>64</v>
      </c>
      <c r="E117" s="208">
        <v>47</v>
      </c>
      <c r="F117" s="730">
        <v>38608000000</v>
      </c>
      <c r="G117" s="208"/>
      <c r="H117" s="310"/>
      <c r="I117" s="262"/>
      <c r="J117" s="493"/>
      <c r="K117" s="262"/>
      <c r="L117" s="713" t="s">
        <v>165</v>
      </c>
      <c r="M117" s="714">
        <v>1</v>
      </c>
      <c r="N117" s="192">
        <v>7868595458</v>
      </c>
      <c r="O117" s="309">
        <v>15.893700000000001</v>
      </c>
      <c r="P117" s="262" t="s">
        <v>200</v>
      </c>
      <c r="Q117" s="493"/>
      <c r="R117" s="262"/>
      <c r="S117" s="208"/>
      <c r="T117" s="729"/>
      <c r="U117" s="729"/>
      <c r="V117" s="493"/>
      <c r="W117" s="192"/>
      <c r="X117" s="729"/>
      <c r="Y117" s="729"/>
      <c r="Z117" s="493"/>
      <c r="AA117" s="716"/>
      <c r="AB117" s="208" t="s">
        <v>297</v>
      </c>
      <c r="AC117" s="721" t="s">
        <v>66</v>
      </c>
      <c r="AD117" s="721" t="s">
        <v>65</v>
      </c>
      <c r="AE117" s="721" t="s">
        <v>65</v>
      </c>
      <c r="AF117" s="721" t="s">
        <v>65</v>
      </c>
      <c r="AG117" s="145"/>
    </row>
    <row r="118" spans="1:33">
      <c r="A118" s="283"/>
      <c r="B118" s="493"/>
      <c r="C118" s="262"/>
      <c r="D118" s="310"/>
      <c r="E118" s="208"/>
      <c r="F118" s="730"/>
      <c r="G118" s="208"/>
      <c r="H118" s="310"/>
      <c r="I118" s="262"/>
      <c r="J118" s="493"/>
      <c r="K118" s="262"/>
      <c r="L118" s="713"/>
      <c r="M118" s="714"/>
      <c r="N118" s="192"/>
      <c r="O118" s="309"/>
      <c r="P118" s="262"/>
      <c r="Q118" s="493"/>
      <c r="R118" s="262"/>
      <c r="S118" s="208"/>
      <c r="T118" s="729"/>
      <c r="U118" s="729"/>
      <c r="V118" s="493"/>
      <c r="W118" s="192"/>
      <c r="X118" s="729"/>
      <c r="Y118" s="729"/>
      <c r="Z118" s="493"/>
      <c r="AA118" s="716"/>
      <c r="AB118" s="208"/>
      <c r="AC118" s="721"/>
      <c r="AD118" s="721"/>
      <c r="AE118" s="721"/>
      <c r="AF118" s="721"/>
      <c r="AG118" s="145"/>
    </row>
    <row r="119" spans="1:33">
      <c r="A119" s="701" t="s">
        <v>228</v>
      </c>
      <c r="B119" s="491"/>
      <c r="C119" s="518"/>
      <c r="D119" s="702" t="s">
        <v>24</v>
      </c>
      <c r="E119" s="498">
        <v>3</v>
      </c>
      <c r="F119" s="498">
        <v>40523138</v>
      </c>
      <c r="G119" s="498">
        <v>13507713</v>
      </c>
      <c r="H119" s="664">
        <v>3.6741999999999999</v>
      </c>
      <c r="I119" s="518" t="s">
        <v>229</v>
      </c>
      <c r="J119" s="491"/>
      <c r="K119" s="518"/>
      <c r="L119" s="704" t="s">
        <v>5</v>
      </c>
      <c r="M119" s="705">
        <v>1</v>
      </c>
      <c r="N119" s="191">
        <v>3957</v>
      </c>
      <c r="O119" s="662">
        <v>1.1000000000000001E-3</v>
      </c>
      <c r="P119" s="191">
        <v>0.97399999999999998</v>
      </c>
      <c r="Q119" s="491"/>
      <c r="R119" s="518"/>
      <c r="S119" s="498" t="s">
        <v>11</v>
      </c>
      <c r="T119" s="703">
        <v>8090.9422999999997</v>
      </c>
      <c r="U119" s="703">
        <v>8072.2833000000001</v>
      </c>
      <c r="V119" s="491"/>
      <c r="W119" s="191"/>
      <c r="X119" s="766">
        <v>8838.2832999999991</v>
      </c>
      <c r="Y119" s="767">
        <v>7324.9422999999997</v>
      </c>
      <c r="Z119" s="491"/>
      <c r="AA119" s="709"/>
      <c r="AB119" s="498" t="s">
        <v>11</v>
      </c>
      <c r="AC119" s="740">
        <v>9339.5</v>
      </c>
      <c r="AD119" s="740">
        <v>6842.3846000000003</v>
      </c>
      <c r="AE119" s="740">
        <v>8337.0666999999994</v>
      </c>
      <c r="AF119" s="740">
        <v>7807.5</v>
      </c>
      <c r="AG119" s="143"/>
    </row>
    <row r="120" spans="1:33">
      <c r="A120" s="711"/>
      <c r="B120" s="493"/>
      <c r="C120" s="192"/>
      <c r="D120" s="310" t="s">
        <v>164</v>
      </c>
      <c r="E120" s="208">
        <v>44</v>
      </c>
      <c r="F120" s="208">
        <v>161762387</v>
      </c>
      <c r="G120" s="208">
        <v>3676417.9</v>
      </c>
      <c r="H120" s="310"/>
      <c r="I120" s="192"/>
      <c r="J120" s="493"/>
      <c r="K120" s="192"/>
      <c r="L120" s="713" t="s">
        <v>54</v>
      </c>
      <c r="M120" s="714">
        <v>1</v>
      </c>
      <c r="N120" s="192">
        <v>26030701</v>
      </c>
      <c r="O120" s="309">
        <v>7.0804999999999998</v>
      </c>
      <c r="P120" s="725" t="s">
        <v>194</v>
      </c>
      <c r="Q120" s="493"/>
      <c r="R120" s="192"/>
      <c r="S120" s="208" t="s">
        <v>8</v>
      </c>
      <c r="T120" s="712">
        <v>383.7869</v>
      </c>
      <c r="U120" s="712">
        <v>419.71620000000001</v>
      </c>
      <c r="V120" s="493"/>
      <c r="W120" s="192"/>
      <c r="X120" s="712">
        <v>371.30266999999998</v>
      </c>
      <c r="Y120" s="712">
        <v>430.79971999999998</v>
      </c>
      <c r="Z120" s="493"/>
      <c r="AA120" s="720"/>
      <c r="AB120" s="208" t="s">
        <v>8</v>
      </c>
      <c r="AC120" s="721">
        <v>553.50534000000005</v>
      </c>
      <c r="AD120" s="721">
        <v>531.79073000000005</v>
      </c>
      <c r="AE120" s="721">
        <v>495.07022000000001</v>
      </c>
      <c r="AF120" s="721">
        <v>677.90282000000002</v>
      </c>
      <c r="AG120" s="145"/>
    </row>
    <row r="121" spans="1:33">
      <c r="A121" s="711"/>
      <c r="B121" s="493"/>
      <c r="C121" s="192"/>
      <c r="D121" s="310" t="s">
        <v>64</v>
      </c>
      <c r="E121" s="208">
        <v>47</v>
      </c>
      <c r="F121" s="208">
        <v>202285525</v>
      </c>
      <c r="G121" s="208"/>
      <c r="H121" s="310"/>
      <c r="I121" s="192"/>
      <c r="J121" s="493"/>
      <c r="K121" s="192"/>
      <c r="L121" s="713" t="s">
        <v>165</v>
      </c>
      <c r="M121" s="714">
        <v>1</v>
      </c>
      <c r="N121" s="192">
        <v>11000267</v>
      </c>
      <c r="O121" s="309">
        <v>2.9921000000000002</v>
      </c>
      <c r="P121" s="192">
        <v>9.0700000000000003E-2</v>
      </c>
      <c r="Q121" s="493"/>
      <c r="R121" s="192"/>
      <c r="S121" s="208"/>
      <c r="T121" s="729"/>
      <c r="U121" s="729"/>
      <c r="V121" s="493"/>
      <c r="W121" s="192"/>
      <c r="X121" s="729"/>
      <c r="Y121" s="729"/>
      <c r="Z121" s="493"/>
      <c r="AA121" s="720"/>
      <c r="AB121" s="208" t="s">
        <v>297</v>
      </c>
      <c r="AC121" s="721"/>
      <c r="AD121" s="721"/>
      <c r="AE121" s="721"/>
      <c r="AF121" s="721"/>
      <c r="AG121" s="145"/>
    </row>
    <row r="122" spans="1:33">
      <c r="A122" s="733"/>
      <c r="B122" s="495"/>
      <c r="C122" s="193"/>
      <c r="D122" s="313"/>
      <c r="E122" s="207"/>
      <c r="F122" s="207"/>
      <c r="G122" s="207"/>
      <c r="H122" s="313"/>
      <c r="I122" s="193"/>
      <c r="J122" s="495"/>
      <c r="K122" s="193"/>
      <c r="L122" s="736"/>
      <c r="M122" s="590"/>
      <c r="N122" s="193"/>
      <c r="O122" s="311"/>
      <c r="P122" s="193"/>
      <c r="Q122" s="495"/>
      <c r="R122" s="193"/>
      <c r="S122" s="207"/>
      <c r="T122" s="748"/>
      <c r="U122" s="748"/>
      <c r="V122" s="495"/>
      <c r="W122" s="193"/>
      <c r="X122" s="748"/>
      <c r="Y122" s="748"/>
      <c r="Z122" s="495"/>
      <c r="AA122" s="731"/>
      <c r="AB122" s="207"/>
      <c r="AC122" s="741"/>
      <c r="AD122" s="741"/>
      <c r="AE122" s="741"/>
      <c r="AF122" s="741"/>
      <c r="AG122" s="148"/>
    </row>
    <row r="123" spans="1:33">
      <c r="A123" s="283" t="s">
        <v>230</v>
      </c>
      <c r="B123" s="493"/>
      <c r="C123" s="192"/>
      <c r="D123" s="719" t="s">
        <v>24</v>
      </c>
      <c r="E123" s="208">
        <v>3</v>
      </c>
      <c r="F123" s="208">
        <v>881691.3</v>
      </c>
      <c r="G123" s="208">
        <v>293897</v>
      </c>
      <c r="H123" s="310">
        <v>1.7238</v>
      </c>
      <c r="I123" s="192">
        <v>0.17710000000000001</v>
      </c>
      <c r="J123" s="493"/>
      <c r="K123" s="192"/>
      <c r="L123" s="713" t="s">
        <v>5</v>
      </c>
      <c r="M123" s="714">
        <v>1</v>
      </c>
      <c r="N123" s="192">
        <v>270439.42</v>
      </c>
      <c r="O123" s="309">
        <v>1.5862000000000001</v>
      </c>
      <c r="P123" s="192">
        <v>0.215</v>
      </c>
      <c r="Q123" s="493"/>
      <c r="R123" s="192"/>
      <c r="S123" s="208" t="s">
        <v>11</v>
      </c>
      <c r="T123" s="712">
        <v>709.27273000000002</v>
      </c>
      <c r="U123" s="712">
        <v>868.17917</v>
      </c>
      <c r="V123" s="493"/>
      <c r="W123" s="192"/>
      <c r="X123" s="712">
        <v>841.13939000000005</v>
      </c>
      <c r="Y123" s="712">
        <v>736.3125</v>
      </c>
      <c r="Z123" s="493"/>
      <c r="AA123" s="720"/>
      <c r="AB123" s="208" t="s">
        <v>11</v>
      </c>
      <c r="AC123" s="367">
        <v>872.54544999999996</v>
      </c>
      <c r="AD123" s="367">
        <v>546</v>
      </c>
      <c r="AE123" s="367">
        <v>809.73333000000002</v>
      </c>
      <c r="AF123" s="367">
        <v>926.625</v>
      </c>
      <c r="AG123" s="145"/>
    </row>
    <row r="124" spans="1:33">
      <c r="A124" s="283"/>
      <c r="B124" s="493"/>
      <c r="C124" s="192"/>
      <c r="D124" s="310" t="s">
        <v>164</v>
      </c>
      <c r="E124" s="208">
        <v>41</v>
      </c>
      <c r="F124" s="208">
        <v>6990219.5</v>
      </c>
      <c r="G124" s="208">
        <v>170493</v>
      </c>
      <c r="H124" s="310"/>
      <c r="I124" s="192"/>
      <c r="J124" s="493"/>
      <c r="K124" s="192"/>
      <c r="L124" s="713" t="s">
        <v>54</v>
      </c>
      <c r="M124" s="714">
        <v>1</v>
      </c>
      <c r="N124" s="192">
        <v>117688.07</v>
      </c>
      <c r="O124" s="309">
        <v>0.69030000000000002</v>
      </c>
      <c r="P124" s="192">
        <v>0.41089999999999999</v>
      </c>
      <c r="Q124" s="493"/>
      <c r="R124" s="192"/>
      <c r="S124" s="208" t="s">
        <v>8</v>
      </c>
      <c r="T124" s="712">
        <v>88.032318000000004</v>
      </c>
      <c r="U124" s="712">
        <v>90.385086999999999</v>
      </c>
      <c r="V124" s="493"/>
      <c r="W124" s="192"/>
      <c r="X124" s="712">
        <v>81.953627999999995</v>
      </c>
      <c r="Y124" s="712">
        <v>95.930994999999996</v>
      </c>
      <c r="Z124" s="493"/>
      <c r="AA124" s="720"/>
      <c r="AB124" s="208" t="s">
        <v>8</v>
      </c>
      <c r="AC124" s="367">
        <v>124.4965</v>
      </c>
      <c r="AD124" s="367">
        <v>124.4965</v>
      </c>
      <c r="AE124" s="367">
        <v>106.61243</v>
      </c>
      <c r="AF124" s="367">
        <v>145.98508000000001</v>
      </c>
      <c r="AG124" s="145"/>
    </row>
    <row r="125" spans="1:33">
      <c r="A125" s="283"/>
      <c r="B125" s="493"/>
      <c r="C125" s="192"/>
      <c r="D125" s="310" t="s">
        <v>64</v>
      </c>
      <c r="E125" s="208">
        <v>44</v>
      </c>
      <c r="F125" s="208">
        <v>7871910.7999999998</v>
      </c>
      <c r="G125" s="208"/>
      <c r="H125" s="310"/>
      <c r="I125" s="192"/>
      <c r="J125" s="493"/>
      <c r="K125" s="192"/>
      <c r="L125" s="713" t="s">
        <v>165</v>
      </c>
      <c r="M125" s="714">
        <v>1</v>
      </c>
      <c r="N125" s="192">
        <v>526491.18999999994</v>
      </c>
      <c r="O125" s="309">
        <v>3.0880000000000001</v>
      </c>
      <c r="P125" s="192">
        <v>8.6300000000000002E-2</v>
      </c>
      <c r="Q125" s="493"/>
      <c r="R125" s="192"/>
      <c r="S125" s="208"/>
      <c r="T125" s="729"/>
      <c r="U125" s="729"/>
      <c r="V125" s="493"/>
      <c r="W125" s="192"/>
      <c r="X125" s="729"/>
      <c r="Y125" s="729"/>
      <c r="Z125" s="493"/>
      <c r="AA125" s="720"/>
      <c r="AB125" s="208" t="s">
        <v>297</v>
      </c>
      <c r="AC125" s="721"/>
      <c r="AD125" s="721"/>
      <c r="AE125" s="721"/>
      <c r="AF125" s="721"/>
      <c r="AG125" s="145"/>
    </row>
    <row r="126" spans="1:33">
      <c r="A126" s="283"/>
      <c r="B126" s="493"/>
      <c r="C126" s="192"/>
      <c r="D126" s="310"/>
      <c r="E126" s="208"/>
      <c r="F126" s="208"/>
      <c r="G126" s="208"/>
      <c r="H126" s="310"/>
      <c r="I126" s="192"/>
      <c r="J126" s="493"/>
      <c r="K126" s="192"/>
      <c r="L126" s="713"/>
      <c r="M126" s="714"/>
      <c r="N126" s="192"/>
      <c r="O126" s="309"/>
      <c r="P126" s="192"/>
      <c r="Q126" s="493"/>
      <c r="R126" s="192"/>
      <c r="S126" s="208"/>
      <c r="T126" s="729"/>
      <c r="U126" s="729"/>
      <c r="V126" s="493"/>
      <c r="W126" s="192"/>
      <c r="X126" s="729"/>
      <c r="Y126" s="729"/>
      <c r="Z126" s="493"/>
      <c r="AA126" s="720"/>
      <c r="AB126" s="208"/>
      <c r="AC126" s="721"/>
      <c r="AD126" s="721"/>
      <c r="AE126" s="721"/>
      <c r="AF126" s="721"/>
      <c r="AG126" s="145"/>
    </row>
    <row r="127" spans="1:33">
      <c r="A127" s="701" t="s">
        <v>231</v>
      </c>
      <c r="B127" s="491"/>
      <c r="C127" s="191"/>
      <c r="D127" s="702" t="s">
        <v>24</v>
      </c>
      <c r="E127" s="498">
        <v>3</v>
      </c>
      <c r="F127" s="750">
        <v>29926000000000</v>
      </c>
      <c r="G127" s="750">
        <v>9975000000000</v>
      </c>
      <c r="H127" s="664">
        <v>1.96</v>
      </c>
      <c r="I127" s="191">
        <v>0.13389999999999999</v>
      </c>
      <c r="J127" s="491"/>
      <c r="K127" s="191"/>
      <c r="L127" s="704" t="s">
        <v>5</v>
      </c>
      <c r="M127" s="705">
        <v>1</v>
      </c>
      <c r="N127" s="755">
        <v>5906200000000</v>
      </c>
      <c r="O127" s="662">
        <v>1.1605000000000001</v>
      </c>
      <c r="P127" s="191">
        <v>0.28720000000000001</v>
      </c>
      <c r="Q127" s="491"/>
      <c r="R127" s="191"/>
      <c r="S127" s="498" t="s">
        <v>11</v>
      </c>
      <c r="T127" s="703">
        <v>2991374.9</v>
      </c>
      <c r="U127" s="703">
        <v>2270519</v>
      </c>
      <c r="V127" s="491"/>
      <c r="W127" s="191"/>
      <c r="X127" s="703">
        <v>3117656.7</v>
      </c>
      <c r="Y127" s="703">
        <v>2144237.2000000002</v>
      </c>
      <c r="Z127" s="491"/>
      <c r="AA127" s="744"/>
      <c r="AB127" s="498" t="s">
        <v>11</v>
      </c>
      <c r="AC127" s="89">
        <v>3977965.2</v>
      </c>
      <c r="AD127" s="89">
        <v>2004784.5</v>
      </c>
      <c r="AE127" s="89">
        <v>2257348.1</v>
      </c>
      <c r="AF127" s="89">
        <v>2283689.9</v>
      </c>
      <c r="AG127" s="143"/>
    </row>
    <row r="128" spans="1:33">
      <c r="A128" s="711"/>
      <c r="B128" s="493"/>
      <c r="C128" s="192"/>
      <c r="D128" s="310" t="s">
        <v>164</v>
      </c>
      <c r="E128" s="208">
        <v>44</v>
      </c>
      <c r="F128" s="730">
        <v>223940000000000</v>
      </c>
      <c r="G128" s="730">
        <v>5089000000000</v>
      </c>
      <c r="H128" s="310"/>
      <c r="I128" s="192"/>
      <c r="J128" s="493"/>
      <c r="K128" s="192"/>
      <c r="L128" s="713" t="s">
        <v>54</v>
      </c>
      <c r="M128" s="714">
        <v>1</v>
      </c>
      <c r="N128" s="754">
        <v>10770000000000</v>
      </c>
      <c r="O128" s="309">
        <v>2.1160999999999999</v>
      </c>
      <c r="P128" s="192">
        <v>0.15290000000000001</v>
      </c>
      <c r="Q128" s="493"/>
      <c r="R128" s="192"/>
      <c r="S128" s="208" t="s">
        <v>8</v>
      </c>
      <c r="T128" s="712">
        <v>451558.88</v>
      </c>
      <c r="U128" s="712">
        <v>493832.85</v>
      </c>
      <c r="V128" s="493"/>
      <c r="W128" s="192"/>
      <c r="X128" s="712">
        <v>436870.09</v>
      </c>
      <c r="Y128" s="712">
        <v>506873.58</v>
      </c>
      <c r="Z128" s="493"/>
      <c r="AA128" s="720"/>
      <c r="AB128" s="208" t="s">
        <v>8</v>
      </c>
      <c r="AC128" s="367">
        <v>651247.48</v>
      </c>
      <c r="AD128" s="367">
        <v>625698.34</v>
      </c>
      <c r="AE128" s="367">
        <v>582493.44999999995</v>
      </c>
      <c r="AF128" s="367">
        <v>797612.01</v>
      </c>
      <c r="AG128" s="145"/>
    </row>
    <row r="129" spans="1:33">
      <c r="A129" s="711"/>
      <c r="B129" s="493"/>
      <c r="C129" s="192"/>
      <c r="D129" s="310" t="s">
        <v>64</v>
      </c>
      <c r="E129" s="208">
        <v>47</v>
      </c>
      <c r="F129" s="730">
        <v>253860000000000</v>
      </c>
      <c r="G129" s="208"/>
      <c r="H129" s="310"/>
      <c r="I129" s="192"/>
      <c r="J129" s="493"/>
      <c r="K129" s="192"/>
      <c r="L129" s="713" t="s">
        <v>165</v>
      </c>
      <c r="M129" s="714">
        <v>1</v>
      </c>
      <c r="N129" s="754">
        <v>11361000000000</v>
      </c>
      <c r="O129" s="309">
        <v>2.2322000000000002</v>
      </c>
      <c r="P129" s="192">
        <v>0.14230000000000001</v>
      </c>
      <c r="Q129" s="493"/>
      <c r="R129" s="192"/>
      <c r="S129" s="208"/>
      <c r="T129" s="729"/>
      <c r="U129" s="729"/>
      <c r="V129" s="493"/>
      <c r="W129" s="192"/>
      <c r="X129" s="729"/>
      <c r="Y129" s="729"/>
      <c r="Z129" s="493"/>
      <c r="AA129" s="720"/>
      <c r="AB129" s="208" t="s">
        <v>297</v>
      </c>
      <c r="AC129" s="721"/>
      <c r="AD129" s="721"/>
      <c r="AE129" s="721"/>
      <c r="AF129" s="721"/>
      <c r="AG129" s="145"/>
    </row>
    <row r="130" spans="1:33">
      <c r="A130" s="733"/>
      <c r="B130" s="495"/>
      <c r="C130" s="193"/>
      <c r="D130" s="313"/>
      <c r="E130" s="207"/>
      <c r="F130" s="749"/>
      <c r="G130" s="207"/>
      <c r="H130" s="313"/>
      <c r="I130" s="193"/>
      <c r="J130" s="495"/>
      <c r="K130" s="193"/>
      <c r="L130" s="736"/>
      <c r="M130" s="590"/>
      <c r="N130" s="756"/>
      <c r="O130" s="311"/>
      <c r="P130" s="193"/>
      <c r="Q130" s="495"/>
      <c r="R130" s="193"/>
      <c r="S130" s="207"/>
      <c r="T130" s="748"/>
      <c r="U130" s="748"/>
      <c r="V130" s="495"/>
      <c r="W130" s="193"/>
      <c r="X130" s="748"/>
      <c r="Y130" s="748"/>
      <c r="Z130" s="495"/>
      <c r="AA130" s="731"/>
      <c r="AB130" s="207"/>
      <c r="AC130" s="741"/>
      <c r="AD130" s="741"/>
      <c r="AE130" s="741"/>
      <c r="AF130" s="741"/>
      <c r="AG130" s="148"/>
    </row>
    <row r="131" spans="1:33">
      <c r="A131" s="283" t="s">
        <v>232</v>
      </c>
      <c r="B131" s="493"/>
      <c r="C131" s="262"/>
      <c r="D131" s="719" t="s">
        <v>24</v>
      </c>
      <c r="E131" s="208">
        <v>3</v>
      </c>
      <c r="F131" s="730">
        <v>102010000000</v>
      </c>
      <c r="G131" s="730">
        <v>34000000000</v>
      </c>
      <c r="H131" s="310">
        <v>6.9782000000000002</v>
      </c>
      <c r="I131" s="262" t="s">
        <v>233</v>
      </c>
      <c r="J131" s="493"/>
      <c r="K131" s="262"/>
      <c r="L131" s="713" t="s">
        <v>5</v>
      </c>
      <c r="M131" s="714">
        <v>1</v>
      </c>
      <c r="N131" s="754">
        <v>96858000000</v>
      </c>
      <c r="O131" s="309">
        <v>19.8782</v>
      </c>
      <c r="P131" s="262" t="s">
        <v>174</v>
      </c>
      <c r="Q131" s="493"/>
      <c r="R131" s="262"/>
      <c r="S131" s="208" t="s">
        <v>11</v>
      </c>
      <c r="T131" s="764">
        <v>391613.55</v>
      </c>
      <c r="U131" s="765">
        <v>299300.87</v>
      </c>
      <c r="V131" s="493"/>
      <c r="W131" s="192"/>
      <c r="X131" s="712">
        <v>345969.1</v>
      </c>
      <c r="Y131" s="712">
        <v>344945.32</v>
      </c>
      <c r="Z131" s="493"/>
      <c r="AA131" s="716"/>
      <c r="AB131" s="208" t="s">
        <v>11</v>
      </c>
      <c r="AC131" s="721">
        <v>379038.33</v>
      </c>
      <c r="AD131" s="721">
        <v>404188.77</v>
      </c>
      <c r="AE131" s="721">
        <v>312899.87</v>
      </c>
      <c r="AF131" s="721">
        <v>285701.88</v>
      </c>
      <c r="AG131" s="145"/>
    </row>
    <row r="132" spans="1:33">
      <c r="A132" s="283"/>
      <c r="B132" s="493"/>
      <c r="C132" s="262"/>
      <c r="D132" s="310" t="s">
        <v>164</v>
      </c>
      <c r="E132" s="208">
        <v>44</v>
      </c>
      <c r="F132" s="730">
        <v>214390000000</v>
      </c>
      <c r="G132" s="730">
        <v>4872600000</v>
      </c>
      <c r="H132" s="310"/>
      <c r="I132" s="262"/>
      <c r="J132" s="493"/>
      <c r="K132" s="262"/>
      <c r="L132" s="713" t="s">
        <v>54</v>
      </c>
      <c r="M132" s="714">
        <v>1</v>
      </c>
      <c r="N132" s="192">
        <v>11913071.1</v>
      </c>
      <c r="O132" s="309">
        <v>2.3999999999999998E-3</v>
      </c>
      <c r="P132" s="192">
        <v>0.96079999999999999</v>
      </c>
      <c r="Q132" s="493"/>
      <c r="R132" s="262"/>
      <c r="S132" s="208" t="s">
        <v>8</v>
      </c>
      <c r="T132" s="712">
        <v>13971.950999999999</v>
      </c>
      <c r="U132" s="712">
        <v>15279.975</v>
      </c>
      <c r="V132" s="493"/>
      <c r="W132" s="192"/>
      <c r="X132" s="712">
        <v>13517.456</v>
      </c>
      <c r="Y132" s="712">
        <v>15683.476000000001</v>
      </c>
      <c r="Z132" s="493"/>
      <c r="AA132" s="716"/>
      <c r="AB132" s="208" t="s">
        <v>8</v>
      </c>
      <c r="AC132" s="721">
        <v>20150.633999999998</v>
      </c>
      <c r="AD132" s="721">
        <v>19360.102999999999</v>
      </c>
      <c r="AE132" s="721">
        <v>18023.275000000001</v>
      </c>
      <c r="AF132" s="721">
        <v>24679.385999999999</v>
      </c>
      <c r="AG132" s="145"/>
    </row>
    <row r="133" spans="1:33">
      <c r="A133" s="283"/>
      <c r="B133" s="493"/>
      <c r="C133" s="262"/>
      <c r="D133" s="310" t="s">
        <v>64</v>
      </c>
      <c r="E133" s="208">
        <v>47</v>
      </c>
      <c r="F133" s="730">
        <v>316400000000</v>
      </c>
      <c r="G133" s="208"/>
      <c r="H133" s="310"/>
      <c r="I133" s="262"/>
      <c r="J133" s="493"/>
      <c r="K133" s="262"/>
      <c r="L133" s="713" t="s">
        <v>165</v>
      </c>
      <c r="M133" s="714">
        <v>1</v>
      </c>
      <c r="N133" s="192">
        <v>7786809244</v>
      </c>
      <c r="O133" s="309">
        <v>1.5981000000000001</v>
      </c>
      <c r="P133" s="192">
        <v>0.21279999999999999</v>
      </c>
      <c r="Q133" s="493"/>
      <c r="R133" s="262"/>
      <c r="S133" s="208"/>
      <c r="T133" s="729"/>
      <c r="U133" s="729"/>
      <c r="V133" s="493"/>
      <c r="W133" s="192"/>
      <c r="X133" s="729"/>
      <c r="Y133" s="729"/>
      <c r="Z133" s="493"/>
      <c r="AA133" s="716"/>
      <c r="AB133" s="208" t="s">
        <v>297</v>
      </c>
      <c r="AC133" s="721"/>
      <c r="AD133" s="721"/>
      <c r="AE133" s="721"/>
      <c r="AF133" s="721"/>
      <c r="AG133" s="145"/>
    </row>
    <row r="134" spans="1:33">
      <c r="A134" s="283"/>
      <c r="B134" s="493"/>
      <c r="C134" s="262"/>
      <c r="D134" s="310"/>
      <c r="E134" s="208"/>
      <c r="F134" s="730"/>
      <c r="G134" s="208"/>
      <c r="H134" s="310"/>
      <c r="I134" s="262"/>
      <c r="J134" s="493"/>
      <c r="K134" s="262"/>
      <c r="L134" s="713"/>
      <c r="M134" s="714"/>
      <c r="N134" s="192"/>
      <c r="O134" s="309"/>
      <c r="P134" s="192"/>
      <c r="Q134" s="493"/>
      <c r="R134" s="262"/>
      <c r="S134" s="208"/>
      <c r="T134" s="729"/>
      <c r="U134" s="729"/>
      <c r="V134" s="493"/>
      <c r="W134" s="192"/>
      <c r="X134" s="729"/>
      <c r="Y134" s="729"/>
      <c r="Z134" s="493"/>
      <c r="AA134" s="716"/>
      <c r="AB134" s="208"/>
      <c r="AC134" s="721"/>
      <c r="AD134" s="721"/>
      <c r="AE134" s="721"/>
      <c r="AF134" s="721"/>
      <c r="AG134" s="145"/>
    </row>
    <row r="135" spans="1:33">
      <c r="A135" s="701" t="s">
        <v>234</v>
      </c>
      <c r="B135" s="491"/>
      <c r="C135" s="518"/>
      <c r="D135" s="702" t="s">
        <v>24</v>
      </c>
      <c r="E135" s="498">
        <v>3</v>
      </c>
      <c r="F135" s="498">
        <v>101814298</v>
      </c>
      <c r="G135" s="498">
        <v>33938099</v>
      </c>
      <c r="H135" s="664">
        <v>3.2606999999999999</v>
      </c>
      <c r="I135" s="518" t="s">
        <v>235</v>
      </c>
      <c r="J135" s="491"/>
      <c r="K135" s="518"/>
      <c r="L135" s="704" t="s">
        <v>5</v>
      </c>
      <c r="M135" s="705">
        <v>1</v>
      </c>
      <c r="N135" s="191">
        <v>80872517</v>
      </c>
      <c r="O135" s="662">
        <v>7.7701000000000002</v>
      </c>
      <c r="P135" s="518" t="s">
        <v>236</v>
      </c>
      <c r="Q135" s="491"/>
      <c r="R135" s="518"/>
      <c r="S135" s="498" t="s">
        <v>11</v>
      </c>
      <c r="T135" s="767">
        <v>11150.933000000001</v>
      </c>
      <c r="U135" s="766">
        <v>13818.370999999999</v>
      </c>
      <c r="V135" s="491"/>
      <c r="W135" s="191"/>
      <c r="X135" s="703">
        <v>12465.558000000001</v>
      </c>
      <c r="Y135" s="703">
        <v>12503.745000000001</v>
      </c>
      <c r="Z135" s="491"/>
      <c r="AA135" s="709"/>
      <c r="AB135" s="498" t="s">
        <v>11</v>
      </c>
      <c r="AC135" s="740">
        <v>11944.25</v>
      </c>
      <c r="AD135" s="740">
        <v>10357.615</v>
      </c>
      <c r="AE135" s="740">
        <v>12986.867</v>
      </c>
      <c r="AF135" s="740">
        <v>14649.875</v>
      </c>
      <c r="AG135" s="143"/>
    </row>
    <row r="136" spans="1:33">
      <c r="A136" s="711"/>
      <c r="B136" s="493"/>
      <c r="C136" s="262"/>
      <c r="D136" s="310" t="s">
        <v>164</v>
      </c>
      <c r="E136" s="208">
        <v>44</v>
      </c>
      <c r="F136" s="208">
        <v>457960542</v>
      </c>
      <c r="G136" s="208">
        <v>10408194</v>
      </c>
      <c r="H136" s="310"/>
      <c r="I136" s="262"/>
      <c r="J136" s="493"/>
      <c r="K136" s="262"/>
      <c r="L136" s="713" t="s">
        <v>54</v>
      </c>
      <c r="M136" s="714">
        <v>1</v>
      </c>
      <c r="N136" s="192">
        <v>16574</v>
      </c>
      <c r="O136" s="309">
        <v>1.6000000000000001E-3</v>
      </c>
      <c r="P136" s="192">
        <v>0.96830000000000005</v>
      </c>
      <c r="Q136" s="493"/>
      <c r="R136" s="262"/>
      <c r="S136" s="208" t="s">
        <v>8</v>
      </c>
      <c r="T136" s="712">
        <v>645.75147000000004</v>
      </c>
      <c r="U136" s="712">
        <v>706.20533</v>
      </c>
      <c r="V136" s="493"/>
      <c r="W136" s="192"/>
      <c r="X136" s="712">
        <v>624.74576999999999</v>
      </c>
      <c r="Y136" s="712">
        <v>724.85422000000005</v>
      </c>
      <c r="Z136" s="493"/>
      <c r="AA136" s="716"/>
      <c r="AB136" s="208" t="s">
        <v>8</v>
      </c>
      <c r="AC136" s="721">
        <v>931.31600000000003</v>
      </c>
      <c r="AD136" s="721">
        <v>894.77949999999998</v>
      </c>
      <c r="AE136" s="721">
        <v>832.99440000000004</v>
      </c>
      <c r="AF136" s="721">
        <v>1140.6244999999999</v>
      </c>
      <c r="AG136" s="145"/>
    </row>
    <row r="137" spans="1:33">
      <c r="A137" s="711"/>
      <c r="B137" s="493"/>
      <c r="C137" s="262"/>
      <c r="D137" s="310" t="s">
        <v>64</v>
      </c>
      <c r="E137" s="208">
        <v>47</v>
      </c>
      <c r="F137" s="208">
        <v>559774840</v>
      </c>
      <c r="G137" s="208"/>
      <c r="H137" s="310"/>
      <c r="I137" s="262"/>
      <c r="J137" s="493"/>
      <c r="K137" s="262"/>
      <c r="L137" s="713" t="s">
        <v>165</v>
      </c>
      <c r="M137" s="714">
        <v>1</v>
      </c>
      <c r="N137" s="192">
        <v>30007067</v>
      </c>
      <c r="O137" s="309">
        <v>2.883</v>
      </c>
      <c r="P137" s="192">
        <v>9.6600000000000005E-2</v>
      </c>
      <c r="Q137" s="493"/>
      <c r="R137" s="262"/>
      <c r="S137" s="208"/>
      <c r="T137" s="729"/>
      <c r="U137" s="729"/>
      <c r="V137" s="493"/>
      <c r="W137" s="192"/>
      <c r="X137" s="729"/>
      <c r="Y137" s="729"/>
      <c r="Z137" s="493"/>
      <c r="AA137" s="716"/>
      <c r="AB137" s="208" t="s">
        <v>297</v>
      </c>
      <c r="AC137" s="721"/>
      <c r="AD137" s="721"/>
      <c r="AE137" s="721"/>
      <c r="AF137" s="721"/>
      <c r="AG137" s="145"/>
    </row>
    <row r="138" spans="1:33">
      <c r="A138" s="733"/>
      <c r="B138" s="495"/>
      <c r="C138" s="734"/>
      <c r="D138" s="313"/>
      <c r="E138" s="207"/>
      <c r="F138" s="207"/>
      <c r="G138" s="207"/>
      <c r="H138" s="313"/>
      <c r="I138" s="734"/>
      <c r="J138" s="495"/>
      <c r="K138" s="734"/>
      <c r="L138" s="736"/>
      <c r="M138" s="590"/>
      <c r="N138" s="193"/>
      <c r="O138" s="311"/>
      <c r="P138" s="193"/>
      <c r="Q138" s="495"/>
      <c r="R138" s="734"/>
      <c r="S138" s="207"/>
      <c r="T138" s="748"/>
      <c r="U138" s="748"/>
      <c r="V138" s="495"/>
      <c r="W138" s="193"/>
      <c r="X138" s="748"/>
      <c r="Y138" s="748"/>
      <c r="Z138" s="495"/>
      <c r="AA138" s="738"/>
      <c r="AB138" s="207"/>
      <c r="AC138" s="741"/>
      <c r="AD138" s="741"/>
      <c r="AE138" s="741"/>
      <c r="AF138" s="741"/>
      <c r="AG138" s="148"/>
    </row>
    <row r="139" spans="1:33">
      <c r="A139" s="283" t="s">
        <v>237</v>
      </c>
      <c r="B139" s="493"/>
      <c r="C139" s="262"/>
      <c r="D139" s="719" t="s">
        <v>24</v>
      </c>
      <c r="E139" s="208">
        <v>3</v>
      </c>
      <c r="F139" s="730">
        <v>71890000000</v>
      </c>
      <c r="G139" s="730">
        <v>23960000000</v>
      </c>
      <c r="H139" s="310">
        <v>3.1703999999999999</v>
      </c>
      <c r="I139" s="262" t="s">
        <v>238</v>
      </c>
      <c r="J139" s="493"/>
      <c r="K139" s="262"/>
      <c r="L139" s="713" t="s">
        <v>5</v>
      </c>
      <c r="M139" s="714">
        <v>1</v>
      </c>
      <c r="N139" s="754">
        <v>36912000000</v>
      </c>
      <c r="O139" s="309">
        <v>4.8834999999999997</v>
      </c>
      <c r="P139" s="262" t="s">
        <v>239</v>
      </c>
      <c r="Q139" s="493"/>
      <c r="R139" s="262"/>
      <c r="S139" s="208" t="s">
        <v>11</v>
      </c>
      <c r="T139" s="765">
        <v>368216.9</v>
      </c>
      <c r="U139" s="764">
        <v>425203.9</v>
      </c>
      <c r="V139" s="493"/>
      <c r="W139" s="192"/>
      <c r="X139" s="712">
        <v>406071.07</v>
      </c>
      <c r="Y139" s="712">
        <v>387349.73</v>
      </c>
      <c r="Z139" s="493"/>
      <c r="AA139" s="716"/>
      <c r="AB139" s="208" t="s">
        <v>11</v>
      </c>
      <c r="AC139" s="721">
        <v>403962.33</v>
      </c>
      <c r="AD139" s="769">
        <v>332471.46000000002</v>
      </c>
      <c r="AE139" s="721">
        <v>408179.8</v>
      </c>
      <c r="AF139" s="768">
        <v>442228</v>
      </c>
      <c r="AG139" s="145"/>
    </row>
    <row r="140" spans="1:33">
      <c r="A140" s="283"/>
      <c r="B140" s="493"/>
      <c r="C140" s="262"/>
      <c r="D140" s="310" t="s">
        <v>164</v>
      </c>
      <c r="E140" s="208">
        <v>44</v>
      </c>
      <c r="F140" s="730">
        <v>332570000000</v>
      </c>
      <c r="G140" s="730">
        <v>7558400000</v>
      </c>
      <c r="H140" s="310"/>
      <c r="I140" s="262"/>
      <c r="J140" s="493"/>
      <c r="K140" s="262"/>
      <c r="L140" s="713" t="s">
        <v>54</v>
      </c>
      <c r="M140" s="714">
        <v>1</v>
      </c>
      <c r="N140" s="192">
        <v>3983693492</v>
      </c>
      <c r="O140" s="309">
        <v>0.52710000000000001</v>
      </c>
      <c r="P140" s="192">
        <v>0.47170000000000001</v>
      </c>
      <c r="Q140" s="493"/>
      <c r="R140" s="262"/>
      <c r="S140" s="208" t="s">
        <v>8</v>
      </c>
      <c r="T140" s="712">
        <v>17401.789000000001</v>
      </c>
      <c r="U140" s="712">
        <v>19030.906999999999</v>
      </c>
      <c r="V140" s="493"/>
      <c r="W140" s="192"/>
      <c r="X140" s="712">
        <v>16835.724999999999</v>
      </c>
      <c r="Y140" s="712">
        <v>19533.46</v>
      </c>
      <c r="Z140" s="493"/>
      <c r="AA140" s="716"/>
      <c r="AB140" s="208" t="s">
        <v>8</v>
      </c>
      <c r="AC140" s="721">
        <v>25097.218000000001</v>
      </c>
      <c r="AD140" s="721">
        <v>24112.627</v>
      </c>
      <c r="AE140" s="721">
        <v>22447.633999999998</v>
      </c>
      <c r="AF140" s="721">
        <v>30737.687999999998</v>
      </c>
      <c r="AG140" s="145"/>
    </row>
    <row r="141" spans="1:33">
      <c r="A141" s="283"/>
      <c r="B141" s="493"/>
      <c r="C141" s="262"/>
      <c r="D141" s="310" t="s">
        <v>64</v>
      </c>
      <c r="E141" s="208">
        <v>47</v>
      </c>
      <c r="F141" s="730">
        <v>404460000000</v>
      </c>
      <c r="G141" s="208"/>
      <c r="H141" s="310"/>
      <c r="I141" s="262"/>
      <c r="J141" s="493"/>
      <c r="K141" s="262"/>
      <c r="L141" s="713" t="s">
        <v>165</v>
      </c>
      <c r="M141" s="714">
        <v>1</v>
      </c>
      <c r="N141" s="754">
        <v>31650000000</v>
      </c>
      <c r="O141" s="309">
        <v>4.1874000000000002</v>
      </c>
      <c r="P141" s="262" t="s">
        <v>240</v>
      </c>
      <c r="Q141" s="493"/>
      <c r="R141" s="262"/>
      <c r="S141" s="208"/>
      <c r="T141" s="729"/>
      <c r="U141" s="729"/>
      <c r="V141" s="493"/>
      <c r="W141" s="192"/>
      <c r="X141" s="729"/>
      <c r="Y141" s="729"/>
      <c r="Z141" s="493"/>
      <c r="AA141" s="716"/>
      <c r="AB141" s="208" t="s">
        <v>297</v>
      </c>
      <c r="AC141" s="721" t="s">
        <v>166</v>
      </c>
      <c r="AD141" s="721" t="s">
        <v>65</v>
      </c>
      <c r="AE141" s="721" t="s">
        <v>166</v>
      </c>
      <c r="AF141" s="721" t="s">
        <v>66</v>
      </c>
      <c r="AG141" s="145"/>
    </row>
    <row r="142" spans="1:33">
      <c r="A142" s="283"/>
      <c r="B142" s="493"/>
      <c r="C142" s="262"/>
      <c r="D142" s="310"/>
      <c r="E142" s="208"/>
      <c r="F142" s="730"/>
      <c r="G142" s="208"/>
      <c r="H142" s="310"/>
      <c r="I142" s="262"/>
      <c r="J142" s="493"/>
      <c r="K142" s="262"/>
      <c r="L142" s="713"/>
      <c r="M142" s="714"/>
      <c r="N142" s="754"/>
      <c r="O142" s="309"/>
      <c r="P142" s="262"/>
      <c r="Q142" s="493"/>
      <c r="R142" s="262"/>
      <c r="S142" s="208"/>
      <c r="T142" s="729"/>
      <c r="U142" s="729"/>
      <c r="V142" s="493"/>
      <c r="W142" s="192"/>
      <c r="X142" s="729"/>
      <c r="Y142" s="729"/>
      <c r="Z142" s="493"/>
      <c r="AA142" s="716"/>
      <c r="AB142" s="208"/>
      <c r="AC142" s="721"/>
      <c r="AD142" s="721"/>
      <c r="AE142" s="721"/>
      <c r="AF142" s="721"/>
      <c r="AG142" s="145"/>
    </row>
    <row r="143" spans="1:33">
      <c r="A143" s="701" t="s">
        <v>241</v>
      </c>
      <c r="B143" s="491"/>
      <c r="C143" s="518"/>
      <c r="D143" s="702" t="s">
        <v>24</v>
      </c>
      <c r="E143" s="498">
        <v>3</v>
      </c>
      <c r="F143" s="498">
        <v>47796892</v>
      </c>
      <c r="G143" s="498">
        <v>15932297</v>
      </c>
      <c r="H143" s="664">
        <v>6.0479000000000003</v>
      </c>
      <c r="I143" s="518" t="s">
        <v>242</v>
      </c>
      <c r="J143" s="491"/>
      <c r="K143" s="518"/>
      <c r="L143" s="704" t="s">
        <v>5</v>
      </c>
      <c r="M143" s="705">
        <v>1</v>
      </c>
      <c r="N143" s="191">
        <v>18990032</v>
      </c>
      <c r="O143" s="662">
        <v>7.2085999999999997</v>
      </c>
      <c r="P143" s="518" t="s">
        <v>243</v>
      </c>
      <c r="Q143" s="491"/>
      <c r="R143" s="518"/>
      <c r="S143" s="498" t="s">
        <v>11</v>
      </c>
      <c r="T143" s="767">
        <v>2468.5929000000001</v>
      </c>
      <c r="U143" s="766">
        <v>3761.1707999999999</v>
      </c>
      <c r="V143" s="491"/>
      <c r="W143" s="191"/>
      <c r="X143" s="703">
        <v>3510.9416999999999</v>
      </c>
      <c r="Y143" s="703">
        <v>2718.8220999999999</v>
      </c>
      <c r="Z143" s="491"/>
      <c r="AA143" s="709"/>
      <c r="AB143" s="498" t="s">
        <v>11</v>
      </c>
      <c r="AC143" s="770">
        <v>3518.4167000000002</v>
      </c>
      <c r="AD143" s="771">
        <v>1418.7692</v>
      </c>
      <c r="AE143" s="770">
        <v>3503.4666999999999</v>
      </c>
      <c r="AF143" s="770">
        <v>4018.875</v>
      </c>
      <c r="AG143" s="143"/>
    </row>
    <row r="144" spans="1:33">
      <c r="A144" s="711"/>
      <c r="B144" s="493"/>
      <c r="C144" s="262"/>
      <c r="D144" s="310" t="s">
        <v>164</v>
      </c>
      <c r="E144" s="208">
        <v>44</v>
      </c>
      <c r="F144" s="208">
        <v>115911464</v>
      </c>
      <c r="G144" s="208">
        <v>2634351.5</v>
      </c>
      <c r="H144" s="310"/>
      <c r="I144" s="262"/>
      <c r="J144" s="493"/>
      <c r="K144" s="262"/>
      <c r="L144" s="713" t="s">
        <v>54</v>
      </c>
      <c r="M144" s="714">
        <v>1</v>
      </c>
      <c r="N144" s="192">
        <v>7131711</v>
      </c>
      <c r="O144" s="309">
        <v>2.7071999999999998</v>
      </c>
      <c r="P144" s="192">
        <v>0.107</v>
      </c>
      <c r="Q144" s="493"/>
      <c r="R144" s="262"/>
      <c r="S144" s="208" t="s">
        <v>8</v>
      </c>
      <c r="T144" s="712">
        <v>324.87371000000002</v>
      </c>
      <c r="U144" s="712">
        <v>355.28769</v>
      </c>
      <c r="V144" s="493"/>
      <c r="W144" s="192"/>
      <c r="X144" s="712">
        <v>314.30587000000003</v>
      </c>
      <c r="Y144" s="712">
        <v>364.66982999999999</v>
      </c>
      <c r="Z144" s="493"/>
      <c r="AA144" s="716"/>
      <c r="AB144" s="208" t="s">
        <v>8</v>
      </c>
      <c r="AC144" s="721">
        <v>468.53953000000001</v>
      </c>
      <c r="AD144" s="721">
        <v>450.15821999999997</v>
      </c>
      <c r="AE144" s="721">
        <v>419.07449000000003</v>
      </c>
      <c r="AF144" s="721">
        <v>573.84137999999996</v>
      </c>
      <c r="AG144" s="145"/>
    </row>
    <row r="145" spans="1:33">
      <c r="A145" s="711"/>
      <c r="B145" s="493"/>
      <c r="C145" s="262"/>
      <c r="D145" s="310" t="s">
        <v>64</v>
      </c>
      <c r="E145" s="208">
        <v>47</v>
      </c>
      <c r="F145" s="208">
        <v>163708356</v>
      </c>
      <c r="G145" s="208"/>
      <c r="H145" s="310"/>
      <c r="I145" s="262"/>
      <c r="J145" s="493"/>
      <c r="K145" s="262"/>
      <c r="L145" s="713" t="s">
        <v>165</v>
      </c>
      <c r="M145" s="714">
        <v>1</v>
      </c>
      <c r="N145" s="192">
        <v>19431851</v>
      </c>
      <c r="O145" s="309">
        <v>7.3762999999999996</v>
      </c>
      <c r="P145" s="262" t="s">
        <v>244</v>
      </c>
      <c r="Q145" s="493"/>
      <c r="R145" s="262"/>
      <c r="S145" s="208"/>
      <c r="T145" s="722"/>
      <c r="U145" s="722"/>
      <c r="V145" s="493"/>
      <c r="W145" s="192"/>
      <c r="X145" s="722"/>
      <c r="Y145" s="722"/>
      <c r="Z145" s="493"/>
      <c r="AA145" s="716"/>
      <c r="AB145" s="208" t="s">
        <v>297</v>
      </c>
      <c r="AC145" s="309" t="s">
        <v>66</v>
      </c>
      <c r="AD145" s="309" t="s">
        <v>65</v>
      </c>
      <c r="AE145" s="309" t="s">
        <v>66</v>
      </c>
      <c r="AF145" s="309" t="s">
        <v>66</v>
      </c>
      <c r="AG145" s="145"/>
    </row>
    <row r="146" spans="1:33">
      <c r="A146" s="733"/>
      <c r="B146" s="495"/>
      <c r="C146" s="734"/>
      <c r="D146" s="313"/>
      <c r="E146" s="207"/>
      <c r="F146" s="207"/>
      <c r="G146" s="207"/>
      <c r="H146" s="313"/>
      <c r="I146" s="734"/>
      <c r="J146" s="495"/>
      <c r="K146" s="734"/>
      <c r="L146" s="736"/>
      <c r="M146" s="590"/>
      <c r="N146" s="193"/>
      <c r="O146" s="311"/>
      <c r="P146" s="734"/>
      <c r="Q146" s="495"/>
      <c r="R146" s="734"/>
      <c r="S146" s="207"/>
      <c r="T146" s="732"/>
      <c r="U146" s="732"/>
      <c r="V146" s="495"/>
      <c r="W146" s="193"/>
      <c r="X146" s="732"/>
      <c r="Y146" s="732"/>
      <c r="Z146" s="495"/>
      <c r="AA146" s="738"/>
      <c r="AB146" s="207"/>
      <c r="AC146" s="311"/>
      <c r="AD146" s="311"/>
      <c r="AE146" s="311"/>
      <c r="AF146" s="311"/>
      <c r="AG146" s="148"/>
    </row>
    <row r="147" spans="1:33">
      <c r="A147" s="283" t="s">
        <v>245</v>
      </c>
      <c r="B147" s="493"/>
      <c r="C147" s="262"/>
      <c r="D147" s="719" t="s">
        <v>24</v>
      </c>
      <c r="E147" s="208">
        <v>3</v>
      </c>
      <c r="F147" s="208">
        <v>594664040</v>
      </c>
      <c r="G147" s="208">
        <v>198221347</v>
      </c>
      <c r="H147" s="310">
        <v>18.355499999999999</v>
      </c>
      <c r="I147" s="262" t="s">
        <v>174</v>
      </c>
      <c r="J147" s="493"/>
      <c r="K147" s="262"/>
      <c r="L147" s="713" t="s">
        <v>5</v>
      </c>
      <c r="M147" s="714">
        <v>1</v>
      </c>
      <c r="N147" s="192">
        <v>141006613</v>
      </c>
      <c r="O147" s="309">
        <v>13.0573</v>
      </c>
      <c r="P147" s="262" t="s">
        <v>246</v>
      </c>
      <c r="Q147" s="493"/>
      <c r="R147" s="262"/>
      <c r="S147" s="208" t="s">
        <v>11</v>
      </c>
      <c r="T147" s="764">
        <v>6599.9967999999999</v>
      </c>
      <c r="U147" s="765">
        <v>3077.8</v>
      </c>
      <c r="V147" s="493"/>
      <c r="W147" s="192"/>
      <c r="X147" s="764">
        <v>7056.2583000000004</v>
      </c>
      <c r="Y147" s="765">
        <v>2621.5385000000001</v>
      </c>
      <c r="Z147" s="493"/>
      <c r="AA147" s="716"/>
      <c r="AB147" s="208" t="s">
        <v>11</v>
      </c>
      <c r="AC147" s="768">
        <v>10906.916999999999</v>
      </c>
      <c r="AD147" s="769">
        <v>2293.0770000000002</v>
      </c>
      <c r="AE147" s="769">
        <v>3205.6</v>
      </c>
      <c r="AF147" s="769">
        <v>2950</v>
      </c>
      <c r="AG147" s="145"/>
    </row>
    <row r="148" spans="1:33">
      <c r="A148" s="283"/>
      <c r="B148" s="493"/>
      <c r="C148" s="262"/>
      <c r="D148" s="310" t="s">
        <v>164</v>
      </c>
      <c r="E148" s="208">
        <v>44</v>
      </c>
      <c r="F148" s="208">
        <v>475157575</v>
      </c>
      <c r="G148" s="208">
        <v>10799036</v>
      </c>
      <c r="H148" s="660"/>
      <c r="I148" s="262"/>
      <c r="J148" s="493"/>
      <c r="K148" s="262"/>
      <c r="L148" s="713" t="s">
        <v>54</v>
      </c>
      <c r="M148" s="714">
        <v>1</v>
      </c>
      <c r="N148" s="192">
        <v>223534535</v>
      </c>
      <c r="O148" s="309">
        <v>20.6995</v>
      </c>
      <c r="P148" s="262" t="s">
        <v>174</v>
      </c>
      <c r="Q148" s="493"/>
      <c r="R148" s="262"/>
      <c r="S148" s="208" t="s">
        <v>8</v>
      </c>
      <c r="T148" s="712">
        <v>657.76414999999997</v>
      </c>
      <c r="U148" s="712">
        <v>719.34262000000001</v>
      </c>
      <c r="V148" s="493"/>
      <c r="W148" s="192"/>
      <c r="X148" s="712">
        <v>636.36769000000004</v>
      </c>
      <c r="Y148" s="712">
        <v>738.33843000000002</v>
      </c>
      <c r="Z148" s="493"/>
      <c r="AA148" s="716"/>
      <c r="AB148" s="208" t="s">
        <v>8</v>
      </c>
      <c r="AC148" s="721">
        <v>948.64089999999999</v>
      </c>
      <c r="AD148" s="721">
        <v>911.42470000000003</v>
      </c>
      <c r="AE148" s="721">
        <v>848.49030000000005</v>
      </c>
      <c r="AF148" s="721">
        <v>1161.8431</v>
      </c>
      <c r="AG148" s="145"/>
    </row>
    <row r="149" spans="1:33">
      <c r="A149" s="283"/>
      <c r="B149" s="493"/>
      <c r="C149" s="262"/>
      <c r="D149" s="310" t="s">
        <v>64</v>
      </c>
      <c r="E149" s="208">
        <v>47</v>
      </c>
      <c r="F149" s="208">
        <v>1069821615</v>
      </c>
      <c r="G149" s="208"/>
      <c r="H149" s="310"/>
      <c r="I149" s="262"/>
      <c r="J149" s="493"/>
      <c r="K149" s="262"/>
      <c r="L149" s="713" t="s">
        <v>165</v>
      </c>
      <c r="M149" s="714">
        <v>1</v>
      </c>
      <c r="N149" s="192">
        <v>198509777</v>
      </c>
      <c r="O149" s="309">
        <v>18.382200000000001</v>
      </c>
      <c r="P149" s="262" t="s">
        <v>174</v>
      </c>
      <c r="Q149" s="493"/>
      <c r="R149" s="262"/>
      <c r="S149" s="208"/>
      <c r="T149" s="729"/>
      <c r="U149" s="729"/>
      <c r="V149" s="493"/>
      <c r="W149" s="192"/>
      <c r="X149" s="729"/>
      <c r="Y149" s="729"/>
      <c r="Z149" s="493"/>
      <c r="AA149" s="716"/>
      <c r="AB149" s="208" t="s">
        <v>297</v>
      </c>
      <c r="AC149" s="721" t="s">
        <v>66</v>
      </c>
      <c r="AD149" s="721" t="s">
        <v>65</v>
      </c>
      <c r="AE149" s="721" t="s">
        <v>65</v>
      </c>
      <c r="AF149" s="721" t="s">
        <v>65</v>
      </c>
      <c r="AG149" s="145"/>
    </row>
    <row r="150" spans="1:33">
      <c r="A150" s="283"/>
      <c r="B150" s="493"/>
      <c r="C150" s="262"/>
      <c r="D150" s="310"/>
      <c r="E150" s="208"/>
      <c r="F150" s="208"/>
      <c r="G150" s="208"/>
      <c r="H150" s="310"/>
      <c r="I150" s="262"/>
      <c r="J150" s="493"/>
      <c r="K150" s="262"/>
      <c r="L150" s="713"/>
      <c r="M150" s="714"/>
      <c r="N150" s="192"/>
      <c r="O150" s="309"/>
      <c r="P150" s="262"/>
      <c r="Q150" s="493"/>
      <c r="R150" s="262"/>
      <c r="S150" s="208"/>
      <c r="T150" s="729"/>
      <c r="U150" s="729"/>
      <c r="V150" s="493"/>
      <c r="W150" s="192"/>
      <c r="X150" s="729"/>
      <c r="Y150" s="729"/>
      <c r="Z150" s="493"/>
      <c r="AA150" s="716"/>
      <c r="AB150" s="208"/>
      <c r="AC150" s="721"/>
      <c r="AD150" s="721"/>
      <c r="AE150" s="721"/>
      <c r="AF150" s="721"/>
      <c r="AG150" s="145"/>
    </row>
    <row r="151" spans="1:33">
      <c r="A151" s="701" t="s">
        <v>247</v>
      </c>
      <c r="B151" s="491"/>
      <c r="C151" s="518"/>
      <c r="D151" s="702" t="s">
        <v>24</v>
      </c>
      <c r="E151" s="498">
        <v>3</v>
      </c>
      <c r="F151" s="498">
        <v>688506008</v>
      </c>
      <c r="G151" s="498">
        <v>229502003</v>
      </c>
      <c r="H151" s="664">
        <v>4.3121999999999998</v>
      </c>
      <c r="I151" s="518" t="s">
        <v>248</v>
      </c>
      <c r="J151" s="491"/>
      <c r="K151" s="518"/>
      <c r="L151" s="704" t="s">
        <v>5</v>
      </c>
      <c r="M151" s="705">
        <v>1</v>
      </c>
      <c r="N151" s="191">
        <v>378047881</v>
      </c>
      <c r="O151" s="662">
        <v>7.1032999999999999</v>
      </c>
      <c r="P151" s="518" t="s">
        <v>249</v>
      </c>
      <c r="Q151" s="491"/>
      <c r="R151" s="518"/>
      <c r="S151" s="498" t="s">
        <v>11</v>
      </c>
      <c r="T151" s="767">
        <v>18769.628000000001</v>
      </c>
      <c r="U151" s="766">
        <v>24536.858</v>
      </c>
      <c r="V151" s="491"/>
      <c r="W151" s="191"/>
      <c r="X151" s="703">
        <v>19553.900000000001</v>
      </c>
      <c r="Y151" s="703">
        <v>23752.587</v>
      </c>
      <c r="Z151" s="491"/>
      <c r="AA151" s="709"/>
      <c r="AB151" s="498" t="s">
        <v>11</v>
      </c>
      <c r="AC151" s="740">
        <v>15154.333000000001</v>
      </c>
      <c r="AD151" s="740">
        <v>22384.922999999999</v>
      </c>
      <c r="AE151" s="740">
        <v>23953.467000000001</v>
      </c>
      <c r="AF151" s="740">
        <v>25120.25</v>
      </c>
      <c r="AG151" s="143"/>
    </row>
    <row r="152" spans="1:33">
      <c r="A152" s="711"/>
      <c r="B152" s="493"/>
      <c r="C152" s="262"/>
      <c r="D152" s="310" t="s">
        <v>164</v>
      </c>
      <c r="E152" s="208">
        <v>44</v>
      </c>
      <c r="F152" s="208">
        <v>2341756155</v>
      </c>
      <c r="G152" s="208">
        <v>53221731</v>
      </c>
      <c r="H152" s="660"/>
      <c r="I152" s="262"/>
      <c r="J152" s="493"/>
      <c r="K152" s="262"/>
      <c r="L152" s="713" t="s">
        <v>54</v>
      </c>
      <c r="M152" s="714">
        <v>1</v>
      </c>
      <c r="N152" s="192">
        <v>200372977</v>
      </c>
      <c r="O152" s="309">
        <v>3.7648999999999999</v>
      </c>
      <c r="P152" s="192">
        <v>5.8799999999999998E-2</v>
      </c>
      <c r="Q152" s="493"/>
      <c r="R152" s="262"/>
      <c r="S152" s="208" t="s">
        <v>8</v>
      </c>
      <c r="T152" s="712">
        <v>1460.2331999999999</v>
      </c>
      <c r="U152" s="712">
        <v>1596.9369999999999</v>
      </c>
      <c r="V152" s="493"/>
      <c r="W152" s="192"/>
      <c r="X152" s="712">
        <v>1412.7330999999999</v>
      </c>
      <c r="Y152" s="712">
        <v>1639.1077</v>
      </c>
      <c r="Z152" s="493"/>
      <c r="AA152" s="716"/>
      <c r="AB152" s="208" t="s">
        <v>8</v>
      </c>
      <c r="AC152" s="721">
        <v>2105.9782</v>
      </c>
      <c r="AD152" s="721">
        <v>2023.3584000000001</v>
      </c>
      <c r="AE152" s="721">
        <v>1883.6442</v>
      </c>
      <c r="AF152" s="721">
        <v>2579.2860000000001</v>
      </c>
      <c r="AG152" s="145"/>
    </row>
    <row r="153" spans="1:33">
      <c r="A153" s="711"/>
      <c r="B153" s="493"/>
      <c r="C153" s="192"/>
      <c r="D153" s="310" t="s">
        <v>64</v>
      </c>
      <c r="E153" s="208">
        <v>47</v>
      </c>
      <c r="F153" s="208">
        <v>3030262163</v>
      </c>
      <c r="G153" s="208"/>
      <c r="H153" s="310"/>
      <c r="I153" s="192"/>
      <c r="J153" s="493"/>
      <c r="K153" s="192"/>
      <c r="L153" s="713" t="s">
        <v>165</v>
      </c>
      <c r="M153" s="714">
        <v>1</v>
      </c>
      <c r="N153" s="192">
        <v>104482345</v>
      </c>
      <c r="O153" s="309">
        <v>1.9632000000000001</v>
      </c>
      <c r="P153" s="192">
        <v>0.16819999999999999</v>
      </c>
      <c r="Q153" s="493"/>
      <c r="R153" s="192"/>
      <c r="S153" s="208"/>
      <c r="T153" s="729"/>
      <c r="U153" s="729"/>
      <c r="V153" s="493"/>
      <c r="W153" s="192"/>
      <c r="X153" s="729"/>
      <c r="Y153" s="729"/>
      <c r="Z153" s="493"/>
      <c r="AA153" s="720"/>
      <c r="AB153" s="208" t="s">
        <v>297</v>
      </c>
      <c r="AC153" s="721"/>
      <c r="AD153" s="721"/>
      <c r="AE153" s="721"/>
      <c r="AF153" s="721"/>
      <c r="AG153" s="145"/>
    </row>
    <row r="154" spans="1:33">
      <c r="A154" s="733"/>
      <c r="B154" s="495"/>
      <c r="C154" s="193"/>
      <c r="D154" s="313"/>
      <c r="E154" s="207"/>
      <c r="F154" s="207"/>
      <c r="G154" s="207"/>
      <c r="H154" s="313"/>
      <c r="I154" s="193"/>
      <c r="J154" s="495"/>
      <c r="K154" s="193"/>
      <c r="L154" s="736"/>
      <c r="M154" s="590"/>
      <c r="N154" s="193"/>
      <c r="O154" s="311"/>
      <c r="P154" s="193"/>
      <c r="Q154" s="495"/>
      <c r="R154" s="193"/>
      <c r="S154" s="207"/>
      <c r="T154" s="748"/>
      <c r="U154" s="748"/>
      <c r="V154" s="495"/>
      <c r="W154" s="193"/>
      <c r="X154" s="748"/>
      <c r="Y154" s="748"/>
      <c r="Z154" s="495"/>
      <c r="AA154" s="731"/>
      <c r="AB154" s="207"/>
      <c r="AC154" s="741"/>
      <c r="AD154" s="741"/>
      <c r="AE154" s="741"/>
      <c r="AF154" s="741"/>
      <c r="AG154" s="148"/>
    </row>
    <row r="155" spans="1:33">
      <c r="A155" s="701" t="s">
        <v>250</v>
      </c>
      <c r="B155" s="491"/>
      <c r="C155" s="191"/>
      <c r="D155" s="702" t="s">
        <v>24</v>
      </c>
      <c r="E155" s="498">
        <v>3</v>
      </c>
      <c r="F155" s="750">
        <v>287630000000</v>
      </c>
      <c r="G155" s="750">
        <v>95880000000</v>
      </c>
      <c r="H155" s="664">
        <v>2.2458999999999998</v>
      </c>
      <c r="I155" s="191">
        <v>9.6199999999999994E-2</v>
      </c>
      <c r="J155" s="491"/>
      <c r="K155" s="191"/>
      <c r="L155" s="704" t="s">
        <v>5</v>
      </c>
      <c r="M155" s="705">
        <v>1</v>
      </c>
      <c r="N155" s="191">
        <v>1201586134</v>
      </c>
      <c r="O155" s="662">
        <v>2.81E-2</v>
      </c>
      <c r="P155" s="191">
        <v>0.86750000000000005</v>
      </c>
      <c r="Q155" s="491"/>
      <c r="R155" s="191"/>
      <c r="S155" s="498" t="s">
        <v>11</v>
      </c>
      <c r="T155" s="703">
        <v>801797.85</v>
      </c>
      <c r="U155" s="703">
        <v>812079.7</v>
      </c>
      <c r="V155" s="491"/>
      <c r="W155" s="191"/>
      <c r="X155" s="766">
        <v>876218.35</v>
      </c>
      <c r="Y155" s="767">
        <v>737659.21</v>
      </c>
      <c r="Z155" s="491"/>
      <c r="AA155" s="744"/>
      <c r="AB155" s="498" t="s">
        <v>11</v>
      </c>
      <c r="AC155" s="740">
        <v>901451.17</v>
      </c>
      <c r="AD155" s="740">
        <v>702144.54</v>
      </c>
      <c r="AE155" s="740">
        <v>850985.53</v>
      </c>
      <c r="AF155" s="740">
        <v>773173.88</v>
      </c>
      <c r="AG155" s="143"/>
    </row>
    <row r="156" spans="1:33">
      <c r="A156" s="711"/>
      <c r="B156" s="493"/>
      <c r="C156" s="192"/>
      <c r="D156" s="310" t="s">
        <v>164</v>
      </c>
      <c r="E156" s="208">
        <v>44</v>
      </c>
      <c r="F156" s="730">
        <v>1878300000000</v>
      </c>
      <c r="G156" s="730">
        <v>42690000000</v>
      </c>
      <c r="H156" s="660"/>
      <c r="I156" s="192"/>
      <c r="J156" s="493"/>
      <c r="K156" s="192"/>
      <c r="L156" s="713" t="s">
        <v>54</v>
      </c>
      <c r="M156" s="714">
        <v>1</v>
      </c>
      <c r="N156" s="754">
        <v>218210000000</v>
      </c>
      <c r="O156" s="309">
        <v>5.1117999999999997</v>
      </c>
      <c r="P156" s="262" t="s">
        <v>251</v>
      </c>
      <c r="Q156" s="493"/>
      <c r="R156" s="192"/>
      <c r="S156" s="208" t="s">
        <v>8</v>
      </c>
      <c r="T156" s="712">
        <v>41355.584000000003</v>
      </c>
      <c r="U156" s="712">
        <v>45227.205000000002</v>
      </c>
      <c r="V156" s="493"/>
      <c r="W156" s="192"/>
      <c r="X156" s="712">
        <v>40010.324999999997</v>
      </c>
      <c r="Y156" s="712">
        <v>46421.527999999998</v>
      </c>
      <c r="Z156" s="493"/>
      <c r="AA156" s="720"/>
      <c r="AB156" s="208" t="s">
        <v>8</v>
      </c>
      <c r="AC156" s="721">
        <v>59643.872000000003</v>
      </c>
      <c r="AD156" s="721">
        <v>57303.978000000003</v>
      </c>
      <c r="AE156" s="721">
        <v>53347.1</v>
      </c>
      <c r="AF156" s="721">
        <v>73048.525999999998</v>
      </c>
      <c r="AG156" s="145"/>
    </row>
    <row r="157" spans="1:33">
      <c r="A157" s="711"/>
      <c r="B157" s="493"/>
      <c r="C157" s="192"/>
      <c r="D157" s="310" t="s">
        <v>64</v>
      </c>
      <c r="E157" s="208">
        <v>47</v>
      </c>
      <c r="F157" s="730">
        <v>2165900000000</v>
      </c>
      <c r="G157" s="208"/>
      <c r="H157" s="310"/>
      <c r="I157" s="192"/>
      <c r="J157" s="493"/>
      <c r="K157" s="192"/>
      <c r="L157" s="713" t="s">
        <v>165</v>
      </c>
      <c r="M157" s="714">
        <v>1</v>
      </c>
      <c r="N157" s="754">
        <v>41944000000</v>
      </c>
      <c r="O157" s="309">
        <v>0.98260000000000003</v>
      </c>
      <c r="P157" s="192">
        <v>0.32700000000000001</v>
      </c>
      <c r="Q157" s="493"/>
      <c r="R157" s="192"/>
      <c r="S157" s="208"/>
      <c r="T157" s="722"/>
      <c r="U157" s="722"/>
      <c r="V157" s="493"/>
      <c r="W157" s="192"/>
      <c r="X157" s="722"/>
      <c r="Y157" s="722"/>
      <c r="Z157" s="493"/>
      <c r="AA157" s="720"/>
      <c r="AB157" s="208" t="s">
        <v>297</v>
      </c>
      <c r="AC157" s="309"/>
      <c r="AD157" s="309"/>
      <c r="AE157" s="309"/>
      <c r="AF157" s="309"/>
      <c r="AG157" s="145"/>
    </row>
    <row r="158" spans="1:33">
      <c r="A158" s="751"/>
      <c r="B158" s="148"/>
      <c r="C158" s="90"/>
      <c r="D158" s="90"/>
      <c r="E158" s="90"/>
      <c r="F158" s="90"/>
      <c r="G158" s="90"/>
      <c r="H158" s="90"/>
      <c r="I158" s="83"/>
      <c r="J158" s="148"/>
      <c r="K158" s="90"/>
      <c r="L158" s="752"/>
      <c r="M158" s="229"/>
      <c r="N158" s="90"/>
      <c r="O158" s="90"/>
      <c r="P158" s="83"/>
      <c r="Q158" s="148"/>
      <c r="R158" s="90"/>
      <c r="S158" s="90"/>
      <c r="T158" s="90"/>
      <c r="U158" s="90"/>
      <c r="V158" s="148"/>
      <c r="W158" s="90"/>
      <c r="X158" s="90"/>
      <c r="Y158" s="90"/>
      <c r="Z158" s="148"/>
      <c r="AA158" s="90"/>
      <c r="AB158" s="467"/>
      <c r="AC158" s="90"/>
      <c r="AD158" s="90"/>
      <c r="AE158" s="90"/>
      <c r="AF158" s="90"/>
      <c r="AG158" s="148"/>
    </row>
    <row r="159" spans="1:33">
      <c r="AB159" s="576"/>
    </row>
    <row r="160" spans="1:33">
      <c r="AB160" s="576"/>
    </row>
    <row r="161" spans="28:28">
      <c r="AB161" s="576"/>
    </row>
    <row r="162" spans="28:28">
      <c r="AB162" s="576"/>
    </row>
    <row r="163" spans="28:28">
      <c r="AB163" s="576"/>
    </row>
  </sheetData>
  <mergeCells count="4">
    <mergeCell ref="A3:AG3"/>
    <mergeCell ref="A4:AG4"/>
    <mergeCell ref="A1:AG1"/>
    <mergeCell ref="A2:AG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N185"/>
  <sheetViews>
    <sheetView tabSelected="1" zoomScale="80" zoomScaleNormal="80" workbookViewId="0">
      <selection activeCell="A5" sqref="A5:AG6"/>
    </sheetView>
  </sheetViews>
  <sheetFormatPr defaultColWidth="8.81640625" defaultRowHeight="14.5"/>
  <cols>
    <col min="1" max="1" width="27.36328125" bestFit="1" customWidth="1"/>
    <col min="7" max="8" width="3.36328125" customWidth="1"/>
    <col min="9" max="9" width="9.6328125" customWidth="1"/>
    <col min="10" max="10" width="5.453125" customWidth="1"/>
    <col min="11" max="11" width="11.36328125" customWidth="1"/>
    <col min="13" max="13" width="8.81640625" style="127"/>
    <col min="14" max="15" width="3.36328125" customWidth="1"/>
    <col min="16" max="16" width="25" bestFit="1" customWidth="1"/>
    <col min="17" max="17" width="4" customWidth="1"/>
    <col min="18" max="18" width="4.1796875" customWidth="1"/>
    <col min="19" max="19" width="20.36328125" bestFit="1" customWidth="1"/>
    <col min="20" max="20" width="9" bestFit="1" customWidth="1"/>
    <col min="21" max="21" width="8.81640625" style="127"/>
    <col min="22" max="23" width="3.36328125" customWidth="1"/>
    <col min="24" max="24" width="13.1796875" customWidth="1"/>
    <col min="25" max="25" width="10.1796875" customWidth="1"/>
    <col min="26" max="26" width="9.81640625" customWidth="1"/>
    <col min="27" max="28" width="3.36328125" customWidth="1"/>
    <col min="29" max="29" width="15.453125" customWidth="1"/>
    <col min="30" max="30" width="10.6328125" style="127" bestFit="1" customWidth="1"/>
    <col min="31" max="32" width="11.1796875" style="127" bestFit="1" customWidth="1"/>
    <col min="33" max="33" width="4" customWidth="1"/>
    <col min="34" max="34" width="8.453125" customWidth="1"/>
  </cols>
  <sheetData>
    <row r="1" spans="1:65" ht="18.5">
      <c r="A1" s="1015" t="s">
        <v>68</v>
      </c>
      <c r="B1" s="1015"/>
      <c r="C1" s="1015"/>
      <c r="D1" s="1015"/>
      <c r="E1" s="1015"/>
      <c r="F1" s="1015"/>
      <c r="G1" s="1015"/>
      <c r="H1" s="1015"/>
      <c r="I1" s="1015"/>
      <c r="J1" s="1015"/>
      <c r="K1" s="1015"/>
      <c r="L1" s="1015"/>
      <c r="M1" s="1015"/>
      <c r="N1" s="1015"/>
      <c r="O1" s="1015"/>
      <c r="P1" s="1015"/>
      <c r="Q1" s="1015"/>
      <c r="R1" s="1015"/>
      <c r="S1" s="1015"/>
      <c r="T1" s="1015"/>
      <c r="U1" s="1015"/>
      <c r="V1" s="1015"/>
      <c r="W1" s="1015"/>
      <c r="X1" s="1015"/>
      <c r="Y1" s="1015"/>
      <c r="Z1" s="1015"/>
      <c r="AA1" s="1015"/>
      <c r="AB1" s="1015"/>
      <c r="AC1" s="1015"/>
      <c r="AD1" s="1015"/>
      <c r="AE1" s="1015"/>
      <c r="AF1" s="1015"/>
      <c r="AG1" s="1015"/>
    </row>
    <row r="2" spans="1:65" ht="18.5">
      <c r="A2" s="1015" t="s">
        <v>304</v>
      </c>
      <c r="B2" s="1015"/>
      <c r="C2" s="1015"/>
      <c r="D2" s="1015"/>
      <c r="E2" s="1015"/>
      <c r="F2" s="1015"/>
      <c r="G2" s="1015"/>
      <c r="H2" s="1015"/>
      <c r="I2" s="1015"/>
      <c r="J2" s="1015"/>
      <c r="K2" s="1015"/>
      <c r="L2" s="1015"/>
      <c r="M2" s="1015"/>
      <c r="N2" s="1015"/>
      <c r="O2" s="1015"/>
      <c r="P2" s="1015"/>
      <c r="Q2" s="1015"/>
      <c r="R2" s="1015"/>
      <c r="S2" s="1015"/>
      <c r="T2" s="1015"/>
      <c r="U2" s="1015"/>
      <c r="V2" s="1015"/>
      <c r="W2" s="1015"/>
      <c r="X2" s="1015"/>
      <c r="Y2" s="1015"/>
      <c r="Z2" s="1015"/>
      <c r="AA2" s="1015"/>
      <c r="AB2" s="1015"/>
      <c r="AC2" s="1015"/>
      <c r="AD2" s="1015"/>
      <c r="AE2" s="1015"/>
      <c r="AF2" s="1015"/>
      <c r="AG2" s="1015"/>
    </row>
    <row r="3" spans="1:65" ht="14.5" customHeight="1">
      <c r="A3" s="1015"/>
      <c r="B3" s="1015"/>
      <c r="C3" s="1015"/>
      <c r="D3" s="1015"/>
      <c r="E3" s="1015"/>
      <c r="F3" s="1015"/>
      <c r="G3" s="1015"/>
      <c r="H3" s="1015"/>
      <c r="I3" s="1015"/>
      <c r="J3" s="1015"/>
      <c r="K3" s="1015"/>
      <c r="L3" s="1015"/>
      <c r="M3" s="1015"/>
      <c r="N3" s="1015"/>
      <c r="O3" s="1015"/>
      <c r="P3" s="1015"/>
      <c r="Q3" s="1015"/>
      <c r="R3" s="1015"/>
      <c r="S3" s="1015"/>
      <c r="T3" s="1015"/>
      <c r="U3" s="1015"/>
      <c r="V3" s="261"/>
      <c r="W3" s="261"/>
      <c r="X3" s="261"/>
      <c r="Y3" s="261"/>
      <c r="Z3" s="261"/>
      <c r="AA3" s="261"/>
      <c r="AB3" s="261"/>
      <c r="AC3" s="261"/>
      <c r="AD3" s="492"/>
      <c r="AE3" s="492"/>
      <c r="AF3" s="492"/>
      <c r="AG3" s="261"/>
    </row>
    <row r="4" spans="1:65" s="851" customFormat="1" ht="31">
      <c r="A4" s="1018" t="s">
        <v>326</v>
      </c>
      <c r="B4" s="1018"/>
      <c r="C4" s="1018"/>
      <c r="D4" s="1018"/>
      <c r="E4" s="1018"/>
      <c r="F4" s="1018"/>
      <c r="G4" s="1018"/>
      <c r="H4" s="1018"/>
      <c r="I4" s="1018"/>
      <c r="J4" s="1018"/>
      <c r="K4" s="1018"/>
      <c r="L4" s="1018"/>
      <c r="M4" s="1018"/>
      <c r="N4" s="1018"/>
      <c r="O4" s="1018"/>
      <c r="P4" s="1018"/>
      <c r="Q4" s="1018"/>
      <c r="R4" s="1018"/>
      <c r="S4" s="1018"/>
      <c r="T4" s="1018"/>
      <c r="U4" s="1018"/>
      <c r="V4" s="1018"/>
      <c r="W4" s="1018"/>
      <c r="X4" s="1018"/>
      <c r="Y4" s="1018"/>
      <c r="Z4" s="1018"/>
      <c r="AA4" s="1018"/>
      <c r="AB4" s="1018"/>
      <c r="AC4" s="1018"/>
      <c r="AD4" s="1018"/>
      <c r="AE4" s="1018"/>
      <c r="AF4" s="1018"/>
      <c r="AG4" s="1018"/>
      <c r="AH4" s="593"/>
      <c r="AI4" s="517"/>
      <c r="AJ4" s="517"/>
    </row>
    <row r="5" spans="1:65" s="851" customFormat="1" ht="14.5" customHeight="1">
      <c r="A5" s="1016" t="s">
        <v>352</v>
      </c>
      <c r="B5" s="1016"/>
      <c r="C5" s="1016"/>
      <c r="D5" s="1016"/>
      <c r="E5" s="1016"/>
      <c r="F5" s="1016"/>
      <c r="G5" s="1016"/>
      <c r="H5" s="1016"/>
      <c r="I5" s="1016"/>
      <c r="J5" s="1016"/>
      <c r="K5" s="1016"/>
      <c r="L5" s="1016"/>
      <c r="M5" s="1016"/>
      <c r="N5" s="1016"/>
      <c r="O5" s="1016"/>
      <c r="P5" s="1016"/>
      <c r="Q5" s="1016"/>
      <c r="R5" s="1016"/>
      <c r="S5" s="1016"/>
      <c r="T5" s="1016"/>
      <c r="U5" s="1016"/>
      <c r="V5" s="1016"/>
      <c r="W5" s="1016"/>
      <c r="X5" s="1016"/>
      <c r="Y5" s="1016"/>
      <c r="Z5" s="1016"/>
      <c r="AA5" s="1016"/>
      <c r="AB5" s="1016"/>
      <c r="AC5" s="1016"/>
      <c r="AD5" s="1016"/>
      <c r="AE5" s="1016"/>
      <c r="AF5" s="1016"/>
      <c r="AG5" s="1016"/>
      <c r="AH5" s="594"/>
      <c r="AI5" s="594"/>
      <c r="AJ5" s="591"/>
      <c r="AK5" s="591"/>
      <c r="AL5" s="591"/>
      <c r="AM5" s="591"/>
      <c r="AN5" s="591"/>
      <c r="AO5" s="591"/>
      <c r="AP5" s="591"/>
      <c r="AQ5" s="591"/>
      <c r="AR5" s="591"/>
      <c r="AS5" s="591"/>
      <c r="AT5" s="591"/>
      <c r="AU5" s="591"/>
      <c r="AV5" s="591"/>
      <c r="AW5" s="591"/>
      <c r="AX5" s="591"/>
      <c r="AY5" s="591"/>
      <c r="AZ5" s="591"/>
      <c r="BA5" s="591"/>
      <c r="BB5" s="591"/>
      <c r="BC5" s="591"/>
      <c r="BD5" s="591"/>
      <c r="BE5" s="591"/>
      <c r="BF5" s="591"/>
      <c r="BG5" s="591"/>
      <c r="BH5" s="591"/>
      <c r="BI5" s="591"/>
      <c r="BJ5" s="591"/>
      <c r="BK5" s="591"/>
      <c r="BL5" s="591"/>
      <c r="BM5" s="591"/>
    </row>
    <row r="6" spans="1:65" s="861" customFormat="1" ht="35" customHeight="1">
      <c r="A6" s="1017"/>
      <c r="B6" s="1017"/>
      <c r="C6" s="1017"/>
      <c r="D6" s="1017"/>
      <c r="E6" s="1017"/>
      <c r="F6" s="1017"/>
      <c r="G6" s="1017"/>
      <c r="H6" s="1017"/>
      <c r="I6" s="1017"/>
      <c r="J6" s="1017"/>
      <c r="K6" s="1017"/>
      <c r="L6" s="1017"/>
      <c r="M6" s="1017"/>
      <c r="N6" s="1017"/>
      <c r="O6" s="1017"/>
      <c r="P6" s="1017"/>
      <c r="Q6" s="1017"/>
      <c r="R6" s="1017"/>
      <c r="S6" s="1017"/>
      <c r="T6" s="1017"/>
      <c r="U6" s="1017"/>
      <c r="V6" s="1017"/>
      <c r="W6" s="1017"/>
      <c r="X6" s="1017"/>
      <c r="Y6" s="1017"/>
      <c r="Z6" s="1017"/>
      <c r="AA6" s="1017"/>
      <c r="AB6" s="1017"/>
      <c r="AC6" s="1017"/>
      <c r="AD6" s="1017"/>
      <c r="AE6" s="1017"/>
      <c r="AF6" s="1017"/>
      <c r="AG6" s="1017"/>
      <c r="AH6" s="790"/>
      <c r="AI6" s="790"/>
      <c r="AJ6" s="791"/>
      <c r="AK6" s="791"/>
      <c r="AL6" s="791"/>
      <c r="AM6" s="791"/>
      <c r="AN6" s="791"/>
      <c r="AO6" s="791"/>
      <c r="AP6" s="791"/>
      <c r="AQ6" s="791"/>
      <c r="AR6" s="791"/>
      <c r="AS6" s="791"/>
      <c r="AT6" s="791"/>
      <c r="AU6" s="791"/>
      <c r="AV6" s="791"/>
      <c r="AW6" s="791"/>
      <c r="AX6" s="791"/>
      <c r="AY6" s="791"/>
      <c r="AZ6" s="791"/>
      <c r="BA6" s="791"/>
      <c r="BB6" s="791"/>
      <c r="BC6" s="791"/>
      <c r="BD6" s="791"/>
      <c r="BE6" s="791"/>
      <c r="BF6" s="791"/>
      <c r="BG6" s="791"/>
      <c r="BH6" s="791"/>
      <c r="BI6" s="791"/>
      <c r="BJ6" s="791"/>
      <c r="BK6" s="791"/>
      <c r="BL6" s="791"/>
      <c r="BM6" s="791"/>
    </row>
    <row r="7" spans="1:65" ht="18.5">
      <c r="A7" s="141" t="s">
        <v>24</v>
      </c>
      <c r="B7" s="89"/>
      <c r="C7" s="89"/>
      <c r="D7" s="141"/>
      <c r="E7" s="89"/>
      <c r="F7" s="595" t="s">
        <v>277</v>
      </c>
      <c r="G7" s="89"/>
      <c r="H7" s="142"/>
      <c r="I7" s="596"/>
      <c r="J7" s="89"/>
      <c r="K7" s="141"/>
      <c r="L7" s="89"/>
      <c r="M7" s="141" t="s">
        <v>313</v>
      </c>
      <c r="N7" s="141"/>
      <c r="O7" s="141"/>
      <c r="P7" s="89"/>
      <c r="Q7" s="141"/>
      <c r="R7" s="141"/>
      <c r="S7" s="141"/>
      <c r="T7" s="141"/>
      <c r="U7" s="463" t="s">
        <v>148</v>
      </c>
      <c r="V7" s="498"/>
      <c r="W7" s="498"/>
      <c r="X7" s="498"/>
      <c r="Y7" s="191"/>
      <c r="Z7" s="1"/>
      <c r="AA7" s="191"/>
      <c r="AB7" s="191"/>
      <c r="AC7" s="463" t="s">
        <v>148</v>
      </c>
      <c r="AD7" s="191"/>
      <c r="AE7" s="191"/>
      <c r="AF7" s="191"/>
      <c r="AG7" s="649"/>
      <c r="AH7" s="119"/>
      <c r="AI7" s="4"/>
      <c r="AJ7" s="4"/>
    </row>
    <row r="8" spans="1:65" ht="130" customHeight="1">
      <c r="A8" s="597" t="s">
        <v>23</v>
      </c>
      <c r="B8" s="598" t="s">
        <v>270</v>
      </c>
      <c r="C8" s="598" t="s">
        <v>271</v>
      </c>
      <c r="D8" s="598" t="s">
        <v>27</v>
      </c>
      <c r="E8" s="598" t="s">
        <v>25</v>
      </c>
      <c r="F8" s="598" t="s">
        <v>272</v>
      </c>
      <c r="G8" s="599" t="s">
        <v>0</v>
      </c>
      <c r="H8" s="600"/>
      <c r="I8" s="601" t="s">
        <v>149</v>
      </c>
      <c r="J8" s="601" t="s">
        <v>150</v>
      </c>
      <c r="K8" s="601" t="s">
        <v>151</v>
      </c>
      <c r="L8" s="601" t="s">
        <v>152</v>
      </c>
      <c r="M8" s="601" t="s">
        <v>255</v>
      </c>
      <c r="N8" s="479" t="s">
        <v>0</v>
      </c>
      <c r="O8" s="602"/>
      <c r="P8" s="793" t="s">
        <v>149</v>
      </c>
      <c r="Q8" s="601" t="s">
        <v>253</v>
      </c>
      <c r="R8" s="601" t="s">
        <v>150</v>
      </c>
      <c r="S8" s="598" t="s">
        <v>151</v>
      </c>
      <c r="T8" s="598" t="s">
        <v>255</v>
      </c>
      <c r="U8" s="601" t="s">
        <v>256</v>
      </c>
      <c r="V8" s="599" t="s">
        <v>0</v>
      </c>
      <c r="W8" s="603"/>
      <c r="X8" s="604"/>
      <c r="Y8" s="598" t="s">
        <v>308</v>
      </c>
      <c r="Z8" s="794" t="s">
        <v>309</v>
      </c>
      <c r="AA8" s="479" t="s">
        <v>0</v>
      </c>
      <c r="AB8" s="598"/>
      <c r="AC8" s="598"/>
      <c r="AD8" s="601" t="s">
        <v>310</v>
      </c>
      <c r="AE8" s="601" t="s">
        <v>291</v>
      </c>
      <c r="AF8" s="601" t="s">
        <v>292</v>
      </c>
      <c r="AG8" s="648"/>
      <c r="AH8" s="585"/>
      <c r="AI8" s="4"/>
      <c r="AJ8" s="4"/>
    </row>
    <row r="9" spans="1:65">
      <c r="A9" s="556" t="s">
        <v>86</v>
      </c>
      <c r="B9" s="89">
        <v>2.5177999999999999E-2</v>
      </c>
      <c r="C9" s="89">
        <v>-6.8599999999999998E-3</v>
      </c>
      <c r="D9" s="89">
        <v>17.53904</v>
      </c>
      <c r="E9" s="89">
        <v>82.117649999999998</v>
      </c>
      <c r="F9" s="89">
        <v>221</v>
      </c>
      <c r="G9" s="143"/>
      <c r="H9" s="88"/>
      <c r="I9" s="89" t="s">
        <v>24</v>
      </c>
      <c r="J9" s="89">
        <v>7</v>
      </c>
      <c r="K9" s="89">
        <v>1692.3340000000001</v>
      </c>
      <c r="L9" s="89">
        <v>241.762</v>
      </c>
      <c r="M9" s="113">
        <v>0.78590000000000004</v>
      </c>
      <c r="N9" s="143"/>
      <c r="O9" s="88"/>
      <c r="P9" s="89" t="s">
        <v>305</v>
      </c>
      <c r="Q9" s="89">
        <v>1</v>
      </c>
      <c r="R9" s="89">
        <v>1</v>
      </c>
      <c r="S9" s="91">
        <v>4.9569999999999999</v>
      </c>
      <c r="T9" s="91">
        <v>1.61E-2</v>
      </c>
      <c r="U9" s="113">
        <v>0.89910000000000001</v>
      </c>
      <c r="V9" s="143"/>
      <c r="W9" s="88"/>
      <c r="X9" s="498" t="s">
        <v>11</v>
      </c>
      <c r="Y9" s="454">
        <v>82.358500000000006</v>
      </c>
      <c r="Z9" s="454">
        <v>82.041700000000006</v>
      </c>
      <c r="AA9" s="143"/>
      <c r="AB9" s="89"/>
      <c r="AC9" s="498" t="s">
        <v>11</v>
      </c>
      <c r="AD9" s="94">
        <v>82.392857000000006</v>
      </c>
      <c r="AE9" s="94">
        <v>81.095237999999995</v>
      </c>
      <c r="AF9" s="95">
        <v>82.988095000000001</v>
      </c>
      <c r="AG9" s="143"/>
    </row>
    <row r="10" spans="1:65">
      <c r="A10" s="557"/>
      <c r="B10" s="67"/>
      <c r="C10" s="67"/>
      <c r="D10" s="67"/>
      <c r="E10" s="67"/>
      <c r="F10" s="67"/>
      <c r="G10" s="145"/>
      <c r="H10" s="70"/>
      <c r="I10" s="67" t="s">
        <v>164</v>
      </c>
      <c r="J10" s="67">
        <v>213</v>
      </c>
      <c r="K10" s="67">
        <v>65522.607000000004</v>
      </c>
      <c r="L10" s="67">
        <v>307.61799999999999</v>
      </c>
      <c r="M10" s="69" t="s">
        <v>256</v>
      </c>
      <c r="N10" s="145"/>
      <c r="O10" s="70"/>
      <c r="P10" s="67" t="s">
        <v>306</v>
      </c>
      <c r="Q10" s="67">
        <v>1</v>
      </c>
      <c r="R10" s="67">
        <v>1</v>
      </c>
      <c r="S10" s="92">
        <v>150.4821</v>
      </c>
      <c r="T10" s="92">
        <v>0.48920000000000002</v>
      </c>
      <c r="U10" s="69">
        <v>0.48509999999999998</v>
      </c>
      <c r="V10" s="145"/>
      <c r="W10" s="70"/>
      <c r="X10" s="208" t="s">
        <v>8</v>
      </c>
      <c r="Y10" s="365">
        <v>2.4130410000000002</v>
      </c>
      <c r="Z10" s="365">
        <v>1.3531662</v>
      </c>
      <c r="AA10" s="145"/>
      <c r="AB10" s="67"/>
      <c r="AC10" s="208" t="s">
        <v>8</v>
      </c>
      <c r="AD10" s="95">
        <v>2.4130410000000002</v>
      </c>
      <c r="AE10" s="95">
        <v>1.9136660000000001</v>
      </c>
      <c r="AF10" s="95">
        <v>1.9136660000000001</v>
      </c>
      <c r="AG10" s="145"/>
      <c r="AI10" s="4"/>
      <c r="AJ10" s="5"/>
      <c r="AK10" s="5"/>
    </row>
    <row r="11" spans="1:65">
      <c r="A11" s="557"/>
      <c r="B11" s="67"/>
      <c r="C11" s="67"/>
      <c r="D11" s="67"/>
      <c r="E11" s="67"/>
      <c r="F11" s="67"/>
      <c r="G11" s="145"/>
      <c r="H11" s="70"/>
      <c r="I11" s="67" t="s">
        <v>273</v>
      </c>
      <c r="J11" s="67">
        <v>220</v>
      </c>
      <c r="K11" s="67">
        <v>67214.941000000006</v>
      </c>
      <c r="L11" s="67"/>
      <c r="M11" s="69">
        <v>0.5998</v>
      </c>
      <c r="N11" s="145"/>
      <c r="O11" s="70"/>
      <c r="P11" s="67" t="s">
        <v>307</v>
      </c>
      <c r="Q11" s="67">
        <v>5</v>
      </c>
      <c r="R11" s="67">
        <v>5</v>
      </c>
      <c r="S11" s="92">
        <v>1537.8077000000001</v>
      </c>
      <c r="T11" s="92">
        <v>0.99980000000000002</v>
      </c>
      <c r="U11" s="69">
        <v>0.41880000000000001</v>
      </c>
      <c r="V11" s="145"/>
      <c r="W11" s="70"/>
      <c r="X11" s="208"/>
      <c r="Y11" s="365"/>
      <c r="Z11" s="365"/>
      <c r="AA11" s="145"/>
      <c r="AB11" s="67"/>
      <c r="AC11" s="208" t="s">
        <v>297</v>
      </c>
      <c r="AD11" s="69"/>
      <c r="AE11" s="69"/>
      <c r="AF11" s="69"/>
      <c r="AG11" s="145"/>
      <c r="AI11" s="4"/>
      <c r="AJ11" s="5"/>
      <c r="AK11" s="5"/>
    </row>
    <row r="12" spans="1:65">
      <c r="A12" s="558"/>
      <c r="B12" s="90"/>
      <c r="C12" s="90"/>
      <c r="D12" s="90"/>
      <c r="E12" s="90"/>
      <c r="F12" s="90"/>
      <c r="G12" s="148"/>
      <c r="H12" s="87"/>
      <c r="I12" s="90"/>
      <c r="J12" s="90"/>
      <c r="K12" s="90"/>
      <c r="L12" s="90"/>
      <c r="M12" s="83"/>
      <c r="N12" s="148"/>
      <c r="O12" s="87"/>
      <c r="P12" s="90"/>
      <c r="Q12" s="90"/>
      <c r="R12" s="90"/>
      <c r="S12" s="93"/>
      <c r="T12" s="93"/>
      <c r="U12" s="83"/>
      <c r="V12" s="148"/>
      <c r="W12" s="87"/>
      <c r="X12" s="207"/>
      <c r="Y12" s="366"/>
      <c r="Z12" s="366"/>
      <c r="AA12" s="148"/>
      <c r="AB12" s="90"/>
      <c r="AC12" s="207"/>
      <c r="AD12" s="83"/>
      <c r="AE12" s="83"/>
      <c r="AF12" s="83"/>
      <c r="AG12" s="148"/>
      <c r="AI12" s="4"/>
      <c r="AJ12" s="576"/>
      <c r="AK12" s="5"/>
    </row>
    <row r="13" spans="1:65">
      <c r="A13" s="556" t="s">
        <v>87</v>
      </c>
      <c r="B13" s="89">
        <v>2.7643000000000001E-2</v>
      </c>
      <c r="C13" s="89">
        <v>-4.4600000000000004E-3</v>
      </c>
      <c r="D13" s="89">
        <v>22.033439999999999</v>
      </c>
      <c r="E13" s="89">
        <v>105.6773</v>
      </c>
      <c r="F13" s="89">
        <v>220</v>
      </c>
      <c r="G13" s="143"/>
      <c r="H13" s="88"/>
      <c r="I13" s="89" t="s">
        <v>24</v>
      </c>
      <c r="J13" s="89">
        <v>7</v>
      </c>
      <c r="K13" s="89">
        <v>2925.91</v>
      </c>
      <c r="L13" s="89">
        <v>417.988</v>
      </c>
      <c r="M13" s="113">
        <v>0.86099999999999999</v>
      </c>
      <c r="N13" s="143"/>
      <c r="O13" s="88"/>
      <c r="P13" s="89" t="s">
        <v>305</v>
      </c>
      <c r="Q13" s="89">
        <v>1</v>
      </c>
      <c r="R13" s="89">
        <v>1</v>
      </c>
      <c r="S13" s="91">
        <v>256.32690000000002</v>
      </c>
      <c r="T13" s="91">
        <v>0.52800000000000002</v>
      </c>
      <c r="U13" s="113">
        <v>0.46829999999999999</v>
      </c>
      <c r="V13" s="143"/>
      <c r="W13" s="88"/>
      <c r="X13" s="498" t="s">
        <v>11</v>
      </c>
      <c r="Y13" s="454">
        <v>107.604</v>
      </c>
      <c r="Z13" s="454">
        <v>105.066</v>
      </c>
      <c r="AA13" s="143"/>
      <c r="AB13" s="89"/>
      <c r="AC13" s="498" t="s">
        <v>11</v>
      </c>
      <c r="AD13" s="94">
        <v>107.55857</v>
      </c>
      <c r="AE13" s="94">
        <v>102.46737</v>
      </c>
      <c r="AF13" s="94">
        <v>107.59524</v>
      </c>
      <c r="AG13" s="143"/>
      <c r="AI13" s="4"/>
      <c r="AJ13" s="576"/>
      <c r="AK13" s="5"/>
    </row>
    <row r="14" spans="1:65">
      <c r="A14" s="557"/>
      <c r="B14" s="67"/>
      <c r="C14" s="67"/>
      <c r="D14" s="67"/>
      <c r="E14" s="67"/>
      <c r="F14" s="67"/>
      <c r="G14" s="145"/>
      <c r="H14" s="70"/>
      <c r="I14" s="67" t="s">
        <v>164</v>
      </c>
      <c r="J14" s="67">
        <v>212</v>
      </c>
      <c r="K14" s="67">
        <v>102920.17</v>
      </c>
      <c r="L14" s="67">
        <v>485.47300000000001</v>
      </c>
      <c r="M14" s="69" t="s">
        <v>256</v>
      </c>
      <c r="N14" s="145"/>
      <c r="O14" s="70"/>
      <c r="P14" s="67" t="s">
        <v>306</v>
      </c>
      <c r="Q14" s="67">
        <v>1</v>
      </c>
      <c r="R14" s="67">
        <v>1</v>
      </c>
      <c r="S14" s="92">
        <v>1097.615</v>
      </c>
      <c r="T14" s="92">
        <v>2.2608999999999999</v>
      </c>
      <c r="U14" s="69">
        <v>0.13420000000000001</v>
      </c>
      <c r="V14" s="145"/>
      <c r="W14" s="70"/>
      <c r="X14" s="208" t="s">
        <v>8</v>
      </c>
      <c r="Y14" s="365">
        <v>3.0313859999999999</v>
      </c>
      <c r="Z14" s="365">
        <v>1.7051555</v>
      </c>
      <c r="AA14" s="145"/>
      <c r="AB14" s="67"/>
      <c r="AC14" s="208" t="s">
        <v>8</v>
      </c>
      <c r="AD14" s="95">
        <v>3.0313859999999999</v>
      </c>
      <c r="AE14" s="95">
        <v>2.4188398000000002</v>
      </c>
      <c r="AF14" s="95">
        <v>2.4040455000000001</v>
      </c>
      <c r="AG14" s="145"/>
      <c r="AI14" s="4"/>
      <c r="AJ14" s="576"/>
      <c r="AK14" s="5"/>
    </row>
    <row r="15" spans="1:65">
      <c r="A15" s="557"/>
      <c r="B15" s="67"/>
      <c r="C15" s="67"/>
      <c r="D15" s="67"/>
      <c r="E15" s="67"/>
      <c r="F15" s="67"/>
      <c r="G15" s="145"/>
      <c r="H15" s="70"/>
      <c r="I15" s="67" t="s">
        <v>273</v>
      </c>
      <c r="J15" s="67">
        <v>219</v>
      </c>
      <c r="K15" s="67">
        <v>105846.09</v>
      </c>
      <c r="L15" s="67"/>
      <c r="M15" s="69">
        <v>0.5383</v>
      </c>
      <c r="N15" s="145"/>
      <c r="O15" s="70"/>
      <c r="P15" s="67" t="s">
        <v>307</v>
      </c>
      <c r="Q15" s="67">
        <v>5</v>
      </c>
      <c r="R15" s="67">
        <v>5</v>
      </c>
      <c r="S15" s="92">
        <v>1585.4906000000001</v>
      </c>
      <c r="T15" s="92">
        <v>0.6532</v>
      </c>
      <c r="U15" s="69">
        <v>0.65939999999999999</v>
      </c>
      <c r="V15" s="145"/>
      <c r="W15" s="70"/>
      <c r="X15" s="208"/>
      <c r="Y15" s="365"/>
      <c r="Z15" s="365"/>
      <c r="AA15" s="145"/>
      <c r="AB15" s="67"/>
      <c r="AC15" s="208" t="s">
        <v>297</v>
      </c>
      <c r="AD15" s="95"/>
      <c r="AE15" s="95"/>
      <c r="AF15" s="95"/>
      <c r="AG15" s="145"/>
      <c r="AI15" s="4"/>
      <c r="AJ15" s="5"/>
      <c r="AK15" s="5"/>
    </row>
    <row r="16" spans="1:65">
      <c r="A16" s="558"/>
      <c r="B16" s="90"/>
      <c r="C16" s="90"/>
      <c r="D16" s="90"/>
      <c r="E16" s="90"/>
      <c r="F16" s="90"/>
      <c r="G16" s="148"/>
      <c r="H16" s="87"/>
      <c r="I16" s="90"/>
      <c r="J16" s="90"/>
      <c r="K16" s="90"/>
      <c r="L16" s="90"/>
      <c r="M16" s="83"/>
      <c r="N16" s="148"/>
      <c r="O16" s="87"/>
      <c r="P16" s="90"/>
      <c r="Q16" s="90"/>
      <c r="R16" s="90"/>
      <c r="S16" s="93"/>
      <c r="T16" s="93"/>
      <c r="U16" s="83"/>
      <c r="V16" s="148"/>
      <c r="W16" s="87"/>
      <c r="X16" s="207"/>
      <c r="Y16" s="366"/>
      <c r="Z16" s="366"/>
      <c r="AA16" s="148"/>
      <c r="AB16" s="90"/>
      <c r="AC16" s="207"/>
      <c r="AD16" s="96"/>
      <c r="AE16" s="96"/>
      <c r="AF16" s="96"/>
      <c r="AG16" s="148"/>
      <c r="AI16" s="4"/>
      <c r="AJ16" s="4"/>
      <c r="AK16" s="4"/>
    </row>
    <row r="17" spans="1:33">
      <c r="A17" s="556" t="s">
        <v>88</v>
      </c>
      <c r="B17" s="89">
        <v>1.4038999999999999E-2</v>
      </c>
      <c r="C17" s="89">
        <v>-1.8519999999999998E-2</v>
      </c>
      <c r="D17" s="89">
        <v>39.540349999999997</v>
      </c>
      <c r="E17" s="89">
        <v>156.45910000000001</v>
      </c>
      <c r="F17" s="89">
        <v>220</v>
      </c>
      <c r="G17" s="143"/>
      <c r="H17" s="88"/>
      <c r="I17" s="89" t="s">
        <v>24</v>
      </c>
      <c r="J17" s="89">
        <v>7</v>
      </c>
      <c r="K17" s="89">
        <v>4719.45</v>
      </c>
      <c r="L17" s="89">
        <v>674.21</v>
      </c>
      <c r="M17" s="113">
        <v>0.43120000000000003</v>
      </c>
      <c r="N17" s="143"/>
      <c r="O17" s="88"/>
      <c r="P17" s="89" t="s">
        <v>305</v>
      </c>
      <c r="Q17" s="89">
        <v>1</v>
      </c>
      <c r="R17" s="89">
        <v>1</v>
      </c>
      <c r="S17" s="91">
        <v>1684.155</v>
      </c>
      <c r="T17" s="91">
        <v>1.0771999999999999</v>
      </c>
      <c r="U17" s="113">
        <v>0.30049999999999999</v>
      </c>
      <c r="V17" s="143"/>
      <c r="W17" s="88"/>
      <c r="X17" s="498" t="s">
        <v>11</v>
      </c>
      <c r="Y17" s="454">
        <v>161.245</v>
      </c>
      <c r="Z17" s="454">
        <v>154.94</v>
      </c>
      <c r="AA17" s="143"/>
      <c r="AB17" s="89"/>
      <c r="AC17" s="498" t="s">
        <v>11</v>
      </c>
      <c r="AD17" s="94">
        <v>161.41213999999999</v>
      </c>
      <c r="AE17" s="94">
        <v>157.04674</v>
      </c>
      <c r="AF17" s="94">
        <v>152.82142999999999</v>
      </c>
      <c r="AG17" s="143"/>
    </row>
    <row r="18" spans="1:33">
      <c r="A18" s="557"/>
      <c r="B18" s="67"/>
      <c r="C18" s="67"/>
      <c r="D18" s="67"/>
      <c r="E18" s="67"/>
      <c r="F18" s="67"/>
      <c r="G18" s="145"/>
      <c r="H18" s="70"/>
      <c r="I18" s="67" t="s">
        <v>164</v>
      </c>
      <c r="J18" s="67">
        <v>212</v>
      </c>
      <c r="K18" s="67">
        <v>331449.18</v>
      </c>
      <c r="L18" s="67">
        <v>1563.44</v>
      </c>
      <c r="M18" s="69" t="s">
        <v>256</v>
      </c>
      <c r="N18" s="145"/>
      <c r="O18" s="70"/>
      <c r="P18" s="67" t="s">
        <v>306</v>
      </c>
      <c r="Q18" s="67">
        <v>1</v>
      </c>
      <c r="R18" s="67">
        <v>1</v>
      </c>
      <c r="S18" s="92">
        <v>745.23559999999998</v>
      </c>
      <c r="T18" s="92">
        <v>0.47670000000000001</v>
      </c>
      <c r="U18" s="69">
        <v>0.49070000000000003</v>
      </c>
      <c r="V18" s="145"/>
      <c r="W18" s="70"/>
      <c r="X18" s="208" t="s">
        <v>8</v>
      </c>
      <c r="Y18" s="365">
        <v>5.4400070999999999</v>
      </c>
      <c r="Z18" s="365">
        <v>3.0600054999999999</v>
      </c>
      <c r="AA18" s="145"/>
      <c r="AB18" s="67"/>
      <c r="AC18" s="208" t="s">
        <v>8</v>
      </c>
      <c r="AD18" s="95">
        <v>5.4400070999999999</v>
      </c>
      <c r="AE18" s="95">
        <v>4.3407555000000002</v>
      </c>
      <c r="AF18" s="95">
        <v>4.3142062000000001</v>
      </c>
      <c r="AG18" s="145"/>
    </row>
    <row r="19" spans="1:33">
      <c r="A19" s="557"/>
      <c r="B19" s="67"/>
      <c r="C19" s="67"/>
      <c r="D19" s="67"/>
      <c r="E19" s="67"/>
      <c r="F19" s="67"/>
      <c r="G19" s="145"/>
      <c r="H19" s="70"/>
      <c r="I19" s="67" t="s">
        <v>273</v>
      </c>
      <c r="J19" s="67">
        <v>219</v>
      </c>
      <c r="K19" s="67">
        <v>336168.63</v>
      </c>
      <c r="L19" s="67"/>
      <c r="M19" s="69">
        <v>0.88200000000000001</v>
      </c>
      <c r="N19" s="145"/>
      <c r="O19" s="70"/>
      <c r="P19" s="67" t="s">
        <v>307</v>
      </c>
      <c r="Q19" s="67">
        <v>5</v>
      </c>
      <c r="R19" s="67">
        <v>5</v>
      </c>
      <c r="S19" s="92">
        <v>2361.3591000000001</v>
      </c>
      <c r="T19" s="92">
        <v>0.30209999999999998</v>
      </c>
      <c r="U19" s="69">
        <v>0.9113</v>
      </c>
      <c r="V19" s="145"/>
      <c r="W19" s="70"/>
      <c r="X19" s="208"/>
      <c r="Y19" s="365"/>
      <c r="Z19" s="365"/>
      <c r="AA19" s="145"/>
      <c r="AB19" s="67"/>
      <c r="AC19" s="208" t="s">
        <v>297</v>
      </c>
      <c r="AD19" s="95"/>
      <c r="AE19" s="95"/>
      <c r="AF19" s="95"/>
      <c r="AG19" s="145"/>
    </row>
    <row r="20" spans="1:33">
      <c r="A20" s="558"/>
      <c r="B20" s="90"/>
      <c r="C20" s="90"/>
      <c r="D20" s="90"/>
      <c r="E20" s="90"/>
      <c r="F20" s="90"/>
      <c r="G20" s="148"/>
      <c r="H20" s="87"/>
      <c r="I20" s="90"/>
      <c r="J20" s="90"/>
      <c r="K20" s="90"/>
      <c r="L20" s="90"/>
      <c r="M20" s="83"/>
      <c r="N20" s="148"/>
      <c r="O20" s="87"/>
      <c r="P20" s="90"/>
      <c r="Q20" s="90"/>
      <c r="R20" s="90"/>
      <c r="S20" s="93"/>
      <c r="T20" s="93"/>
      <c r="U20" s="83"/>
      <c r="V20" s="148"/>
      <c r="W20" s="87"/>
      <c r="X20" s="207"/>
      <c r="Y20" s="366"/>
      <c r="Z20" s="366"/>
      <c r="AA20" s="148"/>
      <c r="AB20" s="90"/>
      <c r="AC20" s="207"/>
      <c r="AD20" s="96"/>
      <c r="AE20" s="96"/>
      <c r="AF20" s="96"/>
      <c r="AG20" s="148"/>
    </row>
    <row r="21" spans="1:33">
      <c r="A21" s="556" t="s">
        <v>89</v>
      </c>
      <c r="B21" s="89">
        <v>4.8959999999999997E-2</v>
      </c>
      <c r="C21" s="89">
        <v>1.7558000000000001E-2</v>
      </c>
      <c r="D21" s="89">
        <v>64.586619999999996</v>
      </c>
      <c r="E21" s="89">
        <v>259.67270000000002</v>
      </c>
      <c r="F21" s="89">
        <v>220</v>
      </c>
      <c r="G21" s="143"/>
      <c r="H21" s="88"/>
      <c r="I21" s="89" t="s">
        <v>24</v>
      </c>
      <c r="J21" s="89">
        <v>7</v>
      </c>
      <c r="K21" s="89">
        <v>45526.9</v>
      </c>
      <c r="L21" s="89">
        <v>6503.84</v>
      </c>
      <c r="M21" s="113">
        <v>1.5590999999999999</v>
      </c>
      <c r="N21" s="143"/>
      <c r="O21" s="88"/>
      <c r="P21" s="89" t="s">
        <v>305</v>
      </c>
      <c r="Q21" s="89">
        <v>1</v>
      </c>
      <c r="R21" s="89">
        <v>1</v>
      </c>
      <c r="S21" s="91">
        <v>22767.542000000001</v>
      </c>
      <c r="T21" s="91">
        <v>5.4580000000000002</v>
      </c>
      <c r="U21" s="191">
        <v>2.0400000000000001E-2</v>
      </c>
      <c r="V21" s="143"/>
      <c r="W21" s="88"/>
      <c r="X21" s="498" t="s">
        <v>11</v>
      </c>
      <c r="Y21" s="454">
        <v>277.642</v>
      </c>
      <c r="Z21" s="454">
        <v>253.97</v>
      </c>
      <c r="AA21" s="143"/>
      <c r="AB21" s="89"/>
      <c r="AC21" s="498" t="s">
        <v>11</v>
      </c>
      <c r="AD21" s="94">
        <v>277.70571000000001</v>
      </c>
      <c r="AE21" s="94">
        <v>259.02469000000002</v>
      </c>
      <c r="AF21" s="94">
        <v>248.75</v>
      </c>
      <c r="AG21" s="143"/>
    </row>
    <row r="22" spans="1:33">
      <c r="A22" s="557"/>
      <c r="B22" s="67"/>
      <c r="C22" s="67"/>
      <c r="D22" s="67"/>
      <c r="E22" s="67"/>
      <c r="F22" s="67"/>
      <c r="G22" s="145"/>
      <c r="H22" s="70"/>
      <c r="I22" s="67" t="s">
        <v>164</v>
      </c>
      <c r="J22" s="67">
        <v>212</v>
      </c>
      <c r="K22" s="67">
        <v>884343.53</v>
      </c>
      <c r="L22" s="67">
        <v>4171.43</v>
      </c>
      <c r="M22" s="69" t="s">
        <v>256</v>
      </c>
      <c r="N22" s="145"/>
      <c r="O22" s="70"/>
      <c r="P22" s="67" t="s">
        <v>306</v>
      </c>
      <c r="Q22" s="67">
        <v>1</v>
      </c>
      <c r="R22" s="67">
        <v>1</v>
      </c>
      <c r="S22" s="92">
        <v>4406.7079999999996</v>
      </c>
      <c r="T22" s="92">
        <v>1.0564</v>
      </c>
      <c r="U22" s="69">
        <v>0.30520000000000003</v>
      </c>
      <c r="V22" s="145"/>
      <c r="W22" s="70"/>
      <c r="X22" s="208" t="s">
        <v>8</v>
      </c>
      <c r="Y22" s="365">
        <v>8.8859013999999998</v>
      </c>
      <c r="Z22" s="365">
        <v>4.9983218999999997</v>
      </c>
      <c r="AA22" s="145"/>
      <c r="AB22" s="67"/>
      <c r="AC22" s="208" t="s">
        <v>8</v>
      </c>
      <c r="AD22" s="95">
        <v>8.8859013999999998</v>
      </c>
      <c r="AE22" s="95">
        <v>7.0903445999999999</v>
      </c>
      <c r="AF22" s="95">
        <v>7.0469781999999999</v>
      </c>
      <c r="AG22" s="145"/>
    </row>
    <row r="23" spans="1:33">
      <c r="A23" s="557"/>
      <c r="B23" s="67"/>
      <c r="C23" s="67"/>
      <c r="D23" s="67"/>
      <c r="E23" s="67"/>
      <c r="F23" s="67"/>
      <c r="G23" s="145"/>
      <c r="H23" s="70"/>
      <c r="I23" s="67" t="s">
        <v>273</v>
      </c>
      <c r="J23" s="67">
        <v>219</v>
      </c>
      <c r="K23" s="67">
        <v>929870.44</v>
      </c>
      <c r="L23" s="67"/>
      <c r="M23" s="192">
        <v>0.14910000000000001</v>
      </c>
      <c r="N23" s="145"/>
      <c r="O23" s="70"/>
      <c r="P23" s="67" t="s">
        <v>307</v>
      </c>
      <c r="Q23" s="67">
        <v>5</v>
      </c>
      <c r="R23" s="67">
        <v>5</v>
      </c>
      <c r="S23" s="92">
        <v>18378.092000000001</v>
      </c>
      <c r="T23" s="92">
        <v>0.88109999999999999</v>
      </c>
      <c r="U23" s="69">
        <v>0.49459999999999998</v>
      </c>
      <c r="V23" s="145"/>
      <c r="W23" s="70"/>
      <c r="X23" s="208"/>
      <c r="Y23" s="365"/>
      <c r="Z23" s="365"/>
      <c r="AA23" s="145"/>
      <c r="AB23" s="67"/>
      <c r="AC23" s="208" t="s">
        <v>297</v>
      </c>
      <c r="AD23" s="69"/>
      <c r="AE23" s="69"/>
      <c r="AF23" s="69"/>
      <c r="AG23" s="145"/>
    </row>
    <row r="24" spans="1:33">
      <c r="A24" s="558"/>
      <c r="B24" s="90"/>
      <c r="C24" s="90"/>
      <c r="D24" s="90"/>
      <c r="E24" s="90"/>
      <c r="F24" s="90"/>
      <c r="G24" s="148"/>
      <c r="H24" s="87"/>
      <c r="I24" s="90"/>
      <c r="J24" s="90"/>
      <c r="K24" s="90"/>
      <c r="L24" s="90"/>
      <c r="M24" s="83"/>
      <c r="N24" s="148"/>
      <c r="O24" s="87"/>
      <c r="P24" s="90"/>
      <c r="Q24" s="90"/>
      <c r="R24" s="90"/>
      <c r="S24" s="93"/>
      <c r="T24" s="93"/>
      <c r="U24" s="83"/>
      <c r="V24" s="148"/>
      <c r="W24" s="87"/>
      <c r="X24" s="207"/>
      <c r="Y24" s="366"/>
      <c r="Z24" s="366"/>
      <c r="AA24" s="148"/>
      <c r="AB24" s="90"/>
      <c r="AC24" s="207"/>
      <c r="AD24" s="83"/>
      <c r="AE24" s="83"/>
      <c r="AF24" s="83"/>
      <c r="AG24" s="148"/>
    </row>
    <row r="25" spans="1:33">
      <c r="A25" s="559" t="s">
        <v>269</v>
      </c>
      <c r="B25" s="67">
        <v>7.2806999999999997E-2</v>
      </c>
      <c r="C25" s="67">
        <v>4.2047000000000001E-2</v>
      </c>
      <c r="D25" s="67">
        <v>62.091859999999997</v>
      </c>
      <c r="E25" s="67">
        <v>268.1918</v>
      </c>
      <c r="F25" s="67">
        <v>219</v>
      </c>
      <c r="G25" s="145"/>
      <c r="H25" s="70"/>
      <c r="I25" s="67" t="s">
        <v>24</v>
      </c>
      <c r="J25" s="67">
        <v>7</v>
      </c>
      <c r="K25" s="67">
        <v>63878.76</v>
      </c>
      <c r="L25" s="67">
        <v>9125.5400000000009</v>
      </c>
      <c r="M25" s="69">
        <v>2.367</v>
      </c>
      <c r="N25" s="145"/>
      <c r="O25" s="70"/>
      <c r="P25" s="89" t="s">
        <v>305</v>
      </c>
      <c r="Q25" s="67">
        <v>1</v>
      </c>
      <c r="R25" s="67">
        <v>1</v>
      </c>
      <c r="S25" s="92">
        <v>35215.152000000002</v>
      </c>
      <c r="T25" s="92">
        <v>9.1340000000000003</v>
      </c>
      <c r="U25" s="262">
        <v>2.8E-3</v>
      </c>
      <c r="V25" s="145"/>
      <c r="W25" s="70"/>
      <c r="X25" s="498" t="s">
        <v>11</v>
      </c>
      <c r="Y25" s="571">
        <v>290.46199999999999</v>
      </c>
      <c r="Z25" s="570">
        <v>261.25700000000001</v>
      </c>
      <c r="AA25" s="145"/>
      <c r="AB25" s="67"/>
      <c r="AC25" s="498" t="s">
        <v>11</v>
      </c>
      <c r="AD25" s="95">
        <v>291.02679000000001</v>
      </c>
      <c r="AE25" s="95">
        <v>266.58951000000002</v>
      </c>
      <c r="AF25" s="95">
        <v>255.72619</v>
      </c>
      <c r="AG25" s="145"/>
    </row>
    <row r="26" spans="1:33">
      <c r="A26" s="557"/>
      <c r="B26" s="67"/>
      <c r="C26" s="67"/>
      <c r="D26" s="67"/>
      <c r="E26" s="67"/>
      <c r="F26" s="67"/>
      <c r="G26" s="145"/>
      <c r="H26" s="70"/>
      <c r="I26" s="67" t="s">
        <v>164</v>
      </c>
      <c r="J26" s="67">
        <v>211</v>
      </c>
      <c r="K26" s="67">
        <v>813489.19</v>
      </c>
      <c r="L26" s="67">
        <v>3855.4</v>
      </c>
      <c r="M26" s="69" t="s">
        <v>256</v>
      </c>
      <c r="N26" s="145"/>
      <c r="O26" s="70"/>
      <c r="P26" s="67" t="s">
        <v>306</v>
      </c>
      <c r="Q26" s="67">
        <v>1</v>
      </c>
      <c r="R26" s="67">
        <v>1</v>
      </c>
      <c r="S26" s="92">
        <v>4926.08</v>
      </c>
      <c r="T26" s="92">
        <v>1.2777000000000001</v>
      </c>
      <c r="U26" s="69">
        <v>0.2596</v>
      </c>
      <c r="V26" s="145"/>
      <c r="W26" s="70"/>
      <c r="X26" s="208" t="s">
        <v>8</v>
      </c>
      <c r="Y26" s="365">
        <v>8.6361804000000006</v>
      </c>
      <c r="Z26" s="365">
        <v>4.8052536999999997</v>
      </c>
      <c r="AA26" s="145"/>
      <c r="AB26" s="67"/>
      <c r="AC26" s="208" t="s">
        <v>8</v>
      </c>
      <c r="AD26" s="95">
        <v>8.6361804000000006</v>
      </c>
      <c r="AE26" s="95">
        <v>6.8164686000000003</v>
      </c>
      <c r="AF26" s="95">
        <v>6.7747773000000002</v>
      </c>
      <c r="AG26" s="145"/>
    </row>
    <row r="27" spans="1:33">
      <c r="A27" s="557"/>
      <c r="B27" s="67"/>
      <c r="C27" s="67"/>
      <c r="D27" s="67"/>
      <c r="E27" s="67"/>
      <c r="F27" s="67"/>
      <c r="G27" s="145"/>
      <c r="H27" s="70"/>
      <c r="I27" s="67" t="s">
        <v>273</v>
      </c>
      <c r="J27" s="67">
        <v>218</v>
      </c>
      <c r="K27" s="67">
        <v>877367.95</v>
      </c>
      <c r="L27" s="67"/>
      <c r="M27" s="262">
        <v>2.3900000000000001E-2</v>
      </c>
      <c r="N27" s="145"/>
      <c r="O27" s="70"/>
      <c r="P27" s="67" t="s">
        <v>307</v>
      </c>
      <c r="Q27" s="67">
        <v>5</v>
      </c>
      <c r="R27" s="67">
        <v>5</v>
      </c>
      <c r="S27" s="92">
        <v>24888.703000000001</v>
      </c>
      <c r="T27" s="92">
        <v>1.2910999999999999</v>
      </c>
      <c r="U27" s="69">
        <v>0.26889999999999997</v>
      </c>
      <c r="V27" s="145"/>
      <c r="W27" s="70"/>
      <c r="X27" s="208"/>
      <c r="Y27" s="365"/>
      <c r="Z27" s="365"/>
      <c r="AA27" s="145"/>
      <c r="AB27" s="67"/>
      <c r="AC27" s="208" t="s">
        <v>297</v>
      </c>
      <c r="AD27" s="69"/>
      <c r="AE27" s="69"/>
      <c r="AF27" s="69"/>
      <c r="AG27" s="145"/>
    </row>
    <row r="28" spans="1:33">
      <c r="A28" s="557"/>
      <c r="B28" s="67"/>
      <c r="C28" s="67"/>
      <c r="D28" s="67"/>
      <c r="E28" s="67"/>
      <c r="F28" s="67"/>
      <c r="G28" s="145"/>
      <c r="H28" s="70"/>
      <c r="I28" s="67"/>
      <c r="J28" s="67"/>
      <c r="K28" s="67"/>
      <c r="L28" s="67"/>
      <c r="M28" s="69"/>
      <c r="N28" s="145"/>
      <c r="O28" s="70"/>
      <c r="P28" s="67"/>
      <c r="Q28" s="67"/>
      <c r="R28" s="67"/>
      <c r="S28" s="92"/>
      <c r="T28" s="92"/>
      <c r="U28" s="69"/>
      <c r="V28" s="145"/>
      <c r="W28" s="70"/>
      <c r="X28" s="208"/>
      <c r="Y28" s="365"/>
      <c r="Z28" s="365"/>
      <c r="AA28" s="145"/>
      <c r="AB28" s="67"/>
      <c r="AC28" s="208"/>
      <c r="AD28" s="69"/>
      <c r="AE28" s="69"/>
      <c r="AF28" s="69"/>
      <c r="AG28" s="145"/>
    </row>
    <row r="29" spans="1:33">
      <c r="A29" s="556" t="s">
        <v>315</v>
      </c>
      <c r="B29" s="89">
        <v>3.6818999999999998E-2</v>
      </c>
      <c r="C29" s="89">
        <v>5.1650000000000003E-3</v>
      </c>
      <c r="D29" s="89">
        <v>0.78476000000000001</v>
      </c>
      <c r="E29" s="89">
        <v>5.0904980000000002</v>
      </c>
      <c r="F29" s="89">
        <v>221</v>
      </c>
      <c r="G29" s="143"/>
      <c r="H29" s="88"/>
      <c r="I29" s="89" t="s">
        <v>24</v>
      </c>
      <c r="J29" s="89">
        <v>7</v>
      </c>
      <c r="K29" s="89">
        <v>5.0143300000000002</v>
      </c>
      <c r="L29" s="89">
        <v>0.716333</v>
      </c>
      <c r="M29" s="113">
        <v>1.1632</v>
      </c>
      <c r="N29" s="143"/>
      <c r="O29" s="88"/>
      <c r="P29" s="89" t="s">
        <v>305</v>
      </c>
      <c r="Q29" s="89">
        <v>1</v>
      </c>
      <c r="R29" s="89">
        <v>1</v>
      </c>
      <c r="S29" s="91">
        <v>0.63278420000000002</v>
      </c>
      <c r="T29" s="91">
        <v>1.0275000000000001</v>
      </c>
      <c r="U29" s="113">
        <v>0.31190000000000001</v>
      </c>
      <c r="V29" s="143"/>
      <c r="W29" s="88"/>
      <c r="X29" s="498" t="s">
        <v>11</v>
      </c>
      <c r="Y29" s="454">
        <v>5.1886799999999997</v>
      </c>
      <c r="Z29" s="454">
        <v>5.05952</v>
      </c>
      <c r="AA29" s="143"/>
      <c r="AB29" s="89"/>
      <c r="AC29" s="498" t="s">
        <v>11</v>
      </c>
      <c r="AD29" s="94">
        <v>5.1849999999999996</v>
      </c>
      <c r="AE29" s="94">
        <v>5.0357143000000004</v>
      </c>
      <c r="AF29" s="94">
        <v>5.0833332999999996</v>
      </c>
      <c r="AG29" s="143"/>
    </row>
    <row r="30" spans="1:33">
      <c r="A30" s="888"/>
      <c r="B30" s="67"/>
      <c r="C30" s="67"/>
      <c r="D30" s="67"/>
      <c r="E30" s="67"/>
      <c r="F30" s="67"/>
      <c r="G30" s="145"/>
      <c r="H30" s="70"/>
      <c r="I30" s="67" t="s">
        <v>164</v>
      </c>
      <c r="J30" s="67">
        <v>213</v>
      </c>
      <c r="K30" s="67">
        <v>131.17571000000001</v>
      </c>
      <c r="L30" s="67">
        <v>0.61584799999999995</v>
      </c>
      <c r="M30" s="69" t="s">
        <v>256</v>
      </c>
      <c r="N30" s="145"/>
      <c r="O30" s="70"/>
      <c r="P30" s="67" t="s">
        <v>306</v>
      </c>
      <c r="Q30" s="67">
        <v>1</v>
      </c>
      <c r="R30" s="67">
        <v>1</v>
      </c>
      <c r="S30" s="92">
        <v>9.5238100000000006E-2</v>
      </c>
      <c r="T30" s="92">
        <v>0.15459999999999999</v>
      </c>
      <c r="U30" s="69">
        <v>0.69450000000000001</v>
      </c>
      <c r="V30" s="145"/>
      <c r="W30" s="70"/>
      <c r="X30" s="208" t="s">
        <v>8</v>
      </c>
      <c r="Y30" s="365">
        <v>0.10796819000000001</v>
      </c>
      <c r="Z30" s="365">
        <v>6.0545559999999998E-2</v>
      </c>
      <c r="AA30" s="145"/>
      <c r="AB30" s="67"/>
      <c r="AC30" s="208" t="s">
        <v>8</v>
      </c>
      <c r="AD30" s="95">
        <v>0.10796819000000001</v>
      </c>
      <c r="AE30" s="95">
        <v>8.5624350000000002E-2</v>
      </c>
      <c r="AF30" s="95">
        <v>8.5624350000000002E-2</v>
      </c>
      <c r="AG30" s="145"/>
    </row>
    <row r="31" spans="1:33">
      <c r="A31" s="888"/>
      <c r="B31" s="67"/>
      <c r="C31" s="67"/>
      <c r="D31" s="67"/>
      <c r="E31" s="67"/>
      <c r="F31" s="67"/>
      <c r="G31" s="145"/>
      <c r="H31" s="70"/>
      <c r="I31" s="67" t="s">
        <v>273</v>
      </c>
      <c r="J31" s="67">
        <v>220</v>
      </c>
      <c r="K31" s="67">
        <v>136.19005000000001</v>
      </c>
      <c r="L31" s="67"/>
      <c r="M31" s="69">
        <v>0.32529999999999998</v>
      </c>
      <c r="N31" s="145"/>
      <c r="O31" s="70"/>
      <c r="P31" s="67" t="s">
        <v>307</v>
      </c>
      <c r="Q31" s="67">
        <v>5</v>
      </c>
      <c r="R31" s="67">
        <v>5</v>
      </c>
      <c r="S31" s="92">
        <v>4.2470170999999999</v>
      </c>
      <c r="T31" s="92">
        <v>1.3792</v>
      </c>
      <c r="U31" s="69">
        <v>0.23319999999999999</v>
      </c>
      <c r="V31" s="145"/>
      <c r="W31" s="70"/>
      <c r="X31" s="208"/>
      <c r="Y31" s="365"/>
      <c r="Z31" s="365"/>
      <c r="AA31" s="145"/>
      <c r="AB31" s="67"/>
      <c r="AC31" s="208" t="s">
        <v>297</v>
      </c>
      <c r="AD31" s="69"/>
      <c r="AE31" s="69"/>
      <c r="AF31" s="69"/>
      <c r="AG31" s="145"/>
    </row>
    <row r="32" spans="1:33">
      <c r="A32" s="889"/>
      <c r="B32" s="90"/>
      <c r="C32" s="90"/>
      <c r="D32" s="90"/>
      <c r="E32" s="90"/>
      <c r="F32" s="90"/>
      <c r="G32" s="148"/>
      <c r="H32" s="87"/>
      <c r="I32" s="90"/>
      <c r="J32" s="90"/>
      <c r="K32" s="90"/>
      <c r="L32" s="90"/>
      <c r="M32" s="83"/>
      <c r="N32" s="148"/>
      <c r="O32" s="87"/>
      <c r="P32" s="90"/>
      <c r="Q32" s="90"/>
      <c r="R32" s="90"/>
      <c r="S32" s="93"/>
      <c r="T32" s="93"/>
      <c r="U32" s="83"/>
      <c r="V32" s="148"/>
      <c r="W32" s="87"/>
      <c r="X32" s="207"/>
      <c r="Y32" s="366"/>
      <c r="Z32" s="366"/>
      <c r="AA32" s="148"/>
      <c r="AB32" s="90"/>
      <c r="AC32" s="207"/>
      <c r="AD32" s="83"/>
      <c r="AE32" s="83"/>
      <c r="AF32" s="83"/>
      <c r="AG32" s="148"/>
    </row>
    <row r="33" spans="1:33">
      <c r="A33" s="559" t="s">
        <v>311</v>
      </c>
      <c r="B33" s="67">
        <v>9.9450000000000007E-3</v>
      </c>
      <c r="C33" s="67">
        <v>-2.2749999999999999E-2</v>
      </c>
      <c r="D33" s="67">
        <v>2.1590449999999999</v>
      </c>
      <c r="E33" s="67">
        <v>8.8863640000000004</v>
      </c>
      <c r="F33" s="67">
        <v>220</v>
      </c>
      <c r="G33" s="145"/>
      <c r="H33" s="70"/>
      <c r="I33" s="67" t="s">
        <v>24</v>
      </c>
      <c r="J33" s="67">
        <v>7</v>
      </c>
      <c r="K33" s="67">
        <v>9.9262899999999998</v>
      </c>
      <c r="L33" s="67">
        <v>1.41804</v>
      </c>
      <c r="M33" s="69">
        <v>0.30420000000000003</v>
      </c>
      <c r="N33" s="145"/>
      <c r="O33" s="70"/>
      <c r="P33" s="89" t="s">
        <v>305</v>
      </c>
      <c r="Q33" s="67">
        <v>1</v>
      </c>
      <c r="R33" s="67">
        <v>1</v>
      </c>
      <c r="S33" s="92">
        <v>0.91789770000000004</v>
      </c>
      <c r="T33" s="92">
        <v>0.19689999999999999</v>
      </c>
      <c r="U33" s="69">
        <v>0.65769999999999995</v>
      </c>
      <c r="V33" s="145"/>
      <c r="W33" s="70"/>
      <c r="X33" s="498" t="s">
        <v>11</v>
      </c>
      <c r="Y33" s="365">
        <v>9</v>
      </c>
      <c r="Z33" s="365">
        <v>8.8503000000000007</v>
      </c>
      <c r="AA33" s="145"/>
      <c r="AB33" s="67"/>
      <c r="AC33" s="498" t="s">
        <v>11</v>
      </c>
      <c r="AD33" s="95">
        <v>9</v>
      </c>
      <c r="AE33" s="95">
        <v>8.6975309000000003</v>
      </c>
      <c r="AF33" s="95">
        <v>9</v>
      </c>
      <c r="AG33" s="145"/>
    </row>
    <row r="34" spans="1:33">
      <c r="A34" s="888"/>
      <c r="B34" s="67"/>
      <c r="C34" s="67"/>
      <c r="D34" s="67"/>
      <c r="E34" s="67"/>
      <c r="F34" s="67"/>
      <c r="G34" s="145"/>
      <c r="H34" s="70"/>
      <c r="I34" s="67" t="s">
        <v>164</v>
      </c>
      <c r="J34" s="67">
        <v>212</v>
      </c>
      <c r="K34" s="67">
        <v>988.2328</v>
      </c>
      <c r="L34" s="67">
        <v>4.6614800000000001</v>
      </c>
      <c r="M34" s="69" t="s">
        <v>256</v>
      </c>
      <c r="N34" s="145"/>
      <c r="O34" s="70"/>
      <c r="P34" s="67" t="s">
        <v>306</v>
      </c>
      <c r="Q34" s="67">
        <v>1</v>
      </c>
      <c r="R34" s="67">
        <v>1</v>
      </c>
      <c r="S34" s="92">
        <v>3.8189047999999999</v>
      </c>
      <c r="T34" s="92">
        <v>0.81920000000000004</v>
      </c>
      <c r="U34" s="69">
        <v>0.3664</v>
      </c>
      <c r="V34" s="145"/>
      <c r="W34" s="70"/>
      <c r="X34" s="208" t="s">
        <v>8</v>
      </c>
      <c r="Y34" s="365">
        <v>0.29704388999999998</v>
      </c>
      <c r="Z34" s="365">
        <v>0.16708727000000001</v>
      </c>
      <c r="AA34" s="145"/>
      <c r="AB34" s="67"/>
      <c r="AC34" s="208" t="s">
        <v>8</v>
      </c>
      <c r="AD34" s="95">
        <v>0.29704388999999998</v>
      </c>
      <c r="AE34" s="95">
        <v>0.23702081</v>
      </c>
      <c r="AF34" s="95">
        <v>0.23557112999999999</v>
      </c>
      <c r="AG34" s="145"/>
    </row>
    <row r="35" spans="1:33">
      <c r="A35" s="888"/>
      <c r="B35" s="67"/>
      <c r="C35" s="67"/>
      <c r="D35" s="67"/>
      <c r="E35" s="67"/>
      <c r="F35" s="67"/>
      <c r="G35" s="145"/>
      <c r="H35" s="70"/>
      <c r="I35" s="67" t="s">
        <v>273</v>
      </c>
      <c r="J35" s="67">
        <v>219</v>
      </c>
      <c r="K35" s="67">
        <v>998.15908999999999</v>
      </c>
      <c r="L35" s="67"/>
      <c r="M35" s="69">
        <v>0.95150000000000001</v>
      </c>
      <c r="N35" s="145"/>
      <c r="O35" s="70"/>
      <c r="P35" s="67" t="s">
        <v>307</v>
      </c>
      <c r="Q35" s="67">
        <v>5</v>
      </c>
      <c r="R35" s="67">
        <v>5</v>
      </c>
      <c r="S35" s="92">
        <v>5.2370752999999999</v>
      </c>
      <c r="T35" s="92">
        <v>0.22470000000000001</v>
      </c>
      <c r="U35" s="69">
        <v>0.9516</v>
      </c>
      <c r="V35" s="145"/>
      <c r="W35" s="70"/>
      <c r="X35" s="208"/>
      <c r="Y35" s="365"/>
      <c r="Z35" s="365"/>
      <c r="AA35" s="145"/>
      <c r="AB35" s="67"/>
      <c r="AC35" s="208" t="s">
        <v>297</v>
      </c>
      <c r="AD35" s="69"/>
      <c r="AE35" s="69"/>
      <c r="AF35" s="69"/>
      <c r="AG35" s="145"/>
    </row>
    <row r="36" spans="1:33">
      <c r="A36" s="888"/>
      <c r="B36" s="67"/>
      <c r="C36" s="67"/>
      <c r="D36" s="67"/>
      <c r="E36" s="67"/>
      <c r="F36" s="67"/>
      <c r="G36" s="145"/>
      <c r="H36" s="70"/>
      <c r="I36" s="67"/>
      <c r="J36" s="67"/>
      <c r="K36" s="67"/>
      <c r="L36" s="67"/>
      <c r="M36" s="69"/>
      <c r="N36" s="145"/>
      <c r="O36" s="70"/>
      <c r="P36" s="67"/>
      <c r="Q36" s="67"/>
      <c r="R36" s="67"/>
      <c r="S36" s="92"/>
      <c r="T36" s="92"/>
      <c r="U36" s="69"/>
      <c r="V36" s="145"/>
      <c r="W36" s="70"/>
      <c r="X36" s="208"/>
      <c r="Y36" s="365"/>
      <c r="Z36" s="365"/>
      <c r="AA36" s="145"/>
      <c r="AB36" s="67"/>
      <c r="AC36" s="208"/>
      <c r="AD36" s="69"/>
      <c r="AE36" s="69"/>
      <c r="AF36" s="69"/>
      <c r="AG36" s="145"/>
    </row>
    <row r="37" spans="1:33">
      <c r="A37" s="556" t="s">
        <v>316</v>
      </c>
      <c r="B37" s="89">
        <v>2.0663999999999998E-2</v>
      </c>
      <c r="C37" s="89">
        <v>-1.167E-2</v>
      </c>
      <c r="D37" s="89">
        <v>5.5618179999999997</v>
      </c>
      <c r="E37" s="89">
        <v>17.35455</v>
      </c>
      <c r="F37" s="89">
        <v>220</v>
      </c>
      <c r="G37" s="143"/>
      <c r="H37" s="88"/>
      <c r="I37" s="89" t="s">
        <v>24</v>
      </c>
      <c r="J37" s="89">
        <v>7</v>
      </c>
      <c r="K37" s="89">
        <v>138.3759</v>
      </c>
      <c r="L37" s="89">
        <v>19.768000000000001</v>
      </c>
      <c r="M37" s="113">
        <v>0.63900000000000001</v>
      </c>
      <c r="N37" s="143"/>
      <c r="O37" s="88"/>
      <c r="P37" s="89" t="s">
        <v>305</v>
      </c>
      <c r="Q37" s="89">
        <v>1</v>
      </c>
      <c r="R37" s="89">
        <v>1</v>
      </c>
      <c r="S37" s="91">
        <v>53.799995000000003</v>
      </c>
      <c r="T37" s="91">
        <v>1.7392000000000001</v>
      </c>
      <c r="U37" s="113">
        <v>0.18870000000000001</v>
      </c>
      <c r="V37" s="143"/>
      <c r="W37" s="88"/>
      <c r="X37" s="498" t="s">
        <v>11</v>
      </c>
      <c r="Y37" s="454">
        <v>18.226400000000002</v>
      </c>
      <c r="Z37" s="454">
        <v>17.0778</v>
      </c>
      <c r="AA37" s="143"/>
      <c r="AB37" s="89"/>
      <c r="AC37" s="498" t="s">
        <v>11</v>
      </c>
      <c r="AD37" s="94">
        <v>18.237857000000002</v>
      </c>
      <c r="AE37" s="94">
        <v>17.338623999999999</v>
      </c>
      <c r="AF37" s="94">
        <v>16.821428999999998</v>
      </c>
      <c r="AG37" s="143"/>
    </row>
    <row r="38" spans="1:33">
      <c r="A38" s="888"/>
      <c r="B38" s="67"/>
      <c r="C38" s="67"/>
      <c r="D38" s="67"/>
      <c r="E38" s="67"/>
      <c r="F38" s="67"/>
      <c r="G38" s="145"/>
      <c r="H38" s="70"/>
      <c r="I38" s="67" t="s">
        <v>164</v>
      </c>
      <c r="J38" s="67">
        <v>212</v>
      </c>
      <c r="K38" s="67">
        <v>6557.9695000000002</v>
      </c>
      <c r="L38" s="67">
        <v>30.933800000000002</v>
      </c>
      <c r="M38" s="69" t="s">
        <v>256</v>
      </c>
      <c r="N38" s="145"/>
      <c r="O38" s="70"/>
      <c r="P38" s="67" t="s">
        <v>306</v>
      </c>
      <c r="Q38" s="67">
        <v>1</v>
      </c>
      <c r="R38" s="67">
        <v>1</v>
      </c>
      <c r="S38" s="92">
        <v>11.165717000000001</v>
      </c>
      <c r="T38" s="92">
        <v>0.36099999999999999</v>
      </c>
      <c r="U38" s="69">
        <v>0.54859999999999998</v>
      </c>
      <c r="V38" s="145"/>
      <c r="W38" s="70"/>
      <c r="X38" s="208" t="s">
        <v>8</v>
      </c>
      <c r="Y38" s="365">
        <v>0.76520127999999998</v>
      </c>
      <c r="Z38" s="365">
        <v>0.43042592000000002</v>
      </c>
      <c r="AA38" s="145"/>
      <c r="AB38" s="67"/>
      <c r="AC38" s="208" t="s">
        <v>8</v>
      </c>
      <c r="AD38" s="95">
        <v>0.76520127999999998</v>
      </c>
      <c r="AE38" s="95">
        <v>0.61057855000000005</v>
      </c>
      <c r="AF38" s="95">
        <v>0.60684408999999995</v>
      </c>
      <c r="AG38" s="145"/>
    </row>
    <row r="39" spans="1:33">
      <c r="A39" s="888"/>
      <c r="B39" s="67"/>
      <c r="C39" s="67"/>
      <c r="D39" s="67"/>
      <c r="E39" s="67"/>
      <c r="F39" s="67"/>
      <c r="G39" s="145"/>
      <c r="H39" s="70"/>
      <c r="I39" s="67" t="s">
        <v>273</v>
      </c>
      <c r="J39" s="67">
        <v>219</v>
      </c>
      <c r="K39" s="67">
        <v>6696.3455000000004</v>
      </c>
      <c r="L39" s="67"/>
      <c r="M39" s="69">
        <v>0.72330000000000005</v>
      </c>
      <c r="N39" s="145"/>
      <c r="O39" s="70"/>
      <c r="P39" s="67" t="s">
        <v>307</v>
      </c>
      <c r="Q39" s="67">
        <v>5</v>
      </c>
      <c r="R39" s="67">
        <v>5</v>
      </c>
      <c r="S39" s="92">
        <v>74.189139999999995</v>
      </c>
      <c r="T39" s="92">
        <v>0.47970000000000002</v>
      </c>
      <c r="U39" s="69">
        <v>0.79120000000000001</v>
      </c>
      <c r="V39" s="145"/>
      <c r="W39" s="70"/>
      <c r="X39" s="208"/>
      <c r="Y39" s="365"/>
      <c r="Z39" s="365"/>
      <c r="AA39" s="145"/>
      <c r="AB39" s="67"/>
      <c r="AC39" s="208" t="s">
        <v>297</v>
      </c>
      <c r="AD39" s="69"/>
      <c r="AE39" s="69"/>
      <c r="AF39" s="69"/>
      <c r="AG39" s="145"/>
    </row>
    <row r="40" spans="1:33">
      <c r="A40" s="889"/>
      <c r="B40" s="90"/>
      <c r="C40" s="90"/>
      <c r="D40" s="90"/>
      <c r="E40" s="90"/>
      <c r="F40" s="90"/>
      <c r="G40" s="148"/>
      <c r="H40" s="87"/>
      <c r="I40" s="90"/>
      <c r="J40" s="90"/>
      <c r="K40" s="90"/>
      <c r="L40" s="90"/>
      <c r="M40" s="83"/>
      <c r="N40" s="148"/>
      <c r="O40" s="87"/>
      <c r="P40" s="90"/>
      <c r="Q40" s="90"/>
      <c r="R40" s="90"/>
      <c r="S40" s="93"/>
      <c r="T40" s="93"/>
      <c r="U40" s="83"/>
      <c r="V40" s="148"/>
      <c r="W40" s="87"/>
      <c r="X40" s="207"/>
      <c r="Y40" s="366"/>
      <c r="Z40" s="366"/>
      <c r="AA40" s="148"/>
      <c r="AB40" s="90"/>
      <c r="AC40" s="207"/>
      <c r="AD40" s="83"/>
      <c r="AE40" s="83"/>
      <c r="AF40" s="83"/>
      <c r="AG40" s="148"/>
    </row>
    <row r="41" spans="1:33">
      <c r="A41" s="559" t="s">
        <v>317</v>
      </c>
      <c r="B41" s="67">
        <v>5.4095999999999998E-2</v>
      </c>
      <c r="C41" s="67">
        <v>2.2863000000000001E-2</v>
      </c>
      <c r="D41" s="67">
        <v>8.3772830000000003</v>
      </c>
      <c r="E41" s="67">
        <v>29.46818</v>
      </c>
      <c r="F41" s="67">
        <v>220</v>
      </c>
      <c r="G41" s="145"/>
      <c r="H41" s="70"/>
      <c r="I41" s="67" t="s">
        <v>24</v>
      </c>
      <c r="J41" s="67">
        <v>7</v>
      </c>
      <c r="K41" s="67">
        <v>850.85799999999995</v>
      </c>
      <c r="L41" s="67">
        <v>121.551</v>
      </c>
      <c r="M41" s="69">
        <v>1.732</v>
      </c>
      <c r="N41" s="145"/>
      <c r="O41" s="70"/>
      <c r="P41" s="89" t="s">
        <v>305</v>
      </c>
      <c r="Q41" s="67">
        <v>1</v>
      </c>
      <c r="R41" s="67">
        <v>1</v>
      </c>
      <c r="S41" s="92">
        <v>464.76276999999999</v>
      </c>
      <c r="T41" s="92">
        <v>6.6224999999999996</v>
      </c>
      <c r="U41" s="192">
        <v>1.0800000000000001E-2</v>
      </c>
      <c r="V41" s="145"/>
      <c r="W41" s="70"/>
      <c r="X41" s="498" t="s">
        <v>11</v>
      </c>
      <c r="Y41" s="365">
        <v>32.056600000000003</v>
      </c>
      <c r="Z41" s="365">
        <v>28.646699999999999</v>
      </c>
      <c r="AA41" s="145"/>
      <c r="AB41" s="67"/>
      <c r="AC41" s="498" t="s">
        <v>11</v>
      </c>
      <c r="AD41" s="95">
        <v>32.051428999999999</v>
      </c>
      <c r="AE41" s="95">
        <v>29.713404000000001</v>
      </c>
      <c r="AF41" s="95">
        <v>27.583333</v>
      </c>
      <c r="AG41" s="145"/>
    </row>
    <row r="42" spans="1:33">
      <c r="A42" s="557"/>
      <c r="B42" s="67"/>
      <c r="C42" s="67"/>
      <c r="D42" s="67"/>
      <c r="E42" s="67"/>
      <c r="F42" s="67"/>
      <c r="G42" s="145"/>
      <c r="H42" s="70"/>
      <c r="I42" s="67" t="s">
        <v>164</v>
      </c>
      <c r="J42" s="67">
        <v>212</v>
      </c>
      <c r="K42" s="67">
        <v>14877.919</v>
      </c>
      <c r="L42" s="67">
        <v>70.179000000000002</v>
      </c>
      <c r="M42" s="69" t="s">
        <v>256</v>
      </c>
      <c r="N42" s="145"/>
      <c r="O42" s="70"/>
      <c r="P42" s="67" t="s">
        <v>306</v>
      </c>
      <c r="Q42" s="67">
        <v>1</v>
      </c>
      <c r="R42" s="67">
        <v>1</v>
      </c>
      <c r="S42" s="92">
        <v>189.39332999999999</v>
      </c>
      <c r="T42" s="92">
        <v>2.6987000000000001</v>
      </c>
      <c r="U42" s="69">
        <v>0.1019</v>
      </c>
      <c r="V42" s="145"/>
      <c r="W42" s="70"/>
      <c r="X42" s="208" t="s">
        <v>8</v>
      </c>
      <c r="Y42" s="365">
        <v>1.1525561</v>
      </c>
      <c r="Z42" s="365">
        <v>0.64831309999999998</v>
      </c>
      <c r="AA42" s="145"/>
      <c r="AB42" s="67"/>
      <c r="AC42" s="208" t="s">
        <v>8</v>
      </c>
      <c r="AD42" s="95">
        <v>1.1525561</v>
      </c>
      <c r="AE42" s="95">
        <v>0.91966139999999996</v>
      </c>
      <c r="AF42" s="95">
        <v>0.91403650000000003</v>
      </c>
      <c r="AG42" s="145"/>
    </row>
    <row r="43" spans="1:33">
      <c r="A43" s="557"/>
      <c r="B43" s="67"/>
      <c r="C43" s="67"/>
      <c r="D43" s="67"/>
      <c r="E43" s="67"/>
      <c r="F43" s="67"/>
      <c r="G43" s="145"/>
      <c r="H43" s="70"/>
      <c r="I43" s="67" t="s">
        <v>273</v>
      </c>
      <c r="J43" s="67">
        <v>219</v>
      </c>
      <c r="K43" s="67">
        <v>15728.777</v>
      </c>
      <c r="L43" s="67"/>
      <c r="M43" s="192">
        <v>0.10299999999999999</v>
      </c>
      <c r="N43" s="145"/>
      <c r="O43" s="70"/>
      <c r="P43" s="67" t="s">
        <v>307</v>
      </c>
      <c r="Q43" s="67">
        <v>5</v>
      </c>
      <c r="R43" s="67">
        <v>5</v>
      </c>
      <c r="S43" s="92">
        <v>191.95437000000001</v>
      </c>
      <c r="T43" s="92">
        <v>0.54700000000000004</v>
      </c>
      <c r="U43" s="69">
        <v>0.74050000000000005</v>
      </c>
      <c r="V43" s="145"/>
      <c r="W43" s="70"/>
      <c r="X43" s="208"/>
      <c r="Y43" s="365"/>
      <c r="Z43" s="365"/>
      <c r="AA43" s="145"/>
      <c r="AB43" s="67"/>
      <c r="AC43" s="208" t="s">
        <v>297</v>
      </c>
      <c r="AD43" s="69"/>
      <c r="AE43" s="69"/>
      <c r="AF43" s="69"/>
      <c r="AG43" s="145"/>
    </row>
    <row r="44" spans="1:33">
      <c r="A44" s="557"/>
      <c r="B44" s="67"/>
      <c r="C44" s="67"/>
      <c r="D44" s="67"/>
      <c r="E44" s="67"/>
      <c r="F44" s="67"/>
      <c r="G44" s="145"/>
      <c r="H44" s="70"/>
      <c r="I44" s="67"/>
      <c r="J44" s="67"/>
      <c r="K44" s="67"/>
      <c r="L44" s="67"/>
      <c r="M44" s="69"/>
      <c r="N44" s="145"/>
      <c r="O44" s="70"/>
      <c r="P44" s="67"/>
      <c r="Q44" s="67"/>
      <c r="R44" s="67"/>
      <c r="S44" s="92"/>
      <c r="T44" s="92"/>
      <c r="U44" s="69"/>
      <c r="V44" s="145"/>
      <c r="W44" s="70"/>
      <c r="X44" s="208"/>
      <c r="Y44" s="365"/>
      <c r="Z44" s="365"/>
      <c r="AA44" s="145"/>
      <c r="AB44" s="67"/>
      <c r="AC44" s="208"/>
      <c r="AD44" s="69"/>
      <c r="AE44" s="69"/>
      <c r="AF44" s="69"/>
      <c r="AG44" s="145"/>
    </row>
    <row r="45" spans="1:33">
      <c r="A45" s="556" t="s">
        <v>90</v>
      </c>
      <c r="B45" s="89">
        <v>7.0128999999999997E-2</v>
      </c>
      <c r="C45" s="89">
        <v>3.9280000000000002E-2</v>
      </c>
      <c r="D45" s="89">
        <v>8.0983049999999999</v>
      </c>
      <c r="E45" s="89">
        <v>29.620999999999999</v>
      </c>
      <c r="F45" s="89">
        <v>219</v>
      </c>
      <c r="G45" s="143"/>
      <c r="H45" s="88"/>
      <c r="I45" s="89" t="s">
        <v>24</v>
      </c>
      <c r="J45" s="89">
        <v>7</v>
      </c>
      <c r="K45" s="89">
        <v>1043.626</v>
      </c>
      <c r="L45" s="89">
        <v>149.089</v>
      </c>
      <c r="M45" s="113">
        <v>2.2732999999999999</v>
      </c>
      <c r="N45" s="143"/>
      <c r="O45" s="88"/>
      <c r="P45" s="89" t="s">
        <v>305</v>
      </c>
      <c r="Q45" s="89">
        <v>1</v>
      </c>
      <c r="R45" s="89">
        <v>1</v>
      </c>
      <c r="S45" s="91">
        <v>645.86992999999995</v>
      </c>
      <c r="T45" s="91">
        <v>9.8482000000000003</v>
      </c>
      <c r="U45" s="518">
        <v>1.9E-3</v>
      </c>
      <c r="V45" s="143"/>
      <c r="W45" s="88"/>
      <c r="X45" s="498" t="s">
        <v>11</v>
      </c>
      <c r="Y45" s="574">
        <v>32.673099999999998</v>
      </c>
      <c r="Z45" s="569">
        <v>28.6707</v>
      </c>
      <c r="AA45" s="143"/>
      <c r="AB45" s="89"/>
      <c r="AC45" s="498" t="s">
        <v>11</v>
      </c>
      <c r="AD45" s="94">
        <v>32.717261999999998</v>
      </c>
      <c r="AE45" s="94">
        <v>29.761023000000002</v>
      </c>
      <c r="AF45" s="94">
        <v>27.583333</v>
      </c>
      <c r="AG45" s="143"/>
    </row>
    <row r="46" spans="1:33">
      <c r="A46" s="557"/>
      <c r="B46" s="67"/>
      <c r="C46" s="67"/>
      <c r="D46" s="67"/>
      <c r="E46" s="67"/>
      <c r="F46" s="67"/>
      <c r="G46" s="145"/>
      <c r="H46" s="70"/>
      <c r="I46" s="67" t="s">
        <v>164</v>
      </c>
      <c r="J46" s="67">
        <v>211</v>
      </c>
      <c r="K46" s="67">
        <v>13837.916999999999</v>
      </c>
      <c r="L46" s="67">
        <v>65.582999999999998</v>
      </c>
      <c r="M46" s="69" t="s">
        <v>256</v>
      </c>
      <c r="N46" s="145"/>
      <c r="O46" s="70"/>
      <c r="P46" s="67" t="s">
        <v>306</v>
      </c>
      <c r="Q46" s="67">
        <v>1</v>
      </c>
      <c r="R46" s="67">
        <v>1</v>
      </c>
      <c r="S46" s="92">
        <v>197.95599000000001</v>
      </c>
      <c r="T46" s="92">
        <v>3.0184000000000002</v>
      </c>
      <c r="U46" s="69">
        <v>8.3799999999999999E-2</v>
      </c>
      <c r="V46" s="145"/>
      <c r="W46" s="70"/>
      <c r="X46" s="208" t="s">
        <v>8</v>
      </c>
      <c r="Y46" s="365">
        <v>1.1263703</v>
      </c>
      <c r="Z46" s="365">
        <v>0.62672320000000004</v>
      </c>
      <c r="AA46" s="145"/>
      <c r="AB46" s="67"/>
      <c r="AC46" s="208" t="s">
        <v>8</v>
      </c>
      <c r="AD46" s="95">
        <v>1.1263703</v>
      </c>
      <c r="AE46" s="95">
        <v>0.88903509999999997</v>
      </c>
      <c r="AF46" s="95">
        <v>0.88359750000000004</v>
      </c>
      <c r="AG46" s="145"/>
    </row>
    <row r="47" spans="1:33">
      <c r="A47" s="557"/>
      <c r="B47" s="67"/>
      <c r="C47" s="67"/>
      <c r="D47" s="67"/>
      <c r="E47" s="67"/>
      <c r="F47" s="67"/>
      <c r="G47" s="145"/>
      <c r="H47" s="70"/>
      <c r="I47" s="67" t="s">
        <v>273</v>
      </c>
      <c r="J47" s="67">
        <v>218</v>
      </c>
      <c r="K47" s="67">
        <v>14881.543</v>
      </c>
      <c r="L47" s="67"/>
      <c r="M47" s="262">
        <v>2.9899999999999999E-2</v>
      </c>
      <c r="N47" s="145"/>
      <c r="O47" s="70"/>
      <c r="P47" s="67" t="s">
        <v>307</v>
      </c>
      <c r="Q47" s="67">
        <v>5</v>
      </c>
      <c r="R47" s="67">
        <v>5</v>
      </c>
      <c r="S47" s="92">
        <v>208.59225000000001</v>
      </c>
      <c r="T47" s="92">
        <v>0.6361</v>
      </c>
      <c r="U47" s="69">
        <v>0.6724</v>
      </c>
      <c r="V47" s="145"/>
      <c r="W47" s="70"/>
      <c r="X47" s="208"/>
      <c r="Y47" s="365"/>
      <c r="Z47" s="365"/>
      <c r="AA47" s="145"/>
      <c r="AB47" s="67"/>
      <c r="AC47" s="208" t="s">
        <v>297</v>
      </c>
      <c r="AD47" s="69"/>
      <c r="AE47" s="69"/>
      <c r="AF47" s="69"/>
      <c r="AG47" s="145"/>
    </row>
    <row r="48" spans="1:33">
      <c r="A48" s="558"/>
      <c r="B48" s="90"/>
      <c r="C48" s="90"/>
      <c r="D48" s="90"/>
      <c r="E48" s="90"/>
      <c r="F48" s="90"/>
      <c r="G48" s="148"/>
      <c r="H48" s="87"/>
      <c r="I48" s="90"/>
      <c r="J48" s="90"/>
      <c r="K48" s="90"/>
      <c r="L48" s="90"/>
      <c r="M48" s="83"/>
      <c r="N48" s="148"/>
      <c r="O48" s="87"/>
      <c r="P48" s="90"/>
      <c r="Q48" s="90"/>
      <c r="R48" s="90"/>
      <c r="S48" s="93"/>
      <c r="T48" s="93"/>
      <c r="U48" s="83"/>
      <c r="V48" s="148"/>
      <c r="W48" s="87"/>
      <c r="X48" s="207"/>
      <c r="Y48" s="366"/>
      <c r="Z48" s="366"/>
      <c r="AA48" s="148"/>
      <c r="AB48" s="90"/>
      <c r="AC48" s="207"/>
      <c r="AD48" s="83"/>
      <c r="AE48" s="83"/>
      <c r="AF48" s="83"/>
      <c r="AG48" s="148"/>
    </row>
    <row r="49" spans="1:66" ht="16.5">
      <c r="A49" s="559" t="s">
        <v>121</v>
      </c>
      <c r="B49" s="67">
        <v>4.4914999999999997E-2</v>
      </c>
      <c r="C49" s="67">
        <v>1.3963E-2</v>
      </c>
      <c r="D49" s="67">
        <v>2.5788595000000001</v>
      </c>
      <c r="E49" s="67">
        <v>5.8514600000000003</v>
      </c>
      <c r="F49" s="67">
        <v>224</v>
      </c>
      <c r="G49" s="145"/>
      <c r="H49" s="70"/>
      <c r="I49" s="67" t="s">
        <v>24</v>
      </c>
      <c r="J49" s="67">
        <v>7</v>
      </c>
      <c r="K49" s="67">
        <v>67.554924999999997</v>
      </c>
      <c r="L49" s="67">
        <v>9.6507000000000005</v>
      </c>
      <c r="M49" s="69">
        <v>1.4511000000000001</v>
      </c>
      <c r="N49" s="145"/>
      <c r="O49" s="70"/>
      <c r="P49" s="89" t="s">
        <v>305</v>
      </c>
      <c r="Q49" s="67">
        <v>1</v>
      </c>
      <c r="R49" s="67">
        <v>1</v>
      </c>
      <c r="S49" s="92">
        <v>0.60771500000000001</v>
      </c>
      <c r="T49" s="92">
        <v>9.1399999999999995E-2</v>
      </c>
      <c r="U49" s="69">
        <v>0.76270000000000004</v>
      </c>
      <c r="V49" s="145"/>
      <c r="W49" s="70"/>
      <c r="X49" s="498" t="s">
        <v>11</v>
      </c>
      <c r="Y49" s="365">
        <v>5.7612500000000004</v>
      </c>
      <c r="Z49" s="365">
        <v>5.8815499999999998</v>
      </c>
      <c r="AA49" s="145"/>
      <c r="AB49" s="67"/>
      <c r="AC49" s="498" t="s">
        <v>11</v>
      </c>
      <c r="AD49" s="95">
        <v>5.7612459999999999</v>
      </c>
      <c r="AE49" s="95">
        <v>5.7485365000000002</v>
      </c>
      <c r="AF49" s="95">
        <v>6.0145330000000001</v>
      </c>
      <c r="AG49" s="14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7"/>
      <c r="AU49" s="5"/>
      <c r="AV49" s="5"/>
      <c r="AW49" s="5"/>
      <c r="AX49" s="5"/>
      <c r="AY49" s="5"/>
      <c r="AZ49" s="5"/>
      <c r="BA49" s="7"/>
      <c r="BB49" s="57"/>
      <c r="BC49" s="5"/>
      <c r="BD49" s="5"/>
      <c r="BE49" s="168"/>
      <c r="BF49" s="76"/>
      <c r="BG49" s="76"/>
      <c r="BH49" s="5"/>
      <c r="BI49" s="5"/>
      <c r="BJ49" s="168"/>
      <c r="BK49" s="76"/>
      <c r="BL49" s="76"/>
      <c r="BM49" s="76"/>
      <c r="BN49" s="5"/>
    </row>
    <row r="50" spans="1:66">
      <c r="A50" s="557"/>
      <c r="B50" s="67"/>
      <c r="C50" s="67"/>
      <c r="D50" s="67"/>
      <c r="E50" s="67"/>
      <c r="F50" s="67"/>
      <c r="G50" s="145"/>
      <c r="H50" s="70"/>
      <c r="I50" s="67" t="s">
        <v>164</v>
      </c>
      <c r="J50" s="67">
        <v>216</v>
      </c>
      <c r="K50" s="67">
        <v>1436.5116499999999</v>
      </c>
      <c r="L50" s="67">
        <v>6.650525</v>
      </c>
      <c r="M50" s="69" t="s">
        <v>256</v>
      </c>
      <c r="N50" s="145"/>
      <c r="O50" s="70"/>
      <c r="P50" s="67" t="s">
        <v>306</v>
      </c>
      <c r="Q50" s="67">
        <v>1</v>
      </c>
      <c r="R50" s="67">
        <v>1</v>
      </c>
      <c r="S50" s="92">
        <v>2.9716775000000002</v>
      </c>
      <c r="T50" s="92">
        <v>0.44679999999999997</v>
      </c>
      <c r="U50" s="69">
        <v>0.50460000000000005</v>
      </c>
      <c r="V50" s="145"/>
      <c r="W50" s="70"/>
      <c r="X50" s="208" t="s">
        <v>8</v>
      </c>
      <c r="Y50" s="365">
        <v>0.34461461500000001</v>
      </c>
      <c r="Z50" s="365">
        <v>0.19896333999999999</v>
      </c>
      <c r="AA50" s="145"/>
      <c r="AB50" s="67"/>
      <c r="AC50" s="208" t="s">
        <v>8</v>
      </c>
      <c r="AD50" s="95">
        <v>0.34461461500000001</v>
      </c>
      <c r="AE50" s="95">
        <v>0.28137665499999998</v>
      </c>
      <c r="AF50" s="95">
        <v>0.28137665499999998</v>
      </c>
      <c r="AG50" s="14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7"/>
      <c r="AU50" s="5"/>
      <c r="AV50" s="5"/>
      <c r="AW50" s="5"/>
      <c r="AX50" s="5"/>
      <c r="AY50" s="5"/>
      <c r="AZ50" s="5"/>
      <c r="BA50" s="7"/>
      <c r="BB50" s="57"/>
      <c r="BC50" s="5"/>
      <c r="BD50" s="5"/>
      <c r="BE50" s="168"/>
      <c r="BF50" s="76"/>
      <c r="BG50" s="76"/>
      <c r="BH50" s="5"/>
      <c r="BI50" s="5"/>
      <c r="BJ50" s="168"/>
      <c r="BK50" s="76"/>
      <c r="BL50" s="76"/>
      <c r="BM50" s="76"/>
      <c r="BN50" s="5"/>
    </row>
    <row r="51" spans="1:66">
      <c r="A51" s="557"/>
      <c r="B51" s="67"/>
      <c r="C51" s="67"/>
      <c r="D51" s="67"/>
      <c r="E51" s="67"/>
      <c r="F51" s="67"/>
      <c r="G51" s="145"/>
      <c r="H51" s="70"/>
      <c r="I51" s="67" t="s">
        <v>273</v>
      </c>
      <c r="J51" s="67">
        <v>223</v>
      </c>
      <c r="K51" s="67">
        <v>1504.0665750000001</v>
      </c>
      <c r="L51" s="67"/>
      <c r="M51" s="69">
        <v>0.18629999999999999</v>
      </c>
      <c r="N51" s="145"/>
      <c r="O51" s="70"/>
      <c r="P51" s="67" t="s">
        <v>307</v>
      </c>
      <c r="Q51" s="67">
        <v>5</v>
      </c>
      <c r="R51" s="67">
        <v>5</v>
      </c>
      <c r="S51" s="92">
        <v>63.9755325</v>
      </c>
      <c r="T51" s="92">
        <v>1.9238999999999999</v>
      </c>
      <c r="U51" s="69">
        <v>9.1499999999999998E-2</v>
      </c>
      <c r="V51" s="145"/>
      <c r="W51" s="70"/>
      <c r="X51" s="208"/>
      <c r="Y51" s="365"/>
      <c r="Z51" s="365"/>
      <c r="AA51" s="145"/>
      <c r="AB51" s="67"/>
      <c r="AC51" s="208" t="s">
        <v>297</v>
      </c>
      <c r="AD51" s="69"/>
      <c r="AE51" s="69"/>
      <c r="AF51" s="69"/>
      <c r="AG51" s="14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7"/>
      <c r="AU51" s="5"/>
      <c r="AV51" s="5"/>
      <c r="AW51" s="5"/>
      <c r="AX51" s="5"/>
      <c r="AY51" s="5"/>
      <c r="AZ51" s="5"/>
      <c r="BA51" s="7"/>
      <c r="BB51" s="57"/>
      <c r="BC51" s="5"/>
      <c r="BD51" s="5"/>
      <c r="BE51" s="168"/>
      <c r="BF51" s="76"/>
      <c r="BG51" s="76"/>
      <c r="BH51" s="5"/>
      <c r="BI51" s="5"/>
      <c r="BJ51" s="168"/>
      <c r="BK51" s="57"/>
      <c r="BL51" s="57"/>
      <c r="BM51" s="57"/>
      <c r="BN51" s="5"/>
    </row>
    <row r="52" spans="1:66">
      <c r="A52" s="557"/>
      <c r="B52" s="67"/>
      <c r="C52" s="67"/>
      <c r="D52" s="67"/>
      <c r="E52" s="67"/>
      <c r="F52" s="67"/>
      <c r="G52" s="145"/>
      <c r="H52" s="70"/>
      <c r="I52" s="67"/>
      <c r="J52" s="67"/>
      <c r="K52" s="67"/>
      <c r="L52" s="67"/>
      <c r="M52" s="69"/>
      <c r="N52" s="145"/>
      <c r="O52" s="70"/>
      <c r="P52" s="67"/>
      <c r="Q52" s="67"/>
      <c r="R52" s="67"/>
      <c r="S52" s="92"/>
      <c r="T52" s="92"/>
      <c r="U52" s="69"/>
      <c r="V52" s="145"/>
      <c r="W52" s="70"/>
      <c r="X52" s="208"/>
      <c r="Y52" s="365"/>
      <c r="Z52" s="365"/>
      <c r="AA52" s="145"/>
      <c r="AB52" s="67"/>
      <c r="AC52" s="208"/>
      <c r="AD52" s="69"/>
      <c r="AE52" s="69"/>
      <c r="AF52" s="69"/>
      <c r="AG52" s="14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7"/>
      <c r="AU52" s="5"/>
      <c r="AV52" s="5"/>
      <c r="AW52" s="5"/>
      <c r="AX52" s="5"/>
      <c r="AY52" s="5"/>
      <c r="AZ52" s="7"/>
      <c r="BA52" s="7"/>
      <c r="BB52" s="57"/>
      <c r="BC52" s="5"/>
      <c r="BD52" s="5"/>
      <c r="BE52" s="168"/>
      <c r="BF52" s="76"/>
      <c r="BG52" s="76"/>
      <c r="BH52" s="5"/>
      <c r="BI52" s="5"/>
      <c r="BJ52" s="168"/>
      <c r="BK52" s="57"/>
      <c r="BL52" s="57"/>
      <c r="BM52" s="57"/>
      <c r="BN52" s="5"/>
    </row>
    <row r="53" spans="1:66" ht="16.5">
      <c r="A53" s="556" t="s">
        <v>118</v>
      </c>
      <c r="B53" s="89">
        <v>1.8956000000000001E-2</v>
      </c>
      <c r="C53" s="89">
        <v>-1.2840000000000001E-2</v>
      </c>
      <c r="D53" s="89">
        <v>15.549049999999999</v>
      </c>
      <c r="E53" s="89">
        <v>24.378595000000001</v>
      </c>
      <c r="F53" s="89">
        <v>224</v>
      </c>
      <c r="G53" s="143"/>
      <c r="H53" s="88"/>
      <c r="I53" s="89" t="s">
        <v>24</v>
      </c>
      <c r="J53" s="89">
        <v>7</v>
      </c>
      <c r="K53" s="89">
        <v>1009.0875</v>
      </c>
      <c r="L53" s="89">
        <v>144.15525</v>
      </c>
      <c r="M53" s="113">
        <v>0.59619999999999995</v>
      </c>
      <c r="N53" s="143"/>
      <c r="O53" s="88"/>
      <c r="P53" s="89" t="s">
        <v>305</v>
      </c>
      <c r="Q53" s="89">
        <v>1</v>
      </c>
      <c r="R53" s="89">
        <v>1</v>
      </c>
      <c r="S53" s="91">
        <v>0.63267499999999999</v>
      </c>
      <c r="T53" s="91">
        <v>2.5999999999999999E-3</v>
      </c>
      <c r="U53" s="113">
        <v>0.95920000000000005</v>
      </c>
      <c r="V53" s="143"/>
      <c r="W53" s="88"/>
      <c r="X53" s="498" t="s">
        <v>11</v>
      </c>
      <c r="Y53" s="454">
        <v>24.286549999999998</v>
      </c>
      <c r="Z53" s="454">
        <v>24.409300000000002</v>
      </c>
      <c r="AA53" s="143"/>
      <c r="AB53" s="89"/>
      <c r="AC53" s="498" t="s">
        <v>11</v>
      </c>
      <c r="AD53" s="94">
        <v>24.286545</v>
      </c>
      <c r="AE53" s="94">
        <v>22.940628</v>
      </c>
      <c r="AF53" s="94">
        <v>25.877929999999999</v>
      </c>
      <c r="AG53" s="143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7"/>
      <c r="AU53" s="5"/>
      <c r="AV53" s="5"/>
      <c r="AW53" s="5"/>
      <c r="AX53" s="5"/>
      <c r="AY53" s="5"/>
      <c r="AZ53" s="5"/>
      <c r="BA53" s="7"/>
      <c r="BB53" s="57"/>
      <c r="BC53" s="5"/>
      <c r="BD53" s="5"/>
      <c r="BE53" s="168"/>
      <c r="BF53" s="76"/>
      <c r="BG53" s="76"/>
      <c r="BH53" s="5"/>
      <c r="BI53" s="5"/>
      <c r="BJ53" s="168"/>
      <c r="BK53" s="76"/>
      <c r="BL53" s="76"/>
      <c r="BM53" s="76"/>
      <c r="BN53" s="5"/>
    </row>
    <row r="54" spans="1:66">
      <c r="A54" s="557"/>
      <c r="B54" s="67"/>
      <c r="C54" s="67"/>
      <c r="D54" s="67"/>
      <c r="E54" s="67"/>
      <c r="F54" s="67"/>
      <c r="G54" s="145"/>
      <c r="H54" s="70"/>
      <c r="I54" s="67" t="s">
        <v>164</v>
      </c>
      <c r="J54" s="67">
        <v>216</v>
      </c>
      <c r="K54" s="67">
        <v>52222.957499999997</v>
      </c>
      <c r="L54" s="67">
        <v>241.773</v>
      </c>
      <c r="M54" s="69" t="s">
        <v>256</v>
      </c>
      <c r="N54" s="145"/>
      <c r="O54" s="70"/>
      <c r="P54" s="67" t="s">
        <v>306</v>
      </c>
      <c r="Q54" s="67">
        <v>1</v>
      </c>
      <c r="R54" s="67">
        <v>1</v>
      </c>
      <c r="S54" s="92">
        <v>362.36515000000003</v>
      </c>
      <c r="T54" s="92">
        <v>1.4987999999999999</v>
      </c>
      <c r="U54" s="69">
        <v>0.22220000000000001</v>
      </c>
      <c r="V54" s="145"/>
      <c r="W54" s="70"/>
      <c r="X54" s="208" t="s">
        <v>8</v>
      </c>
      <c r="Y54" s="365">
        <v>2.0778291499999999</v>
      </c>
      <c r="Z54" s="365">
        <v>1.19963525</v>
      </c>
      <c r="AA54" s="145"/>
      <c r="AB54" s="67"/>
      <c r="AC54" s="208" t="s">
        <v>8</v>
      </c>
      <c r="AD54" s="95">
        <v>2.0778291499999999</v>
      </c>
      <c r="AE54" s="95">
        <v>1.6965403999999999</v>
      </c>
      <c r="AF54" s="95">
        <v>1.6965403999999999</v>
      </c>
      <c r="AG54" s="14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7"/>
      <c r="AU54" s="5"/>
      <c r="AV54" s="5"/>
      <c r="AW54" s="5"/>
      <c r="AX54" s="5"/>
      <c r="AY54" s="5"/>
      <c r="AZ54" s="5"/>
      <c r="BA54" s="7"/>
      <c r="BB54" s="57"/>
      <c r="BC54" s="5"/>
      <c r="BD54" s="5"/>
      <c r="BE54" s="168"/>
      <c r="BF54" s="76"/>
      <c r="BG54" s="76"/>
      <c r="BH54" s="5"/>
      <c r="BI54" s="5"/>
      <c r="BJ54" s="168"/>
      <c r="BK54" s="76"/>
      <c r="BL54" s="76"/>
      <c r="BM54" s="76"/>
      <c r="BN54" s="5"/>
    </row>
    <row r="55" spans="1:66">
      <c r="A55" s="557"/>
      <c r="B55" s="67"/>
      <c r="C55" s="67"/>
      <c r="D55" s="67"/>
      <c r="E55" s="67"/>
      <c r="F55" s="67"/>
      <c r="G55" s="145"/>
      <c r="H55" s="70"/>
      <c r="I55" s="67" t="s">
        <v>273</v>
      </c>
      <c r="J55" s="67">
        <v>223</v>
      </c>
      <c r="K55" s="67">
        <v>53232.042500000003</v>
      </c>
      <c r="L55" s="67"/>
      <c r="M55" s="69">
        <v>0.75870000000000004</v>
      </c>
      <c r="N55" s="145"/>
      <c r="O55" s="70"/>
      <c r="P55" s="67" t="s">
        <v>307</v>
      </c>
      <c r="Q55" s="67">
        <v>5</v>
      </c>
      <c r="R55" s="67">
        <v>5</v>
      </c>
      <c r="S55" s="92">
        <v>646.08870000000002</v>
      </c>
      <c r="T55" s="92">
        <v>0.53449999999999998</v>
      </c>
      <c r="U55" s="69">
        <v>0.75009999999999999</v>
      </c>
      <c r="V55" s="145"/>
      <c r="W55" s="70"/>
      <c r="X55" s="208"/>
      <c r="Y55" s="365"/>
      <c r="Z55" s="365"/>
      <c r="AA55" s="145"/>
      <c r="AB55" s="67"/>
      <c r="AC55" s="208" t="s">
        <v>297</v>
      </c>
      <c r="AD55" s="69"/>
      <c r="AE55" s="69"/>
      <c r="AF55" s="69"/>
      <c r="AG55" s="14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7"/>
      <c r="AU55" s="5"/>
      <c r="AV55" s="5"/>
      <c r="AW55" s="5"/>
      <c r="AX55" s="5"/>
      <c r="AY55" s="5"/>
      <c r="AZ55" s="5"/>
      <c r="BA55" s="7"/>
      <c r="BB55" s="57"/>
      <c r="BC55" s="5"/>
      <c r="BD55" s="5"/>
      <c r="BE55" s="168"/>
      <c r="BF55" s="76"/>
      <c r="BG55" s="76"/>
      <c r="BH55" s="5"/>
      <c r="BI55" s="5"/>
      <c r="BJ55" s="168"/>
      <c r="BK55" s="57"/>
      <c r="BL55" s="57"/>
      <c r="BM55" s="57"/>
      <c r="BN55" s="5"/>
    </row>
    <row r="56" spans="1:66">
      <c r="A56" s="558"/>
      <c r="B56" s="90"/>
      <c r="C56" s="90"/>
      <c r="D56" s="90"/>
      <c r="E56" s="90"/>
      <c r="F56" s="90"/>
      <c r="G56" s="148"/>
      <c r="H56" s="87"/>
      <c r="I56" s="90"/>
      <c r="J56" s="90"/>
      <c r="K56" s="90"/>
      <c r="L56" s="90"/>
      <c r="M56" s="83"/>
      <c r="N56" s="148"/>
      <c r="O56" s="87"/>
      <c r="P56" s="90"/>
      <c r="Q56" s="90"/>
      <c r="R56" s="90"/>
      <c r="S56" s="93"/>
      <c r="T56" s="93"/>
      <c r="U56" s="83"/>
      <c r="V56" s="148"/>
      <c r="W56" s="87"/>
      <c r="X56" s="207"/>
      <c r="Y56" s="366"/>
      <c r="Z56" s="366"/>
      <c r="AA56" s="148"/>
      <c r="AB56" s="90"/>
      <c r="AC56" s="207"/>
      <c r="AD56" s="83"/>
      <c r="AE56" s="83"/>
      <c r="AF56" s="83"/>
      <c r="AG56" s="148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7"/>
      <c r="AU56" s="5"/>
      <c r="AV56" s="5"/>
      <c r="AW56" s="5"/>
      <c r="AX56" s="5"/>
      <c r="AY56" s="5"/>
      <c r="AZ56" s="7"/>
      <c r="BA56" s="7"/>
      <c r="BB56" s="57"/>
      <c r="BC56" s="5"/>
      <c r="BD56" s="5"/>
      <c r="BE56" s="168"/>
      <c r="BF56" s="76"/>
      <c r="BG56" s="76"/>
      <c r="BH56" s="5"/>
      <c r="BI56" s="5"/>
      <c r="BJ56" s="168"/>
      <c r="BK56" s="57"/>
      <c r="BL56" s="57"/>
      <c r="BM56" s="57"/>
      <c r="BN56" s="5"/>
    </row>
    <row r="57" spans="1:66" ht="16.5">
      <c r="A57" s="559" t="s">
        <v>122</v>
      </c>
      <c r="B57" s="67">
        <v>1.8963000000000001E-2</v>
      </c>
      <c r="C57" s="67">
        <v>-1.2829999999999999E-2</v>
      </c>
      <c r="D57" s="67">
        <v>125.3257</v>
      </c>
      <c r="E57" s="67">
        <v>150.15459999999999</v>
      </c>
      <c r="F57" s="67">
        <v>224</v>
      </c>
      <c r="G57" s="145"/>
      <c r="H57" s="70"/>
      <c r="I57" s="67" t="s">
        <v>24</v>
      </c>
      <c r="J57" s="67">
        <v>7</v>
      </c>
      <c r="K57" s="67">
        <v>65577.75</v>
      </c>
      <c r="L57" s="67">
        <v>9368.25</v>
      </c>
      <c r="M57" s="69">
        <v>0.59650000000000003</v>
      </c>
      <c r="N57" s="145"/>
      <c r="O57" s="70"/>
      <c r="P57" s="89" t="s">
        <v>305</v>
      </c>
      <c r="Q57" s="67">
        <v>1</v>
      </c>
      <c r="R57" s="67">
        <v>1</v>
      </c>
      <c r="S57" s="92">
        <v>2569.59</v>
      </c>
      <c r="T57" s="92">
        <v>0.1636</v>
      </c>
      <c r="U57" s="69">
        <v>0.68630000000000002</v>
      </c>
      <c r="V57" s="145"/>
      <c r="W57" s="70"/>
      <c r="X57" s="498" t="s">
        <v>11</v>
      </c>
      <c r="Y57" s="365">
        <v>156.02099999999999</v>
      </c>
      <c r="Z57" s="365">
        <v>148.19900000000001</v>
      </c>
      <c r="AA57" s="145"/>
      <c r="AB57" s="67"/>
      <c r="AC57" s="498" t="s">
        <v>11</v>
      </c>
      <c r="AD57" s="95">
        <v>156.02094500000001</v>
      </c>
      <c r="AE57" s="95">
        <v>155.29434000000001</v>
      </c>
      <c r="AF57" s="95">
        <v>141.10393500000001</v>
      </c>
      <c r="AG57" s="14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7"/>
      <c r="AU57" s="5"/>
      <c r="AV57" s="5"/>
      <c r="AW57" s="5"/>
      <c r="AX57" s="5"/>
      <c r="AY57" s="5"/>
      <c r="AZ57" s="5"/>
      <c r="BA57" s="7"/>
      <c r="BB57" s="57"/>
      <c r="BC57" s="5"/>
      <c r="BD57" s="5"/>
      <c r="BE57" s="168"/>
      <c r="BF57" s="76"/>
      <c r="BG57" s="76"/>
      <c r="BH57" s="5"/>
      <c r="BI57" s="5"/>
      <c r="BJ57" s="168"/>
      <c r="BK57" s="76"/>
      <c r="BL57" s="76"/>
      <c r="BM57" s="76"/>
      <c r="BN57" s="5"/>
    </row>
    <row r="58" spans="1:66">
      <c r="A58" s="557"/>
      <c r="B58" s="67"/>
      <c r="C58" s="67"/>
      <c r="D58" s="67"/>
      <c r="E58" s="67"/>
      <c r="F58" s="67"/>
      <c r="G58" s="145"/>
      <c r="H58" s="70"/>
      <c r="I58" s="67" t="s">
        <v>164</v>
      </c>
      <c r="J58" s="67">
        <v>216</v>
      </c>
      <c r="K58" s="67">
        <v>3392611</v>
      </c>
      <c r="L58" s="67">
        <v>15706.525</v>
      </c>
      <c r="M58" s="69" t="s">
        <v>256</v>
      </c>
      <c r="N58" s="145"/>
      <c r="O58" s="70"/>
      <c r="P58" s="67" t="s">
        <v>306</v>
      </c>
      <c r="Q58" s="67">
        <v>1</v>
      </c>
      <c r="R58" s="67">
        <v>1</v>
      </c>
      <c r="S58" s="92">
        <v>8457.4349999999995</v>
      </c>
      <c r="T58" s="92">
        <v>0.53849999999999998</v>
      </c>
      <c r="U58" s="69">
        <v>0.46389999999999998</v>
      </c>
      <c r="V58" s="145"/>
      <c r="W58" s="70"/>
      <c r="X58" s="208" t="s">
        <v>8</v>
      </c>
      <c r="Y58" s="365">
        <v>16.747351500000001</v>
      </c>
      <c r="Z58" s="365">
        <v>9.6690880000000003</v>
      </c>
      <c r="AA58" s="145"/>
      <c r="AB58" s="67"/>
      <c r="AC58" s="208" t="s">
        <v>8</v>
      </c>
      <c r="AD58" s="95">
        <v>16.747351500000001</v>
      </c>
      <c r="AE58" s="95">
        <v>13.674155499999999</v>
      </c>
      <c r="AF58" s="95">
        <v>13.674155499999999</v>
      </c>
      <c r="AG58" s="14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7"/>
      <c r="AU58" s="5"/>
      <c r="AV58" s="5"/>
      <c r="AW58" s="5"/>
      <c r="AX58" s="5"/>
      <c r="AY58" s="5"/>
      <c r="AZ58" s="5"/>
      <c r="BA58" s="7"/>
      <c r="BB58" s="57"/>
      <c r="BC58" s="5"/>
      <c r="BD58" s="5"/>
      <c r="BE58" s="168"/>
      <c r="BF58" s="76"/>
      <c r="BG58" s="76"/>
      <c r="BH58" s="5"/>
      <c r="BI58" s="5"/>
      <c r="BJ58" s="168"/>
      <c r="BK58" s="76"/>
      <c r="BL58" s="76"/>
      <c r="BM58" s="76"/>
      <c r="BN58" s="5"/>
    </row>
    <row r="59" spans="1:66">
      <c r="A59" s="557"/>
      <c r="B59" s="67"/>
      <c r="C59" s="67"/>
      <c r="D59" s="67"/>
      <c r="E59" s="67"/>
      <c r="F59" s="67"/>
      <c r="G59" s="145"/>
      <c r="H59" s="70"/>
      <c r="I59" s="67" t="s">
        <v>273</v>
      </c>
      <c r="J59" s="67">
        <v>223</v>
      </c>
      <c r="K59" s="67">
        <v>3458188.75</v>
      </c>
      <c r="L59" s="67"/>
      <c r="M59" s="69">
        <v>0.75849999999999995</v>
      </c>
      <c r="N59" s="145"/>
      <c r="O59" s="70"/>
      <c r="P59" s="67" t="s">
        <v>307</v>
      </c>
      <c r="Q59" s="67">
        <v>5</v>
      </c>
      <c r="R59" s="67">
        <v>5</v>
      </c>
      <c r="S59" s="92">
        <v>54550.702499999999</v>
      </c>
      <c r="T59" s="92">
        <v>0.6946</v>
      </c>
      <c r="U59" s="69">
        <v>0.628</v>
      </c>
      <c r="V59" s="145"/>
      <c r="W59" s="70"/>
      <c r="X59" s="208"/>
      <c r="Y59" s="365"/>
      <c r="Z59" s="365"/>
      <c r="AA59" s="145"/>
      <c r="AB59" s="67"/>
      <c r="AC59" s="208" t="s">
        <v>297</v>
      </c>
      <c r="AD59" s="69"/>
      <c r="AE59" s="69"/>
      <c r="AF59" s="69"/>
      <c r="AG59" s="14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7"/>
      <c r="AU59" s="5"/>
      <c r="AV59" s="5"/>
      <c r="AW59" s="5"/>
      <c r="AX59" s="5"/>
      <c r="AY59" s="5"/>
      <c r="AZ59" s="5"/>
      <c r="BA59" s="7"/>
      <c r="BB59" s="57"/>
      <c r="BC59" s="5"/>
      <c r="BD59" s="5"/>
      <c r="BE59" s="168"/>
      <c r="BF59" s="76"/>
      <c r="BG59" s="76"/>
      <c r="BH59" s="5"/>
      <c r="BI59" s="5"/>
      <c r="BJ59" s="168"/>
      <c r="BK59" s="57"/>
      <c r="BL59" s="57"/>
      <c r="BM59" s="57"/>
      <c r="BN59" s="5"/>
    </row>
    <row r="60" spans="1:66">
      <c r="A60" s="557"/>
      <c r="B60" s="67"/>
      <c r="C60" s="67"/>
      <c r="D60" s="67"/>
      <c r="E60" s="67"/>
      <c r="F60" s="67"/>
      <c r="G60" s="145"/>
      <c r="H60" s="70"/>
      <c r="I60" s="67"/>
      <c r="J60" s="67"/>
      <c r="K60" s="67"/>
      <c r="L60" s="67"/>
      <c r="M60" s="69"/>
      <c r="N60" s="145"/>
      <c r="O60" s="70"/>
      <c r="P60" s="67"/>
      <c r="Q60" s="67"/>
      <c r="R60" s="67"/>
      <c r="S60" s="92"/>
      <c r="T60" s="92"/>
      <c r="U60" s="69"/>
      <c r="V60" s="145"/>
      <c r="W60" s="70"/>
      <c r="X60" s="208"/>
      <c r="Y60" s="365"/>
      <c r="Z60" s="365"/>
      <c r="AA60" s="145"/>
      <c r="AB60" s="67"/>
      <c r="AC60" s="208"/>
      <c r="AD60" s="69"/>
      <c r="AE60" s="69"/>
      <c r="AF60" s="69"/>
      <c r="AG60" s="14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7"/>
      <c r="AU60" s="5"/>
      <c r="AV60" s="5"/>
      <c r="AW60" s="5"/>
      <c r="AX60" s="5"/>
      <c r="AY60" s="5"/>
      <c r="AZ60" s="7"/>
      <c r="BA60" s="7"/>
      <c r="BB60" s="57"/>
      <c r="BC60" s="5"/>
      <c r="BD60" s="5"/>
      <c r="BE60" s="168"/>
      <c r="BF60" s="76"/>
      <c r="BG60" s="76"/>
      <c r="BH60" s="5"/>
      <c r="BI60" s="5"/>
      <c r="BJ60" s="168"/>
      <c r="BK60" s="57"/>
      <c r="BL60" s="57"/>
      <c r="BM60" s="57"/>
      <c r="BN60" s="5"/>
    </row>
    <row r="61" spans="1:66" ht="16.5">
      <c r="A61" s="556" t="s">
        <v>120</v>
      </c>
      <c r="B61" s="89">
        <v>6.0387999999999997E-2</v>
      </c>
      <c r="C61" s="89">
        <v>2.9936999999999998E-2</v>
      </c>
      <c r="D61" s="89">
        <v>496.29145</v>
      </c>
      <c r="E61" s="89">
        <v>696.62850000000003</v>
      </c>
      <c r="F61" s="89">
        <v>224</v>
      </c>
      <c r="G61" s="143"/>
      <c r="H61" s="88"/>
      <c r="I61" s="89" t="s">
        <v>24</v>
      </c>
      <c r="J61" s="89">
        <v>7</v>
      </c>
      <c r="K61" s="89">
        <v>3419223.75</v>
      </c>
      <c r="L61" s="89">
        <v>488460.5</v>
      </c>
      <c r="M61" s="113">
        <v>1.9832000000000001</v>
      </c>
      <c r="N61" s="143"/>
      <c r="O61" s="88"/>
      <c r="P61" s="89" t="s">
        <v>305</v>
      </c>
      <c r="Q61" s="89">
        <v>1</v>
      </c>
      <c r="R61" s="89">
        <v>1</v>
      </c>
      <c r="S61" s="91">
        <v>1380831.6</v>
      </c>
      <c r="T61" s="91">
        <v>5.6062000000000003</v>
      </c>
      <c r="U61" s="191">
        <v>1.8800000000000001E-2</v>
      </c>
      <c r="V61" s="143"/>
      <c r="W61" s="88"/>
      <c r="X61" s="498" t="s">
        <v>11</v>
      </c>
      <c r="Y61" s="454">
        <v>832.62</v>
      </c>
      <c r="Z61" s="454">
        <v>651.29999999999995</v>
      </c>
      <c r="AA61" s="143"/>
      <c r="AB61" s="89"/>
      <c r="AC61" s="498" t="s">
        <v>11</v>
      </c>
      <c r="AD61" s="111">
        <v>832.61845000000005</v>
      </c>
      <c r="AE61" s="111">
        <v>710.48479999999995</v>
      </c>
      <c r="AF61" s="111">
        <v>592.11204999999995</v>
      </c>
      <c r="AG61" s="143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7"/>
      <c r="AU61" s="5"/>
      <c r="AV61" s="5"/>
      <c r="AW61" s="5"/>
      <c r="AX61" s="5"/>
      <c r="AY61" s="5"/>
      <c r="AZ61" s="5"/>
      <c r="BA61" s="7"/>
      <c r="BB61" s="316"/>
      <c r="BC61" s="5"/>
      <c r="BD61" s="5"/>
      <c r="BE61" s="168"/>
      <c r="BF61" s="76"/>
      <c r="BG61" s="76"/>
      <c r="BH61" s="5"/>
      <c r="BI61" s="5"/>
      <c r="BJ61" s="168"/>
      <c r="BK61" s="76"/>
      <c r="BL61" s="76"/>
      <c r="BM61" s="76"/>
      <c r="BN61" s="5"/>
    </row>
    <row r="62" spans="1:66">
      <c r="A62" s="557"/>
      <c r="B62" s="67"/>
      <c r="C62" s="67"/>
      <c r="D62" s="67"/>
      <c r="E62" s="67"/>
      <c r="F62" s="67"/>
      <c r="G62" s="145"/>
      <c r="H62" s="70"/>
      <c r="I62" s="67" t="s">
        <v>164</v>
      </c>
      <c r="J62" s="67">
        <v>216</v>
      </c>
      <c r="K62" s="67">
        <v>53201926</v>
      </c>
      <c r="L62" s="67">
        <v>246305.25</v>
      </c>
      <c r="M62" s="69" t="s">
        <v>256</v>
      </c>
      <c r="N62" s="145"/>
      <c r="O62" s="70"/>
      <c r="P62" s="67" t="s">
        <v>306</v>
      </c>
      <c r="Q62" s="67">
        <v>1</v>
      </c>
      <c r="R62" s="67">
        <v>1</v>
      </c>
      <c r="S62" s="92">
        <v>588508.69999999995</v>
      </c>
      <c r="T62" s="92">
        <v>2.3893</v>
      </c>
      <c r="U62" s="192">
        <v>0.1236</v>
      </c>
      <c r="V62" s="145"/>
      <c r="W62" s="70"/>
      <c r="X62" s="208" t="s">
        <v>8</v>
      </c>
      <c r="Y62" s="365">
        <v>66.319734999999994</v>
      </c>
      <c r="Z62" s="365">
        <v>38.289715000000001</v>
      </c>
      <c r="AA62" s="145"/>
      <c r="AB62" s="67"/>
      <c r="AC62" s="208" t="s">
        <v>8</v>
      </c>
      <c r="AD62" s="110">
        <v>66.319734999999994</v>
      </c>
      <c r="AE62" s="110">
        <v>54.149839999999998</v>
      </c>
      <c r="AF62" s="110">
        <v>54.149839999999998</v>
      </c>
      <c r="AG62" s="14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7"/>
      <c r="AU62" s="5"/>
      <c r="AV62" s="5"/>
      <c r="AW62" s="5"/>
      <c r="AX62" s="5"/>
      <c r="AY62" s="5"/>
      <c r="AZ62" s="5"/>
      <c r="BA62" s="7"/>
      <c r="BB62" s="316"/>
      <c r="BC62" s="5"/>
      <c r="BD62" s="5"/>
      <c r="BE62" s="168"/>
      <c r="BF62" s="76"/>
      <c r="BG62" s="76"/>
      <c r="BH62" s="5"/>
      <c r="BI62" s="5"/>
      <c r="BJ62" s="168"/>
      <c r="BK62" s="76"/>
      <c r="BL62" s="76"/>
      <c r="BM62" s="76"/>
      <c r="BN62" s="5"/>
    </row>
    <row r="63" spans="1:66">
      <c r="A63" s="557"/>
      <c r="B63" s="67"/>
      <c r="C63" s="67"/>
      <c r="D63" s="67"/>
      <c r="E63" s="67"/>
      <c r="F63" s="67"/>
      <c r="G63" s="145"/>
      <c r="H63" s="70"/>
      <c r="I63" s="67" t="s">
        <v>273</v>
      </c>
      <c r="J63" s="67">
        <v>223</v>
      </c>
      <c r="K63" s="67">
        <v>56621149.75</v>
      </c>
      <c r="L63" s="67"/>
      <c r="M63" s="192">
        <v>5.8599999999999999E-2</v>
      </c>
      <c r="N63" s="145"/>
      <c r="O63" s="70"/>
      <c r="P63" s="67" t="s">
        <v>307</v>
      </c>
      <c r="Q63" s="67">
        <v>5</v>
      </c>
      <c r="R63" s="67">
        <v>5</v>
      </c>
      <c r="S63" s="92">
        <v>1449883.5</v>
      </c>
      <c r="T63" s="92">
        <v>1.1773</v>
      </c>
      <c r="U63" s="192">
        <v>0.32129999999999997</v>
      </c>
      <c r="V63" s="145"/>
      <c r="W63" s="70"/>
      <c r="X63" s="208"/>
      <c r="Y63" s="365"/>
      <c r="Z63" s="365"/>
      <c r="AA63" s="145"/>
      <c r="AB63" s="67"/>
      <c r="AC63" s="208" t="s">
        <v>297</v>
      </c>
      <c r="AD63" s="69"/>
      <c r="AE63" s="69"/>
      <c r="AF63" s="69"/>
      <c r="AG63" s="14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316"/>
      <c r="AU63" s="5"/>
      <c r="AV63" s="5"/>
      <c r="AW63" s="5"/>
      <c r="AX63" s="5"/>
      <c r="AY63" s="5"/>
      <c r="AZ63" s="5"/>
      <c r="BA63" s="7"/>
      <c r="BB63" s="316"/>
      <c r="BC63" s="5"/>
      <c r="BD63" s="5"/>
      <c r="BE63" s="168"/>
      <c r="BF63" s="76"/>
      <c r="BG63" s="76"/>
      <c r="BH63" s="5"/>
      <c r="BI63" s="5"/>
      <c r="BJ63" s="168"/>
      <c r="BK63" s="57"/>
      <c r="BL63" s="57"/>
      <c r="BM63" s="57"/>
      <c r="BN63" s="5"/>
    </row>
    <row r="64" spans="1:66">
      <c r="A64" s="558"/>
      <c r="B64" s="90"/>
      <c r="C64" s="90"/>
      <c r="D64" s="90"/>
      <c r="E64" s="90"/>
      <c r="F64" s="90"/>
      <c r="G64" s="148"/>
      <c r="H64" s="87"/>
      <c r="I64" s="90"/>
      <c r="J64" s="90"/>
      <c r="K64" s="90"/>
      <c r="L64" s="90"/>
      <c r="M64" s="83"/>
      <c r="N64" s="148"/>
      <c r="O64" s="87"/>
      <c r="P64" s="90"/>
      <c r="Q64" s="90"/>
      <c r="R64" s="90"/>
      <c r="S64" s="93"/>
      <c r="T64" s="93"/>
      <c r="U64" s="193"/>
      <c r="V64" s="148"/>
      <c r="W64" s="87"/>
      <c r="X64" s="207"/>
      <c r="Y64" s="366"/>
      <c r="Z64" s="366"/>
      <c r="AA64" s="148"/>
      <c r="AB64" s="90"/>
      <c r="AC64" s="207"/>
      <c r="AD64" s="83"/>
      <c r="AE64" s="83"/>
      <c r="AF64" s="83"/>
      <c r="AG64" s="148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7"/>
      <c r="AU64" s="5"/>
      <c r="AV64" s="5"/>
      <c r="AW64" s="5"/>
      <c r="AX64" s="5"/>
      <c r="AY64" s="5"/>
      <c r="AZ64" s="7"/>
      <c r="BA64" s="7"/>
      <c r="BB64" s="316"/>
      <c r="BC64" s="5"/>
      <c r="BD64" s="5"/>
      <c r="BE64" s="168"/>
      <c r="BF64" s="76"/>
      <c r="BG64" s="76"/>
      <c r="BH64" s="5"/>
      <c r="BI64" s="5"/>
      <c r="BJ64" s="168"/>
      <c r="BK64" s="57"/>
      <c r="BL64" s="57"/>
      <c r="BM64" s="57"/>
      <c r="BN64" s="5"/>
    </row>
    <row r="65" spans="1:66" ht="16.5">
      <c r="A65" s="559" t="s">
        <v>119</v>
      </c>
      <c r="B65" s="67">
        <v>6.1220999999999998E-2</v>
      </c>
      <c r="C65" s="67">
        <v>3.0797000000000001E-2</v>
      </c>
      <c r="D65" s="67">
        <v>504.72199999999998</v>
      </c>
      <c r="E65" s="67">
        <v>715.21</v>
      </c>
      <c r="F65" s="67">
        <v>224</v>
      </c>
      <c r="G65" s="145"/>
      <c r="H65" s="70"/>
      <c r="I65" s="67" t="s">
        <v>24</v>
      </c>
      <c r="J65" s="67">
        <v>7</v>
      </c>
      <c r="K65" s="67">
        <v>3588334.75</v>
      </c>
      <c r="L65" s="67">
        <v>512619.25</v>
      </c>
      <c r="M65" s="69">
        <v>2.0123000000000002</v>
      </c>
      <c r="N65" s="145"/>
      <c r="O65" s="70"/>
      <c r="P65" s="89" t="s">
        <v>305</v>
      </c>
      <c r="Q65" s="67">
        <v>1</v>
      </c>
      <c r="R65" s="67">
        <v>1</v>
      </c>
      <c r="S65" s="92">
        <v>1388812.9750000001</v>
      </c>
      <c r="T65" s="92">
        <v>5.4518000000000004</v>
      </c>
      <c r="U65" s="192">
        <v>2.0500000000000001E-2</v>
      </c>
      <c r="V65" s="145"/>
      <c r="W65" s="70"/>
      <c r="X65" s="498" t="s">
        <v>11</v>
      </c>
      <c r="Y65" s="365">
        <v>851.59</v>
      </c>
      <c r="Z65" s="365">
        <v>669.75</v>
      </c>
      <c r="AA65" s="145"/>
      <c r="AB65" s="67"/>
      <c r="AC65" s="498" t="s">
        <v>11</v>
      </c>
      <c r="AD65" s="110">
        <v>851.59235000000001</v>
      </c>
      <c r="AE65" s="110">
        <v>731.75784999999996</v>
      </c>
      <c r="AF65" s="110">
        <v>607.74024999999995</v>
      </c>
      <c r="AG65" s="14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7"/>
      <c r="AU65" s="5"/>
      <c r="AV65" s="5"/>
      <c r="AW65" s="5"/>
      <c r="AX65" s="5"/>
      <c r="AY65" s="5"/>
      <c r="AZ65" s="5"/>
      <c r="BA65" s="7"/>
      <c r="BB65" s="316"/>
      <c r="BC65" s="5"/>
      <c r="BD65" s="5"/>
      <c r="BE65" s="168"/>
      <c r="BF65" s="76"/>
      <c r="BG65" s="76"/>
      <c r="BH65" s="5"/>
      <c r="BI65" s="5"/>
      <c r="BJ65" s="168"/>
      <c r="BK65" s="76"/>
      <c r="BL65" s="76"/>
      <c r="BM65" s="76"/>
      <c r="BN65" s="5"/>
    </row>
    <row r="66" spans="1:66">
      <c r="A66" s="557"/>
      <c r="B66" s="67"/>
      <c r="C66" s="67"/>
      <c r="D66" s="67"/>
      <c r="E66" s="67"/>
      <c r="F66" s="67"/>
      <c r="G66" s="145"/>
      <c r="H66" s="70"/>
      <c r="I66" s="67" t="s">
        <v>164</v>
      </c>
      <c r="J66" s="67">
        <v>216</v>
      </c>
      <c r="K66" s="67">
        <v>55024755</v>
      </c>
      <c r="L66" s="67">
        <v>254744.25</v>
      </c>
      <c r="M66" s="69" t="s">
        <v>256</v>
      </c>
      <c r="N66" s="145"/>
      <c r="O66" s="70"/>
      <c r="P66" s="67" t="s">
        <v>306</v>
      </c>
      <c r="Q66" s="67">
        <v>1</v>
      </c>
      <c r="R66" s="67">
        <v>1</v>
      </c>
      <c r="S66" s="92">
        <v>645975.35</v>
      </c>
      <c r="T66" s="92">
        <v>2.5358000000000001</v>
      </c>
      <c r="U66" s="69">
        <v>0.1128</v>
      </c>
      <c r="V66" s="145"/>
      <c r="W66" s="70"/>
      <c r="X66" s="208" t="s">
        <v>8</v>
      </c>
      <c r="Y66" s="365">
        <v>67.446304999999995</v>
      </c>
      <c r="Z66" s="365">
        <v>38.940145000000001</v>
      </c>
      <c r="AA66" s="145"/>
      <c r="AB66" s="67"/>
      <c r="AC66" s="208" t="s">
        <v>8</v>
      </c>
      <c r="AD66" s="110">
        <v>67.446304999999995</v>
      </c>
      <c r="AE66" s="110">
        <v>55.069679999999998</v>
      </c>
      <c r="AF66" s="110">
        <v>55.069679999999998</v>
      </c>
      <c r="AG66" s="14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7"/>
      <c r="AU66" s="5"/>
      <c r="AV66" s="5"/>
      <c r="AW66" s="5"/>
      <c r="AX66" s="5"/>
      <c r="AY66" s="5"/>
      <c r="AZ66" s="5"/>
      <c r="BA66" s="7"/>
      <c r="BB66" s="57"/>
      <c r="BC66" s="5"/>
      <c r="BD66" s="5"/>
      <c r="BE66" s="168"/>
      <c r="BF66" s="76"/>
      <c r="BG66" s="76"/>
      <c r="BH66" s="5"/>
      <c r="BI66" s="5"/>
      <c r="BJ66" s="168"/>
      <c r="BK66" s="76"/>
      <c r="BL66" s="76"/>
      <c r="BM66" s="76"/>
      <c r="BN66" s="5"/>
    </row>
    <row r="67" spans="1:66">
      <c r="A67" s="557"/>
      <c r="B67" s="67"/>
      <c r="C67" s="67"/>
      <c r="D67" s="67"/>
      <c r="E67" s="67"/>
      <c r="F67" s="67"/>
      <c r="G67" s="145"/>
      <c r="H67" s="70"/>
      <c r="I67" s="67" t="s">
        <v>273</v>
      </c>
      <c r="J67" s="67">
        <v>223</v>
      </c>
      <c r="K67" s="67">
        <v>58613090</v>
      </c>
      <c r="L67" s="67"/>
      <c r="M67" s="192">
        <v>5.4800000000000001E-2</v>
      </c>
      <c r="N67" s="145"/>
      <c r="O67" s="70"/>
      <c r="P67" s="67" t="s">
        <v>307</v>
      </c>
      <c r="Q67" s="67">
        <v>5</v>
      </c>
      <c r="R67" s="67">
        <v>5</v>
      </c>
      <c r="S67" s="92">
        <v>1553546.55</v>
      </c>
      <c r="T67" s="92">
        <v>1.2197</v>
      </c>
      <c r="U67" s="69">
        <v>0.3009</v>
      </c>
      <c r="V67" s="145"/>
      <c r="W67" s="70"/>
      <c r="X67" s="208"/>
      <c r="Y67" s="365"/>
      <c r="Z67" s="365"/>
      <c r="AA67" s="145"/>
      <c r="AB67" s="67"/>
      <c r="AC67" s="208" t="s">
        <v>297</v>
      </c>
      <c r="AD67" s="69"/>
      <c r="AE67" s="69"/>
      <c r="AF67" s="69"/>
      <c r="AG67" s="14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316"/>
      <c r="AU67" s="5"/>
      <c r="AV67" s="5"/>
      <c r="AW67" s="5"/>
      <c r="AX67" s="5"/>
      <c r="AY67" s="5"/>
      <c r="AZ67" s="5"/>
      <c r="BA67" s="7"/>
      <c r="BB67" s="57"/>
      <c r="BC67" s="5"/>
      <c r="BD67" s="5"/>
      <c r="BE67" s="168"/>
      <c r="BF67" s="76"/>
      <c r="BG67" s="76"/>
      <c r="BH67" s="5"/>
      <c r="BI67" s="5"/>
      <c r="BJ67" s="168"/>
      <c r="BK67" s="57"/>
      <c r="BL67" s="57"/>
      <c r="BM67" s="57"/>
      <c r="BN67" s="5"/>
    </row>
    <row r="68" spans="1:66">
      <c r="A68" s="557"/>
      <c r="B68" s="67"/>
      <c r="C68" s="67"/>
      <c r="D68" s="67"/>
      <c r="E68" s="67"/>
      <c r="F68" s="67"/>
      <c r="G68" s="145"/>
      <c r="H68" s="70"/>
      <c r="I68" s="67"/>
      <c r="J68" s="67"/>
      <c r="K68" s="67"/>
      <c r="L68" s="67"/>
      <c r="M68" s="69"/>
      <c r="N68" s="145"/>
      <c r="O68" s="70"/>
      <c r="P68" s="67"/>
      <c r="Q68" s="67"/>
      <c r="R68" s="67"/>
      <c r="S68" s="92"/>
      <c r="T68" s="92"/>
      <c r="U68" s="69"/>
      <c r="V68" s="145"/>
      <c r="W68" s="70"/>
      <c r="X68" s="208"/>
      <c r="Y68" s="365"/>
      <c r="Z68" s="365"/>
      <c r="AA68" s="145"/>
      <c r="AB68" s="67"/>
      <c r="AC68" s="208"/>
      <c r="AD68" s="69"/>
      <c r="AE68" s="69"/>
      <c r="AF68" s="69"/>
      <c r="AG68" s="14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7"/>
      <c r="AU68" s="5"/>
      <c r="AV68" s="5"/>
      <c r="AW68" s="5"/>
      <c r="AX68" s="5"/>
      <c r="AY68" s="5"/>
      <c r="AZ68" s="7"/>
      <c r="BA68" s="7"/>
      <c r="BB68" s="57"/>
      <c r="BC68" s="5"/>
      <c r="BD68" s="5"/>
      <c r="BE68" s="168"/>
      <c r="BF68" s="76"/>
      <c r="BG68" s="76"/>
      <c r="BH68" s="5"/>
      <c r="BI68" s="5"/>
      <c r="BJ68" s="168"/>
      <c r="BK68" s="57"/>
      <c r="BL68" s="57"/>
      <c r="BM68" s="57"/>
      <c r="BN68" s="5"/>
    </row>
    <row r="69" spans="1:66">
      <c r="A69" s="556" t="s">
        <v>115</v>
      </c>
      <c r="B69" s="89">
        <v>7.2702000000000003E-2</v>
      </c>
      <c r="C69" s="89">
        <v>1.0883E-2</v>
      </c>
      <c r="D69" s="89">
        <v>2.1181749999999999</v>
      </c>
      <c r="E69" s="89">
        <v>6.7345129999999997</v>
      </c>
      <c r="F69" s="89">
        <v>113</v>
      </c>
      <c r="G69" s="143"/>
      <c r="H69" s="88"/>
      <c r="I69" s="89" t="s">
        <v>24</v>
      </c>
      <c r="J69" s="89">
        <v>7</v>
      </c>
      <c r="K69" s="89">
        <v>36.935400000000001</v>
      </c>
      <c r="L69" s="89">
        <v>5.2764899999999999</v>
      </c>
      <c r="M69" s="113">
        <v>1.1759999999999999</v>
      </c>
      <c r="N69" s="143"/>
      <c r="O69" s="88"/>
      <c r="P69" s="89" t="s">
        <v>305</v>
      </c>
      <c r="Q69" s="89">
        <v>1</v>
      </c>
      <c r="R69" s="89">
        <v>1</v>
      </c>
      <c r="S69" s="91">
        <v>0.82240400000000002</v>
      </c>
      <c r="T69" s="91">
        <v>0.18329999999999999</v>
      </c>
      <c r="U69" s="113">
        <v>0.6694</v>
      </c>
      <c r="V69" s="143"/>
      <c r="W69" s="88"/>
      <c r="X69" s="498" t="s">
        <v>11</v>
      </c>
      <c r="Y69" s="454">
        <v>6.8928599999999998</v>
      </c>
      <c r="Z69" s="454">
        <v>6.6823499999999996</v>
      </c>
      <c r="AA69" s="143"/>
      <c r="AB69" s="89"/>
      <c r="AC69" s="498" t="s">
        <v>11</v>
      </c>
      <c r="AD69" s="94">
        <v>6.8928570999999996</v>
      </c>
      <c r="AE69" s="94">
        <v>7.1904762</v>
      </c>
      <c r="AF69" s="94">
        <v>6.2</v>
      </c>
      <c r="AG69" s="143"/>
    </row>
    <row r="70" spans="1:66">
      <c r="A70" s="557"/>
      <c r="B70" s="67"/>
      <c r="C70" s="67"/>
      <c r="D70" s="67"/>
      <c r="E70" s="67"/>
      <c r="F70" s="67"/>
      <c r="G70" s="145"/>
      <c r="H70" s="70"/>
      <c r="I70" s="67" t="s">
        <v>164</v>
      </c>
      <c r="J70" s="67">
        <v>105</v>
      </c>
      <c r="K70" s="67">
        <v>471.1</v>
      </c>
      <c r="L70" s="67">
        <v>4.4866700000000002</v>
      </c>
      <c r="M70" s="69" t="s">
        <v>256</v>
      </c>
      <c r="N70" s="145"/>
      <c r="O70" s="70"/>
      <c r="P70" s="67" t="s">
        <v>306</v>
      </c>
      <c r="Q70" s="67">
        <v>1</v>
      </c>
      <c r="R70" s="67">
        <v>1</v>
      </c>
      <c r="S70" s="92">
        <v>20.833386999999998</v>
      </c>
      <c r="T70" s="92">
        <v>4.6433999999999997</v>
      </c>
      <c r="U70" s="262">
        <v>3.3500000000000002E-2</v>
      </c>
      <c r="V70" s="145"/>
      <c r="W70" s="70"/>
      <c r="X70" s="208" t="s">
        <v>8</v>
      </c>
      <c r="Y70" s="365">
        <v>0.40029751000000002</v>
      </c>
      <c r="Z70" s="365">
        <v>0.22982432999999999</v>
      </c>
      <c r="AA70" s="145"/>
      <c r="AB70" s="67"/>
      <c r="AC70" s="208" t="s">
        <v>8</v>
      </c>
      <c r="AD70" s="95">
        <v>0.40029751000000002</v>
      </c>
      <c r="AE70" s="95">
        <v>0.32684154999999998</v>
      </c>
      <c r="AF70" s="95">
        <v>0.32318956999999998</v>
      </c>
      <c r="AG70" s="145"/>
    </row>
    <row r="71" spans="1:66">
      <c r="A71" s="557"/>
      <c r="B71" s="67"/>
      <c r="C71" s="67"/>
      <c r="D71" s="67"/>
      <c r="E71" s="67"/>
      <c r="F71" s="67"/>
      <c r="G71" s="145"/>
      <c r="H71" s="70"/>
      <c r="I71" s="67" t="s">
        <v>273</v>
      </c>
      <c r="J71" s="67">
        <v>112</v>
      </c>
      <c r="K71" s="67">
        <v>508.03539999999998</v>
      </c>
      <c r="L71" s="67"/>
      <c r="M71" s="69">
        <v>0.32279999999999998</v>
      </c>
      <c r="N71" s="145"/>
      <c r="O71" s="70"/>
      <c r="P71" s="67" t="s">
        <v>307</v>
      </c>
      <c r="Q71" s="67">
        <v>5</v>
      </c>
      <c r="R71" s="67">
        <v>5</v>
      </c>
      <c r="S71" s="92">
        <v>14.56639</v>
      </c>
      <c r="T71" s="92">
        <v>0.64929999999999999</v>
      </c>
      <c r="U71" s="69">
        <v>0.66259999999999997</v>
      </c>
      <c r="V71" s="145"/>
      <c r="W71" s="70"/>
      <c r="X71" s="208"/>
      <c r="Y71" s="365"/>
      <c r="Z71" s="365"/>
      <c r="AA71" s="145"/>
      <c r="AB71" s="67"/>
      <c r="AC71" s="208" t="s">
        <v>297</v>
      </c>
      <c r="AD71" s="69" t="s">
        <v>66</v>
      </c>
      <c r="AE71" s="69" t="s">
        <v>66</v>
      </c>
      <c r="AF71" s="69" t="s">
        <v>66</v>
      </c>
      <c r="AG71" s="145"/>
    </row>
    <row r="72" spans="1:66">
      <c r="A72" s="558"/>
      <c r="B72" s="90"/>
      <c r="C72" s="90"/>
      <c r="D72" s="90"/>
      <c r="E72" s="90"/>
      <c r="F72" s="90"/>
      <c r="G72" s="148"/>
      <c r="H72" s="87"/>
      <c r="I72" s="90"/>
      <c r="J72" s="90"/>
      <c r="K72" s="90"/>
      <c r="L72" s="90"/>
      <c r="M72" s="83"/>
      <c r="N72" s="148"/>
      <c r="O72" s="87"/>
      <c r="P72" s="90"/>
      <c r="Q72" s="90"/>
      <c r="R72" s="90"/>
      <c r="S72" s="93"/>
      <c r="T72" s="93"/>
      <c r="U72" s="83"/>
      <c r="V72" s="148"/>
      <c r="W72" s="87"/>
      <c r="X72" s="207"/>
      <c r="Y72" s="366"/>
      <c r="Z72" s="366"/>
      <c r="AA72" s="148"/>
      <c r="AB72" s="90"/>
      <c r="AC72" s="207"/>
      <c r="AD72" s="83"/>
      <c r="AE72" s="83"/>
      <c r="AF72" s="83"/>
      <c r="AG72" s="148"/>
    </row>
    <row r="73" spans="1:66">
      <c r="A73" s="561" t="s">
        <v>83</v>
      </c>
      <c r="B73" s="67">
        <v>4.2999999999999997E-2</v>
      </c>
      <c r="C73" s="67">
        <v>-2.0799999999999999E-2</v>
      </c>
      <c r="D73" s="67">
        <v>3.967098</v>
      </c>
      <c r="E73" s="67">
        <v>29.106190000000002</v>
      </c>
      <c r="F73" s="67">
        <v>113</v>
      </c>
      <c r="G73" s="145"/>
      <c r="H73" s="70"/>
      <c r="I73" s="67" t="s">
        <v>24</v>
      </c>
      <c r="J73" s="67">
        <v>7</v>
      </c>
      <c r="K73" s="67">
        <v>74.249499999999998</v>
      </c>
      <c r="L73" s="67">
        <v>10.607100000000001</v>
      </c>
      <c r="M73" s="69">
        <v>0.67400000000000004</v>
      </c>
      <c r="N73" s="145"/>
      <c r="O73" s="70"/>
      <c r="P73" s="89" t="s">
        <v>305</v>
      </c>
      <c r="Q73" s="67">
        <v>1</v>
      </c>
      <c r="R73" s="67">
        <v>1</v>
      </c>
      <c r="S73" s="92">
        <v>7.8644379999999998</v>
      </c>
      <c r="T73" s="92">
        <v>0.49969999999999998</v>
      </c>
      <c r="U73" s="69">
        <v>0.48120000000000002</v>
      </c>
      <c r="V73" s="145"/>
      <c r="W73" s="70"/>
      <c r="X73" s="498" t="s">
        <v>11</v>
      </c>
      <c r="Y73" s="365">
        <v>29.571400000000001</v>
      </c>
      <c r="Z73" s="365">
        <v>28.9529</v>
      </c>
      <c r="AA73" s="145"/>
      <c r="AB73" s="67"/>
      <c r="AC73" s="498" t="s">
        <v>11</v>
      </c>
      <c r="AD73" s="95">
        <v>29.571428999999998</v>
      </c>
      <c r="AE73" s="95">
        <v>28.523810000000001</v>
      </c>
      <c r="AF73" s="95">
        <v>29.396825</v>
      </c>
      <c r="AG73" s="145"/>
    </row>
    <row r="74" spans="1:66">
      <c r="A74" s="557"/>
      <c r="B74" s="67"/>
      <c r="C74" s="67"/>
      <c r="D74" s="67"/>
      <c r="E74" s="67"/>
      <c r="F74" s="67"/>
      <c r="G74" s="145"/>
      <c r="H74" s="70"/>
      <c r="I74" s="67" t="s">
        <v>164</v>
      </c>
      <c r="J74" s="67">
        <v>105</v>
      </c>
      <c r="K74" s="67">
        <v>1652.4762000000001</v>
      </c>
      <c r="L74" s="67">
        <v>15.7379</v>
      </c>
      <c r="M74" s="69" t="s">
        <v>256</v>
      </c>
      <c r="N74" s="145"/>
      <c r="O74" s="70"/>
      <c r="P74" s="67" t="s">
        <v>306</v>
      </c>
      <c r="Q74" s="67">
        <v>1</v>
      </c>
      <c r="R74" s="67">
        <v>1</v>
      </c>
      <c r="S74" s="92">
        <v>16.185126</v>
      </c>
      <c r="T74" s="92">
        <v>1.0284</v>
      </c>
      <c r="U74" s="69">
        <v>0.31290000000000001</v>
      </c>
      <c r="V74" s="145"/>
      <c r="W74" s="70"/>
      <c r="X74" s="208" t="s">
        <v>8</v>
      </c>
      <c r="Y74" s="365">
        <v>0.74971109999999996</v>
      </c>
      <c r="Z74" s="365">
        <v>0.43043449</v>
      </c>
      <c r="AA74" s="145"/>
      <c r="AB74" s="67"/>
      <c r="AC74" s="208" t="s">
        <v>8</v>
      </c>
      <c r="AD74" s="95">
        <v>0.74971109999999996</v>
      </c>
      <c r="AE74" s="95">
        <v>0.61213655</v>
      </c>
      <c r="AF74" s="95">
        <v>0.60529681999999996</v>
      </c>
      <c r="AG74" s="145"/>
    </row>
    <row r="75" spans="1:66">
      <c r="A75" s="557"/>
      <c r="B75" s="67"/>
      <c r="C75" s="67"/>
      <c r="D75" s="67"/>
      <c r="E75" s="67"/>
      <c r="F75" s="67"/>
      <c r="G75" s="145"/>
      <c r="H75" s="70"/>
      <c r="I75" s="67" t="s">
        <v>273</v>
      </c>
      <c r="J75" s="67">
        <v>112</v>
      </c>
      <c r="K75" s="67">
        <v>1726.7257</v>
      </c>
      <c r="L75" s="67"/>
      <c r="M75" s="69">
        <v>0.69359999999999999</v>
      </c>
      <c r="N75" s="145"/>
      <c r="O75" s="70"/>
      <c r="P75" s="67" t="s">
        <v>307</v>
      </c>
      <c r="Q75" s="67">
        <v>5</v>
      </c>
      <c r="R75" s="67">
        <v>5</v>
      </c>
      <c r="S75" s="92">
        <v>50.903654000000003</v>
      </c>
      <c r="T75" s="92">
        <v>0.64690000000000003</v>
      </c>
      <c r="U75" s="69">
        <v>0.66449999999999998</v>
      </c>
      <c r="V75" s="145"/>
      <c r="W75" s="70"/>
      <c r="X75" s="208"/>
      <c r="Y75" s="365"/>
      <c r="Z75" s="365"/>
      <c r="AA75" s="145"/>
      <c r="AB75" s="67"/>
      <c r="AC75" s="208" t="s">
        <v>297</v>
      </c>
      <c r="AD75" s="69"/>
      <c r="AE75" s="69"/>
      <c r="AF75" s="69"/>
      <c r="AG75" s="145"/>
    </row>
    <row r="76" spans="1:66">
      <c r="A76" s="557"/>
      <c r="B76" s="67"/>
      <c r="C76" s="67"/>
      <c r="D76" s="67"/>
      <c r="E76" s="67"/>
      <c r="F76" s="67"/>
      <c r="G76" s="145"/>
      <c r="H76" s="70"/>
      <c r="I76" s="67"/>
      <c r="J76" s="67"/>
      <c r="K76" s="67"/>
      <c r="L76" s="67"/>
      <c r="M76" s="69"/>
      <c r="N76" s="145"/>
      <c r="O76" s="70"/>
      <c r="P76" s="67"/>
      <c r="Q76" s="67"/>
      <c r="R76" s="67"/>
      <c r="S76" s="92"/>
      <c r="T76" s="92"/>
      <c r="U76" s="69"/>
      <c r="V76" s="145"/>
      <c r="W76" s="70"/>
      <c r="X76" s="208"/>
      <c r="Y76" s="365"/>
      <c r="Z76" s="365"/>
      <c r="AA76" s="145"/>
      <c r="AB76" s="67"/>
      <c r="AC76" s="208"/>
      <c r="AD76" s="69"/>
      <c r="AE76" s="69"/>
      <c r="AF76" s="69"/>
      <c r="AG76" s="145"/>
    </row>
    <row r="77" spans="1:66">
      <c r="A77" s="556" t="s">
        <v>74</v>
      </c>
      <c r="B77" s="89">
        <v>0.21412800000000001</v>
      </c>
      <c r="C77" s="89">
        <v>0.16223099999999999</v>
      </c>
      <c r="D77" s="89">
        <v>1.2265E-2</v>
      </c>
      <c r="E77" s="89">
        <v>8.0031000000000005E-2</v>
      </c>
      <c r="F77" s="89">
        <v>114</v>
      </c>
      <c r="G77" s="143"/>
      <c r="H77" s="88"/>
      <c r="I77" s="89" t="s">
        <v>24</v>
      </c>
      <c r="J77" s="89">
        <v>7</v>
      </c>
      <c r="K77" s="89">
        <v>4.3444E-3</v>
      </c>
      <c r="L77" s="89">
        <v>6.2100000000000002E-4</v>
      </c>
      <c r="M77" s="113">
        <v>4.1260000000000003</v>
      </c>
      <c r="N77" s="143"/>
      <c r="O77" s="88"/>
      <c r="P77" s="89" t="s">
        <v>305</v>
      </c>
      <c r="Q77" s="89">
        <v>1</v>
      </c>
      <c r="R77" s="89">
        <v>1</v>
      </c>
      <c r="S77" s="91">
        <v>1.75253E-3</v>
      </c>
      <c r="T77" s="91">
        <v>11.651</v>
      </c>
      <c r="U77" s="518">
        <v>8.9999999999999998E-4</v>
      </c>
      <c r="V77" s="143"/>
      <c r="W77" s="88"/>
      <c r="X77" s="498" t="s">
        <v>11</v>
      </c>
      <c r="Y77" s="575">
        <v>8.6952000000000002E-2</v>
      </c>
      <c r="Z77" s="568">
        <v>7.7776999999999999E-2</v>
      </c>
      <c r="AA77" s="143"/>
      <c r="AB77" s="89"/>
      <c r="AC77" s="498" t="s">
        <v>11</v>
      </c>
      <c r="AD77" s="94">
        <v>8.6952440000000006E-2</v>
      </c>
      <c r="AE77" s="94">
        <v>8.1729969999999999E-2</v>
      </c>
      <c r="AF77" s="94">
        <v>7.3948040000000007E-2</v>
      </c>
      <c r="AG77" s="143"/>
    </row>
    <row r="78" spans="1:66">
      <c r="A78" s="557"/>
      <c r="B78" s="67"/>
      <c r="C78" s="67"/>
      <c r="D78" s="67"/>
      <c r="E78" s="67"/>
      <c r="F78" s="67"/>
      <c r="G78" s="145"/>
      <c r="H78" s="70"/>
      <c r="I78" s="67" t="s">
        <v>164</v>
      </c>
      <c r="J78" s="67">
        <v>106</v>
      </c>
      <c r="K78" s="67">
        <v>1.5944349999999999E-2</v>
      </c>
      <c r="L78" s="67">
        <v>1.4999999999999999E-4</v>
      </c>
      <c r="M78" s="69" t="s">
        <v>256</v>
      </c>
      <c r="N78" s="145"/>
      <c r="O78" s="70"/>
      <c r="P78" s="67" t="s">
        <v>306</v>
      </c>
      <c r="Q78" s="67">
        <v>1</v>
      </c>
      <c r="R78" s="67">
        <v>1</v>
      </c>
      <c r="S78" s="92">
        <v>1.29652E-3</v>
      </c>
      <c r="T78" s="92">
        <v>8.6194000000000006</v>
      </c>
      <c r="U78" s="262">
        <v>4.1000000000000003E-3</v>
      </c>
      <c r="V78" s="145"/>
      <c r="W78" s="70"/>
      <c r="X78" s="208" t="s">
        <v>8</v>
      </c>
      <c r="Y78" s="92">
        <v>2.3177800000000002E-3</v>
      </c>
      <c r="Z78" s="92">
        <v>1.3253099999999999E-3</v>
      </c>
      <c r="AA78" s="145"/>
      <c r="AB78" s="67"/>
      <c r="AC78" s="208" t="s">
        <v>8</v>
      </c>
      <c r="AD78" s="95">
        <v>2.3177800000000002E-3</v>
      </c>
      <c r="AE78" s="95">
        <v>1.9165600000000001E-3</v>
      </c>
      <c r="AF78" s="95">
        <v>1.8309999999999999E-3</v>
      </c>
      <c r="AG78" s="145"/>
    </row>
    <row r="79" spans="1:66">
      <c r="A79" s="557"/>
      <c r="B79" s="67"/>
      <c r="C79" s="67"/>
      <c r="D79" s="67"/>
      <c r="E79" s="67"/>
      <c r="F79" s="67"/>
      <c r="G79" s="145"/>
      <c r="H79" s="70"/>
      <c r="I79" s="67" t="s">
        <v>273</v>
      </c>
      <c r="J79" s="67">
        <v>113</v>
      </c>
      <c r="K79" s="67">
        <v>2.0288750000000001E-2</v>
      </c>
      <c r="L79" s="67"/>
      <c r="M79" s="262">
        <v>5.0000000000000001E-4</v>
      </c>
      <c r="N79" s="145"/>
      <c r="O79" s="70"/>
      <c r="P79" s="67" t="s">
        <v>307</v>
      </c>
      <c r="Q79" s="67">
        <v>5</v>
      </c>
      <c r="R79" s="67">
        <v>5</v>
      </c>
      <c r="S79" s="92">
        <v>1.2836E-3</v>
      </c>
      <c r="T79" s="92">
        <v>1.7067000000000001</v>
      </c>
      <c r="U79" s="69">
        <v>0.13930000000000001</v>
      </c>
      <c r="V79" s="145"/>
      <c r="W79" s="70"/>
      <c r="X79" s="208"/>
      <c r="Y79" s="365"/>
      <c r="Z79" s="365"/>
      <c r="AA79" s="145"/>
      <c r="AB79" s="67"/>
      <c r="AC79" s="208" t="s">
        <v>297</v>
      </c>
      <c r="AD79" s="176" t="s">
        <v>66</v>
      </c>
      <c r="AE79" s="176" t="s">
        <v>66</v>
      </c>
      <c r="AF79" s="79" t="s">
        <v>65</v>
      </c>
      <c r="AG79" s="145"/>
    </row>
    <row r="80" spans="1:66">
      <c r="A80" s="558"/>
      <c r="B80" s="90"/>
      <c r="C80" s="90"/>
      <c r="D80" s="90"/>
      <c r="E80" s="90"/>
      <c r="F80" s="90"/>
      <c r="G80" s="148"/>
      <c r="H80" s="87"/>
      <c r="I80" s="90"/>
      <c r="J80" s="90"/>
      <c r="K80" s="90"/>
      <c r="L80" s="90"/>
      <c r="M80" s="83"/>
      <c r="N80" s="148"/>
      <c r="O80" s="87"/>
      <c r="P80" s="67"/>
      <c r="Q80" s="90"/>
      <c r="R80" s="90"/>
      <c r="S80" s="93"/>
      <c r="T80" s="93"/>
      <c r="U80" s="83"/>
      <c r="V80" s="148"/>
      <c r="W80" s="87"/>
      <c r="X80" s="207"/>
      <c r="Y80" s="366"/>
      <c r="Z80" s="366"/>
      <c r="AA80" s="148"/>
      <c r="AB80" s="90"/>
      <c r="AC80" s="207"/>
      <c r="AD80" s="83"/>
      <c r="AE80" s="83"/>
      <c r="AF80" s="83"/>
      <c r="AG80" s="148"/>
    </row>
    <row r="81" spans="1:34">
      <c r="A81" s="559" t="s">
        <v>85</v>
      </c>
      <c r="B81" s="67">
        <v>0.29316900000000001</v>
      </c>
      <c r="C81" s="67">
        <v>0.26926699999999998</v>
      </c>
      <c r="D81" s="67">
        <v>7.2878990000000003</v>
      </c>
      <c r="E81" s="67">
        <v>9.8418600000000005</v>
      </c>
      <c r="F81" s="67">
        <v>215</v>
      </c>
      <c r="G81" s="145"/>
      <c r="H81" s="70"/>
      <c r="I81" s="67" t="s">
        <v>24</v>
      </c>
      <c r="J81" s="67">
        <v>7</v>
      </c>
      <c r="K81" s="67">
        <v>4560.1350000000002</v>
      </c>
      <c r="L81" s="67">
        <v>651.44799999999998</v>
      </c>
      <c r="M81" s="69">
        <v>12.2652</v>
      </c>
      <c r="N81" s="145"/>
      <c r="O81" s="70"/>
      <c r="P81" s="89" t="s">
        <v>305</v>
      </c>
      <c r="Q81" s="67">
        <v>1</v>
      </c>
      <c r="R81" s="67">
        <v>1</v>
      </c>
      <c r="S81" s="92">
        <v>836.39970000000005</v>
      </c>
      <c r="T81" s="92">
        <v>15.747400000000001</v>
      </c>
      <c r="U81" s="262" t="s">
        <v>71</v>
      </c>
      <c r="V81" s="145"/>
      <c r="W81" s="70"/>
      <c r="X81" s="498" t="s">
        <v>11</v>
      </c>
      <c r="Y81" s="570">
        <v>6.3333000000000004</v>
      </c>
      <c r="Z81" s="571">
        <v>10.9329</v>
      </c>
      <c r="AA81" s="145"/>
      <c r="AB81" s="67"/>
      <c r="AC81" s="498" t="s">
        <v>11</v>
      </c>
      <c r="AD81" s="95">
        <v>6.3035709999999998</v>
      </c>
      <c r="AE81" s="95">
        <v>14.583774</v>
      </c>
      <c r="AF81" s="95">
        <v>7.3315700000000001</v>
      </c>
      <c r="AG81" s="145"/>
    </row>
    <row r="82" spans="1:34">
      <c r="A82" s="557"/>
      <c r="B82" s="67"/>
      <c r="C82" s="67"/>
      <c r="D82" s="67"/>
      <c r="E82" s="67"/>
      <c r="F82" s="67"/>
      <c r="G82" s="145"/>
      <c r="H82" s="70"/>
      <c r="I82" s="67" t="s">
        <v>164</v>
      </c>
      <c r="J82" s="67">
        <v>207</v>
      </c>
      <c r="K82" s="67">
        <v>10994.487999999999</v>
      </c>
      <c r="L82" s="67">
        <v>53.113</v>
      </c>
      <c r="M82" s="69" t="s">
        <v>256</v>
      </c>
      <c r="N82" s="145"/>
      <c r="O82" s="70"/>
      <c r="P82" s="67" t="s">
        <v>306</v>
      </c>
      <c r="Q82" s="67">
        <v>1</v>
      </c>
      <c r="R82" s="67">
        <v>1</v>
      </c>
      <c r="S82" s="92">
        <v>2155.7397000000001</v>
      </c>
      <c r="T82" s="92">
        <v>40.587400000000002</v>
      </c>
      <c r="U82" s="262" t="s">
        <v>71</v>
      </c>
      <c r="V82" s="145"/>
      <c r="W82" s="70"/>
      <c r="X82" s="208" t="s">
        <v>8</v>
      </c>
      <c r="Y82" s="365">
        <v>1.02545</v>
      </c>
      <c r="Z82" s="365">
        <v>0.56917289999999998</v>
      </c>
      <c r="AA82" s="145"/>
      <c r="AB82" s="67"/>
      <c r="AC82" s="208" t="s">
        <v>8</v>
      </c>
      <c r="AD82" s="95">
        <v>1.02545</v>
      </c>
      <c r="AE82" s="95">
        <v>0.80493210000000004</v>
      </c>
      <c r="AF82" s="95">
        <v>0.80493210000000004</v>
      </c>
      <c r="AG82" s="145"/>
    </row>
    <row r="83" spans="1:34">
      <c r="A83" s="557"/>
      <c r="B83" s="67"/>
      <c r="C83" s="67"/>
      <c r="D83" s="67"/>
      <c r="E83" s="67"/>
      <c r="F83" s="67"/>
      <c r="G83" s="145"/>
      <c r="H83" s="70"/>
      <c r="I83" s="67" t="s">
        <v>273</v>
      </c>
      <c r="J83" s="67">
        <v>214</v>
      </c>
      <c r="K83" s="67">
        <v>15554.623</v>
      </c>
      <c r="L83" s="67"/>
      <c r="M83" s="262" t="s">
        <v>71</v>
      </c>
      <c r="N83" s="145"/>
      <c r="O83" s="70"/>
      <c r="P83" s="67" t="s">
        <v>307</v>
      </c>
      <c r="Q83" s="67">
        <v>5</v>
      </c>
      <c r="R83" s="67">
        <v>5</v>
      </c>
      <c r="S83" s="92">
        <v>1592.9061999999999</v>
      </c>
      <c r="T83" s="92">
        <v>5.9981</v>
      </c>
      <c r="U83" s="262" t="s">
        <v>71</v>
      </c>
      <c r="V83" s="145"/>
      <c r="W83" s="70"/>
      <c r="X83" s="208"/>
      <c r="Y83" s="365"/>
      <c r="Z83" s="365"/>
      <c r="AA83" s="145"/>
      <c r="AB83" s="67"/>
      <c r="AC83" s="208" t="s">
        <v>297</v>
      </c>
      <c r="AD83" s="79" t="s">
        <v>65</v>
      </c>
      <c r="AE83" s="176" t="s">
        <v>66</v>
      </c>
      <c r="AF83" s="79" t="s">
        <v>65</v>
      </c>
      <c r="AG83" s="145"/>
    </row>
    <row r="84" spans="1:34">
      <c r="A84" s="557"/>
      <c r="B84" s="67"/>
      <c r="C84" s="67"/>
      <c r="D84" s="67"/>
      <c r="E84" s="67"/>
      <c r="F84" s="67"/>
      <c r="G84" s="145"/>
      <c r="H84" s="70"/>
      <c r="I84" s="67"/>
      <c r="J84" s="67"/>
      <c r="K84" s="67"/>
      <c r="L84" s="67"/>
      <c r="M84" s="69"/>
      <c r="N84" s="145"/>
      <c r="O84" s="70"/>
      <c r="P84" s="90"/>
      <c r="Q84" s="67"/>
      <c r="R84" s="67"/>
      <c r="S84" s="92"/>
      <c r="T84" s="92"/>
      <c r="U84" s="69"/>
      <c r="V84" s="145"/>
      <c r="W84" s="70"/>
      <c r="X84" s="208"/>
      <c r="Y84" s="365"/>
      <c r="Z84" s="365"/>
      <c r="AA84" s="145"/>
      <c r="AB84" s="67"/>
      <c r="AC84" s="208"/>
      <c r="AD84" s="69"/>
      <c r="AE84" s="69"/>
      <c r="AF84" s="69"/>
      <c r="AG84" s="145"/>
    </row>
    <row r="85" spans="1:34">
      <c r="A85" s="560" t="s">
        <v>82</v>
      </c>
      <c r="B85" s="89">
        <v>0.56648100000000001</v>
      </c>
      <c r="C85" s="89">
        <v>0.53757999999999995</v>
      </c>
      <c r="D85" s="89">
        <v>1.0331969999999999</v>
      </c>
      <c r="E85" s="89">
        <v>10.76863</v>
      </c>
      <c r="F85" s="89">
        <v>113</v>
      </c>
      <c r="G85" s="143"/>
      <c r="H85" s="88"/>
      <c r="I85" s="89" t="s">
        <v>24</v>
      </c>
      <c r="J85" s="89">
        <v>7</v>
      </c>
      <c r="K85" s="89">
        <v>146.46468999999999</v>
      </c>
      <c r="L85" s="89">
        <v>20.923500000000001</v>
      </c>
      <c r="M85" s="113">
        <v>19.6006</v>
      </c>
      <c r="N85" s="143"/>
      <c r="O85" s="88"/>
      <c r="P85" s="89" t="s">
        <v>305</v>
      </c>
      <c r="Q85" s="89">
        <v>1</v>
      </c>
      <c r="R85" s="89">
        <v>1</v>
      </c>
      <c r="S85" s="91">
        <v>69.665300999999999</v>
      </c>
      <c r="T85" s="91">
        <v>65.260499999999993</v>
      </c>
      <c r="U85" s="518" t="s">
        <v>71</v>
      </c>
      <c r="V85" s="143"/>
      <c r="W85" s="88"/>
      <c r="X85" s="498" t="s">
        <v>11</v>
      </c>
      <c r="Y85" s="574">
        <v>12.132899999999999</v>
      </c>
      <c r="Z85" s="569">
        <v>10.3192</v>
      </c>
      <c r="AA85" s="143"/>
      <c r="AB85" s="89"/>
      <c r="AC85" s="498" t="s">
        <v>11</v>
      </c>
      <c r="AD85" s="94">
        <v>12.132936000000001</v>
      </c>
      <c r="AE85" s="94">
        <v>10.939152999999999</v>
      </c>
      <c r="AF85" s="94">
        <v>9.6890389999999993</v>
      </c>
      <c r="AG85" s="143"/>
      <c r="AH85" s="4"/>
    </row>
    <row r="86" spans="1:34">
      <c r="A86" s="557"/>
      <c r="B86" s="67"/>
      <c r="C86" s="67"/>
      <c r="D86" s="67"/>
      <c r="E86" s="67"/>
      <c r="F86" s="67"/>
      <c r="G86" s="145"/>
      <c r="H86" s="70"/>
      <c r="I86" s="67" t="s">
        <v>164</v>
      </c>
      <c r="J86" s="67">
        <v>105</v>
      </c>
      <c r="K86" s="67">
        <v>112.08709</v>
      </c>
      <c r="L86" s="67">
        <v>1.0674999999999999</v>
      </c>
      <c r="M86" s="69" t="s">
        <v>256</v>
      </c>
      <c r="N86" s="145"/>
      <c r="O86" s="70"/>
      <c r="P86" s="67" t="s">
        <v>306</v>
      </c>
      <c r="Q86" s="67">
        <v>1</v>
      </c>
      <c r="R86" s="67">
        <v>1</v>
      </c>
      <c r="S86" s="92">
        <v>33.187266000000001</v>
      </c>
      <c r="T86" s="92">
        <v>31.088899999999999</v>
      </c>
      <c r="U86" s="262" t="s">
        <v>71</v>
      </c>
      <c r="V86" s="145"/>
      <c r="W86" s="70"/>
      <c r="X86" s="208" t="s">
        <v>8</v>
      </c>
      <c r="Y86" s="365">
        <v>0.19525588999999999</v>
      </c>
      <c r="Z86" s="365">
        <v>0.11210301</v>
      </c>
      <c r="AA86" s="145"/>
      <c r="AB86" s="67"/>
      <c r="AC86" s="208" t="s">
        <v>8</v>
      </c>
      <c r="AD86" s="95">
        <v>0.19525588999999999</v>
      </c>
      <c r="AE86" s="95">
        <v>0.15942576</v>
      </c>
      <c r="AF86" s="95">
        <v>0.15764442000000001</v>
      </c>
      <c r="AG86" s="145"/>
      <c r="AH86" s="4"/>
    </row>
    <row r="87" spans="1:34">
      <c r="A87" s="557"/>
      <c r="B87" s="67"/>
      <c r="C87" s="67"/>
      <c r="D87" s="67"/>
      <c r="E87" s="67"/>
      <c r="F87" s="67"/>
      <c r="G87" s="145"/>
      <c r="H87" s="70"/>
      <c r="I87" s="67" t="s">
        <v>273</v>
      </c>
      <c r="J87" s="67">
        <v>112</v>
      </c>
      <c r="K87" s="67">
        <v>258.55178000000001</v>
      </c>
      <c r="L87" s="67"/>
      <c r="M87" s="262" t="s">
        <v>71</v>
      </c>
      <c r="N87" s="145"/>
      <c r="O87" s="70"/>
      <c r="P87" s="67" t="s">
        <v>307</v>
      </c>
      <c r="Q87" s="67">
        <v>5</v>
      </c>
      <c r="R87" s="67">
        <v>5</v>
      </c>
      <c r="S87" s="92">
        <v>45.271934000000002</v>
      </c>
      <c r="T87" s="92">
        <v>8.4818999999999996</v>
      </c>
      <c r="U87" s="262" t="s">
        <v>71</v>
      </c>
      <c r="V87" s="145"/>
      <c r="W87" s="70"/>
      <c r="X87" s="208"/>
      <c r="Y87" s="365"/>
      <c r="Z87" s="365"/>
      <c r="AA87" s="145"/>
      <c r="AB87" s="67"/>
      <c r="AC87" s="208" t="s">
        <v>297</v>
      </c>
      <c r="AD87" s="176" t="s">
        <v>66</v>
      </c>
      <c r="AE87" s="79" t="s">
        <v>65</v>
      </c>
      <c r="AF87" s="79" t="s">
        <v>185</v>
      </c>
      <c r="AG87" s="145"/>
      <c r="AH87" s="4"/>
    </row>
    <row r="88" spans="1:34">
      <c r="A88" s="558"/>
      <c r="B88" s="90"/>
      <c r="C88" s="90"/>
      <c r="D88" s="90"/>
      <c r="E88" s="90"/>
      <c r="F88" s="90"/>
      <c r="G88" s="148"/>
      <c r="H88" s="87"/>
      <c r="I88" s="90"/>
      <c r="J88" s="90"/>
      <c r="K88" s="90"/>
      <c r="L88" s="90"/>
      <c r="M88" s="83"/>
      <c r="N88" s="148"/>
      <c r="O88" s="87"/>
      <c r="P88" s="67"/>
      <c r="Q88" s="90"/>
      <c r="R88" s="90"/>
      <c r="S88" s="93"/>
      <c r="T88" s="93"/>
      <c r="U88" s="83"/>
      <c r="V88" s="148"/>
      <c r="W88" s="87"/>
      <c r="X88" s="207"/>
      <c r="Y88" s="366"/>
      <c r="Z88" s="366"/>
      <c r="AA88" s="148"/>
      <c r="AB88" s="90"/>
      <c r="AC88" s="207"/>
      <c r="AD88" s="83"/>
      <c r="AE88" s="83"/>
      <c r="AF88" s="83"/>
      <c r="AG88" s="148"/>
    </row>
    <row r="89" spans="1:34">
      <c r="A89" s="561" t="s">
        <v>84</v>
      </c>
      <c r="B89" s="261">
        <v>0.33996399999999999</v>
      </c>
      <c r="C89" s="261">
        <v>0.295962</v>
      </c>
      <c r="D89" s="261">
        <v>23.125640000000001</v>
      </c>
      <c r="E89" s="261">
        <v>113.9391</v>
      </c>
      <c r="F89" s="261">
        <v>113</v>
      </c>
      <c r="G89" s="145"/>
      <c r="H89" s="70"/>
      <c r="I89" s="261" t="s">
        <v>24</v>
      </c>
      <c r="J89" s="261">
        <v>7</v>
      </c>
      <c r="K89" s="261">
        <v>28922.94</v>
      </c>
      <c r="L89" s="261">
        <v>4131.8500000000004</v>
      </c>
      <c r="M89" s="492">
        <v>7.726</v>
      </c>
      <c r="N89" s="145"/>
      <c r="O89" s="70"/>
      <c r="P89" s="89" t="s">
        <v>305</v>
      </c>
      <c r="Q89" s="261">
        <v>1</v>
      </c>
      <c r="R89" s="261">
        <v>1</v>
      </c>
      <c r="S89" s="103">
        <v>3680.4560000000001</v>
      </c>
      <c r="T89" s="103">
        <v>6.8819999999999997</v>
      </c>
      <c r="U89" s="490">
        <v>0.01</v>
      </c>
      <c r="V89" s="145"/>
      <c r="W89" s="70"/>
      <c r="X89" s="498" t="s">
        <v>11</v>
      </c>
      <c r="Y89" s="573">
        <v>104.11199999999999</v>
      </c>
      <c r="Z89" s="572">
        <v>117.176</v>
      </c>
      <c r="AA89" s="145"/>
      <c r="AB89" s="67"/>
      <c r="AC89" s="498" t="s">
        <v>11</v>
      </c>
      <c r="AD89" s="103">
        <v>104.11152</v>
      </c>
      <c r="AE89" s="103">
        <v>133.8897</v>
      </c>
      <c r="AF89" s="92">
        <v>100.77368</v>
      </c>
      <c r="AG89" s="145"/>
    </row>
    <row r="90" spans="1:34">
      <c r="A90" s="557"/>
      <c r="B90" s="67"/>
      <c r="C90" s="67"/>
      <c r="D90" s="67"/>
      <c r="E90" s="67"/>
      <c r="F90" s="67"/>
      <c r="G90" s="145"/>
      <c r="H90" s="70"/>
      <c r="I90" s="261" t="s">
        <v>164</v>
      </c>
      <c r="J90" s="261">
        <v>105</v>
      </c>
      <c r="K90" s="261">
        <v>56153.517999999996</v>
      </c>
      <c r="L90" s="261">
        <v>534.79999999999995</v>
      </c>
      <c r="M90" s="69" t="s">
        <v>256</v>
      </c>
      <c r="N90" s="145"/>
      <c r="O90" s="70"/>
      <c r="P90" s="67" t="s">
        <v>306</v>
      </c>
      <c r="Q90" s="261">
        <v>1</v>
      </c>
      <c r="R90" s="261">
        <v>1</v>
      </c>
      <c r="S90" s="103">
        <v>23288.848999999998</v>
      </c>
      <c r="T90" s="103">
        <v>43.547199999999997</v>
      </c>
      <c r="U90" s="490" t="s">
        <v>71</v>
      </c>
      <c r="V90" s="145"/>
      <c r="W90" s="70"/>
      <c r="X90" s="208" t="s">
        <v>8</v>
      </c>
      <c r="Y90" s="367">
        <v>4.3703358999999997</v>
      </c>
      <c r="Z90" s="367">
        <v>2.5091576</v>
      </c>
      <c r="AA90" s="145"/>
      <c r="AB90" s="67"/>
      <c r="AC90" s="208" t="s">
        <v>8</v>
      </c>
      <c r="AD90" s="103">
        <v>4.3703358999999997</v>
      </c>
      <c r="AE90" s="103">
        <v>3.5683642999999998</v>
      </c>
      <c r="AF90" s="92">
        <v>3.5284930999999999</v>
      </c>
      <c r="AG90" s="145"/>
    </row>
    <row r="91" spans="1:34">
      <c r="A91" s="557"/>
      <c r="B91" s="67"/>
      <c r="C91" s="67"/>
      <c r="D91" s="67"/>
      <c r="E91" s="67"/>
      <c r="F91" s="67"/>
      <c r="G91" s="145"/>
      <c r="H91" s="70"/>
      <c r="I91" s="261" t="s">
        <v>273</v>
      </c>
      <c r="J91" s="261">
        <v>112</v>
      </c>
      <c r="K91" s="261">
        <v>85076.457999999999</v>
      </c>
      <c r="L91" s="261"/>
      <c r="M91" s="490" t="s">
        <v>71</v>
      </c>
      <c r="N91" s="145"/>
      <c r="O91" s="70"/>
      <c r="P91" s="67" t="s">
        <v>307</v>
      </c>
      <c r="Q91" s="261">
        <v>5</v>
      </c>
      <c r="R91" s="261">
        <v>5</v>
      </c>
      <c r="S91" s="103">
        <v>2136.7489999999998</v>
      </c>
      <c r="T91" s="103">
        <v>0.79910000000000003</v>
      </c>
      <c r="U91" s="492">
        <v>0.55279999999999996</v>
      </c>
      <c r="V91" s="145"/>
      <c r="W91" s="70"/>
      <c r="X91" s="208"/>
      <c r="Y91" s="365"/>
      <c r="Z91" s="365"/>
      <c r="AA91" s="145"/>
      <c r="AB91" s="67"/>
      <c r="AC91" s="208" t="s">
        <v>297</v>
      </c>
      <c r="AD91" s="79" t="s">
        <v>65</v>
      </c>
      <c r="AE91" s="176" t="s">
        <v>66</v>
      </c>
      <c r="AF91" s="79" t="s">
        <v>65</v>
      </c>
      <c r="AG91" s="145"/>
    </row>
    <row r="92" spans="1:34">
      <c r="A92" s="558"/>
      <c r="B92" s="90"/>
      <c r="C92" s="90"/>
      <c r="D92" s="90"/>
      <c r="E92" s="90"/>
      <c r="F92" s="90"/>
      <c r="G92" s="148"/>
      <c r="H92" s="87"/>
      <c r="I92" s="90"/>
      <c r="J92" s="90"/>
      <c r="K92" s="90"/>
      <c r="L92" s="90"/>
      <c r="M92" s="83"/>
      <c r="N92" s="148"/>
      <c r="O92" s="87"/>
      <c r="P92" s="90"/>
      <c r="Q92" s="90"/>
      <c r="R92" s="90"/>
      <c r="S92" s="93"/>
      <c r="T92" s="93"/>
      <c r="U92" s="83"/>
      <c r="V92" s="148"/>
      <c r="W92" s="87"/>
      <c r="X92" s="207"/>
      <c r="Y92" s="366"/>
      <c r="Z92" s="366"/>
      <c r="AA92" s="148"/>
      <c r="AB92" s="90"/>
      <c r="AC92" s="207"/>
      <c r="AD92" s="83"/>
      <c r="AE92" s="83"/>
      <c r="AF92" s="83"/>
      <c r="AG92" s="148"/>
    </row>
    <row r="93" spans="1:34">
      <c r="A93" s="560" t="s">
        <v>16</v>
      </c>
      <c r="B93" s="261">
        <v>0.35939100000000002</v>
      </c>
      <c r="C93" s="261">
        <v>0.155561</v>
      </c>
      <c r="D93" s="261">
        <v>334.99650000000003</v>
      </c>
      <c r="E93" s="261">
        <v>697.2</v>
      </c>
      <c r="F93" s="261">
        <v>30</v>
      </c>
      <c r="G93" s="143"/>
      <c r="H93" s="88"/>
      <c r="I93" s="261" t="s">
        <v>24</v>
      </c>
      <c r="J93" s="261">
        <v>7</v>
      </c>
      <c r="K93" s="261">
        <v>1385088.6</v>
      </c>
      <c r="L93" s="261">
        <v>197870</v>
      </c>
      <c r="M93" s="492">
        <v>1.7632000000000001</v>
      </c>
      <c r="N93" s="143"/>
      <c r="O93" s="88"/>
      <c r="P93" s="89" t="s">
        <v>305</v>
      </c>
      <c r="Q93" s="261">
        <v>1</v>
      </c>
      <c r="R93" s="261">
        <v>1</v>
      </c>
      <c r="S93" s="103">
        <v>4624.8</v>
      </c>
      <c r="T93" s="103">
        <v>4.1200000000000001E-2</v>
      </c>
      <c r="U93" s="492">
        <v>0.84099999999999997</v>
      </c>
      <c r="V93" s="143"/>
      <c r="W93" s="70"/>
      <c r="X93" s="498" t="s">
        <v>11</v>
      </c>
      <c r="Y93" s="367">
        <v>664</v>
      </c>
      <c r="Z93" s="367">
        <v>709.27300000000002</v>
      </c>
      <c r="AA93" s="145"/>
      <c r="AB93" s="67"/>
      <c r="AC93" s="498" t="s">
        <v>11</v>
      </c>
      <c r="AD93" s="367">
        <v>664</v>
      </c>
      <c r="AE93" s="367">
        <v>852.66666999999995</v>
      </c>
      <c r="AF93" s="365">
        <v>531.77778000000001</v>
      </c>
      <c r="AG93" s="145"/>
    </row>
    <row r="94" spans="1:34">
      <c r="A94" s="557"/>
      <c r="B94" s="70"/>
      <c r="C94" s="67"/>
      <c r="D94" s="67"/>
      <c r="E94" s="67"/>
      <c r="F94" s="67"/>
      <c r="G94" s="145"/>
      <c r="H94" s="70"/>
      <c r="I94" s="261" t="s">
        <v>164</v>
      </c>
      <c r="J94" s="261">
        <v>22</v>
      </c>
      <c r="K94" s="261">
        <v>2468898.2000000002</v>
      </c>
      <c r="L94" s="261">
        <v>112223</v>
      </c>
      <c r="M94" s="69" t="s">
        <v>256</v>
      </c>
      <c r="N94" s="145"/>
      <c r="O94" s="70"/>
      <c r="P94" s="67" t="s">
        <v>306</v>
      </c>
      <c r="Q94" s="261">
        <v>1</v>
      </c>
      <c r="R94" s="261">
        <v>1</v>
      </c>
      <c r="S94" s="103">
        <v>545133.59</v>
      </c>
      <c r="T94" s="103">
        <v>4.8575999999999997</v>
      </c>
      <c r="U94" s="490">
        <v>3.8300000000000001E-2</v>
      </c>
      <c r="V94" s="145"/>
      <c r="W94" s="70"/>
      <c r="X94" s="208" t="s">
        <v>8</v>
      </c>
      <c r="Y94" s="367">
        <v>118.43913999999999</v>
      </c>
      <c r="Z94" s="367">
        <v>72.796999999999997</v>
      </c>
      <c r="AA94" s="145"/>
      <c r="AB94" s="67"/>
      <c r="AC94" s="208" t="s">
        <v>8</v>
      </c>
      <c r="AD94" s="367">
        <v>118.43913999999999</v>
      </c>
      <c r="AE94" s="367">
        <v>101.93617999999999</v>
      </c>
      <c r="AF94" s="365">
        <v>103.95492</v>
      </c>
      <c r="AG94" s="145"/>
    </row>
    <row r="95" spans="1:34">
      <c r="A95" s="557"/>
      <c r="B95" s="70"/>
      <c r="C95" s="67"/>
      <c r="D95" s="67"/>
      <c r="E95" s="67"/>
      <c r="F95" s="67"/>
      <c r="G95" s="145"/>
      <c r="H95" s="70"/>
      <c r="I95" s="261" t="s">
        <v>273</v>
      </c>
      <c r="J95" s="261">
        <v>29</v>
      </c>
      <c r="K95" s="261">
        <v>3853986.8</v>
      </c>
      <c r="L95" s="261"/>
      <c r="M95" s="492">
        <v>0.14599999999999999</v>
      </c>
      <c r="N95" s="145"/>
      <c r="O95" s="70"/>
      <c r="P95" s="67" t="s">
        <v>307</v>
      </c>
      <c r="Q95" s="261">
        <v>5</v>
      </c>
      <c r="R95" s="261">
        <v>5</v>
      </c>
      <c r="S95" s="103">
        <v>786588.56</v>
      </c>
      <c r="T95" s="103">
        <v>1.4017999999999999</v>
      </c>
      <c r="U95" s="492">
        <v>0.26229999999999998</v>
      </c>
      <c r="V95" s="145"/>
      <c r="W95" s="70"/>
      <c r="X95" s="208"/>
      <c r="Y95" s="365"/>
      <c r="Z95" s="365"/>
      <c r="AA95" s="145"/>
      <c r="AB95" s="67"/>
      <c r="AC95" s="208" t="s">
        <v>297</v>
      </c>
      <c r="AD95" s="69" t="s">
        <v>66</v>
      </c>
      <c r="AE95" s="69" t="s">
        <v>66</v>
      </c>
      <c r="AF95" s="69" t="s">
        <v>66</v>
      </c>
      <c r="AG95" s="145"/>
    </row>
    <row r="96" spans="1:34">
      <c r="A96" s="557"/>
      <c r="B96" s="70"/>
      <c r="C96" s="67"/>
      <c r="D96" s="67"/>
      <c r="E96" s="67"/>
      <c r="F96" s="67"/>
      <c r="G96" s="145"/>
      <c r="H96" s="70"/>
      <c r="I96" s="67"/>
      <c r="J96" s="67"/>
      <c r="K96" s="67"/>
      <c r="L96" s="67"/>
      <c r="M96" s="69"/>
      <c r="N96" s="145"/>
      <c r="O96" s="70"/>
      <c r="P96" s="67"/>
      <c r="Q96" s="67"/>
      <c r="R96" s="67"/>
      <c r="S96" s="92"/>
      <c r="T96" s="92"/>
      <c r="U96" s="69"/>
      <c r="V96" s="145"/>
      <c r="W96" s="70"/>
      <c r="X96" s="208"/>
      <c r="Y96" s="365"/>
      <c r="Z96" s="365"/>
      <c r="AA96" s="145"/>
      <c r="AB96" s="67"/>
      <c r="AC96" s="208"/>
      <c r="AD96" s="69"/>
      <c r="AE96" s="69"/>
      <c r="AF96" s="69"/>
      <c r="AG96" s="145"/>
    </row>
    <row r="97" spans="1:33">
      <c r="A97" s="560" t="s">
        <v>18</v>
      </c>
      <c r="B97" s="89">
        <v>0.49532599999999999</v>
      </c>
      <c r="C97" s="89">
        <v>0.35401700000000003</v>
      </c>
      <c r="D97" s="89">
        <v>77746.94</v>
      </c>
      <c r="E97" s="89">
        <v>388910.8</v>
      </c>
      <c r="F97" s="89">
        <v>33</v>
      </c>
      <c r="G97" s="143"/>
      <c r="H97" s="88"/>
      <c r="I97" s="89" t="s">
        <v>24</v>
      </c>
      <c r="J97" s="89">
        <v>7</v>
      </c>
      <c r="K97" s="455">
        <v>148320000000</v>
      </c>
      <c r="L97" s="455">
        <v>21190000000</v>
      </c>
      <c r="M97" s="113">
        <v>3.5053000000000001</v>
      </c>
      <c r="N97" s="143"/>
      <c r="O97" s="88"/>
      <c r="P97" s="89" t="s">
        <v>305</v>
      </c>
      <c r="Q97" s="89">
        <v>1</v>
      </c>
      <c r="R97" s="89">
        <v>1</v>
      </c>
      <c r="S97" s="91">
        <v>52141000000</v>
      </c>
      <c r="T97" s="91">
        <v>8.6260999999999992</v>
      </c>
      <c r="U97" s="518">
        <v>7.0000000000000001E-3</v>
      </c>
      <c r="V97" s="143"/>
      <c r="W97" s="88"/>
      <c r="X97" s="498" t="s">
        <v>11</v>
      </c>
      <c r="Y97" s="574">
        <v>458047</v>
      </c>
      <c r="Z97" s="569">
        <v>366787</v>
      </c>
      <c r="AA97" s="143"/>
      <c r="AB97" s="89"/>
      <c r="AC97" s="498" t="s">
        <v>11</v>
      </c>
      <c r="AD97" s="454">
        <v>458047.25</v>
      </c>
      <c r="AE97" s="454">
        <v>403962.33</v>
      </c>
      <c r="AF97" s="454">
        <v>326468.65000000002</v>
      </c>
      <c r="AG97" s="143"/>
    </row>
    <row r="98" spans="1:33">
      <c r="A98" s="557"/>
      <c r="B98" s="70"/>
      <c r="C98" s="67"/>
      <c r="D98" s="67"/>
      <c r="E98" s="67"/>
      <c r="F98" s="67"/>
      <c r="G98" s="145"/>
      <c r="H98" s="70"/>
      <c r="I98" s="67" t="s">
        <v>164</v>
      </c>
      <c r="J98" s="67">
        <v>25</v>
      </c>
      <c r="K98" s="359">
        <v>151110000000</v>
      </c>
      <c r="L98" s="359">
        <v>6044600000</v>
      </c>
      <c r="M98" s="69" t="s">
        <v>256</v>
      </c>
      <c r="N98" s="145"/>
      <c r="O98" s="70"/>
      <c r="P98" s="67" t="s">
        <v>306</v>
      </c>
      <c r="Q98" s="67">
        <v>1</v>
      </c>
      <c r="R98" s="67">
        <v>1</v>
      </c>
      <c r="S98" s="92">
        <v>37274000000</v>
      </c>
      <c r="T98" s="92">
        <v>6.1665000000000001</v>
      </c>
      <c r="U98" s="262">
        <v>2.01E-2</v>
      </c>
      <c r="V98" s="145"/>
      <c r="W98" s="70"/>
      <c r="X98" s="208" t="s">
        <v>8</v>
      </c>
      <c r="Y98" s="365">
        <v>27487.694</v>
      </c>
      <c r="Z98" s="365">
        <v>15603.285</v>
      </c>
      <c r="AA98" s="145"/>
      <c r="AB98" s="67"/>
      <c r="AC98" s="208" t="s">
        <v>8</v>
      </c>
      <c r="AD98" s="365">
        <v>27487.694</v>
      </c>
      <c r="AE98" s="365">
        <v>22443.608</v>
      </c>
      <c r="AF98" s="365">
        <v>21682.584999999999</v>
      </c>
      <c r="AG98" s="145"/>
    </row>
    <row r="99" spans="1:33">
      <c r="A99" s="557"/>
      <c r="B99" s="70"/>
      <c r="C99" s="67"/>
      <c r="D99" s="67"/>
      <c r="E99" s="67"/>
      <c r="F99" s="67"/>
      <c r="G99" s="145"/>
      <c r="H99" s="70"/>
      <c r="I99" s="67" t="s">
        <v>273</v>
      </c>
      <c r="J99" s="67">
        <v>32</v>
      </c>
      <c r="K99" s="359">
        <v>299430000000</v>
      </c>
      <c r="L99" s="67"/>
      <c r="M99" s="262">
        <v>9.2999999999999992E-3</v>
      </c>
      <c r="N99" s="145"/>
      <c r="O99" s="70"/>
      <c r="P99" s="67" t="s">
        <v>307</v>
      </c>
      <c r="Q99" s="67">
        <v>5</v>
      </c>
      <c r="R99" s="67">
        <v>5</v>
      </c>
      <c r="S99" s="92">
        <v>65948000000</v>
      </c>
      <c r="T99" s="92">
        <v>2.1821000000000002</v>
      </c>
      <c r="U99" s="69">
        <v>8.8400000000000006E-2</v>
      </c>
      <c r="V99" s="145"/>
      <c r="W99" s="70"/>
      <c r="X99" s="208"/>
      <c r="Y99" s="365"/>
      <c r="Z99" s="365"/>
      <c r="AA99" s="145"/>
      <c r="AB99" s="67"/>
      <c r="AC99" s="208" t="s">
        <v>297</v>
      </c>
      <c r="AD99" s="176" t="s">
        <v>66</v>
      </c>
      <c r="AE99" s="69" t="s">
        <v>166</v>
      </c>
      <c r="AF99" s="79" t="s">
        <v>65</v>
      </c>
      <c r="AG99" s="145"/>
    </row>
    <row r="100" spans="1:33">
      <c r="A100" s="562"/>
      <c r="B100" s="87"/>
      <c r="C100" s="90"/>
      <c r="D100" s="90"/>
      <c r="E100" s="90"/>
      <c r="F100" s="90"/>
      <c r="G100" s="148"/>
      <c r="H100" s="87"/>
      <c r="I100" s="90"/>
      <c r="J100" s="90"/>
      <c r="K100" s="90"/>
      <c r="L100" s="90"/>
      <c r="M100" s="83"/>
      <c r="N100" s="148"/>
      <c r="O100" s="87"/>
      <c r="P100" s="67"/>
      <c r="Q100" s="90"/>
      <c r="R100" s="90"/>
      <c r="S100" s="93"/>
      <c r="T100" s="93"/>
      <c r="U100" s="83"/>
      <c r="V100" s="148"/>
      <c r="W100" s="87"/>
      <c r="X100" s="207"/>
      <c r="Y100" s="366"/>
      <c r="Z100" s="366"/>
      <c r="AA100" s="148"/>
      <c r="AB100" s="90"/>
      <c r="AC100" s="207"/>
      <c r="AD100" s="83"/>
      <c r="AE100" s="83"/>
      <c r="AF100" s="83"/>
      <c r="AG100" s="148"/>
    </row>
    <row r="101" spans="1:33">
      <c r="A101" s="561" t="s">
        <v>52</v>
      </c>
      <c r="B101" s="261">
        <v>0.69505899999999998</v>
      </c>
      <c r="C101" s="261">
        <v>0.60967499999999997</v>
      </c>
      <c r="D101" s="261">
        <v>3475.9760000000001</v>
      </c>
      <c r="E101" s="261">
        <v>5398.4549999999999</v>
      </c>
      <c r="F101" s="261">
        <v>33</v>
      </c>
      <c r="G101" s="145"/>
      <c r="H101" s="70"/>
      <c r="I101" s="261" t="s">
        <v>24</v>
      </c>
      <c r="J101" s="261">
        <v>7</v>
      </c>
      <c r="K101" s="261">
        <v>688492067</v>
      </c>
      <c r="L101" s="261">
        <v>98356010</v>
      </c>
      <c r="M101" s="492">
        <v>8.1403999999999996</v>
      </c>
      <c r="N101" s="145"/>
      <c r="O101" s="70"/>
      <c r="P101" s="89" t="s">
        <v>305</v>
      </c>
      <c r="Q101" s="261">
        <v>1</v>
      </c>
      <c r="R101" s="261">
        <v>1</v>
      </c>
      <c r="S101" s="103">
        <v>113892844</v>
      </c>
      <c r="T101" s="103">
        <v>9.4262999999999995</v>
      </c>
      <c r="U101" s="490">
        <v>5.1000000000000004E-3</v>
      </c>
      <c r="V101" s="145"/>
      <c r="W101" s="70"/>
      <c r="X101" s="498" t="s">
        <v>11</v>
      </c>
      <c r="Y101" s="573">
        <v>2182</v>
      </c>
      <c r="Z101" s="572">
        <v>6427.72</v>
      </c>
      <c r="AA101" s="145"/>
      <c r="AB101" s="67"/>
      <c r="AC101" s="498" t="s">
        <v>11</v>
      </c>
      <c r="AD101" s="367">
        <v>2182</v>
      </c>
      <c r="AE101" s="367">
        <v>10906.916999999999</v>
      </c>
      <c r="AF101" s="365">
        <v>2134.4</v>
      </c>
      <c r="AG101" s="145"/>
    </row>
    <row r="102" spans="1:33">
      <c r="A102" s="557"/>
      <c r="B102" s="70"/>
      <c r="C102" s="67"/>
      <c r="D102" s="67"/>
      <c r="E102" s="67"/>
      <c r="F102" s="67"/>
      <c r="G102" s="145"/>
      <c r="H102" s="70"/>
      <c r="I102" s="261" t="s">
        <v>164</v>
      </c>
      <c r="J102" s="261">
        <v>25</v>
      </c>
      <c r="K102" s="261">
        <v>302060149</v>
      </c>
      <c r="L102" s="261">
        <v>12082406</v>
      </c>
      <c r="M102" s="69" t="s">
        <v>256</v>
      </c>
      <c r="N102" s="145"/>
      <c r="O102" s="70"/>
      <c r="P102" s="67" t="s">
        <v>306</v>
      </c>
      <c r="Q102" s="261">
        <v>1</v>
      </c>
      <c r="R102" s="261">
        <v>1</v>
      </c>
      <c r="S102" s="103">
        <v>477664440</v>
      </c>
      <c r="T102" s="103">
        <v>39.533900000000003</v>
      </c>
      <c r="U102" s="490" t="s">
        <v>71</v>
      </c>
      <c r="V102" s="145"/>
      <c r="W102" s="70"/>
      <c r="X102" s="208" t="s">
        <v>8</v>
      </c>
      <c r="Y102" s="367">
        <v>1228.9429</v>
      </c>
      <c r="Z102" s="367">
        <v>697.60479999999995</v>
      </c>
      <c r="AA102" s="145"/>
      <c r="AB102" s="67"/>
      <c r="AC102" s="208" t="s">
        <v>8</v>
      </c>
      <c r="AD102" s="367">
        <v>1228.9429</v>
      </c>
      <c r="AE102" s="367">
        <v>1003.4277</v>
      </c>
      <c r="AF102" s="365">
        <v>969.40329999999994</v>
      </c>
      <c r="AG102" s="145"/>
    </row>
    <row r="103" spans="1:33">
      <c r="A103" s="557"/>
      <c r="B103" s="70"/>
      <c r="C103" s="67"/>
      <c r="D103" s="67"/>
      <c r="E103" s="67"/>
      <c r="F103" s="67"/>
      <c r="G103" s="145"/>
      <c r="H103" s="70"/>
      <c r="I103" s="261" t="s">
        <v>273</v>
      </c>
      <c r="J103" s="261">
        <v>32</v>
      </c>
      <c r="K103" s="261">
        <v>990552216</v>
      </c>
      <c r="L103" s="261"/>
      <c r="M103" s="490" t="s">
        <v>71</v>
      </c>
      <c r="N103" s="145"/>
      <c r="O103" s="70"/>
      <c r="P103" s="67" t="s">
        <v>307</v>
      </c>
      <c r="Q103" s="261">
        <v>5</v>
      </c>
      <c r="R103" s="261">
        <v>5</v>
      </c>
      <c r="S103" s="103">
        <v>116245757</v>
      </c>
      <c r="T103" s="103">
        <v>1.9241999999999999</v>
      </c>
      <c r="U103" s="492">
        <v>0.12590000000000001</v>
      </c>
      <c r="V103" s="145"/>
      <c r="W103" s="70"/>
      <c r="X103" s="208"/>
      <c r="Y103" s="365"/>
      <c r="Z103" s="365"/>
      <c r="AA103" s="145"/>
      <c r="AB103" s="67"/>
      <c r="AC103" s="208" t="s">
        <v>297</v>
      </c>
      <c r="AD103" s="79" t="s">
        <v>65</v>
      </c>
      <c r="AE103" s="176" t="s">
        <v>66</v>
      </c>
      <c r="AF103" s="79" t="s">
        <v>65</v>
      </c>
      <c r="AG103" s="145"/>
    </row>
    <row r="104" spans="1:33">
      <c r="A104" s="557"/>
      <c r="B104" s="70"/>
      <c r="C104" s="67"/>
      <c r="D104" s="67"/>
      <c r="E104" s="67"/>
      <c r="F104" s="67"/>
      <c r="G104" s="145"/>
      <c r="H104" s="70"/>
      <c r="I104" s="67"/>
      <c r="J104" s="67"/>
      <c r="K104" s="67"/>
      <c r="L104" s="67"/>
      <c r="M104" s="69"/>
      <c r="N104" s="145"/>
      <c r="O104" s="70"/>
      <c r="P104" s="90"/>
      <c r="Q104" s="67"/>
      <c r="R104" s="67"/>
      <c r="S104" s="92"/>
      <c r="T104" s="92"/>
      <c r="U104" s="69"/>
      <c r="V104" s="145"/>
      <c r="W104" s="70"/>
      <c r="X104" s="208"/>
      <c r="Y104" s="365"/>
      <c r="Z104" s="365"/>
      <c r="AA104" s="145"/>
      <c r="AB104" s="67"/>
      <c r="AC104" s="208"/>
      <c r="AD104" s="69"/>
      <c r="AE104" s="69"/>
      <c r="AF104" s="69"/>
      <c r="AG104" s="145"/>
    </row>
    <row r="105" spans="1:33">
      <c r="A105" s="560" t="s">
        <v>51</v>
      </c>
      <c r="B105" s="89">
        <v>0.371114</v>
      </c>
      <c r="C105" s="89">
        <v>0.195026</v>
      </c>
      <c r="D105" s="89">
        <v>604.50099999999998</v>
      </c>
      <c r="E105" s="89">
        <v>6048.2420000000002</v>
      </c>
      <c r="F105" s="89">
        <v>33</v>
      </c>
      <c r="G105" s="143"/>
      <c r="H105" s="88"/>
      <c r="I105" s="89" t="s">
        <v>24</v>
      </c>
      <c r="J105" s="89">
        <v>7</v>
      </c>
      <c r="K105" s="89">
        <v>5390995</v>
      </c>
      <c r="L105" s="89">
        <v>770142</v>
      </c>
      <c r="M105" s="113">
        <v>2.1074999999999999</v>
      </c>
      <c r="N105" s="143"/>
      <c r="O105" s="88"/>
      <c r="P105" s="89" t="s">
        <v>305</v>
      </c>
      <c r="Q105" s="89">
        <v>1</v>
      </c>
      <c r="R105" s="89">
        <v>1</v>
      </c>
      <c r="S105" s="91">
        <v>1488900.3</v>
      </c>
      <c r="T105" s="91">
        <v>4.0744999999999996</v>
      </c>
      <c r="U105" s="113">
        <v>5.4399999999999997E-2</v>
      </c>
      <c r="V105" s="143"/>
      <c r="W105" s="88"/>
      <c r="X105" s="498" t="s">
        <v>11</v>
      </c>
      <c r="Y105" s="454">
        <v>5686.88</v>
      </c>
      <c r="Z105" s="454">
        <v>6163.88</v>
      </c>
      <c r="AA105" s="143"/>
      <c r="AB105" s="89"/>
      <c r="AC105" s="498" t="s">
        <v>11</v>
      </c>
      <c r="AD105" s="454">
        <v>5686.875</v>
      </c>
      <c r="AE105" s="454">
        <v>6418</v>
      </c>
      <c r="AF105" s="454">
        <v>5947.8833000000004</v>
      </c>
      <c r="AG105" s="143"/>
    </row>
    <row r="106" spans="1:33">
      <c r="A106" s="557"/>
      <c r="B106" s="70"/>
      <c r="C106" s="67"/>
      <c r="D106" s="67"/>
      <c r="E106" s="67"/>
      <c r="F106" s="67"/>
      <c r="G106" s="145"/>
      <c r="H106" s="70"/>
      <c r="I106" s="67" t="s">
        <v>164</v>
      </c>
      <c r="J106" s="67">
        <v>25</v>
      </c>
      <c r="K106" s="67">
        <v>9135535</v>
      </c>
      <c r="L106" s="67">
        <v>365421</v>
      </c>
      <c r="M106" s="69" t="s">
        <v>256</v>
      </c>
      <c r="N106" s="145"/>
      <c r="O106" s="70"/>
      <c r="P106" s="67" t="s">
        <v>306</v>
      </c>
      <c r="Q106" s="67">
        <v>1</v>
      </c>
      <c r="R106" s="67">
        <v>1</v>
      </c>
      <c r="S106" s="92">
        <v>1371784.2</v>
      </c>
      <c r="T106" s="92">
        <v>3.754</v>
      </c>
      <c r="U106" s="69">
        <v>6.4100000000000004E-2</v>
      </c>
      <c r="V106" s="145"/>
      <c r="W106" s="70"/>
      <c r="X106" s="208" t="s">
        <v>8</v>
      </c>
      <c r="Y106" s="365">
        <v>213.72336000000001</v>
      </c>
      <c r="Z106" s="365">
        <v>121.31926</v>
      </c>
      <c r="AA106" s="145"/>
      <c r="AB106" s="67"/>
      <c r="AC106" s="208" t="s">
        <v>8</v>
      </c>
      <c r="AD106" s="365">
        <v>213.72336000000001</v>
      </c>
      <c r="AE106" s="365">
        <v>174.5044</v>
      </c>
      <c r="AF106" s="365">
        <v>168.58725999999999</v>
      </c>
      <c r="AG106" s="145"/>
    </row>
    <row r="107" spans="1:33">
      <c r="A107" s="557"/>
      <c r="B107" s="70"/>
      <c r="C107" s="67"/>
      <c r="D107" s="67"/>
      <c r="E107" s="67"/>
      <c r="F107" s="67"/>
      <c r="G107" s="145"/>
      <c r="H107" s="70"/>
      <c r="I107" s="67" t="s">
        <v>273</v>
      </c>
      <c r="J107" s="67">
        <v>32</v>
      </c>
      <c r="K107" s="67">
        <v>14526530</v>
      </c>
      <c r="L107" s="67"/>
      <c r="M107" s="69">
        <v>8.0299999999999996E-2</v>
      </c>
      <c r="N107" s="145"/>
      <c r="O107" s="70"/>
      <c r="P107" s="67" t="s">
        <v>307</v>
      </c>
      <c r="Q107" s="67">
        <v>5</v>
      </c>
      <c r="R107" s="67">
        <v>5</v>
      </c>
      <c r="S107" s="92">
        <v>2521764.4</v>
      </c>
      <c r="T107" s="92">
        <v>1.3802000000000001</v>
      </c>
      <c r="U107" s="69">
        <v>0.26540000000000002</v>
      </c>
      <c r="V107" s="145"/>
      <c r="W107" s="70"/>
      <c r="X107" s="208"/>
      <c r="Y107" s="365"/>
      <c r="Z107" s="365"/>
      <c r="AA107" s="145"/>
      <c r="AB107" s="67"/>
      <c r="AC107" s="208" t="s">
        <v>297</v>
      </c>
      <c r="AD107" s="69"/>
      <c r="AE107" s="69"/>
      <c r="AF107" s="69"/>
      <c r="AG107" s="145"/>
    </row>
    <row r="108" spans="1:33">
      <c r="A108" s="558"/>
      <c r="B108" s="87"/>
      <c r="C108" s="90"/>
      <c r="D108" s="90"/>
      <c r="E108" s="90"/>
      <c r="F108" s="90"/>
      <c r="G108" s="148"/>
      <c r="H108" s="87"/>
      <c r="I108" s="90"/>
      <c r="J108" s="90"/>
      <c r="K108" s="90"/>
      <c r="L108" s="90"/>
      <c r="M108" s="83"/>
      <c r="N108" s="148"/>
      <c r="O108" s="87"/>
      <c r="P108" s="67"/>
      <c r="Q108" s="90"/>
      <c r="R108" s="90"/>
      <c r="S108" s="93"/>
      <c r="T108" s="93"/>
      <c r="U108" s="83"/>
      <c r="V108" s="148"/>
      <c r="W108" s="87"/>
      <c r="X108" s="207"/>
      <c r="Y108" s="366"/>
      <c r="Z108" s="366"/>
      <c r="AA108" s="148"/>
      <c r="AB108" s="90"/>
      <c r="AC108" s="207"/>
      <c r="AD108" s="83"/>
      <c r="AE108" s="83"/>
      <c r="AF108" s="83"/>
      <c r="AG108" s="148"/>
    </row>
    <row r="109" spans="1:33">
      <c r="A109" s="561" t="s">
        <v>15</v>
      </c>
      <c r="B109" s="261">
        <v>0.434083</v>
      </c>
      <c r="C109" s="261">
        <v>0.27562700000000001</v>
      </c>
      <c r="D109" s="261">
        <v>1953.403</v>
      </c>
      <c r="E109" s="261">
        <v>8369.6360000000004</v>
      </c>
      <c r="F109" s="261">
        <v>33</v>
      </c>
      <c r="G109" s="145"/>
      <c r="H109" s="70"/>
      <c r="I109" s="261" t="s">
        <v>24</v>
      </c>
      <c r="J109" s="261">
        <v>7</v>
      </c>
      <c r="K109" s="261">
        <v>73171919</v>
      </c>
      <c r="L109" s="261">
        <v>10453131</v>
      </c>
      <c r="M109" s="492">
        <v>2.7393999999999998</v>
      </c>
      <c r="N109" s="145"/>
      <c r="O109" s="70"/>
      <c r="P109" s="89" t="s">
        <v>305</v>
      </c>
      <c r="Q109" s="261">
        <v>1</v>
      </c>
      <c r="R109" s="261">
        <v>1</v>
      </c>
      <c r="S109" s="103">
        <v>10750522</v>
      </c>
      <c r="T109" s="103">
        <v>2.8174000000000001</v>
      </c>
      <c r="U109" s="492">
        <v>0.1057</v>
      </c>
      <c r="V109" s="145"/>
      <c r="W109" s="70"/>
      <c r="X109" s="498" t="s">
        <v>11</v>
      </c>
      <c r="Y109" s="367">
        <v>9396.6299999999992</v>
      </c>
      <c r="Z109" s="367">
        <v>8041</v>
      </c>
      <c r="AA109" s="145"/>
      <c r="AB109" s="67"/>
      <c r="AC109" s="498" t="s">
        <v>11</v>
      </c>
      <c r="AD109" s="367">
        <v>9396.625</v>
      </c>
      <c r="AE109" s="367">
        <v>9339.5</v>
      </c>
      <c r="AF109" s="365">
        <v>6787.8</v>
      </c>
      <c r="AG109" s="145"/>
    </row>
    <row r="110" spans="1:33">
      <c r="A110" s="557"/>
      <c r="B110" s="70"/>
      <c r="C110" s="67"/>
      <c r="D110" s="67"/>
      <c r="E110" s="67"/>
      <c r="F110" s="67"/>
      <c r="G110" s="145"/>
      <c r="H110" s="70"/>
      <c r="I110" s="261" t="s">
        <v>164</v>
      </c>
      <c r="J110" s="261">
        <v>25</v>
      </c>
      <c r="K110" s="261">
        <v>95394572</v>
      </c>
      <c r="L110" s="261">
        <v>3815782.9</v>
      </c>
      <c r="M110" s="69" t="s">
        <v>256</v>
      </c>
      <c r="N110" s="145"/>
      <c r="O110" s="70"/>
      <c r="P110" s="67" t="s">
        <v>306</v>
      </c>
      <c r="Q110" s="261">
        <v>1</v>
      </c>
      <c r="R110" s="261">
        <v>1</v>
      </c>
      <c r="S110" s="103">
        <v>40414177</v>
      </c>
      <c r="T110" s="103">
        <v>10.5913</v>
      </c>
      <c r="U110" s="490">
        <v>3.3E-3</v>
      </c>
      <c r="V110" s="145"/>
      <c r="W110" s="70"/>
      <c r="X110" s="208" t="s">
        <v>8</v>
      </c>
      <c r="Y110" s="367">
        <v>690.63221999999996</v>
      </c>
      <c r="Z110" s="367">
        <v>392.03476000000001</v>
      </c>
      <c r="AA110" s="145"/>
      <c r="AB110" s="67"/>
      <c r="AC110" s="208" t="s">
        <v>8</v>
      </c>
      <c r="AD110" s="367">
        <v>690.63221999999996</v>
      </c>
      <c r="AE110" s="367">
        <v>563.89885000000004</v>
      </c>
      <c r="AF110" s="365">
        <v>544.77804000000003</v>
      </c>
      <c r="AG110" s="145"/>
    </row>
    <row r="111" spans="1:33">
      <c r="A111" s="557"/>
      <c r="B111" s="70"/>
      <c r="C111" s="67"/>
      <c r="D111" s="67"/>
      <c r="E111" s="67"/>
      <c r="F111" s="67"/>
      <c r="G111" s="145"/>
      <c r="H111" s="70"/>
      <c r="I111" s="261" t="s">
        <v>273</v>
      </c>
      <c r="J111" s="261">
        <v>32</v>
      </c>
      <c r="K111" s="261">
        <v>168566492</v>
      </c>
      <c r="L111" s="261"/>
      <c r="M111" s="490">
        <v>2.9600000000000001E-2</v>
      </c>
      <c r="N111" s="145"/>
      <c r="O111" s="70"/>
      <c r="P111" s="67" t="s">
        <v>307</v>
      </c>
      <c r="Q111" s="261">
        <v>5</v>
      </c>
      <c r="R111" s="261">
        <v>5</v>
      </c>
      <c r="S111" s="103">
        <v>23124176</v>
      </c>
      <c r="T111" s="103">
        <v>1.212</v>
      </c>
      <c r="U111" s="492">
        <v>0.33250000000000002</v>
      </c>
      <c r="V111" s="145"/>
      <c r="W111" s="70"/>
      <c r="X111" s="208"/>
      <c r="Y111" s="365"/>
      <c r="Z111" s="365"/>
      <c r="AA111" s="145"/>
      <c r="AB111" s="67"/>
      <c r="AC111" s="208" t="s">
        <v>297</v>
      </c>
      <c r="AD111" s="176" t="s">
        <v>66</v>
      </c>
      <c r="AE111" s="176" t="s">
        <v>66</v>
      </c>
      <c r="AF111" s="79" t="s">
        <v>65</v>
      </c>
      <c r="AG111" s="145"/>
    </row>
    <row r="112" spans="1:33">
      <c r="A112" s="557"/>
      <c r="B112" s="70"/>
      <c r="C112" s="67"/>
      <c r="D112" s="67"/>
      <c r="E112" s="67"/>
      <c r="F112" s="67"/>
      <c r="G112" s="145"/>
      <c r="H112" s="70"/>
      <c r="I112" s="67"/>
      <c r="J112" s="67"/>
      <c r="K112" s="67"/>
      <c r="L112" s="67"/>
      <c r="M112" s="69"/>
      <c r="N112" s="145"/>
      <c r="O112" s="70"/>
      <c r="P112" s="90"/>
      <c r="Q112" s="67"/>
      <c r="R112" s="67"/>
      <c r="S112" s="92"/>
      <c r="T112" s="92"/>
      <c r="U112" s="69"/>
      <c r="V112" s="145"/>
      <c r="W112" s="70"/>
      <c r="X112" s="208"/>
      <c r="Y112" s="365"/>
      <c r="Z112" s="365"/>
      <c r="AA112" s="145"/>
      <c r="AB112" s="67"/>
      <c r="AC112" s="208"/>
      <c r="AD112" s="69"/>
      <c r="AE112" s="69"/>
      <c r="AF112" s="69"/>
      <c r="AG112" s="145"/>
    </row>
    <row r="113" spans="1:33">
      <c r="A113" s="560" t="s">
        <v>45</v>
      </c>
      <c r="B113" s="89">
        <v>0.13183500000000001</v>
      </c>
      <c r="C113" s="89">
        <v>-0.11125</v>
      </c>
      <c r="D113" s="89">
        <v>56688.05</v>
      </c>
      <c r="E113" s="89">
        <v>616753</v>
      </c>
      <c r="F113" s="89">
        <v>33</v>
      </c>
      <c r="G113" s="143"/>
      <c r="H113" s="88"/>
      <c r="I113" s="89" t="s">
        <v>24</v>
      </c>
      <c r="J113" s="89">
        <v>7</v>
      </c>
      <c r="K113" s="455">
        <v>12200000000</v>
      </c>
      <c r="L113" s="455">
        <v>1742800000</v>
      </c>
      <c r="M113" s="113">
        <v>0.5423</v>
      </c>
      <c r="N113" s="143"/>
      <c r="O113" s="88"/>
      <c r="P113" s="89" t="s">
        <v>305</v>
      </c>
      <c r="Q113" s="89">
        <v>1</v>
      </c>
      <c r="R113" s="89">
        <v>1</v>
      </c>
      <c r="S113" s="91">
        <v>16873511.600000001</v>
      </c>
      <c r="T113" s="91">
        <v>5.3E-3</v>
      </c>
      <c r="U113" s="113">
        <v>0.94279999999999997</v>
      </c>
      <c r="V113" s="143"/>
      <c r="W113" s="88"/>
      <c r="X113" s="498" t="s">
        <v>11</v>
      </c>
      <c r="Y113" s="454">
        <v>615547</v>
      </c>
      <c r="Z113" s="454">
        <v>617139</v>
      </c>
      <c r="AA113" s="143"/>
      <c r="AB113" s="89"/>
      <c r="AC113" s="498" t="s">
        <v>11</v>
      </c>
      <c r="AD113" s="454">
        <v>615546.63</v>
      </c>
      <c r="AE113" s="454">
        <v>600568.57999999996</v>
      </c>
      <c r="AF113" s="454">
        <v>633864.62</v>
      </c>
      <c r="AG113" s="143"/>
    </row>
    <row r="114" spans="1:33">
      <c r="A114" s="557"/>
      <c r="B114" s="70"/>
      <c r="C114" s="67"/>
      <c r="D114" s="67"/>
      <c r="E114" s="67"/>
      <c r="F114" s="67"/>
      <c r="G114" s="145"/>
      <c r="H114" s="70"/>
      <c r="I114" s="67" t="s">
        <v>164</v>
      </c>
      <c r="J114" s="67">
        <v>25</v>
      </c>
      <c r="K114" s="359">
        <v>80338000000</v>
      </c>
      <c r="L114" s="359">
        <v>3213500000</v>
      </c>
      <c r="M114" s="69" t="s">
        <v>256</v>
      </c>
      <c r="N114" s="145"/>
      <c r="O114" s="70"/>
      <c r="P114" s="67" t="s">
        <v>306</v>
      </c>
      <c r="Q114" s="67">
        <v>1</v>
      </c>
      <c r="R114" s="67">
        <v>1</v>
      </c>
      <c r="S114" s="92">
        <v>6881125877</v>
      </c>
      <c r="T114" s="92">
        <v>2.1413000000000002</v>
      </c>
      <c r="U114" s="69">
        <v>0.15579999999999999</v>
      </c>
      <c r="V114" s="145"/>
      <c r="W114" s="70"/>
      <c r="X114" s="208" t="s">
        <v>8</v>
      </c>
      <c r="Y114" s="365">
        <v>20042.252</v>
      </c>
      <c r="Z114" s="365">
        <v>11376.907999999999</v>
      </c>
      <c r="AA114" s="145"/>
      <c r="AB114" s="67"/>
      <c r="AC114" s="208" t="s">
        <v>8</v>
      </c>
      <c r="AD114" s="365">
        <v>20042.252</v>
      </c>
      <c r="AE114" s="365">
        <v>16364.43</v>
      </c>
      <c r="AF114" s="365">
        <v>15809.540999999999</v>
      </c>
      <c r="AG114" s="145"/>
    </row>
    <row r="115" spans="1:33">
      <c r="A115" s="557"/>
      <c r="B115" s="70"/>
      <c r="C115" s="67"/>
      <c r="D115" s="67"/>
      <c r="E115" s="67"/>
      <c r="F115" s="67"/>
      <c r="G115" s="145"/>
      <c r="H115" s="70"/>
      <c r="I115" s="67" t="s">
        <v>273</v>
      </c>
      <c r="J115" s="67">
        <v>32</v>
      </c>
      <c r="K115" s="359">
        <v>92538000000</v>
      </c>
      <c r="L115" s="67"/>
      <c r="M115" s="69">
        <v>0.79420000000000002</v>
      </c>
      <c r="N115" s="145"/>
      <c r="O115" s="70"/>
      <c r="P115" s="67" t="s">
        <v>307</v>
      </c>
      <c r="Q115" s="67">
        <v>5</v>
      </c>
      <c r="R115" s="67">
        <v>5</v>
      </c>
      <c r="S115" s="92">
        <v>5847883920</v>
      </c>
      <c r="T115" s="92">
        <v>0.36399999999999999</v>
      </c>
      <c r="U115" s="69">
        <v>0.86829999999999996</v>
      </c>
      <c r="V115" s="145"/>
      <c r="W115" s="70"/>
      <c r="X115" s="208"/>
      <c r="Y115" s="365"/>
      <c r="Z115" s="365"/>
      <c r="AA115" s="145"/>
      <c r="AB115" s="67"/>
      <c r="AC115" s="208" t="s">
        <v>297</v>
      </c>
      <c r="AD115" s="69"/>
      <c r="AE115" s="69"/>
      <c r="AF115" s="69"/>
      <c r="AG115" s="145"/>
    </row>
    <row r="116" spans="1:33">
      <c r="A116" s="558"/>
      <c r="B116" s="87"/>
      <c r="C116" s="90"/>
      <c r="D116" s="90"/>
      <c r="E116" s="90"/>
      <c r="F116" s="90"/>
      <c r="G116" s="148"/>
      <c r="H116" s="87"/>
      <c r="I116" s="90"/>
      <c r="J116" s="90"/>
      <c r="K116" s="90"/>
      <c r="L116" s="90"/>
      <c r="M116" s="83"/>
      <c r="N116" s="148"/>
      <c r="O116" s="87"/>
      <c r="P116" s="67"/>
      <c r="Q116" s="90"/>
      <c r="R116" s="90"/>
      <c r="S116" s="93"/>
      <c r="T116" s="93"/>
      <c r="U116" s="83"/>
      <c r="V116" s="148"/>
      <c r="W116" s="87"/>
      <c r="X116" s="207"/>
      <c r="Y116" s="366"/>
      <c r="Z116" s="366"/>
      <c r="AA116" s="148"/>
      <c r="AB116" s="90"/>
      <c r="AC116" s="207"/>
      <c r="AD116" s="83"/>
      <c r="AE116" s="83"/>
      <c r="AF116" s="83"/>
      <c r="AG116" s="148"/>
    </row>
    <row r="117" spans="1:33">
      <c r="A117" s="561" t="s">
        <v>72</v>
      </c>
      <c r="B117" s="261">
        <v>0.413798</v>
      </c>
      <c r="C117" s="261">
        <v>0.24966099999999999</v>
      </c>
      <c r="D117" s="261">
        <v>1655008</v>
      </c>
      <c r="E117" s="261">
        <v>19462972</v>
      </c>
      <c r="F117" s="261">
        <v>33</v>
      </c>
      <c r="G117" s="145"/>
      <c r="H117" s="70"/>
      <c r="I117" s="261" t="s">
        <v>24</v>
      </c>
      <c r="J117" s="261">
        <v>7</v>
      </c>
      <c r="K117" s="516">
        <v>48337000000000</v>
      </c>
      <c r="L117" s="516">
        <v>6905000000000</v>
      </c>
      <c r="M117" s="492">
        <v>2.5211000000000001</v>
      </c>
      <c r="N117" s="145"/>
      <c r="O117" s="70"/>
      <c r="P117" s="89" t="s">
        <v>305</v>
      </c>
      <c r="Q117" s="261">
        <v>1</v>
      </c>
      <c r="R117" s="261">
        <v>1</v>
      </c>
      <c r="S117" s="103">
        <v>20122000000000</v>
      </c>
      <c r="T117" s="103">
        <v>7.3461999999999996</v>
      </c>
      <c r="U117" s="490">
        <v>1.2E-2</v>
      </c>
      <c r="V117" s="145"/>
      <c r="W117" s="70"/>
      <c r="X117" s="498" t="s">
        <v>11</v>
      </c>
      <c r="Y117" s="573">
        <v>18107820</v>
      </c>
      <c r="Z117" s="572">
        <v>19896620</v>
      </c>
      <c r="AA117" s="145"/>
      <c r="AB117" s="67"/>
      <c r="AC117" s="498" t="s">
        <v>11</v>
      </c>
      <c r="AD117" s="367">
        <v>18107820</v>
      </c>
      <c r="AE117" s="367">
        <v>20517646</v>
      </c>
      <c r="AF117" s="365">
        <v>19345278</v>
      </c>
      <c r="AG117" s="145"/>
    </row>
    <row r="118" spans="1:33">
      <c r="A118" s="557"/>
      <c r="B118" s="70"/>
      <c r="C118" s="67"/>
      <c r="D118" s="67"/>
      <c r="E118" s="67"/>
      <c r="F118" s="67"/>
      <c r="G118" s="145"/>
      <c r="H118" s="70"/>
      <c r="I118" s="261" t="s">
        <v>164</v>
      </c>
      <c r="J118" s="261">
        <v>25</v>
      </c>
      <c r="K118" s="516">
        <v>68476000000000</v>
      </c>
      <c r="L118" s="516">
        <v>2739000000000</v>
      </c>
      <c r="M118" s="69" t="s">
        <v>256</v>
      </c>
      <c r="N118" s="145"/>
      <c r="O118" s="70"/>
      <c r="P118" s="67" t="s">
        <v>306</v>
      </c>
      <c r="Q118" s="261">
        <v>1</v>
      </c>
      <c r="R118" s="261">
        <v>1</v>
      </c>
      <c r="S118" s="103">
        <v>8531100000000</v>
      </c>
      <c r="T118" s="103">
        <v>3.1145999999999998</v>
      </c>
      <c r="U118" s="492">
        <v>8.9800000000000005E-2</v>
      </c>
      <c r="V118" s="145"/>
      <c r="W118" s="70"/>
      <c r="X118" s="208" t="s">
        <v>8</v>
      </c>
      <c r="Y118" s="367">
        <v>585133.80000000005</v>
      </c>
      <c r="Z118" s="367">
        <v>332148.99</v>
      </c>
      <c r="AA118" s="145"/>
      <c r="AB118" s="67"/>
      <c r="AC118" s="208" t="s">
        <v>8</v>
      </c>
      <c r="AD118" s="367">
        <v>585133.80000000005</v>
      </c>
      <c r="AE118" s="367">
        <v>477759.75</v>
      </c>
      <c r="AF118" s="365">
        <v>461559.77</v>
      </c>
      <c r="AG118" s="145"/>
    </row>
    <row r="119" spans="1:33">
      <c r="A119" s="557"/>
      <c r="B119" s="70"/>
      <c r="C119" s="67"/>
      <c r="D119" s="67"/>
      <c r="E119" s="67"/>
      <c r="F119" s="67"/>
      <c r="G119" s="145"/>
      <c r="H119" s="70"/>
      <c r="I119" s="261" t="s">
        <v>273</v>
      </c>
      <c r="J119" s="261">
        <v>32</v>
      </c>
      <c r="K119" s="516">
        <v>116810000000000</v>
      </c>
      <c r="L119" s="261"/>
      <c r="M119" s="490">
        <v>4.1599999999999998E-2</v>
      </c>
      <c r="N119" s="145"/>
      <c r="O119" s="70"/>
      <c r="P119" s="67" t="s">
        <v>307</v>
      </c>
      <c r="Q119" s="261">
        <v>5</v>
      </c>
      <c r="R119" s="261">
        <v>5</v>
      </c>
      <c r="S119" s="103">
        <v>20044000000000</v>
      </c>
      <c r="T119" s="103">
        <v>1.4636</v>
      </c>
      <c r="U119" s="492">
        <v>0.23699999999999999</v>
      </c>
      <c r="V119" s="145"/>
      <c r="W119" s="70"/>
      <c r="X119" s="208"/>
      <c r="Y119" s="365"/>
      <c r="Z119" s="365"/>
      <c r="AA119" s="145"/>
      <c r="AB119" s="67"/>
      <c r="AC119" s="208" t="s">
        <v>297</v>
      </c>
      <c r="AD119" s="69"/>
      <c r="AE119" s="69"/>
      <c r="AF119" s="69"/>
      <c r="AG119" s="145"/>
    </row>
    <row r="120" spans="1:33">
      <c r="A120" s="557"/>
      <c r="B120" s="70"/>
      <c r="C120" s="67"/>
      <c r="D120" s="67"/>
      <c r="E120" s="67"/>
      <c r="F120" s="67"/>
      <c r="G120" s="145"/>
      <c r="H120" s="70"/>
      <c r="I120" s="67"/>
      <c r="J120" s="67"/>
      <c r="K120" s="67"/>
      <c r="L120" s="67"/>
      <c r="M120" s="69"/>
      <c r="N120" s="145"/>
      <c r="O120" s="70"/>
      <c r="P120" s="67"/>
      <c r="Q120" s="67"/>
      <c r="R120" s="67"/>
      <c r="S120" s="92"/>
      <c r="T120" s="92"/>
      <c r="U120" s="69"/>
      <c r="V120" s="145"/>
      <c r="W120" s="70"/>
      <c r="X120" s="208"/>
      <c r="Y120" s="365"/>
      <c r="Z120" s="365"/>
      <c r="AA120" s="145"/>
      <c r="AB120" s="67"/>
      <c r="AC120" s="208"/>
      <c r="AD120" s="69"/>
      <c r="AE120" s="69"/>
      <c r="AF120" s="69"/>
      <c r="AG120" s="145"/>
    </row>
    <row r="121" spans="1:33">
      <c r="A121" s="560" t="s">
        <v>46</v>
      </c>
      <c r="B121" s="89">
        <v>0.101505</v>
      </c>
      <c r="C121" s="89">
        <v>-0.15007000000000001</v>
      </c>
      <c r="D121" s="89">
        <v>72326.87</v>
      </c>
      <c r="E121" s="89">
        <v>1015438</v>
      </c>
      <c r="F121" s="89">
        <v>33</v>
      </c>
      <c r="G121" s="143"/>
      <c r="H121" s="88"/>
      <c r="I121" s="89" t="s">
        <v>24</v>
      </c>
      <c r="J121" s="89">
        <v>7</v>
      </c>
      <c r="K121" s="455">
        <v>14774000000</v>
      </c>
      <c r="L121" s="455">
        <v>2110600000</v>
      </c>
      <c r="M121" s="113">
        <v>0.40350000000000003</v>
      </c>
      <c r="N121" s="143"/>
      <c r="O121" s="88"/>
      <c r="P121" s="89" t="s">
        <v>305</v>
      </c>
      <c r="Q121" s="89">
        <v>1</v>
      </c>
      <c r="R121" s="89">
        <v>1</v>
      </c>
      <c r="S121" s="91">
        <v>2314690297</v>
      </c>
      <c r="T121" s="91">
        <v>0.4425</v>
      </c>
      <c r="U121" s="113">
        <v>0.51200000000000001</v>
      </c>
      <c r="V121" s="143"/>
      <c r="W121" s="88"/>
      <c r="X121" s="498" t="s">
        <v>11</v>
      </c>
      <c r="Y121" s="454">
        <v>1001269</v>
      </c>
      <c r="Z121" s="454">
        <v>1019972</v>
      </c>
      <c r="AA121" s="143"/>
      <c r="AB121" s="89"/>
      <c r="AC121" s="498" t="s">
        <v>11</v>
      </c>
      <c r="AD121" s="454">
        <v>1001269.3</v>
      </c>
      <c r="AE121" s="454">
        <v>1025235.8</v>
      </c>
      <c r="AF121" s="454">
        <v>1016421.3</v>
      </c>
      <c r="AG121" s="143"/>
    </row>
    <row r="122" spans="1:33">
      <c r="A122" s="557"/>
      <c r="B122" s="70"/>
      <c r="C122" s="67"/>
      <c r="D122" s="67"/>
      <c r="E122" s="67"/>
      <c r="F122" s="67"/>
      <c r="G122" s="145"/>
      <c r="H122" s="70"/>
      <c r="I122" s="67" t="s">
        <v>164</v>
      </c>
      <c r="J122" s="67">
        <v>25</v>
      </c>
      <c r="K122" s="359">
        <v>130780000000</v>
      </c>
      <c r="L122" s="359">
        <v>5231200000</v>
      </c>
      <c r="M122" s="69" t="s">
        <v>256</v>
      </c>
      <c r="N122" s="145"/>
      <c r="O122" s="70"/>
      <c r="P122" s="67" t="s">
        <v>306</v>
      </c>
      <c r="Q122" s="67">
        <v>1</v>
      </c>
      <c r="R122" s="67">
        <v>1</v>
      </c>
      <c r="S122" s="92">
        <v>482251021</v>
      </c>
      <c r="T122" s="92">
        <v>9.2200000000000004E-2</v>
      </c>
      <c r="U122" s="69">
        <v>0.76390000000000002</v>
      </c>
      <c r="V122" s="145"/>
      <c r="W122" s="70"/>
      <c r="X122" s="208" t="s">
        <v>8</v>
      </c>
      <c r="Y122" s="365">
        <v>25571.409</v>
      </c>
      <c r="Z122" s="365">
        <v>14515.513000000001</v>
      </c>
      <c r="AA122" s="145"/>
      <c r="AB122" s="67"/>
      <c r="AC122" s="208" t="s">
        <v>8</v>
      </c>
      <c r="AD122" s="365">
        <v>25571.409</v>
      </c>
      <c r="AE122" s="365">
        <v>20878.968000000001</v>
      </c>
      <c r="AF122" s="365">
        <v>20170.999</v>
      </c>
      <c r="AG122" s="145"/>
    </row>
    <row r="123" spans="1:33">
      <c r="A123" s="557"/>
      <c r="B123" s="70"/>
      <c r="C123" s="67"/>
      <c r="D123" s="67"/>
      <c r="E123" s="67"/>
      <c r="F123" s="67"/>
      <c r="G123" s="145"/>
      <c r="H123" s="70"/>
      <c r="I123" s="67" t="s">
        <v>273</v>
      </c>
      <c r="J123" s="67">
        <v>32</v>
      </c>
      <c r="K123" s="359">
        <v>145550000000</v>
      </c>
      <c r="L123" s="67"/>
      <c r="M123" s="69">
        <v>0.8911</v>
      </c>
      <c r="N123" s="145"/>
      <c r="O123" s="70"/>
      <c r="P123" s="67" t="s">
        <v>307</v>
      </c>
      <c r="Q123" s="67">
        <v>5</v>
      </c>
      <c r="R123" s="67">
        <v>5</v>
      </c>
      <c r="S123" s="92">
        <v>12015000000</v>
      </c>
      <c r="T123" s="92">
        <v>0.45939999999999998</v>
      </c>
      <c r="U123" s="69">
        <v>0.80249999999999999</v>
      </c>
      <c r="V123" s="145"/>
      <c r="W123" s="70"/>
      <c r="X123" s="208"/>
      <c r="Y123" s="365"/>
      <c r="Z123" s="365"/>
      <c r="AA123" s="145"/>
      <c r="AB123" s="67"/>
      <c r="AC123" s="208" t="s">
        <v>297</v>
      </c>
      <c r="AD123" s="69"/>
      <c r="AE123" s="69"/>
      <c r="AF123" s="69"/>
      <c r="AG123" s="145"/>
    </row>
    <row r="124" spans="1:33">
      <c r="A124" s="558"/>
      <c r="B124" s="87"/>
      <c r="C124" s="90"/>
      <c r="D124" s="90"/>
      <c r="E124" s="90"/>
      <c r="F124" s="90"/>
      <c r="G124" s="148"/>
      <c r="H124" s="87"/>
      <c r="I124" s="90"/>
      <c r="J124" s="90"/>
      <c r="K124" s="90"/>
      <c r="L124" s="90"/>
      <c r="M124" s="83"/>
      <c r="N124" s="148"/>
      <c r="O124" s="87"/>
      <c r="P124" s="90"/>
      <c r="Q124" s="90"/>
      <c r="R124" s="90"/>
      <c r="S124" s="93"/>
      <c r="T124" s="93"/>
      <c r="U124" s="83"/>
      <c r="V124" s="148"/>
      <c r="W124" s="87"/>
      <c r="X124" s="207"/>
      <c r="Y124" s="366"/>
      <c r="Z124" s="366"/>
      <c r="AA124" s="148"/>
      <c r="AB124" s="90"/>
      <c r="AC124" s="207"/>
      <c r="AD124" s="83"/>
      <c r="AE124" s="83"/>
      <c r="AF124" s="83"/>
      <c r="AG124" s="148"/>
    </row>
    <row r="125" spans="1:33">
      <c r="A125" s="561" t="s">
        <v>47</v>
      </c>
      <c r="B125" s="261">
        <v>0.45475500000000002</v>
      </c>
      <c r="C125" s="261">
        <v>0.30208600000000002</v>
      </c>
      <c r="D125" s="261">
        <v>2691.2809999999999</v>
      </c>
      <c r="E125" s="261">
        <v>11356.24</v>
      </c>
      <c r="F125" s="261">
        <v>33</v>
      </c>
      <c r="G125" s="145"/>
      <c r="H125" s="70"/>
      <c r="I125" s="261" t="s">
        <v>24</v>
      </c>
      <c r="J125" s="261">
        <v>7</v>
      </c>
      <c r="K125" s="261">
        <v>151022964</v>
      </c>
      <c r="L125" s="261">
        <v>21574709</v>
      </c>
      <c r="M125" s="492">
        <v>2.9786999999999999</v>
      </c>
      <c r="N125" s="145"/>
      <c r="O125" s="70"/>
      <c r="P125" s="89" t="s">
        <v>305</v>
      </c>
      <c r="Q125" s="261">
        <v>1</v>
      </c>
      <c r="R125" s="261">
        <v>1</v>
      </c>
      <c r="S125" s="103">
        <v>7222729</v>
      </c>
      <c r="T125" s="103">
        <v>0.99719999999999998</v>
      </c>
      <c r="U125" s="261">
        <v>0.3276</v>
      </c>
      <c r="V125" s="145"/>
      <c r="W125" s="70"/>
      <c r="X125" s="498" t="s">
        <v>11</v>
      </c>
      <c r="Y125" s="367">
        <v>12097</v>
      </c>
      <c r="Z125" s="367">
        <v>11119.2</v>
      </c>
      <c r="AA125" s="145"/>
      <c r="AB125" s="67"/>
      <c r="AC125" s="498" t="s">
        <v>11</v>
      </c>
      <c r="AD125" s="367">
        <v>12097</v>
      </c>
      <c r="AE125" s="367">
        <v>11944.25</v>
      </c>
      <c r="AF125" s="365">
        <v>10064.566999999999</v>
      </c>
      <c r="AG125" s="145"/>
    </row>
    <row r="126" spans="1:33">
      <c r="A126" s="557"/>
      <c r="B126" s="70"/>
      <c r="C126" s="67"/>
      <c r="D126" s="67"/>
      <c r="E126" s="67"/>
      <c r="F126" s="67"/>
      <c r="G126" s="145"/>
      <c r="H126" s="70"/>
      <c r="I126" s="261" t="s">
        <v>164</v>
      </c>
      <c r="J126" s="261">
        <v>25</v>
      </c>
      <c r="K126" s="261">
        <v>181074815</v>
      </c>
      <c r="L126" s="261">
        <v>7242992.5999999996</v>
      </c>
      <c r="M126" s="69" t="s">
        <v>256</v>
      </c>
      <c r="N126" s="145"/>
      <c r="O126" s="70"/>
      <c r="P126" s="67" t="s">
        <v>306</v>
      </c>
      <c r="Q126" s="261">
        <v>1</v>
      </c>
      <c r="R126" s="261">
        <v>1</v>
      </c>
      <c r="S126" s="103">
        <v>21930265</v>
      </c>
      <c r="T126" s="103">
        <v>3.0278</v>
      </c>
      <c r="U126" s="261">
        <v>9.4100000000000003E-2</v>
      </c>
      <c r="V126" s="145"/>
      <c r="W126" s="70"/>
      <c r="X126" s="208" t="s">
        <v>8</v>
      </c>
      <c r="Y126" s="367">
        <v>951.51147000000003</v>
      </c>
      <c r="Z126" s="367">
        <v>540.12188000000003</v>
      </c>
      <c r="AA126" s="145"/>
      <c r="AB126" s="67"/>
      <c r="AC126" s="208" t="s">
        <v>8</v>
      </c>
      <c r="AD126" s="367">
        <v>951.51147000000003</v>
      </c>
      <c r="AE126" s="367">
        <v>776.90585999999996</v>
      </c>
      <c r="AF126" s="365">
        <v>750.56236999999999</v>
      </c>
      <c r="AG126" s="145"/>
    </row>
    <row r="127" spans="1:33">
      <c r="A127" s="557"/>
      <c r="B127" s="70"/>
      <c r="C127" s="67"/>
      <c r="D127" s="67"/>
      <c r="E127" s="67"/>
      <c r="F127" s="67"/>
      <c r="G127" s="145"/>
      <c r="H127" s="70"/>
      <c r="I127" s="261" t="s">
        <v>273</v>
      </c>
      <c r="J127" s="261">
        <v>32</v>
      </c>
      <c r="K127" s="261">
        <v>332097778</v>
      </c>
      <c r="L127" s="261"/>
      <c r="M127" s="490">
        <v>2.0500000000000001E-2</v>
      </c>
      <c r="N127" s="145"/>
      <c r="O127" s="70"/>
      <c r="P127" s="67" t="s">
        <v>307</v>
      </c>
      <c r="Q127" s="261">
        <v>5</v>
      </c>
      <c r="R127" s="261">
        <v>5</v>
      </c>
      <c r="S127" s="103">
        <v>129519827</v>
      </c>
      <c r="T127" s="103">
        <v>3.5764</v>
      </c>
      <c r="U127" s="567">
        <v>1.41E-2</v>
      </c>
      <c r="V127" s="145"/>
      <c r="W127" s="70"/>
      <c r="X127" s="208"/>
      <c r="Y127" s="365"/>
      <c r="Z127" s="365"/>
      <c r="AA127" s="145"/>
      <c r="AB127" s="67"/>
      <c r="AC127" s="208" t="s">
        <v>297</v>
      </c>
      <c r="AD127" s="110"/>
      <c r="AE127" s="110"/>
      <c r="AF127" s="110"/>
      <c r="AG127" s="145"/>
    </row>
    <row r="128" spans="1:33">
      <c r="A128" s="557"/>
      <c r="B128" s="70"/>
      <c r="C128" s="67"/>
      <c r="D128" s="67"/>
      <c r="E128" s="67"/>
      <c r="F128" s="67"/>
      <c r="G128" s="145"/>
      <c r="H128" s="70"/>
      <c r="I128" s="67"/>
      <c r="J128" s="67"/>
      <c r="K128" s="67"/>
      <c r="L128" s="67"/>
      <c r="M128" s="69"/>
      <c r="N128" s="145"/>
      <c r="O128" s="70"/>
      <c r="P128" s="67"/>
      <c r="Q128" s="67"/>
      <c r="R128" s="67"/>
      <c r="S128" s="92"/>
      <c r="T128" s="92"/>
      <c r="U128" s="69"/>
      <c r="V128" s="145"/>
      <c r="W128" s="70"/>
      <c r="X128" s="208"/>
      <c r="Y128" s="365"/>
      <c r="Z128" s="365"/>
      <c r="AA128" s="145"/>
      <c r="AB128" s="67"/>
      <c r="AC128" s="208"/>
      <c r="AD128" s="110"/>
      <c r="AE128" s="110"/>
      <c r="AF128" s="110"/>
      <c r="AG128" s="145"/>
    </row>
    <row r="129" spans="1:34">
      <c r="A129" s="560" t="s">
        <v>48</v>
      </c>
      <c r="B129" s="89">
        <v>0.33233000000000001</v>
      </c>
      <c r="C129" s="89">
        <v>0.14538200000000001</v>
      </c>
      <c r="D129" s="89">
        <v>9756.3870000000006</v>
      </c>
      <c r="E129" s="89">
        <v>20226.18</v>
      </c>
      <c r="F129" s="89">
        <v>33</v>
      </c>
      <c r="G129" s="143"/>
      <c r="H129" s="88"/>
      <c r="I129" s="89" t="s">
        <v>24</v>
      </c>
      <c r="J129" s="89">
        <v>7</v>
      </c>
      <c r="K129" s="89">
        <v>1184472875</v>
      </c>
      <c r="L129" s="89">
        <v>169210411</v>
      </c>
      <c r="M129" s="113">
        <v>1.7777000000000001</v>
      </c>
      <c r="N129" s="143"/>
      <c r="O129" s="88"/>
      <c r="P129" s="89" t="s">
        <v>305</v>
      </c>
      <c r="Q129" s="89">
        <v>1</v>
      </c>
      <c r="R129" s="89">
        <v>1</v>
      </c>
      <c r="S129" s="91">
        <v>1885909</v>
      </c>
      <c r="T129" s="91">
        <v>1.9800000000000002E-2</v>
      </c>
      <c r="U129" s="113">
        <v>0.88919999999999999</v>
      </c>
      <c r="V129" s="143"/>
      <c r="W129" s="88"/>
      <c r="X129" s="498" t="s">
        <v>11</v>
      </c>
      <c r="Y129" s="454">
        <v>20480.5</v>
      </c>
      <c r="Z129" s="454">
        <v>20144.8</v>
      </c>
      <c r="AA129" s="143"/>
      <c r="AB129" s="89"/>
      <c r="AC129" s="498" t="s">
        <v>11</v>
      </c>
      <c r="AD129" s="454">
        <v>20480.5</v>
      </c>
      <c r="AE129" s="454">
        <v>24055.667000000001</v>
      </c>
      <c r="AF129" s="454">
        <v>15788.733</v>
      </c>
      <c r="AG129" s="143"/>
    </row>
    <row r="130" spans="1:34">
      <c r="A130" s="557"/>
      <c r="B130" s="70"/>
      <c r="C130" s="67"/>
      <c r="D130" s="67"/>
      <c r="E130" s="67"/>
      <c r="F130" s="67"/>
      <c r="G130" s="145"/>
      <c r="H130" s="70"/>
      <c r="I130" s="67" t="s">
        <v>164</v>
      </c>
      <c r="J130" s="67">
        <v>25</v>
      </c>
      <c r="K130" s="67">
        <v>2379677196</v>
      </c>
      <c r="L130" s="67">
        <v>95187088</v>
      </c>
      <c r="M130" s="69" t="s">
        <v>256</v>
      </c>
      <c r="N130" s="145"/>
      <c r="O130" s="70"/>
      <c r="P130" s="67" t="s">
        <v>306</v>
      </c>
      <c r="Q130" s="67">
        <v>1</v>
      </c>
      <c r="R130" s="67">
        <v>1</v>
      </c>
      <c r="S130" s="92">
        <v>424192883</v>
      </c>
      <c r="T130" s="92">
        <v>4.4564000000000004</v>
      </c>
      <c r="U130" s="262">
        <v>4.4900000000000002E-2</v>
      </c>
      <c r="V130" s="145"/>
      <c r="W130" s="70"/>
      <c r="X130" s="208" t="s">
        <v>8</v>
      </c>
      <c r="Y130" s="365">
        <v>3449.4036999999998</v>
      </c>
      <c r="Z130" s="365">
        <v>1958.0409999999999</v>
      </c>
      <c r="AA130" s="145"/>
      <c r="AB130" s="67"/>
      <c r="AC130" s="208" t="s">
        <v>8</v>
      </c>
      <c r="AD130" s="365">
        <v>3449.4036999999998</v>
      </c>
      <c r="AE130" s="365">
        <v>2816.4263000000001</v>
      </c>
      <c r="AF130" s="365">
        <v>2720.9263000000001</v>
      </c>
      <c r="AG130" s="145"/>
    </row>
    <row r="131" spans="1:34">
      <c r="A131" s="557"/>
      <c r="B131" s="70"/>
      <c r="C131" s="67"/>
      <c r="D131" s="67"/>
      <c r="E131" s="67"/>
      <c r="F131" s="67"/>
      <c r="G131" s="145"/>
      <c r="H131" s="70"/>
      <c r="I131" s="67" t="s">
        <v>273</v>
      </c>
      <c r="J131" s="67">
        <v>32</v>
      </c>
      <c r="K131" s="67">
        <v>3564150071</v>
      </c>
      <c r="L131" s="67"/>
      <c r="M131" s="69">
        <v>0.1366</v>
      </c>
      <c r="N131" s="145"/>
      <c r="O131" s="70"/>
      <c r="P131" s="67" t="s">
        <v>307</v>
      </c>
      <c r="Q131" s="67">
        <v>5</v>
      </c>
      <c r="R131" s="67">
        <v>5</v>
      </c>
      <c r="S131" s="92">
        <v>830831153</v>
      </c>
      <c r="T131" s="92">
        <v>1.7457</v>
      </c>
      <c r="U131" s="69">
        <v>0.161</v>
      </c>
      <c r="V131" s="145"/>
      <c r="W131" s="70"/>
      <c r="X131" s="208"/>
      <c r="Y131" s="365"/>
      <c r="Z131" s="365"/>
      <c r="AA131" s="145"/>
      <c r="AB131" s="67"/>
      <c r="AC131" s="208" t="s">
        <v>297</v>
      </c>
      <c r="AD131" s="110" t="s">
        <v>66</v>
      </c>
      <c r="AE131" s="110" t="s">
        <v>66</v>
      </c>
      <c r="AF131" s="110" t="s">
        <v>66</v>
      </c>
      <c r="AG131" s="145"/>
    </row>
    <row r="132" spans="1:34">
      <c r="A132" s="558"/>
      <c r="B132" s="87"/>
      <c r="C132" s="90"/>
      <c r="D132" s="90"/>
      <c r="E132" s="90"/>
      <c r="F132" s="90"/>
      <c r="G132" s="148"/>
      <c r="H132" s="87"/>
      <c r="I132" s="90"/>
      <c r="J132" s="90"/>
      <c r="K132" s="90"/>
      <c r="L132" s="90"/>
      <c r="M132" s="83"/>
      <c r="N132" s="148"/>
      <c r="O132" s="87"/>
      <c r="P132" s="90"/>
      <c r="Q132" s="90"/>
      <c r="R132" s="90"/>
      <c r="S132" s="93"/>
      <c r="T132" s="93"/>
      <c r="U132" s="83"/>
      <c r="V132" s="148"/>
      <c r="W132" s="87"/>
      <c r="X132" s="207"/>
      <c r="Y132" s="366"/>
      <c r="Z132" s="366"/>
      <c r="AA132" s="148"/>
      <c r="AB132" s="90"/>
      <c r="AC132" s="207"/>
      <c r="AD132" s="112"/>
      <c r="AE132" s="112"/>
      <c r="AF132" s="112"/>
      <c r="AG132" s="148"/>
    </row>
    <row r="133" spans="1:34">
      <c r="A133" s="561" t="s">
        <v>49</v>
      </c>
      <c r="B133" s="261">
        <v>0.67272699999999996</v>
      </c>
      <c r="C133" s="261">
        <v>0.58109</v>
      </c>
      <c r="D133" s="261">
        <v>6382.7849999999999</v>
      </c>
      <c r="E133" s="261">
        <v>21735.55</v>
      </c>
      <c r="F133" s="261">
        <v>33</v>
      </c>
      <c r="G133" s="145"/>
      <c r="H133" s="70"/>
      <c r="I133" s="261" t="s">
        <v>24</v>
      </c>
      <c r="J133" s="261">
        <v>7</v>
      </c>
      <c r="K133" s="261">
        <v>2093576816</v>
      </c>
      <c r="L133" s="261">
        <v>299082402</v>
      </c>
      <c r="M133" s="492">
        <v>7.3413000000000004</v>
      </c>
      <c r="N133" s="145"/>
      <c r="O133" s="70"/>
      <c r="P133" s="89" t="s">
        <v>305</v>
      </c>
      <c r="Q133" s="261">
        <v>1</v>
      </c>
      <c r="R133" s="261">
        <v>1</v>
      </c>
      <c r="S133" s="103">
        <v>849023725</v>
      </c>
      <c r="T133" s="103">
        <v>20.8401</v>
      </c>
      <c r="U133" s="490">
        <v>1E-4</v>
      </c>
      <c r="V133" s="145"/>
      <c r="W133" s="70"/>
      <c r="X133" s="498" t="s">
        <v>11</v>
      </c>
      <c r="Y133" s="572">
        <v>30552.1</v>
      </c>
      <c r="Z133" s="573">
        <v>18914.2</v>
      </c>
      <c r="AA133" s="145"/>
      <c r="AB133" s="67"/>
      <c r="AC133" s="498" t="s">
        <v>11</v>
      </c>
      <c r="AD133" s="367">
        <v>30552.125</v>
      </c>
      <c r="AE133" s="367">
        <v>15154.333000000001</v>
      </c>
      <c r="AF133" s="365">
        <v>22258.167000000001</v>
      </c>
      <c r="AG133" s="145"/>
    </row>
    <row r="134" spans="1:34">
      <c r="A134" s="557"/>
      <c r="B134" s="70"/>
      <c r="C134" s="67"/>
      <c r="D134" s="67"/>
      <c r="E134" s="67"/>
      <c r="F134" s="67"/>
      <c r="G134" s="145"/>
      <c r="H134" s="70"/>
      <c r="I134" s="261" t="s">
        <v>164</v>
      </c>
      <c r="J134" s="261">
        <v>25</v>
      </c>
      <c r="K134" s="261">
        <v>1018498636</v>
      </c>
      <c r="L134" s="261">
        <v>40739945</v>
      </c>
      <c r="M134" s="69" t="s">
        <v>256</v>
      </c>
      <c r="N134" s="145"/>
      <c r="O134" s="70"/>
      <c r="P134" s="67" t="s">
        <v>306</v>
      </c>
      <c r="Q134" s="261">
        <v>1</v>
      </c>
      <c r="R134" s="261">
        <v>1</v>
      </c>
      <c r="S134" s="103">
        <v>313227608</v>
      </c>
      <c r="T134" s="103">
        <v>7.6885000000000003</v>
      </c>
      <c r="U134" s="490">
        <v>1.03E-2</v>
      </c>
      <c r="V134" s="145"/>
      <c r="W134" s="70"/>
      <c r="X134" s="208" t="s">
        <v>8</v>
      </c>
      <c r="Y134" s="367">
        <v>2256.6552999999999</v>
      </c>
      <c r="Z134" s="367">
        <v>1280.9818</v>
      </c>
      <c r="AA134" s="145"/>
      <c r="AB134" s="67"/>
      <c r="AC134" s="208" t="s">
        <v>8</v>
      </c>
      <c r="AD134" s="367">
        <v>2256.6552999999999</v>
      </c>
      <c r="AE134" s="367">
        <v>1842.5513000000001</v>
      </c>
      <c r="AF134" s="365">
        <v>1780.0736999999999</v>
      </c>
      <c r="AG134" s="145"/>
    </row>
    <row r="135" spans="1:34">
      <c r="A135" s="557"/>
      <c r="B135" s="70"/>
      <c r="C135" s="67"/>
      <c r="D135" s="67"/>
      <c r="E135" s="67"/>
      <c r="F135" s="67"/>
      <c r="G135" s="145"/>
      <c r="H135" s="70"/>
      <c r="I135" s="261" t="s">
        <v>273</v>
      </c>
      <c r="J135" s="261">
        <v>32</v>
      </c>
      <c r="K135" s="261">
        <v>3112075452</v>
      </c>
      <c r="L135" s="261"/>
      <c r="M135" s="490" t="s">
        <v>71</v>
      </c>
      <c r="N135" s="145"/>
      <c r="O135" s="70"/>
      <c r="P135" s="67" t="s">
        <v>307</v>
      </c>
      <c r="Q135" s="261">
        <v>5</v>
      </c>
      <c r="R135" s="261">
        <v>5</v>
      </c>
      <c r="S135" s="103">
        <v>946489995</v>
      </c>
      <c r="T135" s="103">
        <v>4.6464999999999996</v>
      </c>
      <c r="U135" s="490">
        <v>3.8999999999999998E-3</v>
      </c>
      <c r="V135" s="145"/>
      <c r="W135" s="70"/>
      <c r="X135" s="208"/>
      <c r="Y135" s="365"/>
      <c r="Z135" s="365"/>
      <c r="AA135" s="145"/>
      <c r="AB135" s="67"/>
      <c r="AC135" s="208" t="s">
        <v>297</v>
      </c>
      <c r="AD135" s="696" t="s">
        <v>66</v>
      </c>
      <c r="AE135" s="695" t="s">
        <v>185</v>
      </c>
      <c r="AF135" s="695" t="s">
        <v>65</v>
      </c>
      <c r="AG135" s="145"/>
      <c r="AH135" s="4"/>
    </row>
    <row r="136" spans="1:34">
      <c r="A136" s="557"/>
      <c r="B136" s="70"/>
      <c r="C136" s="67"/>
      <c r="D136" s="67"/>
      <c r="E136" s="67"/>
      <c r="F136" s="67"/>
      <c r="G136" s="145"/>
      <c r="H136" s="70"/>
      <c r="I136" s="67"/>
      <c r="J136" s="67"/>
      <c r="K136" s="67"/>
      <c r="L136" s="67"/>
      <c r="M136" s="69"/>
      <c r="N136" s="145"/>
      <c r="O136" s="70"/>
      <c r="P136" s="67"/>
      <c r="Q136" s="67"/>
      <c r="R136" s="67"/>
      <c r="S136" s="92"/>
      <c r="T136" s="92"/>
      <c r="U136" s="69"/>
      <c r="V136" s="145"/>
      <c r="W136" s="70"/>
      <c r="X136" s="208"/>
      <c r="Y136" s="365"/>
      <c r="Z136" s="365"/>
      <c r="AA136" s="145"/>
      <c r="AB136" s="67"/>
      <c r="AC136" s="208"/>
      <c r="AD136" s="110"/>
      <c r="AE136" s="110"/>
      <c r="AF136" s="110"/>
      <c r="AG136" s="145"/>
    </row>
    <row r="137" spans="1:34">
      <c r="A137" s="560" t="s">
        <v>50</v>
      </c>
      <c r="B137" s="89">
        <v>0.67057199999999995</v>
      </c>
      <c r="C137" s="89">
        <v>0.57833299999999999</v>
      </c>
      <c r="D137" s="89">
        <v>342030.4</v>
      </c>
      <c r="E137" s="89">
        <v>1824246</v>
      </c>
      <c r="F137" s="89">
        <v>33</v>
      </c>
      <c r="G137" s="143"/>
      <c r="H137" s="88"/>
      <c r="I137" s="89" t="s">
        <v>24</v>
      </c>
      <c r="J137" s="89">
        <v>7</v>
      </c>
      <c r="K137" s="455">
        <v>5953300000000</v>
      </c>
      <c r="L137" s="455">
        <v>850500000000</v>
      </c>
      <c r="M137" s="113">
        <v>7.2698999999999998</v>
      </c>
      <c r="N137" s="143"/>
      <c r="O137" s="88"/>
      <c r="P137" s="89" t="s">
        <v>305</v>
      </c>
      <c r="Q137" s="89">
        <v>1</v>
      </c>
      <c r="R137" s="89">
        <v>1</v>
      </c>
      <c r="S137" s="91">
        <v>449500000000</v>
      </c>
      <c r="T137" s="91">
        <v>3.8424</v>
      </c>
      <c r="U137" s="113">
        <v>6.1199999999999997E-2</v>
      </c>
      <c r="V137" s="143"/>
      <c r="W137" s="88"/>
      <c r="X137" s="498" t="s">
        <v>11</v>
      </c>
      <c r="Y137" s="454">
        <v>2027209</v>
      </c>
      <c r="Z137" s="454">
        <v>1759298</v>
      </c>
      <c r="AA137" s="143"/>
      <c r="AB137" s="89"/>
      <c r="AC137" s="498" t="s">
        <v>11</v>
      </c>
      <c r="AD137" s="454">
        <v>2027208.8</v>
      </c>
      <c r="AE137" s="454">
        <v>1941761.2</v>
      </c>
      <c r="AF137" s="454">
        <v>1567521.9</v>
      </c>
      <c r="AG137" s="143"/>
    </row>
    <row r="138" spans="1:34">
      <c r="A138" s="557"/>
      <c r="B138" s="70"/>
      <c r="C138" s="67"/>
      <c r="D138" s="67"/>
      <c r="E138" s="67"/>
      <c r="F138" s="67"/>
      <c r="G138" s="145"/>
      <c r="H138" s="70"/>
      <c r="I138" s="67" t="s">
        <v>164</v>
      </c>
      <c r="J138" s="67">
        <v>25</v>
      </c>
      <c r="K138" s="359">
        <v>2924600000000</v>
      </c>
      <c r="L138" s="359">
        <v>117000000000</v>
      </c>
      <c r="M138" s="69" t="s">
        <v>256</v>
      </c>
      <c r="N138" s="145"/>
      <c r="O138" s="70"/>
      <c r="P138" s="67" t="s">
        <v>306</v>
      </c>
      <c r="Q138" s="67">
        <v>1</v>
      </c>
      <c r="R138" s="67">
        <v>1</v>
      </c>
      <c r="S138" s="92">
        <v>869310000000</v>
      </c>
      <c r="T138" s="92">
        <v>7.4309000000000003</v>
      </c>
      <c r="U138" s="262">
        <v>1.15E-2</v>
      </c>
      <c r="V138" s="145"/>
      <c r="W138" s="70"/>
      <c r="X138" s="208" t="s">
        <v>8</v>
      </c>
      <c r="Y138" s="365">
        <v>120926</v>
      </c>
      <c r="Z138" s="365">
        <v>68643.19</v>
      </c>
      <c r="AA138" s="145"/>
      <c r="AB138" s="67"/>
      <c r="AC138" s="208" t="s">
        <v>8</v>
      </c>
      <c r="AD138" s="365">
        <v>120926</v>
      </c>
      <c r="AE138" s="365">
        <v>98735.67</v>
      </c>
      <c r="AF138" s="365">
        <v>95387.72</v>
      </c>
      <c r="AG138" s="145"/>
    </row>
    <row r="139" spans="1:34">
      <c r="A139" s="557"/>
      <c r="B139" s="70"/>
      <c r="C139" s="67"/>
      <c r="D139" s="67"/>
      <c r="E139" s="67"/>
      <c r="F139" s="67"/>
      <c r="G139" s="145"/>
      <c r="H139" s="70"/>
      <c r="I139" s="67" t="s">
        <v>273</v>
      </c>
      <c r="J139" s="67">
        <v>32</v>
      </c>
      <c r="K139" s="359">
        <v>8877900000000</v>
      </c>
      <c r="L139" s="67"/>
      <c r="M139" s="262" t="s">
        <v>71</v>
      </c>
      <c r="N139" s="145"/>
      <c r="O139" s="70"/>
      <c r="P139" s="67" t="s">
        <v>307</v>
      </c>
      <c r="Q139" s="67">
        <v>5</v>
      </c>
      <c r="R139" s="67">
        <v>5</v>
      </c>
      <c r="S139" s="92">
        <v>4750000000000</v>
      </c>
      <c r="T139" s="92">
        <v>8.1205999999999996</v>
      </c>
      <c r="U139" s="564">
        <v>1E-4</v>
      </c>
      <c r="V139" s="145"/>
      <c r="W139" s="70"/>
      <c r="X139" s="208"/>
      <c r="Y139" s="365"/>
      <c r="Z139" s="365"/>
      <c r="AA139" s="145"/>
      <c r="AB139" s="67"/>
      <c r="AC139" s="208" t="s">
        <v>297</v>
      </c>
      <c r="AD139" s="696" t="s">
        <v>66</v>
      </c>
      <c r="AE139" s="696" t="s">
        <v>66</v>
      </c>
      <c r="AF139" s="695" t="s">
        <v>65</v>
      </c>
      <c r="AG139" s="145"/>
    </row>
    <row r="140" spans="1:34">
      <c r="A140" s="558"/>
      <c r="B140" s="87"/>
      <c r="C140" s="90"/>
      <c r="D140" s="90"/>
      <c r="E140" s="90"/>
      <c r="F140" s="90"/>
      <c r="G140" s="148"/>
      <c r="H140" s="87"/>
      <c r="I140" s="90"/>
      <c r="J140" s="90"/>
      <c r="K140" s="90"/>
      <c r="L140" s="90"/>
      <c r="M140" s="83"/>
      <c r="N140" s="148"/>
      <c r="O140" s="87"/>
      <c r="P140" s="67"/>
      <c r="Q140" s="90"/>
      <c r="R140" s="90"/>
      <c r="S140" s="93"/>
      <c r="T140" s="93"/>
      <c r="U140" s="83"/>
      <c r="V140" s="148"/>
      <c r="W140" s="87"/>
      <c r="X140" s="207"/>
      <c r="Y140" s="366"/>
      <c r="Z140" s="366"/>
      <c r="AA140" s="148"/>
      <c r="AB140" s="90"/>
      <c r="AC140" s="207"/>
      <c r="AD140" s="112"/>
      <c r="AE140" s="112"/>
      <c r="AF140" s="112"/>
      <c r="AG140" s="148"/>
    </row>
    <row r="141" spans="1:34">
      <c r="A141" s="561" t="s">
        <v>20</v>
      </c>
      <c r="B141" s="261">
        <v>0.62297400000000003</v>
      </c>
      <c r="C141" s="261">
        <v>0.51740699999999995</v>
      </c>
      <c r="D141" s="261">
        <v>157872.20000000001</v>
      </c>
      <c r="E141" s="261">
        <v>793353.1</v>
      </c>
      <c r="F141" s="261">
        <v>33</v>
      </c>
      <c r="G141" s="145"/>
      <c r="H141" s="70"/>
      <c r="I141" s="261" t="s">
        <v>24</v>
      </c>
      <c r="J141" s="261">
        <v>7</v>
      </c>
      <c r="K141" s="516">
        <v>1029600000000</v>
      </c>
      <c r="L141" s="516">
        <v>147100000000</v>
      </c>
      <c r="M141" s="492">
        <v>5.9012000000000002</v>
      </c>
      <c r="N141" s="145"/>
      <c r="O141" s="70"/>
      <c r="P141" s="89" t="s">
        <v>305</v>
      </c>
      <c r="Q141" s="261">
        <v>1</v>
      </c>
      <c r="R141" s="261">
        <v>1</v>
      </c>
      <c r="S141" s="103">
        <v>1130241148</v>
      </c>
      <c r="T141" s="103">
        <v>4.53E-2</v>
      </c>
      <c r="U141" s="492">
        <v>0.83309999999999995</v>
      </c>
      <c r="V141" s="145"/>
      <c r="W141" s="70"/>
      <c r="X141" s="498" t="s">
        <v>11</v>
      </c>
      <c r="Y141" s="367">
        <v>779420</v>
      </c>
      <c r="Z141" s="367">
        <v>797812</v>
      </c>
      <c r="AA141" s="145"/>
      <c r="AB141" s="67"/>
      <c r="AC141" s="498" t="s">
        <v>11</v>
      </c>
      <c r="AD141" s="367">
        <v>779420</v>
      </c>
      <c r="AE141" s="367">
        <v>901451.17</v>
      </c>
      <c r="AF141" s="365">
        <v>684724.07</v>
      </c>
      <c r="AG141" s="145"/>
    </row>
    <row r="142" spans="1:34">
      <c r="A142" s="557"/>
      <c r="B142" s="70"/>
      <c r="C142" s="67"/>
      <c r="D142" s="67"/>
      <c r="E142" s="67"/>
      <c r="F142" s="67"/>
      <c r="G142" s="145"/>
      <c r="H142" s="70"/>
      <c r="I142" s="261" t="s">
        <v>164</v>
      </c>
      <c r="J142" s="261">
        <v>25</v>
      </c>
      <c r="K142" s="516">
        <v>623090000000</v>
      </c>
      <c r="L142" s="516">
        <v>24920000000</v>
      </c>
      <c r="M142" s="69" t="s">
        <v>256</v>
      </c>
      <c r="N142" s="145"/>
      <c r="O142" s="70"/>
      <c r="P142" s="67" t="s">
        <v>306</v>
      </c>
      <c r="Q142" s="261">
        <v>1</v>
      </c>
      <c r="R142" s="261">
        <v>1</v>
      </c>
      <c r="S142" s="103">
        <v>291540000000</v>
      </c>
      <c r="T142" s="103">
        <v>11.6974</v>
      </c>
      <c r="U142" s="490">
        <v>2.2000000000000001E-3</v>
      </c>
      <c r="V142" s="145"/>
      <c r="W142" s="70"/>
      <c r="X142" s="208" t="s">
        <v>8</v>
      </c>
      <c r="Y142" s="367">
        <v>55816.252999999997</v>
      </c>
      <c r="Z142" s="367">
        <v>31683.884999999998</v>
      </c>
      <c r="AA142" s="145"/>
      <c r="AB142" s="67"/>
      <c r="AC142" s="208" t="s">
        <v>8</v>
      </c>
      <c r="AD142" s="367">
        <v>55816.252999999997</v>
      </c>
      <c r="AE142" s="367">
        <v>45573.78</v>
      </c>
      <c r="AF142" s="365">
        <v>44028.453999999998</v>
      </c>
      <c r="AG142" s="145"/>
    </row>
    <row r="143" spans="1:34">
      <c r="A143" s="557"/>
      <c r="B143" s="70"/>
      <c r="C143" s="67"/>
      <c r="D143" s="67"/>
      <c r="E143" s="67"/>
      <c r="F143" s="67"/>
      <c r="G143" s="145"/>
      <c r="H143" s="70"/>
      <c r="I143" s="261" t="s">
        <v>273</v>
      </c>
      <c r="J143" s="261">
        <v>32</v>
      </c>
      <c r="K143" s="516">
        <v>1652600000000</v>
      </c>
      <c r="L143" s="261"/>
      <c r="M143" s="490">
        <v>4.0000000000000002E-4</v>
      </c>
      <c r="N143" s="145"/>
      <c r="O143" s="70"/>
      <c r="P143" s="67" t="s">
        <v>307</v>
      </c>
      <c r="Q143" s="261">
        <v>5</v>
      </c>
      <c r="R143" s="261">
        <v>5</v>
      </c>
      <c r="S143" s="103">
        <v>779630000000</v>
      </c>
      <c r="T143" s="103">
        <v>6.2561999999999998</v>
      </c>
      <c r="U143" s="490">
        <v>6.9999999999999999E-4</v>
      </c>
      <c r="V143" s="145"/>
      <c r="W143" s="70"/>
      <c r="X143" s="208"/>
      <c r="Y143" s="365"/>
      <c r="Z143" s="365"/>
      <c r="AA143" s="145"/>
      <c r="AB143" s="67"/>
      <c r="AC143" s="208" t="s">
        <v>297</v>
      </c>
      <c r="AD143" s="110" t="s">
        <v>166</v>
      </c>
      <c r="AE143" s="696" t="s">
        <v>66</v>
      </c>
      <c r="AF143" s="695" t="s">
        <v>65</v>
      </c>
      <c r="AG143" s="145"/>
    </row>
    <row r="144" spans="1:34">
      <c r="A144" s="557"/>
      <c r="B144" s="70"/>
      <c r="C144" s="67"/>
      <c r="D144" s="67"/>
      <c r="E144" s="67"/>
      <c r="F144" s="67"/>
      <c r="G144" s="145"/>
      <c r="H144" s="70"/>
      <c r="I144" s="67"/>
      <c r="J144" s="67"/>
      <c r="K144" s="67"/>
      <c r="L144" s="67"/>
      <c r="M144" s="69"/>
      <c r="N144" s="145"/>
      <c r="O144" s="70"/>
      <c r="P144" s="90"/>
      <c r="Q144" s="67"/>
      <c r="R144" s="67"/>
      <c r="S144" s="92"/>
      <c r="T144" s="92"/>
      <c r="U144" s="69"/>
      <c r="V144" s="145"/>
      <c r="W144" s="70"/>
      <c r="X144" s="208"/>
      <c r="Y144" s="365"/>
      <c r="Z144" s="365"/>
      <c r="AA144" s="145"/>
      <c r="AB144" s="67"/>
      <c r="AC144" s="208"/>
      <c r="AD144" s="110"/>
      <c r="AE144" s="110"/>
      <c r="AF144" s="110"/>
      <c r="AG144" s="145"/>
    </row>
    <row r="145" spans="1:33">
      <c r="A145" s="560" t="s">
        <v>42</v>
      </c>
      <c r="B145" s="89">
        <v>0.38995999999999997</v>
      </c>
      <c r="C145" s="89">
        <v>0.21914900000000001</v>
      </c>
      <c r="D145" s="89">
        <v>71332.039999999994</v>
      </c>
      <c r="E145" s="89">
        <v>371815.7</v>
      </c>
      <c r="F145" s="89">
        <v>33</v>
      </c>
      <c r="G145" s="143"/>
      <c r="H145" s="88"/>
      <c r="I145" s="89" t="s">
        <v>24</v>
      </c>
      <c r="J145" s="89">
        <v>7</v>
      </c>
      <c r="K145" s="455">
        <v>81315000000</v>
      </c>
      <c r="L145" s="455">
        <v>11620000000</v>
      </c>
      <c r="M145" s="113">
        <v>2.2829999999999999</v>
      </c>
      <c r="N145" s="143"/>
      <c r="O145" s="88"/>
      <c r="P145" s="89" t="s">
        <v>305</v>
      </c>
      <c r="Q145" s="89">
        <v>1</v>
      </c>
      <c r="R145" s="89">
        <v>1</v>
      </c>
      <c r="S145" s="91">
        <v>40929000000</v>
      </c>
      <c r="T145" s="91">
        <v>8.0436999999999994</v>
      </c>
      <c r="U145" s="518">
        <v>8.8999999999999999E-3</v>
      </c>
      <c r="V145" s="143"/>
      <c r="W145" s="88"/>
      <c r="X145" s="498" t="s">
        <v>11</v>
      </c>
      <c r="Y145" s="569">
        <v>308376</v>
      </c>
      <c r="Z145" s="574">
        <v>392117</v>
      </c>
      <c r="AA145" s="143"/>
      <c r="AB145" s="89"/>
      <c r="AC145" s="498" t="s">
        <v>11</v>
      </c>
      <c r="AD145" s="454">
        <v>308375.5</v>
      </c>
      <c r="AE145" s="454">
        <v>379038.33</v>
      </c>
      <c r="AF145" s="454">
        <v>402206.75</v>
      </c>
      <c r="AG145" s="143"/>
    </row>
    <row r="146" spans="1:33">
      <c r="A146" s="557"/>
      <c r="B146" s="70"/>
      <c r="C146" s="67"/>
      <c r="D146" s="67"/>
      <c r="E146" s="67"/>
      <c r="F146" s="67"/>
      <c r="G146" s="145"/>
      <c r="H146" s="70"/>
      <c r="I146" s="67" t="s">
        <v>164</v>
      </c>
      <c r="J146" s="67">
        <v>25</v>
      </c>
      <c r="K146" s="359">
        <v>127210000000</v>
      </c>
      <c r="L146" s="359">
        <v>5088300000</v>
      </c>
      <c r="M146" s="69" t="s">
        <v>256</v>
      </c>
      <c r="N146" s="145"/>
      <c r="O146" s="70"/>
      <c r="P146" s="67" t="s">
        <v>306</v>
      </c>
      <c r="Q146" s="67">
        <v>1</v>
      </c>
      <c r="R146" s="67">
        <v>1</v>
      </c>
      <c r="S146" s="92">
        <v>3331710191</v>
      </c>
      <c r="T146" s="92">
        <v>0.65480000000000005</v>
      </c>
      <c r="U146" s="69">
        <v>0.42599999999999999</v>
      </c>
      <c r="V146" s="145"/>
      <c r="W146" s="70"/>
      <c r="X146" s="208" t="s">
        <v>8</v>
      </c>
      <c r="Y146" s="365">
        <v>25219.684000000001</v>
      </c>
      <c r="Z146" s="365">
        <v>14315.858</v>
      </c>
      <c r="AA146" s="145"/>
      <c r="AB146" s="67"/>
      <c r="AC146" s="208" t="s">
        <v>8</v>
      </c>
      <c r="AD146" s="365">
        <v>25219.684000000001</v>
      </c>
      <c r="AE146" s="365">
        <v>20591.786</v>
      </c>
      <c r="AF146" s="365">
        <v>19893.555</v>
      </c>
      <c r="AG146" s="145"/>
    </row>
    <row r="147" spans="1:33">
      <c r="A147" s="557"/>
      <c r="B147" s="70"/>
      <c r="C147" s="67"/>
      <c r="D147" s="67"/>
      <c r="E147" s="67"/>
      <c r="F147" s="67"/>
      <c r="G147" s="145"/>
      <c r="H147" s="70"/>
      <c r="I147" s="67" t="s">
        <v>273</v>
      </c>
      <c r="J147" s="67">
        <v>32</v>
      </c>
      <c r="K147" s="359">
        <v>208520000000</v>
      </c>
      <c r="L147" s="67"/>
      <c r="M147" s="69">
        <v>6.0699999999999997E-2</v>
      </c>
      <c r="N147" s="145"/>
      <c r="O147" s="70"/>
      <c r="P147" s="67" t="s">
        <v>307</v>
      </c>
      <c r="Q147" s="67">
        <v>5</v>
      </c>
      <c r="R147" s="67">
        <v>5</v>
      </c>
      <c r="S147" s="92">
        <v>34868000000</v>
      </c>
      <c r="T147" s="92">
        <v>1.3705000000000001</v>
      </c>
      <c r="U147" s="69">
        <v>0.26889999999999997</v>
      </c>
      <c r="V147" s="145"/>
      <c r="W147" s="70"/>
      <c r="X147" s="208"/>
      <c r="Y147" s="365"/>
      <c r="Z147" s="365"/>
      <c r="AA147" s="145"/>
      <c r="AB147" s="67"/>
      <c r="AC147" s="208" t="s">
        <v>297</v>
      </c>
      <c r="AD147" s="110"/>
      <c r="AE147" s="110"/>
      <c r="AF147" s="110"/>
      <c r="AG147" s="145"/>
    </row>
    <row r="148" spans="1:33">
      <c r="A148" s="558"/>
      <c r="B148" s="87"/>
      <c r="C148" s="90"/>
      <c r="D148" s="90"/>
      <c r="E148" s="90"/>
      <c r="F148" s="90"/>
      <c r="G148" s="148"/>
      <c r="H148" s="87"/>
      <c r="I148" s="90"/>
      <c r="J148" s="90"/>
      <c r="K148" s="90"/>
      <c r="L148" s="90"/>
      <c r="M148" s="83"/>
      <c r="N148" s="148"/>
      <c r="O148" s="87"/>
      <c r="P148" s="67"/>
      <c r="Q148" s="90"/>
      <c r="R148" s="90"/>
      <c r="S148" s="93"/>
      <c r="T148" s="93"/>
      <c r="U148" s="83"/>
      <c r="V148" s="148"/>
      <c r="W148" s="87"/>
      <c r="X148" s="207"/>
      <c r="Y148" s="366"/>
      <c r="Z148" s="366"/>
      <c r="AA148" s="148"/>
      <c r="AB148" s="90"/>
      <c r="AC148" s="207"/>
      <c r="AD148" s="112"/>
      <c r="AE148" s="112"/>
      <c r="AF148" s="112"/>
      <c r="AG148" s="148"/>
    </row>
    <row r="149" spans="1:33">
      <c r="A149" s="561" t="s">
        <v>43</v>
      </c>
      <c r="B149" s="261">
        <v>0.739398</v>
      </c>
      <c r="C149" s="261">
        <v>0.66642900000000005</v>
      </c>
      <c r="D149" s="261">
        <v>19657.96</v>
      </c>
      <c r="E149" s="261">
        <v>87767.21</v>
      </c>
      <c r="F149" s="261">
        <v>33</v>
      </c>
      <c r="G149" s="145"/>
      <c r="H149" s="70"/>
      <c r="I149" s="261" t="s">
        <v>24</v>
      </c>
      <c r="J149" s="261">
        <v>7</v>
      </c>
      <c r="K149" s="516">
        <v>27410000000</v>
      </c>
      <c r="L149" s="516">
        <v>3915800000</v>
      </c>
      <c r="M149" s="492">
        <v>10.133100000000001</v>
      </c>
      <c r="N149" s="145"/>
      <c r="O149" s="70"/>
      <c r="P149" s="89" t="s">
        <v>305</v>
      </c>
      <c r="Q149" s="261">
        <v>1</v>
      </c>
      <c r="R149" s="261">
        <v>1</v>
      </c>
      <c r="S149" s="103">
        <v>2656998209</v>
      </c>
      <c r="T149" s="103">
        <v>6.8757000000000001</v>
      </c>
      <c r="U149" s="490">
        <v>1.47E-2</v>
      </c>
      <c r="V149" s="145"/>
      <c r="W149" s="70"/>
      <c r="X149" s="498" t="s">
        <v>11</v>
      </c>
      <c r="Y149" s="573">
        <v>72597.8</v>
      </c>
      <c r="Z149" s="572">
        <v>92621.4</v>
      </c>
      <c r="AA149" s="145"/>
      <c r="AB149" s="67"/>
      <c r="AC149" s="498" t="s">
        <v>11</v>
      </c>
      <c r="AD149" s="367">
        <v>72597.75</v>
      </c>
      <c r="AE149" s="367">
        <v>117311.67</v>
      </c>
      <c r="AF149" s="365">
        <v>69795.3</v>
      </c>
      <c r="AG149" s="145"/>
    </row>
    <row r="150" spans="1:33">
      <c r="A150" s="557"/>
      <c r="B150" s="70"/>
      <c r="C150" s="67"/>
      <c r="D150" s="67"/>
      <c r="E150" s="67"/>
      <c r="F150" s="67"/>
      <c r="G150" s="145"/>
      <c r="H150" s="70"/>
      <c r="I150" s="261" t="s">
        <v>164</v>
      </c>
      <c r="J150" s="261">
        <v>25</v>
      </c>
      <c r="K150" s="261">
        <v>9660881007</v>
      </c>
      <c r="L150" s="261">
        <v>386435240</v>
      </c>
      <c r="M150" s="69" t="s">
        <v>256</v>
      </c>
      <c r="N150" s="145"/>
      <c r="O150" s="70"/>
      <c r="P150" s="67" t="s">
        <v>306</v>
      </c>
      <c r="Q150" s="261">
        <v>1</v>
      </c>
      <c r="R150" s="261">
        <v>1</v>
      </c>
      <c r="S150" s="103">
        <v>14014000000</v>
      </c>
      <c r="T150" s="103">
        <v>36.264699999999998</v>
      </c>
      <c r="U150" s="490" t="s">
        <v>71</v>
      </c>
      <c r="V150" s="145"/>
      <c r="W150" s="70"/>
      <c r="X150" s="208" t="s">
        <v>8</v>
      </c>
      <c r="Y150" s="367">
        <v>6950.1370999999999</v>
      </c>
      <c r="Z150" s="367">
        <v>3945.2190000000001</v>
      </c>
      <c r="AA150" s="145"/>
      <c r="AB150" s="67"/>
      <c r="AC150" s="208" t="s">
        <v>8</v>
      </c>
      <c r="AD150" s="367">
        <v>6950.1370999999999</v>
      </c>
      <c r="AE150" s="367">
        <v>5674.7631000000001</v>
      </c>
      <c r="AF150" s="365">
        <v>5482.3419999999996</v>
      </c>
      <c r="AG150" s="145"/>
    </row>
    <row r="151" spans="1:33">
      <c r="A151" s="557"/>
      <c r="B151" s="70"/>
      <c r="C151" s="67"/>
      <c r="D151" s="67"/>
      <c r="E151" s="67"/>
      <c r="F151" s="67"/>
      <c r="G151" s="145"/>
      <c r="H151" s="70"/>
      <c r="I151" s="261" t="s">
        <v>273</v>
      </c>
      <c r="J151" s="261">
        <v>32</v>
      </c>
      <c r="K151" s="516">
        <v>37071000000</v>
      </c>
      <c r="L151" s="261"/>
      <c r="M151" s="490" t="s">
        <v>71</v>
      </c>
      <c r="N151" s="145"/>
      <c r="O151" s="70"/>
      <c r="P151" s="67" t="s">
        <v>307</v>
      </c>
      <c r="Q151" s="261">
        <v>5</v>
      </c>
      <c r="R151" s="261">
        <v>5</v>
      </c>
      <c r="S151" s="103">
        <v>10913000000</v>
      </c>
      <c r="T151" s="103">
        <v>5.6478000000000002</v>
      </c>
      <c r="U151" s="490">
        <v>1.2999999999999999E-3</v>
      </c>
      <c r="V151" s="145"/>
      <c r="W151" s="70"/>
      <c r="X151" s="208"/>
      <c r="Y151" s="365"/>
      <c r="Z151" s="365"/>
      <c r="AA151" s="145"/>
      <c r="AB151" s="67"/>
      <c r="AC151" s="208" t="s">
        <v>297</v>
      </c>
      <c r="AD151" s="695" t="s">
        <v>65</v>
      </c>
      <c r="AE151" s="696" t="s">
        <v>66</v>
      </c>
      <c r="AF151" s="695" t="s">
        <v>65</v>
      </c>
      <c r="AG151" s="145"/>
    </row>
    <row r="152" spans="1:33">
      <c r="A152" s="557"/>
      <c r="B152" s="70"/>
      <c r="C152" s="67"/>
      <c r="D152" s="67"/>
      <c r="E152" s="67"/>
      <c r="F152" s="67"/>
      <c r="G152" s="145"/>
      <c r="H152" s="70"/>
      <c r="I152" s="67"/>
      <c r="J152" s="67"/>
      <c r="K152" s="67"/>
      <c r="L152" s="67"/>
      <c r="M152" s="69"/>
      <c r="N152" s="145"/>
      <c r="O152" s="70"/>
      <c r="P152" s="90"/>
      <c r="Q152" s="67"/>
      <c r="R152" s="67"/>
      <c r="S152" s="92"/>
      <c r="T152" s="92"/>
      <c r="U152" s="69"/>
      <c r="V152" s="145"/>
      <c r="W152" s="70"/>
      <c r="X152" s="208"/>
      <c r="Y152" s="365"/>
      <c r="Z152" s="365"/>
      <c r="AA152" s="145"/>
      <c r="AB152" s="67"/>
      <c r="AC152" s="208"/>
      <c r="AD152" s="110"/>
      <c r="AE152" s="110"/>
      <c r="AF152" s="110"/>
      <c r="AG152" s="145"/>
    </row>
    <row r="153" spans="1:33">
      <c r="A153" s="560" t="s">
        <v>10</v>
      </c>
      <c r="B153" s="89">
        <v>0.293599</v>
      </c>
      <c r="C153" s="89">
        <v>9.5807000000000003E-2</v>
      </c>
      <c r="D153" s="89">
        <v>2591.058</v>
      </c>
      <c r="E153" s="89">
        <v>73422.94</v>
      </c>
      <c r="F153" s="89">
        <v>33</v>
      </c>
      <c r="G153" s="143"/>
      <c r="H153" s="88"/>
      <c r="I153" s="89" t="s">
        <v>24</v>
      </c>
      <c r="J153" s="89">
        <v>7</v>
      </c>
      <c r="K153" s="89">
        <v>69758489</v>
      </c>
      <c r="L153" s="89">
        <v>9965498</v>
      </c>
      <c r="M153" s="113">
        <v>1.4843999999999999</v>
      </c>
      <c r="N153" s="143"/>
      <c r="O153" s="88"/>
      <c r="P153" s="89" t="s">
        <v>305</v>
      </c>
      <c r="Q153" s="89">
        <v>1</v>
      </c>
      <c r="R153" s="89">
        <v>1</v>
      </c>
      <c r="S153" s="91">
        <v>12053166</v>
      </c>
      <c r="T153" s="91">
        <v>1.7952999999999999</v>
      </c>
      <c r="U153" s="113">
        <v>0.1923</v>
      </c>
      <c r="V153" s="143"/>
      <c r="W153" s="88"/>
      <c r="X153" s="498" t="s">
        <v>11</v>
      </c>
      <c r="Y153" s="454">
        <v>74484.399999999994</v>
      </c>
      <c r="Z153" s="454">
        <v>73083.3</v>
      </c>
      <c r="AA153" s="143"/>
      <c r="AB153" s="89"/>
      <c r="AC153" s="498" t="s">
        <v>11</v>
      </c>
      <c r="AD153" s="454">
        <v>74484.375</v>
      </c>
      <c r="AE153" s="454">
        <v>73386.667000000001</v>
      </c>
      <c r="AF153" s="454">
        <v>72759.232999999993</v>
      </c>
      <c r="AG153" s="143"/>
    </row>
    <row r="154" spans="1:33">
      <c r="A154" s="557"/>
      <c r="B154" s="70"/>
      <c r="C154" s="67"/>
      <c r="D154" s="67"/>
      <c r="E154" s="67"/>
      <c r="F154" s="67"/>
      <c r="G154" s="145"/>
      <c r="H154" s="70"/>
      <c r="I154" s="67" t="s">
        <v>164</v>
      </c>
      <c r="J154" s="67">
        <v>25</v>
      </c>
      <c r="K154" s="67">
        <v>167839481</v>
      </c>
      <c r="L154" s="67">
        <v>6713579</v>
      </c>
      <c r="M154" s="69" t="s">
        <v>256</v>
      </c>
      <c r="N154" s="145"/>
      <c r="O154" s="70"/>
      <c r="P154" s="67" t="s">
        <v>306</v>
      </c>
      <c r="Q154" s="67">
        <v>1</v>
      </c>
      <c r="R154" s="67">
        <v>1</v>
      </c>
      <c r="S154" s="92">
        <v>2443485</v>
      </c>
      <c r="T154" s="92">
        <v>0.36399999999999999</v>
      </c>
      <c r="U154" s="69">
        <v>0.55169999999999997</v>
      </c>
      <c r="V154" s="145"/>
      <c r="W154" s="70"/>
      <c r="X154" s="208" t="s">
        <v>8</v>
      </c>
      <c r="Y154" s="365">
        <v>916.07718</v>
      </c>
      <c r="Z154" s="365">
        <v>520.00774000000001</v>
      </c>
      <c r="AA154" s="145"/>
      <c r="AB154" s="67"/>
      <c r="AC154" s="208" t="s">
        <v>8</v>
      </c>
      <c r="AD154" s="365">
        <v>916.07718</v>
      </c>
      <c r="AE154" s="365">
        <v>747.97388999999998</v>
      </c>
      <c r="AF154" s="365">
        <v>722.61143000000004</v>
      </c>
      <c r="AG154" s="145"/>
    </row>
    <row r="155" spans="1:33">
      <c r="A155" s="557"/>
      <c r="B155" s="70"/>
      <c r="C155" s="67"/>
      <c r="D155" s="67"/>
      <c r="E155" s="67"/>
      <c r="F155" s="67"/>
      <c r="G155" s="145"/>
      <c r="H155" s="70"/>
      <c r="I155" s="67" t="s">
        <v>273</v>
      </c>
      <c r="J155" s="67">
        <v>32</v>
      </c>
      <c r="K155" s="67">
        <v>237597970</v>
      </c>
      <c r="L155" s="67"/>
      <c r="M155" s="69">
        <v>0.21809999999999999</v>
      </c>
      <c r="N155" s="145"/>
      <c r="O155" s="70"/>
      <c r="P155" s="67" t="s">
        <v>307</v>
      </c>
      <c r="Q155" s="67">
        <v>5</v>
      </c>
      <c r="R155" s="67">
        <v>5</v>
      </c>
      <c r="S155" s="92">
        <v>55737032</v>
      </c>
      <c r="T155" s="92">
        <v>1.6604000000000001</v>
      </c>
      <c r="U155" s="69">
        <v>0.18099999999999999</v>
      </c>
      <c r="V155" s="145"/>
      <c r="W155" s="70"/>
      <c r="X155" s="208"/>
      <c r="Y155" s="365"/>
      <c r="Z155" s="365"/>
      <c r="AA155" s="145"/>
      <c r="AB155" s="67"/>
      <c r="AC155" s="208" t="s">
        <v>297</v>
      </c>
      <c r="AD155" s="110"/>
      <c r="AE155" s="110"/>
      <c r="AF155" s="110"/>
      <c r="AG155" s="145"/>
    </row>
    <row r="156" spans="1:33">
      <c r="A156" s="558"/>
      <c r="B156" s="87"/>
      <c r="C156" s="90"/>
      <c r="D156" s="90"/>
      <c r="E156" s="90"/>
      <c r="F156" s="90"/>
      <c r="G156" s="148"/>
      <c r="H156" s="87"/>
      <c r="I156" s="90"/>
      <c r="J156" s="90"/>
      <c r="K156" s="90"/>
      <c r="L156" s="90"/>
      <c r="M156" s="83"/>
      <c r="N156" s="148"/>
      <c r="O156" s="87"/>
      <c r="P156" s="67"/>
      <c r="Q156" s="90"/>
      <c r="R156" s="90"/>
      <c r="S156" s="93"/>
      <c r="T156" s="93"/>
      <c r="U156" s="83"/>
      <c r="V156" s="148"/>
      <c r="W156" s="87"/>
      <c r="X156" s="207"/>
      <c r="Y156" s="366"/>
      <c r="Z156" s="366"/>
      <c r="AA156" s="148"/>
      <c r="AB156" s="90"/>
      <c r="AC156" s="207"/>
      <c r="AD156" s="112"/>
      <c r="AE156" s="112"/>
      <c r="AF156" s="112"/>
      <c r="AG156" s="148"/>
    </row>
    <row r="157" spans="1:33">
      <c r="A157" s="561" t="s">
        <v>44</v>
      </c>
      <c r="B157" s="261">
        <v>0.46141599999999999</v>
      </c>
      <c r="C157" s="261">
        <v>0.310612</v>
      </c>
      <c r="D157" s="261">
        <v>2306174</v>
      </c>
      <c r="E157" s="261">
        <v>6080497</v>
      </c>
      <c r="F157" s="261">
        <v>33</v>
      </c>
      <c r="G157" s="145"/>
      <c r="H157" s="70"/>
      <c r="I157" s="261" t="s">
        <v>24</v>
      </c>
      <c r="J157" s="261">
        <v>7</v>
      </c>
      <c r="K157" s="516">
        <v>113910000000000</v>
      </c>
      <c r="L157" s="516">
        <v>16270000000000</v>
      </c>
      <c r="M157" s="492">
        <v>3.0596999999999999</v>
      </c>
      <c r="N157" s="145"/>
      <c r="O157" s="70"/>
      <c r="P157" s="89" t="s">
        <v>305</v>
      </c>
      <c r="Q157" s="261">
        <v>1</v>
      </c>
      <c r="R157" s="261">
        <v>1</v>
      </c>
      <c r="S157" s="103">
        <v>21721000000000</v>
      </c>
      <c r="T157" s="103">
        <v>4.0839999999999996</v>
      </c>
      <c r="U157" s="492">
        <v>5.4100000000000002E-2</v>
      </c>
      <c r="V157" s="145"/>
      <c r="W157" s="70"/>
      <c r="X157" s="498" t="s">
        <v>11</v>
      </c>
      <c r="Y157" s="367">
        <v>4633719</v>
      </c>
      <c r="Z157" s="367">
        <v>6543466</v>
      </c>
      <c r="AA157" s="145"/>
      <c r="AB157" s="67"/>
      <c r="AC157" s="498" t="s">
        <v>11</v>
      </c>
      <c r="AD157" s="367">
        <v>4633718.5999999996</v>
      </c>
      <c r="AE157" s="367">
        <v>7625486.7000000002</v>
      </c>
      <c r="AF157" s="365">
        <v>5431371.7999999998</v>
      </c>
      <c r="AG157" s="145"/>
    </row>
    <row r="158" spans="1:33">
      <c r="A158" s="557"/>
      <c r="B158" s="70"/>
      <c r="C158" s="67"/>
      <c r="D158" s="67"/>
      <c r="E158" s="67"/>
      <c r="F158" s="67"/>
      <c r="G158" s="145"/>
      <c r="H158" s="70"/>
      <c r="I158" s="261" t="s">
        <v>164</v>
      </c>
      <c r="J158" s="261">
        <v>25</v>
      </c>
      <c r="K158" s="516">
        <v>132960000000000</v>
      </c>
      <c r="L158" s="516">
        <v>5318000000000</v>
      </c>
      <c r="M158" s="69" t="s">
        <v>256</v>
      </c>
      <c r="N158" s="145"/>
      <c r="O158" s="70"/>
      <c r="P158" s="67" t="s">
        <v>306</v>
      </c>
      <c r="Q158" s="261">
        <v>1</v>
      </c>
      <c r="R158" s="261">
        <v>1</v>
      </c>
      <c r="S158" s="103">
        <v>29881000000000</v>
      </c>
      <c r="T158" s="103">
        <v>5.6184000000000003</v>
      </c>
      <c r="U158" s="490">
        <v>2.58E-2</v>
      </c>
      <c r="V158" s="145"/>
      <c r="W158" s="70"/>
      <c r="X158" s="208" t="s">
        <v>8</v>
      </c>
      <c r="Y158" s="367">
        <v>815355.56</v>
      </c>
      <c r="Z158" s="367">
        <v>462833.5</v>
      </c>
      <c r="AA158" s="145"/>
      <c r="AB158" s="67"/>
      <c r="AC158" s="208" t="s">
        <v>8</v>
      </c>
      <c r="AD158" s="367">
        <v>815355.56</v>
      </c>
      <c r="AE158" s="367">
        <v>665735.03</v>
      </c>
      <c r="AF158" s="365">
        <v>643161.14</v>
      </c>
      <c r="AG158" s="145"/>
    </row>
    <row r="159" spans="1:33">
      <c r="A159" s="557"/>
      <c r="B159" s="70"/>
      <c r="C159" s="67"/>
      <c r="D159" s="67"/>
      <c r="E159" s="67"/>
      <c r="F159" s="67"/>
      <c r="G159" s="145"/>
      <c r="H159" s="70"/>
      <c r="I159" s="261" t="s">
        <v>273</v>
      </c>
      <c r="J159" s="261">
        <v>32</v>
      </c>
      <c r="K159" s="516">
        <v>246870000000000</v>
      </c>
      <c r="L159" s="261"/>
      <c r="M159" s="490">
        <v>1.8100000000000002E-2</v>
      </c>
      <c r="N159" s="145"/>
      <c r="O159" s="70"/>
      <c r="P159" s="67" t="s">
        <v>307</v>
      </c>
      <c r="Q159" s="261">
        <v>5</v>
      </c>
      <c r="R159" s="261">
        <v>5</v>
      </c>
      <c r="S159" s="103">
        <v>64789000000000</v>
      </c>
      <c r="T159" s="103">
        <v>2.4363999999999999</v>
      </c>
      <c r="U159" s="492">
        <v>6.2600000000000003E-2</v>
      </c>
      <c r="V159" s="145"/>
      <c r="W159" s="70"/>
      <c r="X159" s="208"/>
      <c r="Y159" s="365"/>
      <c r="Z159" s="365"/>
      <c r="AA159" s="145"/>
      <c r="AB159" s="67"/>
      <c r="AC159" s="208" t="s">
        <v>297</v>
      </c>
      <c r="AD159" s="695" t="s">
        <v>65</v>
      </c>
      <c r="AE159" s="696" t="s">
        <v>66</v>
      </c>
      <c r="AF159" s="110" t="s">
        <v>166</v>
      </c>
      <c r="AG159" s="145"/>
    </row>
    <row r="160" spans="1:33">
      <c r="A160" s="557"/>
      <c r="B160" s="70"/>
      <c r="C160" s="67"/>
      <c r="D160" s="67"/>
      <c r="E160" s="67"/>
      <c r="F160" s="67"/>
      <c r="G160" s="145"/>
      <c r="H160" s="70"/>
      <c r="I160" s="67"/>
      <c r="J160" s="67"/>
      <c r="K160" s="67"/>
      <c r="L160" s="67"/>
      <c r="M160" s="69"/>
      <c r="N160" s="145"/>
      <c r="O160" s="70"/>
      <c r="P160" s="67"/>
      <c r="Q160" s="67"/>
      <c r="R160" s="67"/>
      <c r="S160" s="92"/>
      <c r="T160" s="92"/>
      <c r="U160" s="69"/>
      <c r="V160" s="145"/>
      <c r="W160" s="70"/>
      <c r="X160" s="208"/>
      <c r="Y160" s="365"/>
      <c r="Z160" s="365"/>
      <c r="AA160" s="145"/>
      <c r="AB160" s="67"/>
      <c r="AC160" s="208"/>
      <c r="AD160" s="110"/>
      <c r="AE160" s="110"/>
      <c r="AF160" s="110"/>
      <c r="AG160" s="145"/>
    </row>
    <row r="161" spans="1:33">
      <c r="A161" s="560" t="s">
        <v>13</v>
      </c>
      <c r="B161" s="89">
        <v>0.471831</v>
      </c>
      <c r="C161" s="89">
        <v>0.32394400000000001</v>
      </c>
      <c r="D161" s="89">
        <v>4301984</v>
      </c>
      <c r="E161" s="89">
        <v>28605967</v>
      </c>
      <c r="F161" s="89">
        <v>33</v>
      </c>
      <c r="G161" s="143"/>
      <c r="H161" s="88"/>
      <c r="I161" s="89" t="s">
        <v>24</v>
      </c>
      <c r="J161" s="89">
        <v>7</v>
      </c>
      <c r="K161" s="455">
        <v>413320000000000</v>
      </c>
      <c r="L161" s="455">
        <v>59050000000000</v>
      </c>
      <c r="M161" s="113">
        <v>3.1905000000000001</v>
      </c>
      <c r="N161" s="143"/>
      <c r="O161" s="88"/>
      <c r="P161" s="89" t="s">
        <v>305</v>
      </c>
      <c r="Q161" s="89">
        <v>1</v>
      </c>
      <c r="R161" s="89">
        <v>1</v>
      </c>
      <c r="S161" s="91">
        <v>106530000000000</v>
      </c>
      <c r="T161" s="91">
        <v>5.7561</v>
      </c>
      <c r="U161" s="518">
        <v>2.4199999999999999E-2</v>
      </c>
      <c r="V161" s="143"/>
      <c r="W161" s="88"/>
      <c r="X161" s="498" t="s">
        <v>11</v>
      </c>
      <c r="Y161" s="574">
        <v>31708303</v>
      </c>
      <c r="Z161" s="569">
        <v>27613219</v>
      </c>
      <c r="AA161" s="143"/>
      <c r="AB161" s="89"/>
      <c r="AC161" s="498" t="s">
        <v>11</v>
      </c>
      <c r="AD161" s="454">
        <v>31708303</v>
      </c>
      <c r="AE161" s="454">
        <v>27844354</v>
      </c>
      <c r="AF161" s="454">
        <v>27180174</v>
      </c>
      <c r="AG161" s="143"/>
    </row>
    <row r="162" spans="1:33">
      <c r="A162" s="557"/>
      <c r="B162" s="70"/>
      <c r="C162" s="67"/>
      <c r="D162" s="67"/>
      <c r="E162" s="67"/>
      <c r="F162" s="67"/>
      <c r="G162" s="145"/>
      <c r="H162" s="70"/>
      <c r="I162" s="67" t="s">
        <v>164</v>
      </c>
      <c r="J162" s="67">
        <v>25</v>
      </c>
      <c r="K162" s="359">
        <v>462680000000000</v>
      </c>
      <c r="L162" s="359">
        <v>18510000000000</v>
      </c>
      <c r="M162" s="69" t="s">
        <v>256</v>
      </c>
      <c r="N162" s="145"/>
      <c r="O162" s="70"/>
      <c r="P162" s="67" t="s">
        <v>306</v>
      </c>
      <c r="Q162" s="67">
        <v>1</v>
      </c>
      <c r="R162" s="67">
        <v>1</v>
      </c>
      <c r="S162" s="92">
        <v>2738100000000</v>
      </c>
      <c r="T162" s="92">
        <v>0.1479</v>
      </c>
      <c r="U162" s="69">
        <v>0.70379999999999998</v>
      </c>
      <c r="V162" s="145"/>
      <c r="W162" s="70"/>
      <c r="X162" s="208" t="s">
        <v>8</v>
      </c>
      <c r="Y162" s="365">
        <v>1520981</v>
      </c>
      <c r="Z162" s="365">
        <v>863379.1</v>
      </c>
      <c r="AA162" s="145"/>
      <c r="AB162" s="67"/>
      <c r="AC162" s="208" t="s">
        <v>8</v>
      </c>
      <c r="AD162" s="365">
        <v>1520981</v>
      </c>
      <c r="AE162" s="365">
        <v>1241875.8</v>
      </c>
      <c r="AF162" s="365">
        <v>1199766</v>
      </c>
      <c r="AG162" s="145"/>
    </row>
    <row r="163" spans="1:33">
      <c r="A163" s="557"/>
      <c r="B163" s="70"/>
      <c r="C163" s="67"/>
      <c r="D163" s="67"/>
      <c r="E163" s="67"/>
      <c r="F163" s="67"/>
      <c r="G163" s="145"/>
      <c r="H163" s="70"/>
      <c r="I163" s="67" t="s">
        <v>273</v>
      </c>
      <c r="J163" s="67">
        <v>32</v>
      </c>
      <c r="K163" s="359">
        <v>876000000000000</v>
      </c>
      <c r="L163" s="67"/>
      <c r="M163" s="262">
        <v>1.4800000000000001E-2</v>
      </c>
      <c r="N163" s="145"/>
      <c r="O163" s="70"/>
      <c r="P163" s="67" t="s">
        <v>307</v>
      </c>
      <c r="Q163" s="67">
        <v>5</v>
      </c>
      <c r="R163" s="67">
        <v>5</v>
      </c>
      <c r="S163" s="92">
        <v>310460000000000</v>
      </c>
      <c r="T163" s="92">
        <v>3.355</v>
      </c>
      <c r="U163" s="262">
        <v>1.8700000000000001E-2</v>
      </c>
      <c r="V163" s="145"/>
      <c r="W163" s="70"/>
      <c r="X163" s="208"/>
      <c r="Y163" s="365"/>
      <c r="Z163" s="365"/>
      <c r="AA163" s="145"/>
      <c r="AB163" s="67"/>
      <c r="AC163" s="208" t="s">
        <v>297</v>
      </c>
      <c r="AD163" s="110"/>
      <c r="AE163" s="110"/>
      <c r="AF163" s="110"/>
      <c r="AG163" s="145"/>
    </row>
    <row r="164" spans="1:33">
      <c r="A164" s="558"/>
      <c r="B164" s="87"/>
      <c r="C164" s="90"/>
      <c r="D164" s="90"/>
      <c r="E164" s="90"/>
      <c r="F164" s="90"/>
      <c r="G164" s="148"/>
      <c r="H164" s="87"/>
      <c r="I164" s="90"/>
      <c r="J164" s="90"/>
      <c r="K164" s="90"/>
      <c r="L164" s="90"/>
      <c r="M164" s="83"/>
      <c r="N164" s="148"/>
      <c r="O164" s="87"/>
      <c r="P164" s="90"/>
      <c r="Q164" s="90"/>
      <c r="R164" s="90"/>
      <c r="S164" s="93"/>
      <c r="T164" s="93"/>
      <c r="U164" s="83"/>
      <c r="V164" s="148"/>
      <c r="W164" s="87"/>
      <c r="X164" s="207"/>
      <c r="Y164" s="366"/>
      <c r="Z164" s="366"/>
      <c r="AA164" s="148"/>
      <c r="AB164" s="90"/>
      <c r="AC164" s="207"/>
      <c r="AD164" s="112"/>
      <c r="AE164" s="112"/>
      <c r="AF164" s="112"/>
      <c r="AG164" s="148"/>
    </row>
    <row r="165" spans="1:33">
      <c r="A165" s="561" t="s">
        <v>19</v>
      </c>
      <c r="B165" s="261">
        <v>0.50735300000000005</v>
      </c>
      <c r="C165" s="261">
        <v>0.36941200000000002</v>
      </c>
      <c r="D165" s="261">
        <v>1312.453</v>
      </c>
      <c r="E165" s="261">
        <v>2660.788</v>
      </c>
      <c r="F165" s="261">
        <v>33</v>
      </c>
      <c r="G165" s="145"/>
      <c r="H165" s="70"/>
      <c r="I165" s="261" t="s">
        <v>24</v>
      </c>
      <c r="J165" s="261">
        <v>7</v>
      </c>
      <c r="K165" s="261">
        <v>44348873</v>
      </c>
      <c r="L165" s="261">
        <v>6335553</v>
      </c>
      <c r="M165" s="492">
        <v>3.6779999999999999</v>
      </c>
      <c r="N165" s="145"/>
      <c r="O165" s="70"/>
      <c r="P165" s="89" t="s">
        <v>305</v>
      </c>
      <c r="Q165" s="261">
        <v>1</v>
      </c>
      <c r="R165" s="261">
        <v>1</v>
      </c>
      <c r="S165" s="103">
        <v>5621854</v>
      </c>
      <c r="T165" s="103">
        <v>3.2637</v>
      </c>
      <c r="U165" s="492">
        <v>8.2900000000000001E-2</v>
      </c>
      <c r="V165" s="145"/>
      <c r="W165" s="70"/>
      <c r="X165" s="498" t="s">
        <v>11</v>
      </c>
      <c r="Y165" s="367">
        <v>3392.63</v>
      </c>
      <c r="Z165" s="367">
        <v>2426.6</v>
      </c>
      <c r="AA165" s="145"/>
      <c r="AB165" s="67"/>
      <c r="AC165" s="498" t="s">
        <v>11</v>
      </c>
      <c r="AD165" s="367">
        <v>3392.625</v>
      </c>
      <c r="AE165" s="367">
        <v>3518.4167000000002</v>
      </c>
      <c r="AF165" s="365">
        <v>1338.9666999999999</v>
      </c>
      <c r="AG165" s="145"/>
    </row>
    <row r="166" spans="1:33">
      <c r="A166" s="557"/>
      <c r="B166" s="70"/>
      <c r="C166" s="67"/>
      <c r="D166" s="67"/>
      <c r="E166" s="67"/>
      <c r="F166" s="67"/>
      <c r="G166" s="145"/>
      <c r="H166" s="70"/>
      <c r="I166" s="261" t="s">
        <v>164</v>
      </c>
      <c r="J166" s="261">
        <v>25</v>
      </c>
      <c r="K166" s="261">
        <v>43063330</v>
      </c>
      <c r="L166" s="261">
        <v>1722533</v>
      </c>
      <c r="M166" s="69" t="s">
        <v>256</v>
      </c>
      <c r="N166" s="145"/>
      <c r="O166" s="70"/>
      <c r="P166" s="67" t="s">
        <v>306</v>
      </c>
      <c r="Q166" s="261">
        <v>1</v>
      </c>
      <c r="R166" s="261">
        <v>1</v>
      </c>
      <c r="S166" s="103">
        <v>29482773</v>
      </c>
      <c r="T166" s="103">
        <v>17.1159</v>
      </c>
      <c r="U166" s="566">
        <v>2.9999999999999997E-4</v>
      </c>
      <c r="V166" s="145"/>
      <c r="W166" s="70"/>
      <c r="X166" s="208" t="s">
        <v>8</v>
      </c>
      <c r="Y166" s="367">
        <v>464.02224999999999</v>
      </c>
      <c r="Z166" s="367">
        <v>263.40046999999998</v>
      </c>
      <c r="AA166" s="145"/>
      <c r="AB166" s="67"/>
      <c r="AC166" s="208" t="s">
        <v>8</v>
      </c>
      <c r="AD166" s="367">
        <v>464.02224999999999</v>
      </c>
      <c r="AE166" s="367">
        <v>378.87258000000003</v>
      </c>
      <c r="AF166" s="365">
        <v>366.02569</v>
      </c>
      <c r="AG166" s="145"/>
    </row>
    <row r="167" spans="1:33">
      <c r="A167" s="557"/>
      <c r="B167" s="70"/>
      <c r="C167" s="67"/>
      <c r="D167" s="67"/>
      <c r="E167" s="67"/>
      <c r="F167" s="67"/>
      <c r="G167" s="145"/>
      <c r="H167" s="70"/>
      <c r="I167" s="261" t="s">
        <v>273</v>
      </c>
      <c r="J167" s="261">
        <v>32</v>
      </c>
      <c r="K167" s="261">
        <v>87412204</v>
      </c>
      <c r="L167" s="261"/>
      <c r="M167" s="490">
        <v>7.3000000000000001E-3</v>
      </c>
      <c r="N167" s="145"/>
      <c r="O167" s="70"/>
      <c r="P167" s="67" t="s">
        <v>307</v>
      </c>
      <c r="Q167" s="261">
        <v>5</v>
      </c>
      <c r="R167" s="261">
        <v>5</v>
      </c>
      <c r="S167" s="103">
        <v>11183929</v>
      </c>
      <c r="T167" s="103">
        <v>1.2985</v>
      </c>
      <c r="U167" s="492">
        <v>0.29620000000000002</v>
      </c>
      <c r="V167" s="145"/>
      <c r="W167" s="70"/>
      <c r="X167" s="208"/>
      <c r="Y167" s="365"/>
      <c r="Z167" s="365"/>
      <c r="AA167" s="145"/>
      <c r="AB167" s="67"/>
      <c r="AC167" s="208" t="s">
        <v>297</v>
      </c>
      <c r="AD167" s="696" t="s">
        <v>66</v>
      </c>
      <c r="AE167" s="696" t="s">
        <v>66</v>
      </c>
      <c r="AF167" s="695" t="s">
        <v>65</v>
      </c>
      <c r="AG167" s="145"/>
    </row>
    <row r="168" spans="1:33">
      <c r="A168" s="557"/>
      <c r="B168" s="70"/>
      <c r="C168" s="67"/>
      <c r="D168" s="67"/>
      <c r="E168" s="67"/>
      <c r="F168" s="67"/>
      <c r="G168" s="145"/>
      <c r="H168" s="70"/>
      <c r="I168" s="67"/>
      <c r="J168" s="67"/>
      <c r="K168" s="67"/>
      <c r="L168" s="67"/>
      <c r="M168" s="69"/>
      <c r="N168" s="145"/>
      <c r="O168" s="70"/>
      <c r="P168" s="67"/>
      <c r="Q168" s="67"/>
      <c r="R168" s="67"/>
      <c r="S168" s="92"/>
      <c r="T168" s="92"/>
      <c r="U168" s="69"/>
      <c r="V168" s="145"/>
      <c r="W168" s="70"/>
      <c r="X168" s="208"/>
      <c r="Y168" s="365"/>
      <c r="Z168" s="365"/>
      <c r="AA168" s="145"/>
      <c r="AB168" s="67"/>
      <c r="AC168" s="208"/>
      <c r="AD168" s="110"/>
      <c r="AE168" s="110"/>
      <c r="AF168" s="110"/>
      <c r="AG168" s="145"/>
    </row>
    <row r="169" spans="1:33">
      <c r="A169" s="563" t="s">
        <v>53</v>
      </c>
      <c r="B169" s="89">
        <v>0.56278700000000004</v>
      </c>
      <c r="C169" s="89">
        <v>0.44036799999999998</v>
      </c>
      <c r="D169" s="89">
        <v>59505.13</v>
      </c>
      <c r="E169" s="89">
        <v>1139196</v>
      </c>
      <c r="F169" s="89">
        <v>33</v>
      </c>
      <c r="G169" s="143"/>
      <c r="H169" s="88"/>
      <c r="I169" s="89" t="s">
        <v>24</v>
      </c>
      <c r="J169" s="89">
        <v>7</v>
      </c>
      <c r="K169" s="455">
        <v>113950000000</v>
      </c>
      <c r="L169" s="455">
        <v>16280000000</v>
      </c>
      <c r="M169" s="113">
        <v>4.5972</v>
      </c>
      <c r="N169" s="143"/>
      <c r="O169" s="88"/>
      <c r="P169" s="89" t="s">
        <v>305</v>
      </c>
      <c r="Q169" s="89">
        <v>1</v>
      </c>
      <c r="R169" s="89">
        <v>1</v>
      </c>
      <c r="S169" s="91">
        <v>42455000000</v>
      </c>
      <c r="T169" s="91">
        <v>11.9901</v>
      </c>
      <c r="U169" s="565">
        <v>1.9E-3</v>
      </c>
      <c r="V169" s="143"/>
      <c r="W169" s="88"/>
      <c r="X169" s="498" t="s">
        <v>11</v>
      </c>
      <c r="Y169" s="574">
        <v>1202017</v>
      </c>
      <c r="Z169" s="569">
        <v>1119094</v>
      </c>
      <c r="AA169" s="143"/>
      <c r="AB169" s="89"/>
      <c r="AC169" s="498" t="s">
        <v>11</v>
      </c>
      <c r="AD169" s="454">
        <v>1202016.6000000001</v>
      </c>
      <c r="AE169" s="454">
        <v>1155300.6000000001</v>
      </c>
      <c r="AF169" s="454">
        <v>1081198.8</v>
      </c>
      <c r="AG169" s="143"/>
    </row>
    <row r="170" spans="1:33">
      <c r="A170" s="557"/>
      <c r="B170" s="70"/>
      <c r="C170" s="67"/>
      <c r="D170" s="67"/>
      <c r="E170" s="67"/>
      <c r="F170" s="67"/>
      <c r="G170" s="145"/>
      <c r="H170" s="70"/>
      <c r="I170" s="67" t="s">
        <v>164</v>
      </c>
      <c r="J170" s="67">
        <v>25</v>
      </c>
      <c r="K170" s="359">
        <v>88521000000</v>
      </c>
      <c r="L170" s="359">
        <v>3540900000</v>
      </c>
      <c r="M170" s="69" t="s">
        <v>256</v>
      </c>
      <c r="N170" s="145"/>
      <c r="O170" s="70"/>
      <c r="P170" s="67" t="s">
        <v>306</v>
      </c>
      <c r="Q170" s="67">
        <v>1</v>
      </c>
      <c r="R170" s="67">
        <v>1</v>
      </c>
      <c r="S170" s="92">
        <v>34083000000</v>
      </c>
      <c r="T170" s="92">
        <v>9.6255000000000006</v>
      </c>
      <c r="U170" s="564">
        <v>4.7000000000000002E-3</v>
      </c>
      <c r="V170" s="145"/>
      <c r="W170" s="70"/>
      <c r="X170" s="208" t="s">
        <v>8</v>
      </c>
      <c r="Y170" s="365">
        <v>21038.239000000001</v>
      </c>
      <c r="Z170" s="365">
        <v>11942.277</v>
      </c>
      <c r="AA170" s="145"/>
      <c r="AB170" s="67"/>
      <c r="AC170" s="208" t="s">
        <v>8</v>
      </c>
      <c r="AD170" s="365">
        <v>21038.239000000001</v>
      </c>
      <c r="AE170" s="365">
        <v>17177.650000000001</v>
      </c>
      <c r="AF170" s="365">
        <v>16595.187000000002</v>
      </c>
      <c r="AG170" s="145"/>
    </row>
    <row r="171" spans="1:33">
      <c r="A171" s="557"/>
      <c r="B171" s="70"/>
      <c r="C171" s="67"/>
      <c r="D171" s="67"/>
      <c r="E171" s="67"/>
      <c r="F171" s="67"/>
      <c r="G171" s="145"/>
      <c r="H171" s="70"/>
      <c r="I171" s="67" t="s">
        <v>273</v>
      </c>
      <c r="J171" s="67">
        <v>32</v>
      </c>
      <c r="K171" s="359">
        <v>202470000000</v>
      </c>
      <c r="L171" s="67"/>
      <c r="M171" s="262">
        <v>2E-3</v>
      </c>
      <c r="N171" s="145"/>
      <c r="O171" s="70"/>
      <c r="P171" s="67" t="s">
        <v>307</v>
      </c>
      <c r="Q171" s="67">
        <v>5</v>
      </c>
      <c r="R171" s="67">
        <v>5</v>
      </c>
      <c r="S171" s="92">
        <v>42020000000</v>
      </c>
      <c r="T171" s="92">
        <v>2.3734999999999999</v>
      </c>
      <c r="U171" s="69">
        <v>6.8099999999999994E-2</v>
      </c>
      <c r="V171" s="145"/>
      <c r="W171" s="70"/>
      <c r="X171" s="208"/>
      <c r="Y171" s="365"/>
      <c r="Z171" s="365"/>
      <c r="AA171" s="145"/>
      <c r="AB171" s="67"/>
      <c r="AC171" s="208" t="s">
        <v>297</v>
      </c>
      <c r="AD171" s="696" t="s">
        <v>66</v>
      </c>
      <c r="AE171" s="696" t="s">
        <v>66</v>
      </c>
      <c r="AF171" s="695" t="s">
        <v>65</v>
      </c>
      <c r="AG171" s="145"/>
    </row>
    <row r="172" spans="1:33">
      <c r="A172" s="558"/>
      <c r="B172" s="87"/>
      <c r="C172" s="90"/>
      <c r="D172" s="90"/>
      <c r="E172" s="90"/>
      <c r="F172" s="90"/>
      <c r="G172" s="148"/>
      <c r="H172" s="87"/>
      <c r="I172" s="90"/>
      <c r="J172" s="90"/>
      <c r="K172" s="90"/>
      <c r="L172" s="90"/>
      <c r="M172" s="83"/>
      <c r="N172" s="148"/>
      <c r="O172" s="87"/>
      <c r="P172" s="90"/>
      <c r="Q172" s="90"/>
      <c r="R172" s="90"/>
      <c r="S172" s="93"/>
      <c r="T172" s="93"/>
      <c r="U172" s="83"/>
      <c r="V172" s="148"/>
      <c r="W172" s="87"/>
      <c r="X172" s="207"/>
      <c r="Y172" s="366"/>
      <c r="Z172" s="366"/>
      <c r="AA172" s="148"/>
      <c r="AB172" s="90"/>
      <c r="AC172" s="207"/>
      <c r="AD172" s="112"/>
      <c r="AE172" s="112"/>
      <c r="AF172" s="112"/>
      <c r="AG172" s="148"/>
    </row>
    <row r="173" spans="1:33">
      <c r="A173" s="561" t="s">
        <v>14</v>
      </c>
      <c r="B173" s="261">
        <v>0.49098999999999998</v>
      </c>
      <c r="C173" s="261">
        <v>0.34846700000000003</v>
      </c>
      <c r="D173" s="261">
        <v>4900159</v>
      </c>
      <c r="E173" s="261">
        <v>36766709</v>
      </c>
      <c r="F173" s="261">
        <v>33</v>
      </c>
      <c r="G173" s="145"/>
      <c r="H173" s="70"/>
      <c r="I173" s="261" t="s">
        <v>24</v>
      </c>
      <c r="J173" s="261">
        <v>7</v>
      </c>
      <c r="K173" s="516">
        <v>579040000000000</v>
      </c>
      <c r="L173" s="516">
        <v>82720000000000</v>
      </c>
      <c r="M173" s="492">
        <v>3.4449999999999998</v>
      </c>
      <c r="N173" s="145"/>
      <c r="O173" s="70"/>
      <c r="P173" s="89" t="s">
        <v>305</v>
      </c>
      <c r="Q173" s="261">
        <v>1</v>
      </c>
      <c r="R173" s="261">
        <v>1</v>
      </c>
      <c r="S173" s="103">
        <v>3711000000000</v>
      </c>
      <c r="T173" s="103">
        <v>0.15459999999999999</v>
      </c>
      <c r="U173" s="492">
        <v>0.6976</v>
      </c>
      <c r="V173" s="145"/>
      <c r="W173" s="70"/>
      <c r="X173" s="498" t="s">
        <v>11</v>
      </c>
      <c r="Y173" s="367">
        <v>37237110</v>
      </c>
      <c r="Z173" s="367">
        <v>36616181</v>
      </c>
      <c r="AA173" s="145"/>
      <c r="AB173" s="67"/>
      <c r="AC173" s="498" t="s">
        <v>11</v>
      </c>
      <c r="AD173" s="367">
        <v>37237110</v>
      </c>
      <c r="AE173" s="367">
        <v>39142855</v>
      </c>
      <c r="AF173" s="365">
        <v>33765039</v>
      </c>
      <c r="AG173" s="145"/>
    </row>
    <row r="174" spans="1:33">
      <c r="A174" s="561"/>
      <c r="B174" s="70"/>
      <c r="C174" s="67"/>
      <c r="D174" s="67"/>
      <c r="E174" s="67"/>
      <c r="F174" s="67"/>
      <c r="G174" s="145"/>
      <c r="H174" s="70"/>
      <c r="I174" s="261" t="s">
        <v>164</v>
      </c>
      <c r="J174" s="261">
        <v>25</v>
      </c>
      <c r="K174" s="516">
        <v>600290000000000</v>
      </c>
      <c r="L174" s="516">
        <v>24010000000000</v>
      </c>
      <c r="M174" s="69" t="s">
        <v>256</v>
      </c>
      <c r="N174" s="145"/>
      <c r="O174" s="70"/>
      <c r="P174" s="67" t="s">
        <v>306</v>
      </c>
      <c r="Q174" s="261">
        <v>1</v>
      </c>
      <c r="R174" s="261">
        <v>1</v>
      </c>
      <c r="S174" s="103">
        <v>179510000000000</v>
      </c>
      <c r="T174" s="103">
        <v>7.4759000000000002</v>
      </c>
      <c r="U174" s="490">
        <v>1.1299999999999999E-2</v>
      </c>
      <c r="V174" s="145"/>
      <c r="W174" s="70"/>
      <c r="X174" s="208" t="s">
        <v>8</v>
      </c>
      <c r="Y174" s="367">
        <v>1732467.8</v>
      </c>
      <c r="Z174" s="367">
        <v>983428.8</v>
      </c>
      <c r="AA174" s="145"/>
      <c r="AB174" s="67"/>
      <c r="AC174" s="208" t="s">
        <v>8</v>
      </c>
      <c r="AD174" s="367">
        <v>1732467.8</v>
      </c>
      <c r="AE174" s="367">
        <v>1414554.1</v>
      </c>
      <c r="AF174" s="365">
        <v>1366589.1</v>
      </c>
      <c r="AG174" s="145"/>
    </row>
    <row r="175" spans="1:33">
      <c r="A175" s="557"/>
      <c r="B175" s="70"/>
      <c r="C175" s="67"/>
      <c r="D175" s="67"/>
      <c r="E175" s="67"/>
      <c r="F175" s="67"/>
      <c r="G175" s="145"/>
      <c r="H175" s="70"/>
      <c r="I175" s="261" t="s">
        <v>273</v>
      </c>
      <c r="J175" s="261">
        <v>32</v>
      </c>
      <c r="K175" s="516">
        <v>1179300000000000</v>
      </c>
      <c r="L175" s="261"/>
      <c r="M175" s="490">
        <v>1.0200000000000001E-2</v>
      </c>
      <c r="N175" s="145"/>
      <c r="O175" s="70"/>
      <c r="P175" s="67" t="s">
        <v>307</v>
      </c>
      <c r="Q175" s="261">
        <v>5</v>
      </c>
      <c r="R175" s="261">
        <v>5</v>
      </c>
      <c r="S175" s="103">
        <v>429380000000000</v>
      </c>
      <c r="T175" s="103">
        <v>3.5764</v>
      </c>
      <c r="U175" s="490">
        <v>1.41E-2</v>
      </c>
      <c r="V175" s="145"/>
      <c r="W175" s="70"/>
      <c r="X175" s="208"/>
      <c r="Y175" s="365"/>
      <c r="Z175" s="365"/>
      <c r="AA175" s="145"/>
      <c r="AB175" s="67"/>
      <c r="AC175" s="208" t="s">
        <v>297</v>
      </c>
      <c r="AD175" s="110" t="s">
        <v>166</v>
      </c>
      <c r="AE175" s="696" t="s">
        <v>66</v>
      </c>
      <c r="AF175" s="695" t="s">
        <v>65</v>
      </c>
      <c r="AG175" s="145"/>
    </row>
    <row r="176" spans="1:33">
      <c r="A176" s="557"/>
      <c r="B176" s="70"/>
      <c r="C176" s="67"/>
      <c r="D176" s="67"/>
      <c r="E176" s="67"/>
      <c r="F176" s="67"/>
      <c r="G176" s="145"/>
      <c r="H176" s="70"/>
      <c r="I176" s="67"/>
      <c r="J176" s="67"/>
      <c r="K176" s="67"/>
      <c r="L176" s="67"/>
      <c r="M176" s="69"/>
      <c r="N176" s="145"/>
      <c r="O176" s="70"/>
      <c r="P176" s="67"/>
      <c r="Q176" s="67"/>
      <c r="R176" s="67"/>
      <c r="S176" s="92"/>
      <c r="T176" s="92"/>
      <c r="U176" s="69"/>
      <c r="V176" s="145"/>
      <c r="W176" s="70"/>
      <c r="X176" s="208"/>
      <c r="Y176" s="365"/>
      <c r="Z176" s="365"/>
      <c r="AA176" s="145"/>
      <c r="AB176" s="67"/>
      <c r="AC176" s="208"/>
      <c r="AD176" s="110"/>
      <c r="AE176" s="110"/>
      <c r="AF176" s="110"/>
      <c r="AG176" s="145"/>
    </row>
    <row r="177" spans="1:33">
      <c r="A177" s="560" t="s">
        <v>17</v>
      </c>
      <c r="B177" s="89">
        <v>0.459984</v>
      </c>
      <c r="C177" s="89">
        <v>0.30878</v>
      </c>
      <c r="D177" s="89">
        <v>2202378</v>
      </c>
      <c r="E177" s="89">
        <v>2580007</v>
      </c>
      <c r="F177" s="89">
        <v>33</v>
      </c>
      <c r="G177" s="143"/>
      <c r="H177" s="88"/>
      <c r="I177" s="89" t="s">
        <v>24</v>
      </c>
      <c r="J177" s="89">
        <v>7</v>
      </c>
      <c r="K177" s="455">
        <v>103290000000000</v>
      </c>
      <c r="L177" s="455">
        <v>14760000000000</v>
      </c>
      <c r="M177" s="113">
        <v>3.0421</v>
      </c>
      <c r="N177" s="143"/>
      <c r="O177" s="88"/>
      <c r="P177" s="89" t="s">
        <v>305</v>
      </c>
      <c r="Q177" s="89">
        <v>1</v>
      </c>
      <c r="R177" s="89">
        <v>1</v>
      </c>
      <c r="S177" s="91">
        <v>14213000000000</v>
      </c>
      <c r="T177" s="91">
        <v>2.9302999999999999</v>
      </c>
      <c r="U177" s="113">
        <v>9.9299999999999999E-2</v>
      </c>
      <c r="V177" s="143"/>
      <c r="W177" s="88"/>
      <c r="X177" s="498" t="s">
        <v>11</v>
      </c>
      <c r="Y177" s="454">
        <v>1417806</v>
      </c>
      <c r="Z177" s="454">
        <v>2951911</v>
      </c>
      <c r="AA177" s="143"/>
      <c r="AB177" s="89"/>
      <c r="AC177" s="498" t="s">
        <v>11</v>
      </c>
      <c r="AD177" s="454">
        <v>1417806.3</v>
      </c>
      <c r="AE177" s="454">
        <v>3977965.3</v>
      </c>
      <c r="AF177" s="454">
        <v>1923019.1</v>
      </c>
      <c r="AG177" s="143"/>
    </row>
    <row r="178" spans="1:33">
      <c r="A178" s="557"/>
      <c r="B178" s="70"/>
      <c r="C178" s="67"/>
      <c r="D178" s="67"/>
      <c r="E178" s="67"/>
      <c r="F178" s="67"/>
      <c r="G178" s="145"/>
      <c r="H178" s="70"/>
      <c r="I178" s="67" t="s">
        <v>164</v>
      </c>
      <c r="J178" s="67">
        <v>25</v>
      </c>
      <c r="K178" s="359">
        <v>121260000000000</v>
      </c>
      <c r="L178" s="359">
        <v>4850000000000</v>
      </c>
      <c r="M178" s="69" t="s">
        <v>256</v>
      </c>
      <c r="N178" s="145"/>
      <c r="O178" s="70"/>
      <c r="P178" s="67" t="s">
        <v>306</v>
      </c>
      <c r="Q178" s="67">
        <v>1</v>
      </c>
      <c r="R178" s="67">
        <v>1</v>
      </c>
      <c r="S178" s="92">
        <v>26211000000000</v>
      </c>
      <c r="T178" s="92">
        <v>5.4036999999999997</v>
      </c>
      <c r="U178" s="262">
        <v>2.8500000000000001E-2</v>
      </c>
      <c r="V178" s="145"/>
      <c r="W178" s="70"/>
      <c r="X178" s="208" t="s">
        <v>8</v>
      </c>
      <c r="Y178" s="365">
        <v>778658.14</v>
      </c>
      <c r="Z178" s="365">
        <v>442002.34</v>
      </c>
      <c r="AA178" s="145"/>
      <c r="AB178" s="67"/>
      <c r="AC178" s="208" t="s">
        <v>8</v>
      </c>
      <c r="AD178" s="365">
        <v>778658.14</v>
      </c>
      <c r="AE178" s="365">
        <v>635771.71</v>
      </c>
      <c r="AF178" s="365">
        <v>614213.81999999995</v>
      </c>
      <c r="AG178" s="145"/>
    </row>
    <row r="179" spans="1:33">
      <c r="A179" s="557"/>
      <c r="B179" s="70"/>
      <c r="C179" s="67"/>
      <c r="D179" s="67"/>
      <c r="E179" s="67"/>
      <c r="F179" s="67"/>
      <c r="G179" s="145"/>
      <c r="H179" s="70"/>
      <c r="I179" s="67" t="s">
        <v>273</v>
      </c>
      <c r="J179" s="67">
        <v>32</v>
      </c>
      <c r="K179" s="359">
        <v>224550000000000</v>
      </c>
      <c r="L179" s="67"/>
      <c r="M179" s="262">
        <v>1.8599999999999998E-2</v>
      </c>
      <c r="N179" s="145"/>
      <c r="O179" s="70"/>
      <c r="P179" s="67" t="s">
        <v>307</v>
      </c>
      <c r="Q179" s="67">
        <v>5</v>
      </c>
      <c r="R179" s="67">
        <v>5</v>
      </c>
      <c r="S179" s="92">
        <v>64732000000000</v>
      </c>
      <c r="T179" s="92">
        <v>2.6690999999999998</v>
      </c>
      <c r="U179" s="262">
        <v>4.58E-2</v>
      </c>
      <c r="V179" s="145"/>
      <c r="W179" s="70"/>
      <c r="X179" s="208"/>
      <c r="Y179" s="365"/>
      <c r="Z179" s="365"/>
      <c r="AA179" s="145"/>
      <c r="AB179" s="67"/>
      <c r="AC179" s="208" t="s">
        <v>297</v>
      </c>
      <c r="AD179" s="695" t="s">
        <v>65</v>
      </c>
      <c r="AE179" s="696" t="s">
        <v>66</v>
      </c>
      <c r="AF179" s="110" t="s">
        <v>166</v>
      </c>
      <c r="AG179" s="145"/>
    </row>
    <row r="180" spans="1:33">
      <c r="A180" s="558"/>
      <c r="B180" s="87"/>
      <c r="C180" s="90"/>
      <c r="D180" s="90"/>
      <c r="E180" s="90"/>
      <c r="F180" s="90"/>
      <c r="G180" s="148"/>
      <c r="H180" s="87"/>
      <c r="I180" s="90"/>
      <c r="J180" s="90"/>
      <c r="K180" s="90"/>
      <c r="L180" s="90"/>
      <c r="M180" s="83"/>
      <c r="N180" s="148"/>
      <c r="O180" s="87"/>
      <c r="P180" s="90"/>
      <c r="Q180" s="90"/>
      <c r="R180" s="90"/>
      <c r="S180" s="90"/>
      <c r="T180" s="90"/>
      <c r="U180" s="83"/>
      <c r="V180" s="148"/>
      <c r="W180" s="87"/>
      <c r="X180" s="207"/>
      <c r="Y180" s="90"/>
      <c r="Z180" s="90"/>
      <c r="AA180" s="148"/>
      <c r="AB180" s="90"/>
      <c r="AC180" s="207"/>
      <c r="AD180" s="112"/>
      <c r="AE180" s="112"/>
      <c r="AF180" s="112"/>
      <c r="AG180" s="148"/>
    </row>
    <row r="181" spans="1:33">
      <c r="AG181" s="2"/>
    </row>
    <row r="182" spans="1:33">
      <c r="AG182" s="2"/>
    </row>
    <row r="183" spans="1:33">
      <c r="AG183" s="2"/>
    </row>
    <row r="184" spans="1:33">
      <c r="AG184" s="2"/>
    </row>
    <row r="185" spans="1:33">
      <c r="AG185" s="2"/>
    </row>
  </sheetData>
  <mergeCells count="5">
    <mergeCell ref="A3:U3"/>
    <mergeCell ref="A5:AG6"/>
    <mergeCell ref="A4:AG4"/>
    <mergeCell ref="A2:AG2"/>
    <mergeCell ref="A1:AG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78F8A-9F6A-7447-B623-C5DDA7453F26}">
  <dimension ref="A1"/>
  <sheetViews>
    <sheetView workbookViewId="0"/>
  </sheetViews>
  <sheetFormatPr defaultColWidth="10.90625" defaultRowHeight="14.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C50F8B6E2B1CA4195285C82A0441A46" ma:contentTypeVersion="13" ma:contentTypeDescription="Skapa ett nytt dokument." ma:contentTypeScope="" ma:versionID="23f14f67f5042c7c074f143553cf0dc3">
  <xsd:schema xmlns:xsd="http://www.w3.org/2001/XMLSchema" xmlns:xs="http://www.w3.org/2001/XMLSchema" xmlns:p="http://schemas.microsoft.com/office/2006/metadata/properties" xmlns:ns3="eeb73ef0-171b-431f-9f6c-1d6ec9393abd" xmlns:ns4="609f5bf7-f9f4-4529-974b-ffe2f08aeeaa" targetNamespace="http://schemas.microsoft.com/office/2006/metadata/properties" ma:root="true" ma:fieldsID="bee81eaca62d32ec88ad1db0f31c8dd0" ns3:_="" ns4:_="">
    <xsd:import namespace="eeb73ef0-171b-431f-9f6c-1d6ec9393abd"/>
    <xsd:import namespace="609f5bf7-f9f4-4529-974b-ffe2f08aeea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b73ef0-171b-431f-9f6c-1d6ec9393a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9f5bf7-f9f4-4529-974b-ffe2f08aeea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Delar tips,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81D4469-B06D-4C51-A7B7-7F81AE264C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b73ef0-171b-431f-9f6c-1d6ec9393abd"/>
    <ds:schemaRef ds:uri="609f5bf7-f9f4-4529-974b-ffe2f08aee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8544A50-3EB3-4B5D-B90D-1A92972B168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17A6F7-C14F-40A0-86D0-ED47546586A2}">
  <ds:schemaRefs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609f5bf7-f9f4-4529-974b-ffe2f08aeeaa"/>
    <ds:schemaRef ds:uri="eeb73ef0-171b-431f-9f6c-1d6ec9393abd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Tab S1 all lines means</vt:lpstr>
      <vt:lpstr>TabS2 wo abberant lines means</vt:lpstr>
      <vt:lpstr>Tab S3 Construct effects 1</vt:lpstr>
      <vt:lpstr>Tab S4 Construct effects 2</vt:lpstr>
      <vt:lpstr>Tab S5 Construct effects 3</vt:lpstr>
      <vt:lpstr>Tab S6 Promoter effect</vt:lpstr>
      <vt:lpstr>Tab S7 Strategy effect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Benedicte</dc:creator>
  <cp:lastModifiedBy>Ewa Mellerowicz</cp:lastModifiedBy>
  <cp:lastPrinted>2019-11-13T13:09:33Z</cp:lastPrinted>
  <dcterms:created xsi:type="dcterms:W3CDTF">2019-10-21T19:55:54Z</dcterms:created>
  <dcterms:modified xsi:type="dcterms:W3CDTF">2020-05-07T10:54:02Z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0x010100BC50F8B6E2B1CA4195285C82A0441A46</vt:lpwstr>
  </property>
</Properties>
</file>