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0" windowWidth="23715" windowHeight="14835" activeTab="2"/>
  </bookViews>
  <sheets>
    <sheet name="chlordecone" sheetId="1" r:id="rId1"/>
    <sheet name="lindane" sheetId="4" r:id="rId2"/>
    <sheet name="OD_600" sheetId="5" r:id="rId3"/>
  </sheets>
  <calcPr calcId="145621" calcOnSave="0"/>
</workbook>
</file>

<file path=xl/calcChain.xml><?xml version="1.0" encoding="utf-8"?>
<calcChain xmlns="http://schemas.openxmlformats.org/spreadsheetml/2006/main">
  <c r="Q51" i="5" l="1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</calcChain>
</file>

<file path=xl/sharedStrings.xml><?xml version="1.0" encoding="utf-8"?>
<sst xmlns="http://schemas.openxmlformats.org/spreadsheetml/2006/main" count="385" uniqueCount="374">
  <si>
    <t>03CLD046P</t>
  </si>
  <si>
    <t>03CLD046Q</t>
  </si>
  <si>
    <t>03CLD046R</t>
  </si>
  <si>
    <t>03CLD046S</t>
  </si>
  <si>
    <t>03CLD046T</t>
  </si>
  <si>
    <t>03CLD046U</t>
  </si>
  <si>
    <t>03CLD046V</t>
  </si>
  <si>
    <t>03CLD046W</t>
  </si>
  <si>
    <t>03CLD046X</t>
  </si>
  <si>
    <t>03CLD046Y</t>
  </si>
  <si>
    <t>03CLD046Z</t>
  </si>
  <si>
    <t>03CLD047A</t>
  </si>
  <si>
    <t>03CLD047B</t>
  </si>
  <si>
    <t>03CLD047C</t>
  </si>
  <si>
    <t>03CLD047D</t>
  </si>
  <si>
    <t>03CLD047E</t>
  </si>
  <si>
    <t>03CLD047F</t>
  </si>
  <si>
    <t>03CLD047G</t>
  </si>
  <si>
    <t>03CLD047H</t>
  </si>
  <si>
    <t>03CLD047I</t>
  </si>
  <si>
    <t>03CLD047R</t>
  </si>
  <si>
    <t>03CLD047S</t>
  </si>
  <si>
    <t>CLD</t>
  </si>
  <si>
    <t>03CLD048Q</t>
  </si>
  <si>
    <t>03CLD048R</t>
  </si>
  <si>
    <t>03CLD048S</t>
  </si>
  <si>
    <t>03CLD048T</t>
  </si>
  <si>
    <t>03CLD048U</t>
  </si>
  <si>
    <t>03CLD048V</t>
  </si>
  <si>
    <t>03CLD048W</t>
  </si>
  <si>
    <t>03CLD048X</t>
  </si>
  <si>
    <t>03CLD048Y</t>
  </si>
  <si>
    <t>03CLD048Z</t>
  </si>
  <si>
    <t>03CLD049A</t>
  </si>
  <si>
    <t>03CLD049B</t>
  </si>
  <si>
    <t>03CLD049C</t>
  </si>
  <si>
    <t>03CLD049D</t>
  </si>
  <si>
    <t>03CLD049E</t>
  </si>
  <si>
    <t>03CLD049F</t>
  </si>
  <si>
    <t>03CLD049G</t>
  </si>
  <si>
    <t>03CLD049H</t>
  </si>
  <si>
    <t>03CLD049I</t>
  </si>
  <si>
    <t>03CLD049J</t>
  </si>
  <si>
    <t>03CLD049S</t>
  </si>
  <si>
    <t>03CLD049T</t>
  </si>
  <si>
    <t>03CLD051A</t>
  </si>
  <si>
    <t>03CLD051B</t>
  </si>
  <si>
    <t>03CLD051C</t>
  </si>
  <si>
    <t>03CLD051D</t>
  </si>
  <si>
    <t>03CLD051E</t>
  </si>
  <si>
    <t>03CLD051F</t>
  </si>
  <si>
    <t>03CLD051G</t>
  </si>
  <si>
    <t>03CLD051H</t>
  </si>
  <si>
    <t>03CLD051I</t>
  </si>
  <si>
    <t>03CLD051J</t>
  </si>
  <si>
    <t>03CLD051K</t>
  </si>
  <si>
    <t>03CLD051L</t>
  </si>
  <si>
    <t>03CLD051M</t>
  </si>
  <si>
    <t>03CLD051N</t>
  </si>
  <si>
    <t>03CLD051O</t>
  </si>
  <si>
    <t>03CLD051P</t>
  </si>
  <si>
    <t>03CLD051Q</t>
  </si>
  <si>
    <t>03CLD051R</t>
  </si>
  <si>
    <t>03CLD051S</t>
  </si>
  <si>
    <t>03CLD051T</t>
  </si>
  <si>
    <t>03CLD052C</t>
  </si>
  <si>
    <t>03CLD052D</t>
  </si>
  <si>
    <t>WT</t>
  </si>
  <si>
    <t>03CLD052T</t>
  </si>
  <si>
    <t>03CLD052U</t>
  </si>
  <si>
    <t>03CLD052V</t>
  </si>
  <si>
    <t>03CLD052W</t>
  </si>
  <si>
    <t>03CLD052X</t>
  </si>
  <si>
    <t>03CLD052Y</t>
  </si>
  <si>
    <t>03CLD052Z</t>
  </si>
  <si>
    <t>03CLD053A</t>
  </si>
  <si>
    <t>03CLD053B</t>
  </si>
  <si>
    <t>03CLD053C</t>
  </si>
  <si>
    <t>03CLD053D</t>
  </si>
  <si>
    <t>03CLD053E</t>
  </si>
  <si>
    <t>03CLD053F</t>
  </si>
  <si>
    <t>03CLD053G</t>
  </si>
  <si>
    <t>03CLD053H</t>
  </si>
  <si>
    <t>03CLD053I</t>
  </si>
  <si>
    <t>03CLD053J</t>
  </si>
  <si>
    <t>03CLD053K</t>
  </si>
  <si>
    <t>03CLD053L</t>
  </si>
  <si>
    <t>03CLD053M</t>
  </si>
  <si>
    <t>03CLD053V</t>
  </si>
  <si>
    <t>03CLD053W</t>
  </si>
  <si>
    <t>03CLD054P</t>
  </si>
  <si>
    <t>03CLD054Q</t>
  </si>
  <si>
    <t>03CLD054R</t>
  </si>
  <si>
    <t>03CLD054S</t>
  </si>
  <si>
    <t>03CLD054T</t>
  </si>
  <si>
    <t>03CLD054U</t>
  </si>
  <si>
    <t>03CLD054V</t>
  </si>
  <si>
    <t>03CLD054W</t>
  </si>
  <si>
    <t>03CLD054X</t>
  </si>
  <si>
    <t>03CLD054Y</t>
  </si>
  <si>
    <t>03CLD054Z</t>
  </si>
  <si>
    <t>03CLD055A</t>
  </si>
  <si>
    <t>03CLD055B</t>
  </si>
  <si>
    <t>03CLD055C</t>
  </si>
  <si>
    <t>03CLD055D</t>
  </si>
  <si>
    <t>03CLD055E</t>
  </si>
  <si>
    <t>03CLD055F</t>
  </si>
  <si>
    <t>03CLD055G</t>
  </si>
  <si>
    <t>03CLD055H</t>
  </si>
  <si>
    <t>03CLD055I</t>
  </si>
  <si>
    <t>03CLD055R</t>
  </si>
  <si>
    <t>03CLD055S</t>
  </si>
  <si>
    <t>03CLD056Z</t>
  </si>
  <si>
    <t>03CLD057A</t>
  </si>
  <si>
    <t>03CLD057B</t>
  </si>
  <si>
    <t>03CLD057C</t>
  </si>
  <si>
    <t>03CLD057D</t>
  </si>
  <si>
    <t>03CLD057E</t>
  </si>
  <si>
    <t>03CLD057F</t>
  </si>
  <si>
    <t>03CLD057G</t>
  </si>
  <si>
    <t>03CLD057H</t>
  </si>
  <si>
    <t>03CLD057I</t>
  </si>
  <si>
    <t>03CLD057J</t>
  </si>
  <si>
    <t>03CLD057K</t>
  </si>
  <si>
    <t>03CLD057L</t>
  </si>
  <si>
    <t>03CLD057M</t>
  </si>
  <si>
    <t>03CLD057N</t>
  </si>
  <si>
    <t>03CLD057O</t>
  </si>
  <si>
    <t>03CLD057P</t>
  </si>
  <si>
    <t>03CLD057Q</t>
  </si>
  <si>
    <t>03CLD057R</t>
  </si>
  <si>
    <t>03CLD057S</t>
  </si>
  <si>
    <t>03CLD058B</t>
  </si>
  <si>
    <t>03CLD058C</t>
  </si>
  <si>
    <t>03CLD061I</t>
  </si>
  <si>
    <t>03CLD061J</t>
  </si>
  <si>
    <t>03CLD061K</t>
  </si>
  <si>
    <t>03CLD061L</t>
  </si>
  <si>
    <t>03CLD061M</t>
  </si>
  <si>
    <t>03CLD063U</t>
  </si>
  <si>
    <t>03CLD063V</t>
  </si>
  <si>
    <t>03CLD063W</t>
  </si>
  <si>
    <t>03CLD063X</t>
  </si>
  <si>
    <t>03CLD063Y</t>
  </si>
  <si>
    <t>03CLD063Z</t>
  </si>
  <si>
    <t>03CLD064A</t>
  </si>
  <si>
    <t>03CLD064B</t>
  </si>
  <si>
    <t>03CLD064C</t>
  </si>
  <si>
    <t>03CLD064D</t>
  </si>
  <si>
    <t>03CLD064E</t>
  </si>
  <si>
    <t>03CLD064F</t>
  </si>
  <si>
    <t>03CLD064G</t>
  </si>
  <si>
    <t>03CLD064H</t>
  </si>
  <si>
    <t>03CLD064I</t>
  </si>
  <si>
    <t>03CLD064J</t>
  </si>
  <si>
    <t>03CLD064K</t>
  </si>
  <si>
    <t>03CLD064L</t>
  </si>
  <si>
    <t>03CLD064M</t>
  </si>
  <si>
    <t>03CLD064N</t>
  </si>
  <si>
    <t>03CLD065C</t>
  </si>
  <si>
    <t>03CLD065D</t>
  </si>
  <si>
    <t>03CLD065E</t>
  </si>
  <si>
    <t>03CLD064W</t>
  </si>
  <si>
    <t>03CLD064X</t>
  </si>
  <si>
    <t>03CLD074K</t>
  </si>
  <si>
    <t>03CLD074L</t>
  </si>
  <si>
    <t>03CLD068S</t>
  </si>
  <si>
    <t>03CLD068T</t>
  </si>
  <si>
    <t>03CLD068U</t>
  </si>
  <si>
    <t>03CLD068V</t>
  </si>
  <si>
    <t>03CLD068W</t>
  </si>
  <si>
    <t>03CLD068X</t>
  </si>
  <si>
    <t>03CLD068Y</t>
  </si>
  <si>
    <t>03CLD068Z</t>
  </si>
  <si>
    <t>03CLD069A</t>
  </si>
  <si>
    <t>03CLD069B</t>
  </si>
  <si>
    <t>03CLD069C</t>
  </si>
  <si>
    <t>03CLD069D</t>
  </si>
  <si>
    <t>03CLD069E</t>
  </si>
  <si>
    <t>03CLD069F</t>
  </si>
  <si>
    <t>03CLD069G</t>
  </si>
  <si>
    <t>03CLD069H</t>
  </si>
  <si>
    <t>03CLD069I</t>
  </si>
  <si>
    <t>03CLD069J</t>
  </si>
  <si>
    <t>03CLD069K</t>
  </si>
  <si>
    <t>03CLD069L</t>
  </si>
  <si>
    <t>03CLD069U</t>
  </si>
  <si>
    <t>03CLD069V</t>
  </si>
  <si>
    <t>03CLD074M</t>
  </si>
  <si>
    <t>03CLD074N</t>
  </si>
  <si>
    <t>03CLD074O</t>
  </si>
  <si>
    <t>03CLD074P</t>
  </si>
  <si>
    <t>03CLD074Q</t>
  </si>
  <si>
    <t>03CLD074R</t>
  </si>
  <si>
    <t>03CLD074S</t>
  </si>
  <si>
    <t>03CLD074T</t>
  </si>
  <si>
    <t>File name</t>
  </si>
  <si>
    <t>A1</t>
  </si>
  <si>
    <t>B1</t>
  </si>
  <si>
    <t>B3-B4</t>
  </si>
  <si>
    <t>Simple mutation</t>
  </si>
  <si>
    <t>Double mutation</t>
  </si>
  <si>
    <t>Positive controls</t>
  </si>
  <si>
    <t>Negative controls (abiotic)</t>
  </si>
  <si>
    <t>lindane</t>
  </si>
  <si>
    <t>C6Cl4H6</t>
  </si>
  <si>
    <t>C6Cl5H5</t>
  </si>
  <si>
    <t>C6Cl2H4</t>
  </si>
  <si>
    <t>C6ClH5</t>
  </si>
  <si>
    <t>C6H6</t>
  </si>
  <si>
    <t>03CLD119F</t>
  </si>
  <si>
    <t>03CLD119G</t>
  </si>
  <si>
    <t>03CLD119H</t>
  </si>
  <si>
    <t>03CLD119I</t>
  </si>
  <si>
    <t>03CLD119J</t>
  </si>
  <si>
    <t>03CLD119K</t>
  </si>
  <si>
    <t>03CLD119L</t>
  </si>
  <si>
    <t>03CLD119M</t>
  </si>
  <si>
    <t>03CLD119N</t>
  </si>
  <si>
    <t>03CLD119O</t>
  </si>
  <si>
    <t>03CLD119V</t>
  </si>
  <si>
    <t>03CLD119W</t>
  </si>
  <si>
    <t>03CLD119X</t>
  </si>
  <si>
    <t>03CLD119Y</t>
  </si>
  <si>
    <t>03CLD119Z</t>
  </si>
  <si>
    <t>03CLD120A</t>
  </si>
  <si>
    <t>03CLD120B</t>
  </si>
  <si>
    <t>03CLD120C</t>
  </si>
  <si>
    <t>03CLD120D</t>
  </si>
  <si>
    <t>03CLD120E</t>
  </si>
  <si>
    <t>03CLD120X</t>
  </si>
  <si>
    <t>03CLD120Y</t>
  </si>
  <si>
    <t>03CLD120Z</t>
  </si>
  <si>
    <t>03CLD121A</t>
  </si>
  <si>
    <t>03CLD121B</t>
  </si>
  <si>
    <t>03CLD121C</t>
  </si>
  <si>
    <t>03CLD121D</t>
  </si>
  <si>
    <t>03CLD121E</t>
  </si>
  <si>
    <t>03CLD121F</t>
  </si>
  <si>
    <t>03CLD121G</t>
  </si>
  <si>
    <t>03CLD123P</t>
  </si>
  <si>
    <t>03CLD123Q</t>
  </si>
  <si>
    <t>03CLD123R</t>
  </si>
  <si>
    <t>03CLD123S</t>
  </si>
  <si>
    <t>03CLD123T</t>
  </si>
  <si>
    <t>03CLD123U</t>
  </si>
  <si>
    <t>03CLD123V</t>
  </si>
  <si>
    <t>03CLD123W</t>
  </si>
  <si>
    <t>03CLD123X</t>
  </si>
  <si>
    <t>03CLD123Y</t>
  </si>
  <si>
    <t>03CLD124I</t>
  </si>
  <si>
    <t>03CLD124J</t>
  </si>
  <si>
    <t>03CLD124K</t>
  </si>
  <si>
    <t>03CLD124L</t>
  </si>
  <si>
    <t>03CLD124M</t>
  </si>
  <si>
    <t>03CLD124N</t>
  </si>
  <si>
    <t>03CLD124O</t>
  </si>
  <si>
    <t>03CLD124P</t>
  </si>
  <si>
    <t>03CLD124Q</t>
  </si>
  <si>
    <t>03CLD124R</t>
  </si>
  <si>
    <t>03CLD127G</t>
  </si>
  <si>
    <t>03CLD127H</t>
  </si>
  <si>
    <t>03CLD127I</t>
  </si>
  <si>
    <t>03CLD127J</t>
  </si>
  <si>
    <t>03CLD127K</t>
  </si>
  <si>
    <t>03CLD127L</t>
  </si>
  <si>
    <t>03CLD127M</t>
  </si>
  <si>
    <t>03CLD127N</t>
  </si>
  <si>
    <t>03CLD127O</t>
  </si>
  <si>
    <t>03CLD127P</t>
  </si>
  <si>
    <t>03CLD128P</t>
  </si>
  <si>
    <t>03CLD128Q</t>
  </si>
  <si>
    <t>03CLD128R</t>
  </si>
  <si>
    <t>03CLD128S</t>
  </si>
  <si>
    <t>03CLD128T</t>
  </si>
  <si>
    <t>03CLD128U</t>
  </si>
  <si>
    <t>03CLD128V</t>
  </si>
  <si>
    <t>03CLD128W</t>
  </si>
  <si>
    <t>03CLD128X</t>
  </si>
  <si>
    <t>03CLD128Y</t>
  </si>
  <si>
    <t>Positive control</t>
  </si>
  <si>
    <t>Incubation time (days)</t>
  </si>
  <si>
    <t>03CLD141K</t>
  </si>
  <si>
    <t>03CLD141L</t>
  </si>
  <si>
    <t>03CLD141M</t>
  </si>
  <si>
    <t>03CLD141O</t>
  </si>
  <si>
    <t>03CLD141P</t>
  </si>
  <si>
    <t>03CLD141Q</t>
  </si>
  <si>
    <t>03CLD141V</t>
  </si>
  <si>
    <t>03CLD141W</t>
  </si>
  <si>
    <t>03CLD141X</t>
  </si>
  <si>
    <t>03CLD142I</t>
  </si>
  <si>
    <t>03CLD142J</t>
  </si>
  <si>
    <t>03CLD142K</t>
  </si>
  <si>
    <t>pH = 7</t>
  </si>
  <si>
    <t>pH = 8</t>
  </si>
  <si>
    <t>pH = 9</t>
  </si>
  <si>
    <r>
      <t>Δ</t>
    </r>
    <r>
      <rPr>
        <b/>
        <i/>
        <sz val="14"/>
        <color theme="1"/>
        <rFont val="Calibri"/>
        <family val="2"/>
        <scheme val="minor"/>
      </rPr>
      <t>cobQUS</t>
    </r>
  </si>
  <si>
    <r>
      <t>Δ</t>
    </r>
    <r>
      <rPr>
        <b/>
        <i/>
        <sz val="14"/>
        <color theme="1"/>
        <rFont val="Calibri"/>
        <family val="2"/>
        <scheme val="minor"/>
      </rPr>
      <t>cobST</t>
    </r>
  </si>
  <si>
    <r>
      <t>Δ</t>
    </r>
    <r>
      <rPr>
        <b/>
        <i/>
        <sz val="14"/>
        <color theme="1"/>
        <rFont val="Calibri"/>
        <family val="2"/>
        <scheme val="minor"/>
      </rPr>
      <t>cbiHJK</t>
    </r>
  </si>
  <si>
    <r>
      <t>Δ</t>
    </r>
    <r>
      <rPr>
        <b/>
        <i/>
        <sz val="14"/>
        <color theme="1"/>
        <rFont val="Calibri"/>
        <family val="2"/>
        <scheme val="minor"/>
      </rPr>
      <t>cbiK</t>
    </r>
  </si>
  <si>
    <r>
      <t>Δ</t>
    </r>
    <r>
      <rPr>
        <b/>
        <i/>
        <sz val="14"/>
        <color theme="1"/>
        <rFont val="Calibri"/>
        <family val="2"/>
        <scheme val="minor"/>
      </rPr>
      <t>metE</t>
    </r>
    <r>
      <rPr>
        <b/>
        <sz val="14"/>
        <color theme="1"/>
        <rFont val="Calibri"/>
        <family val="2"/>
        <scheme val="minor"/>
      </rPr>
      <t xml:space="preserve"> Δcob</t>
    </r>
    <r>
      <rPr>
        <b/>
        <i/>
        <sz val="14"/>
        <color theme="1"/>
        <rFont val="Calibri"/>
        <family val="2"/>
        <scheme val="minor"/>
      </rPr>
      <t>QUS</t>
    </r>
  </si>
  <si>
    <r>
      <t>Δ</t>
    </r>
    <r>
      <rPr>
        <b/>
        <i/>
        <sz val="14"/>
        <color theme="1"/>
        <rFont val="Calibri"/>
        <family val="2"/>
        <scheme val="minor"/>
      </rPr>
      <t>metE</t>
    </r>
    <r>
      <rPr>
        <b/>
        <sz val="14"/>
        <color theme="1"/>
        <rFont val="Calibri"/>
        <family val="2"/>
        <scheme val="minor"/>
      </rPr>
      <t xml:space="preserve"> Δ</t>
    </r>
    <r>
      <rPr>
        <b/>
        <i/>
        <sz val="14"/>
        <color theme="1"/>
        <rFont val="Calibri"/>
        <family val="2"/>
        <scheme val="minor"/>
      </rPr>
      <t>cobST</t>
    </r>
  </si>
  <si>
    <r>
      <t>Δ</t>
    </r>
    <r>
      <rPr>
        <b/>
        <i/>
        <sz val="14"/>
        <color theme="1"/>
        <rFont val="Calibri"/>
        <family val="2"/>
        <scheme val="minor"/>
      </rPr>
      <t>metE</t>
    </r>
    <r>
      <rPr>
        <b/>
        <sz val="14"/>
        <color theme="1"/>
        <rFont val="Calibri"/>
        <family val="2"/>
        <scheme val="minor"/>
      </rPr>
      <t xml:space="preserve"> Δ</t>
    </r>
    <r>
      <rPr>
        <b/>
        <i/>
        <sz val="14"/>
        <color theme="1"/>
        <rFont val="Calibri"/>
        <family val="2"/>
        <scheme val="minor"/>
      </rPr>
      <t>cbiHJK</t>
    </r>
  </si>
  <si>
    <r>
      <t>Δ</t>
    </r>
    <r>
      <rPr>
        <b/>
        <i/>
        <sz val="14"/>
        <color theme="1"/>
        <rFont val="Calibri"/>
        <family val="2"/>
        <scheme val="minor"/>
      </rPr>
      <t>metE</t>
    </r>
    <r>
      <rPr>
        <b/>
        <sz val="14"/>
        <color theme="1"/>
        <rFont val="Calibri"/>
        <family val="2"/>
        <scheme val="minor"/>
      </rPr>
      <t xml:space="preserve"> Δ</t>
    </r>
    <r>
      <rPr>
        <b/>
        <i/>
        <sz val="14"/>
        <color theme="1"/>
        <rFont val="Calibri"/>
        <family val="2"/>
        <scheme val="minor"/>
      </rPr>
      <t>cbiK</t>
    </r>
  </si>
  <si>
    <r>
      <t>Δ</t>
    </r>
    <r>
      <rPr>
        <b/>
        <i/>
        <sz val="14"/>
        <color theme="1"/>
        <rFont val="Calibri"/>
        <family val="2"/>
        <scheme val="minor"/>
      </rPr>
      <t>metE</t>
    </r>
  </si>
  <si>
    <t>CLD =</t>
  </si>
  <si>
    <t>A1 =</t>
  </si>
  <si>
    <t>B1 =</t>
  </si>
  <si>
    <t>B3-B4 =</t>
  </si>
  <si>
    <t>chlordecone</t>
  </si>
  <si>
    <t>10-monohydrochlordecone</t>
  </si>
  <si>
    <t>2,4,5,6,7-pentachloroindene</t>
  </si>
  <si>
    <t>2,4,6,7-tetrachloroindene and 2,4,5,7-tetrachloroindene</t>
  </si>
  <si>
    <t>WT =</t>
  </si>
  <si>
    <t>wild type</t>
  </si>
  <si>
    <t>pH = 7.5</t>
  </si>
  <si>
    <t>C6Cl2H4*</t>
  </si>
  <si>
    <t>lindane =</t>
  </si>
  <si>
    <t>C6Cl4H6 =</t>
  </si>
  <si>
    <t>C6Cl5H5 =</t>
  </si>
  <si>
    <t>C6Cl2H4* =</t>
  </si>
  <si>
    <t>C6Cl2H4 =</t>
  </si>
  <si>
    <t>C6ClH5 =</t>
  </si>
  <si>
    <t>C6H6 =</t>
  </si>
  <si>
    <t>benzene</t>
  </si>
  <si>
    <t>chlorobenzene</t>
  </si>
  <si>
    <t>1,4-dichlorobenzene</t>
  </si>
  <si>
    <t>1,3-dichlorobenzene</t>
  </si>
  <si>
    <r>
      <rPr>
        <sz val="11"/>
        <color rgb="FFFF0000"/>
        <rFont val="Symbol"/>
        <family val="1"/>
        <charset val="2"/>
      </rPr>
      <t>g</t>
    </r>
    <r>
      <rPr>
        <sz val="11"/>
        <color rgb="FFFF0000"/>
        <rFont val="Calibri"/>
        <family val="2"/>
        <scheme val="minor"/>
      </rPr>
      <t>-hexachlorocyclohexane</t>
    </r>
  </si>
  <si>
    <t>3,4,5,6-tetrachlorocyclohex-1-ene</t>
  </si>
  <si>
    <t>1,3,4,5,6-pentachlorocyclohex-1-ene</t>
  </si>
  <si>
    <t>Sample name</t>
  </si>
  <si>
    <t>Incubation time (hours)</t>
  </si>
  <si>
    <t>WT_1</t>
  </si>
  <si>
    <t>WT_2</t>
  </si>
  <si>
    <t>WT_average</t>
  </si>
  <si>
    <t>WT_standard-deviation</t>
  </si>
  <si>
    <t>WT_CLD_1</t>
  </si>
  <si>
    <t>WT_CLD_2</t>
  </si>
  <si>
    <t>WT_CLD_average</t>
  </si>
  <si>
    <t>WT_CLD_standard-deviation</t>
  </si>
  <si>
    <t>WT_lindane_1</t>
  </si>
  <si>
    <t>WT_lindane_2</t>
  </si>
  <si>
    <t>WT_lindane_average</t>
  </si>
  <si>
    <t>WT_lindane_standard-deviation</t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</si>
  <si>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cobQUS</t>
    </r>
    <r>
      <rPr>
        <sz val="11"/>
        <color theme="1"/>
        <rFont val="Calibri"/>
        <family val="2"/>
        <scheme val="minor"/>
      </rPr>
      <t>_1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</si>
  <si>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cobQUS</t>
    </r>
    <r>
      <rPr>
        <sz val="11"/>
        <color theme="1"/>
        <rFont val="Calibri"/>
        <family val="2"/>
        <scheme val="minor"/>
      </rPr>
      <t>_2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</si>
  <si>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cobQUS</t>
    </r>
    <r>
      <rPr>
        <sz val="11"/>
        <color theme="1"/>
        <rFont val="Calibri"/>
        <family val="2"/>
        <scheme val="minor"/>
      </rPr>
      <t>_average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</si>
  <si>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cobQUS</t>
    </r>
    <r>
      <rPr>
        <sz val="11"/>
        <color theme="1"/>
        <rFont val="Calibri"/>
        <family val="2"/>
        <scheme val="minor"/>
      </rPr>
      <t>_standard-deviation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</si>
  <si>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cobQUS</t>
    </r>
    <r>
      <rPr>
        <sz val="11"/>
        <color theme="1"/>
        <rFont val="Calibri"/>
        <family val="2"/>
        <scheme val="minor"/>
      </rPr>
      <t>_CLD_1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</si>
  <si>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cobQU</t>
    </r>
    <r>
      <rPr>
        <sz val="11"/>
        <color theme="1"/>
        <rFont val="Calibri"/>
        <family val="2"/>
        <scheme val="minor"/>
      </rPr>
      <t>S_CLD_2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</si>
  <si>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cobQU</t>
    </r>
    <r>
      <rPr>
        <sz val="11"/>
        <color theme="1"/>
        <rFont val="Calibri"/>
        <family val="2"/>
        <scheme val="minor"/>
      </rPr>
      <t>S_CLD_average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</si>
  <si>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cobQU</t>
    </r>
    <r>
      <rPr>
        <sz val="11"/>
        <color theme="1"/>
        <rFont val="Calibri"/>
        <family val="2"/>
        <scheme val="minor"/>
      </rPr>
      <t>S_CLD_standard-deviation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</si>
  <si>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cobQUS</t>
    </r>
    <r>
      <rPr>
        <sz val="11"/>
        <color theme="1"/>
        <rFont val="Calibri"/>
        <family val="2"/>
        <scheme val="minor"/>
      </rPr>
      <t>_lindane_1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</si>
  <si>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cobQUS</t>
    </r>
    <r>
      <rPr>
        <sz val="11"/>
        <color theme="1"/>
        <rFont val="Calibri"/>
        <family val="2"/>
        <scheme val="minor"/>
      </rPr>
      <t>_lindane_2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</si>
  <si>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cobQUS</t>
    </r>
    <r>
      <rPr>
        <sz val="11"/>
        <color theme="1"/>
        <rFont val="Calibri"/>
        <family val="2"/>
        <scheme val="minor"/>
      </rPr>
      <t>_lindane_average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</si>
  <si>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cobQUS</t>
    </r>
    <r>
      <rPr>
        <sz val="11"/>
        <color theme="1"/>
        <rFont val="Calibri"/>
        <family val="2"/>
        <scheme val="minor"/>
      </rPr>
      <t>_lindane_standard-deviation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</si>
  <si>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cbiK</t>
    </r>
    <r>
      <rPr>
        <sz val="11"/>
        <color theme="1"/>
        <rFont val="Calibri"/>
        <family val="2"/>
        <scheme val="minor"/>
      </rPr>
      <t>_1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</si>
  <si>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cbiK</t>
    </r>
    <r>
      <rPr>
        <sz val="11"/>
        <color theme="1"/>
        <rFont val="Calibri"/>
        <family val="2"/>
        <scheme val="minor"/>
      </rPr>
      <t>_2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</si>
  <si>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cbiK</t>
    </r>
    <r>
      <rPr>
        <sz val="11"/>
        <color theme="1"/>
        <rFont val="Calibri"/>
        <family val="2"/>
        <scheme val="minor"/>
      </rPr>
      <t>_average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</si>
  <si>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cbiK</t>
    </r>
    <r>
      <rPr>
        <sz val="11"/>
        <color theme="1"/>
        <rFont val="Calibri"/>
        <family val="2"/>
        <scheme val="minor"/>
      </rPr>
      <t>_standard-deviation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</si>
  <si>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cbiK</t>
    </r>
    <r>
      <rPr>
        <sz val="11"/>
        <color theme="1"/>
        <rFont val="Calibri"/>
        <family val="2"/>
        <scheme val="minor"/>
      </rPr>
      <t>_CLD_1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</si>
  <si>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cbiK</t>
    </r>
    <r>
      <rPr>
        <sz val="11"/>
        <color theme="1"/>
        <rFont val="Calibri"/>
        <family val="2"/>
        <scheme val="minor"/>
      </rPr>
      <t>_CLD_2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</si>
  <si>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cbiK</t>
    </r>
    <r>
      <rPr>
        <sz val="11"/>
        <color theme="1"/>
        <rFont val="Calibri"/>
        <family val="2"/>
        <scheme val="minor"/>
      </rPr>
      <t>_CLD_average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</si>
  <si>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cbiK</t>
    </r>
    <r>
      <rPr>
        <sz val="11"/>
        <color theme="1"/>
        <rFont val="Calibri"/>
        <family val="2"/>
        <scheme val="minor"/>
      </rPr>
      <t>_CLD_standard-deviation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</si>
  <si>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cbiK</t>
    </r>
    <r>
      <rPr>
        <sz val="11"/>
        <color theme="1"/>
        <rFont val="Calibri"/>
        <family val="2"/>
        <scheme val="minor"/>
      </rPr>
      <t>_lindane_1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</si>
  <si>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cbiK</t>
    </r>
    <r>
      <rPr>
        <sz val="11"/>
        <color theme="1"/>
        <rFont val="Calibri"/>
        <family val="2"/>
        <scheme val="minor"/>
      </rPr>
      <t>_lindane_2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</si>
  <si>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cbiK</t>
    </r>
    <r>
      <rPr>
        <sz val="11"/>
        <color theme="1"/>
        <rFont val="Calibri"/>
        <family val="2"/>
        <scheme val="minor"/>
      </rPr>
      <t>_lindane_average</t>
    </r>
  </si>
  <si>
    <r>
      <rPr>
        <sz val="11"/>
        <color theme="1"/>
        <rFont val="Symbol"/>
        <family val="1"/>
        <charset val="2"/>
      </rPr>
      <t>D</t>
    </r>
    <r>
      <rPr>
        <i/>
        <sz val="11"/>
        <color theme="1"/>
        <rFont val="Calibri"/>
        <family val="2"/>
        <scheme val="minor"/>
      </rPr>
      <t>cbiK</t>
    </r>
    <r>
      <rPr>
        <sz val="11"/>
        <color theme="1"/>
        <rFont val="Calibri"/>
        <family val="2"/>
        <scheme val="minor"/>
      </rPr>
      <t>_lindane_standard-deviation</t>
    </r>
  </si>
  <si>
    <t>Peak areas were obtained from extract ion chromatograms for m/z = 181, 147, 146, 112, 78</t>
  </si>
  <si>
    <r>
      <t xml:space="preserve">GC-MS peak areas of chlordecone degradation by </t>
    </r>
    <r>
      <rPr>
        <b/>
        <i/>
        <sz val="20"/>
        <color theme="1"/>
        <rFont val="Calibri"/>
        <family val="2"/>
        <scheme val="minor"/>
      </rPr>
      <t>Citrobacter</t>
    </r>
    <r>
      <rPr>
        <b/>
        <sz val="20"/>
        <color theme="1"/>
        <rFont val="Calibri"/>
        <family val="2"/>
        <scheme val="minor"/>
      </rPr>
      <t xml:space="preserve"> sp.86 and its knock-out mutants in MMpyt medium</t>
    </r>
  </si>
  <si>
    <r>
      <t xml:space="preserve">HS-GC-MS peak areas of lindane degradation  by </t>
    </r>
    <r>
      <rPr>
        <b/>
        <i/>
        <sz val="20"/>
        <color theme="1"/>
        <rFont val="Calibri"/>
        <family val="2"/>
        <scheme val="minor"/>
      </rPr>
      <t>Ctrobacter</t>
    </r>
    <r>
      <rPr>
        <b/>
        <sz val="20"/>
        <color theme="1"/>
        <rFont val="Calibri"/>
        <family val="2"/>
        <scheme val="minor"/>
      </rPr>
      <t xml:space="preserve"> sp.86-1 and its knock-out mutants in MMpyt medium</t>
    </r>
  </si>
  <si>
    <r>
      <t xml:space="preserve">Growth monitoring (by optical density at 600 nm) of </t>
    </r>
    <r>
      <rPr>
        <b/>
        <i/>
        <sz val="14"/>
        <color theme="1"/>
        <rFont val="Calibri"/>
        <family val="2"/>
        <scheme val="minor"/>
      </rPr>
      <t>Citrobacter</t>
    </r>
    <r>
      <rPr>
        <b/>
        <sz val="14"/>
        <color theme="1"/>
        <rFont val="Calibri"/>
        <family val="2"/>
        <scheme val="minor"/>
      </rPr>
      <t xml:space="preserve"> sp.86 and selected knock-out mutants in MMpyt medium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</si>
</sst>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E+00"/>
    <numFmt numFmtId="165" formatCode="0E+00"/>
    <numFmt numFmtId="166" formatCode="0.0"/>
    <numFmt numFmtId="167" formatCode="0.000"/>
  </numFmts>
  <fonts count="3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99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6699"/>
      <name val="Calibri"/>
      <family val="2"/>
      <scheme val="minor"/>
    </font>
    <font>
      <sz val="11"/>
      <color rgb="FFFF00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99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FF99FF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B050"/>
      <name val="Calibri"/>
      <family val="2"/>
      <scheme val="minor"/>
    </font>
    <font>
      <sz val="12"/>
      <color rgb="FF0070C0"/>
      <name val="Calibri"/>
      <family val="2"/>
      <scheme val="minor"/>
    </font>
    <font>
      <sz val="12"/>
      <color rgb="FFFF00FF"/>
      <name val="Calibri"/>
      <family val="2"/>
      <scheme val="minor"/>
    </font>
    <font>
      <sz val="12"/>
      <color rgb="FFFF99FF"/>
      <name val="Calibri"/>
      <family val="2"/>
      <scheme val="minor"/>
    </font>
    <font>
      <sz val="11"/>
      <color rgb="FFFF33CC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2"/>
      <color rgb="FFFF33CC"/>
      <name val="Calibri"/>
      <family val="2"/>
      <scheme val="minor"/>
    </font>
    <font>
      <sz val="11"/>
      <color theme="7" tint="0.39997558519241921"/>
      <name val="Calibri"/>
      <family val="2"/>
      <scheme val="minor"/>
    </font>
    <font>
      <sz val="11"/>
      <color rgb="FFFF0000"/>
      <name val="Symbol"/>
      <family val="1"/>
      <charset val="2"/>
    </font>
    <font>
      <sz val="11"/>
      <color theme="1"/>
      <name val="Symbol"/>
      <family val="1"/>
      <charset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1">
    <xf numFmtId="0" fontId="0" fillId="0" borderId="0" xfId="0"/>
    <xf numFmtId="0" fontId="0" fillId="0" borderId="0" xfId="0"/>
    <xf numFmtId="0" fontId="0" fillId="0" borderId="2" xfId="0" applyFont="1" applyBorder="1" applyAlignment="1">
      <alignment horizontal="center" vertical="center"/>
    </xf>
    <xf numFmtId="11" fontId="3" fillId="0" borderId="2" xfId="0" applyNumberFormat="1" applyFont="1" applyBorder="1" applyAlignment="1">
      <alignment horizontal="center" vertical="center" wrapText="1"/>
    </xf>
    <xf numFmtId="11" fontId="5" fillId="0" borderId="2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1" fontId="3" fillId="0" borderId="3" xfId="0" applyNumberFormat="1" applyFont="1" applyBorder="1" applyAlignment="1">
      <alignment horizontal="center" vertical="center" wrapText="1"/>
    </xf>
    <xf numFmtId="11" fontId="5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1" fontId="3" fillId="0" borderId="4" xfId="0" applyNumberFormat="1" applyFont="1" applyBorder="1" applyAlignment="1">
      <alignment horizontal="center" vertical="center" wrapText="1"/>
    </xf>
    <xf numFmtId="11" fontId="5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Font="1" applyBorder="1" applyAlignment="1">
      <alignment horizontal="center" vertical="center"/>
    </xf>
    <xf numFmtId="11" fontId="3" fillId="0" borderId="5" xfId="0" applyNumberFormat="1" applyFont="1" applyBorder="1" applyAlignment="1">
      <alignment horizontal="center" vertical="center" wrapText="1"/>
    </xf>
    <xf numFmtId="11" fontId="5" fillId="0" borderId="5" xfId="0" applyNumberFormat="1" applyFont="1" applyBorder="1" applyAlignment="1">
      <alignment horizontal="center" vertical="center" wrapText="1"/>
    </xf>
    <xf numFmtId="0" fontId="0" fillId="0" borderId="5" xfId="0" applyBorder="1"/>
    <xf numFmtId="11" fontId="3" fillId="0" borderId="6" xfId="0" applyNumberFormat="1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Font="1" applyBorder="1" applyAlignment="1">
      <alignment horizontal="center" vertical="center"/>
    </xf>
    <xf numFmtId="11" fontId="5" fillId="0" borderId="6" xfId="0" applyNumberFormat="1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11" fontId="3" fillId="0" borderId="6" xfId="0" applyNumberFormat="1" applyFont="1" applyFill="1" applyBorder="1" applyAlignment="1">
      <alignment horizontal="center" vertical="center" wrapText="1"/>
    </xf>
    <xf numFmtId="11" fontId="5" fillId="0" borderId="6" xfId="0" applyNumberFormat="1" applyFont="1" applyFill="1" applyBorder="1" applyAlignment="1">
      <alignment horizontal="center" vertical="center" wrapText="1"/>
    </xf>
    <xf numFmtId="0" fontId="0" fillId="0" borderId="6" xfId="0" applyFill="1" applyBorder="1"/>
    <xf numFmtId="11" fontId="2" fillId="0" borderId="4" xfId="0" applyNumberFormat="1" applyFont="1" applyBorder="1" applyAlignment="1">
      <alignment horizontal="left" vertical="center"/>
    </xf>
    <xf numFmtId="11" fontId="3" fillId="0" borderId="4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/>
    </xf>
    <xf numFmtId="11" fontId="5" fillId="0" borderId="4" xfId="0" applyNumberFormat="1" applyFont="1" applyBorder="1" applyAlignment="1">
      <alignment horizontal="left" vertical="center"/>
    </xf>
    <xf numFmtId="0" fontId="0" fillId="0" borderId="0" xfId="0" applyFont="1"/>
    <xf numFmtId="11" fontId="2" fillId="2" borderId="0" xfId="0" applyNumberFormat="1" applyFont="1" applyFill="1" applyBorder="1" applyAlignment="1">
      <alignment horizontal="left" vertical="center"/>
    </xf>
    <xf numFmtId="11" fontId="1" fillId="2" borderId="0" xfId="0" applyNumberFormat="1" applyFont="1" applyFill="1" applyBorder="1" applyAlignment="1">
      <alignment horizontal="left" vertical="center"/>
    </xf>
    <xf numFmtId="11" fontId="3" fillId="2" borderId="0" xfId="0" applyNumberFormat="1" applyFont="1" applyFill="1" applyBorder="1" applyAlignment="1">
      <alignment horizontal="left" vertical="center"/>
    </xf>
    <xf numFmtId="11" fontId="5" fillId="2" borderId="0" xfId="0" applyNumberFormat="1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/>
    </xf>
    <xf numFmtId="0" fontId="0" fillId="2" borderId="0" xfId="0" applyFont="1" applyFill="1" applyBorder="1" applyAlignment="1">
      <alignment horizontal="center" vertical="center"/>
    </xf>
    <xf numFmtId="11" fontId="1" fillId="2" borderId="0" xfId="0" applyNumberFormat="1" applyFont="1" applyFill="1" applyBorder="1" applyAlignment="1">
      <alignment horizontal="center" vertical="center" wrapText="1"/>
    </xf>
    <xf numFmtId="11" fontId="3" fillId="2" borderId="0" xfId="0" applyNumberFormat="1" applyFont="1" applyFill="1" applyBorder="1" applyAlignment="1">
      <alignment horizontal="center" vertical="center" wrapText="1"/>
    </xf>
    <xf numFmtId="11" fontId="5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4" xfId="0" applyFill="1" applyBorder="1" applyAlignment="1">
      <alignment horizontal="left"/>
    </xf>
    <xf numFmtId="11" fontId="8" fillId="0" borderId="6" xfId="0" applyNumberFormat="1" applyFont="1" applyBorder="1" applyAlignment="1">
      <alignment horizontal="center" vertical="center" wrapText="1"/>
    </xf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Border="1" applyAlignment="1">
      <alignment horizontal="center" vertical="center"/>
    </xf>
    <xf numFmtId="11" fontId="4" fillId="0" borderId="0" xfId="0" applyNumberFormat="1" applyFont="1" applyBorder="1" applyAlignment="1">
      <alignment horizontal="center" vertical="center" wrapText="1"/>
    </xf>
    <xf numFmtId="11" fontId="5" fillId="0" borderId="0" xfId="0" applyNumberFormat="1" applyFont="1" applyBorder="1" applyAlignment="1">
      <alignment horizontal="center" vertical="center" wrapText="1"/>
    </xf>
    <xf numFmtId="0" fontId="0" fillId="0" borderId="1" xfId="0" applyBorder="1"/>
    <xf numFmtId="0" fontId="0" fillId="0" borderId="0" xfId="0"/>
    <xf numFmtId="11" fontId="4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0" fillId="0" borderId="0" xfId="0" applyFill="1" applyBorder="1"/>
    <xf numFmtId="0" fontId="0" fillId="0" borderId="0" xfId="0" applyFont="1" applyBorder="1"/>
    <xf numFmtId="0" fontId="0" fillId="0" borderId="0" xfId="0" applyFill="1" applyBorder="1" applyAlignment="1">
      <alignment horizontal="left"/>
    </xf>
    <xf numFmtId="11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/>
    <xf numFmtId="0" fontId="0" fillId="0" borderId="1" xfId="0" applyFont="1" applyBorder="1" applyAlignment="1">
      <alignment horizontal="center" vertical="center"/>
    </xf>
    <xf numFmtId="11" fontId="5" fillId="0" borderId="1" xfId="0" applyNumberFormat="1" applyFont="1" applyBorder="1" applyAlignment="1">
      <alignment horizontal="center" vertical="center" wrapText="1"/>
    </xf>
    <xf numFmtId="11" fontId="0" fillId="0" borderId="0" xfId="0" applyNumberFormat="1" applyFont="1" applyBorder="1" applyAlignment="1">
      <alignment horizontal="center" vertical="center" wrapText="1"/>
    </xf>
    <xf numFmtId="11" fontId="2" fillId="0" borderId="0" xfId="0" applyNumberFormat="1" applyFont="1" applyBorder="1" applyAlignment="1">
      <alignment horizontal="center" vertical="center" wrapText="1"/>
    </xf>
    <xf numFmtId="11" fontId="1" fillId="0" borderId="0" xfId="0" applyNumberFormat="1" applyFont="1" applyBorder="1" applyAlignment="1">
      <alignment horizontal="center" vertical="center" wrapText="1"/>
    </xf>
    <xf numFmtId="11" fontId="3" fillId="0" borderId="0" xfId="0" applyNumberFormat="1" applyFont="1" applyBorder="1" applyAlignment="1">
      <alignment horizontal="center" vertical="center" wrapText="1"/>
    </xf>
    <xf numFmtId="11" fontId="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1" fontId="11" fillId="0" borderId="0" xfId="0" applyNumberFormat="1" applyFont="1" applyBorder="1" applyAlignment="1">
      <alignment horizontal="center" vertical="center" wrapText="1"/>
    </xf>
    <xf numFmtId="11" fontId="9" fillId="0" borderId="0" xfId="0" applyNumberFormat="1" applyFont="1" applyFill="1" applyBorder="1" applyAlignment="1">
      <alignment horizontal="left" vertical="center"/>
    </xf>
    <xf numFmtId="11" fontId="2" fillId="0" borderId="0" xfId="0" applyNumberFormat="1" applyFont="1" applyFill="1" applyBorder="1" applyAlignment="1">
      <alignment horizontal="left" vertical="center"/>
    </xf>
    <xf numFmtId="11" fontId="1" fillId="0" borderId="0" xfId="0" applyNumberFormat="1" applyFont="1" applyFill="1" applyBorder="1" applyAlignment="1">
      <alignment horizontal="left" vertical="center"/>
    </xf>
    <xf numFmtId="11" fontId="3" fillId="0" borderId="0" xfId="0" applyNumberFormat="1" applyFont="1" applyFill="1" applyBorder="1" applyAlignment="1">
      <alignment horizontal="left" vertical="center"/>
    </xf>
    <xf numFmtId="11" fontId="5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11" fontId="1" fillId="0" borderId="0" xfId="0" applyNumberFormat="1" applyFont="1" applyFill="1" applyBorder="1" applyAlignment="1">
      <alignment horizontal="center" vertical="center" wrapText="1"/>
    </xf>
    <xf numFmtId="11" fontId="3" fillId="0" borderId="0" xfId="0" applyNumberFormat="1" applyFont="1" applyFill="1" applyBorder="1" applyAlignment="1">
      <alignment horizontal="center" vertical="center" wrapText="1"/>
    </xf>
    <xf numFmtId="11" fontId="5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11" fontId="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/>
    <xf numFmtId="11" fontId="4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164" fontId="0" fillId="0" borderId="0" xfId="0" applyNumberFormat="1"/>
    <xf numFmtId="11" fontId="0" fillId="0" borderId="0" xfId="0" applyNumberFormat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1" fontId="2" fillId="2" borderId="0" xfId="0" applyNumberFormat="1" applyFont="1" applyFill="1" applyBorder="1" applyAlignment="1">
      <alignment horizontal="center" vertical="center"/>
    </xf>
    <xf numFmtId="11" fontId="2" fillId="0" borderId="0" xfId="0" applyNumberFormat="1" applyFont="1" applyFill="1" applyBorder="1" applyAlignment="1">
      <alignment horizontal="center" vertical="center"/>
    </xf>
    <xf numFmtId="11" fontId="2" fillId="0" borderId="0" xfId="0" applyNumberFormat="1" applyFont="1" applyBorder="1" applyAlignment="1">
      <alignment horizontal="center" vertical="center"/>
    </xf>
    <xf numFmtId="11" fontId="1" fillId="0" borderId="0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15" fillId="0" borderId="0" xfId="0" applyFont="1"/>
    <xf numFmtId="11" fontId="15" fillId="0" borderId="6" xfId="0" applyNumberFormat="1" applyFont="1" applyBorder="1" applyAlignment="1">
      <alignment horizontal="center" vertical="center" wrapText="1"/>
    </xf>
    <xf numFmtId="11" fontId="15" fillId="2" borderId="0" xfId="0" applyNumberFormat="1" applyFont="1" applyFill="1" applyBorder="1" applyAlignment="1">
      <alignment horizontal="left" vertical="center"/>
    </xf>
    <xf numFmtId="11" fontId="15" fillId="0" borderId="4" xfId="0" applyNumberFormat="1" applyFont="1" applyBorder="1" applyAlignment="1">
      <alignment horizontal="left" vertical="center"/>
    </xf>
    <xf numFmtId="11" fontId="15" fillId="0" borderId="3" xfId="0" applyNumberFormat="1" applyFont="1" applyBorder="1" applyAlignment="1">
      <alignment horizontal="center" vertical="center" wrapText="1"/>
    </xf>
    <xf numFmtId="11" fontId="15" fillId="0" borderId="2" xfId="0" applyNumberFormat="1" applyFont="1" applyBorder="1" applyAlignment="1">
      <alignment horizontal="center" vertical="center" wrapText="1"/>
    </xf>
    <xf numFmtId="11" fontId="15" fillId="0" borderId="1" xfId="0" applyNumberFormat="1" applyFont="1" applyBorder="1" applyAlignment="1">
      <alignment horizontal="center" vertical="center" wrapText="1"/>
    </xf>
    <xf numFmtId="11" fontId="15" fillId="0" borderId="5" xfId="0" applyNumberFormat="1" applyFont="1" applyBorder="1" applyAlignment="1">
      <alignment horizontal="center" vertical="center" wrapText="1"/>
    </xf>
    <xf numFmtId="11" fontId="15" fillId="0" borderId="4" xfId="0" applyNumberFormat="1" applyFont="1" applyBorder="1" applyAlignment="1">
      <alignment horizontal="center" vertical="center" wrapText="1"/>
    </xf>
    <xf numFmtId="11" fontId="15" fillId="0" borderId="6" xfId="0" applyNumberFormat="1" applyFont="1" applyFill="1" applyBorder="1" applyAlignment="1">
      <alignment horizontal="center" vertical="center" wrapText="1"/>
    </xf>
    <xf numFmtId="11" fontId="15" fillId="2" borderId="0" xfId="0" applyNumberFormat="1" applyFont="1" applyFill="1" applyBorder="1" applyAlignment="1">
      <alignment horizontal="center" vertical="center" wrapText="1"/>
    </xf>
    <xf numFmtId="11" fontId="15" fillId="0" borderId="0" xfId="0" applyNumberFormat="1" applyFont="1" applyBorder="1" applyAlignment="1">
      <alignment horizontal="center" vertical="center" wrapText="1"/>
    </xf>
    <xf numFmtId="11" fontId="15" fillId="0" borderId="0" xfId="0" applyNumberFormat="1" applyFont="1" applyFill="1" applyBorder="1" applyAlignment="1">
      <alignment horizontal="left" vertical="center"/>
    </xf>
    <xf numFmtId="11" fontId="15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/>
    <xf numFmtId="0" fontId="15" fillId="0" borderId="0" xfId="0" applyFont="1" applyFill="1" applyBorder="1"/>
    <xf numFmtId="0" fontId="16" fillId="0" borderId="0" xfId="0" applyFont="1"/>
    <xf numFmtId="0" fontId="16" fillId="0" borderId="0" xfId="0" applyFont="1" applyBorder="1"/>
    <xf numFmtId="11" fontId="16" fillId="0" borderId="0" xfId="0" applyNumberFormat="1" applyFont="1" applyFill="1" applyBorder="1" applyAlignment="1">
      <alignment horizontal="left" vertical="center"/>
    </xf>
    <xf numFmtId="11" fontId="16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/>
    <xf numFmtId="165" fontId="1" fillId="0" borderId="1" xfId="0" applyNumberFormat="1" applyFont="1" applyBorder="1"/>
    <xf numFmtId="165" fontId="1" fillId="0" borderId="1" xfId="0" applyNumberFormat="1" applyFont="1" applyBorder="1" applyAlignment="1">
      <alignment horizontal="right" vertical="center"/>
    </xf>
    <xf numFmtId="165" fontId="1" fillId="0" borderId="1" xfId="0" applyNumberFormat="1" applyFont="1" applyBorder="1" applyAlignment="1">
      <alignment horizontal="right"/>
    </xf>
    <xf numFmtId="0" fontId="1" fillId="0" borderId="0" xfId="0" applyFont="1" applyBorder="1"/>
    <xf numFmtId="0" fontId="25" fillId="0" borderId="0" xfId="0" applyFont="1" applyBorder="1" applyAlignment="1">
      <alignment horizontal="center" vertical="center"/>
    </xf>
    <xf numFmtId="11" fontId="26" fillId="0" borderId="0" xfId="0" applyNumberFormat="1" applyFont="1" applyBorder="1" applyAlignment="1">
      <alignment horizontal="center" vertical="center" wrapText="1"/>
    </xf>
    <xf numFmtId="11" fontId="26" fillId="2" borderId="0" xfId="0" applyNumberFormat="1" applyFont="1" applyFill="1" applyBorder="1" applyAlignment="1">
      <alignment horizontal="left" vertical="center"/>
    </xf>
    <xf numFmtId="11" fontId="26" fillId="0" borderId="0" xfId="0" applyNumberFormat="1" applyFont="1" applyBorder="1" applyAlignment="1">
      <alignment horizontal="left" vertical="center"/>
    </xf>
    <xf numFmtId="165" fontId="26" fillId="0" borderId="1" xfId="0" applyNumberFormat="1" applyFont="1" applyBorder="1"/>
    <xf numFmtId="11" fontId="26" fillId="0" borderId="0" xfId="0" applyNumberFormat="1" applyFont="1" applyFill="1" applyBorder="1" applyAlignment="1">
      <alignment horizontal="center" vertical="center" wrapText="1"/>
    </xf>
    <xf numFmtId="11" fontId="26" fillId="2" borderId="0" xfId="0" applyNumberFormat="1" applyFont="1" applyFill="1" applyBorder="1" applyAlignment="1">
      <alignment horizontal="center" vertical="center" wrapText="1"/>
    </xf>
    <xf numFmtId="11" fontId="26" fillId="0" borderId="0" xfId="0" applyNumberFormat="1" applyFont="1" applyFill="1" applyBorder="1" applyAlignment="1">
      <alignment horizontal="left" vertical="center"/>
    </xf>
    <xf numFmtId="165" fontId="26" fillId="0" borderId="1" xfId="0" applyNumberFormat="1" applyFont="1" applyBorder="1" applyAlignment="1">
      <alignment horizontal="right"/>
    </xf>
    <xf numFmtId="11" fontId="27" fillId="0" borderId="0" xfId="0" applyNumberFormat="1" applyFont="1" applyBorder="1" applyAlignment="1">
      <alignment horizontal="center" vertical="center" wrapText="1"/>
    </xf>
    <xf numFmtId="11" fontId="27" fillId="2" borderId="0" xfId="0" applyNumberFormat="1" applyFont="1" applyFill="1" applyBorder="1" applyAlignment="1">
      <alignment horizontal="left" vertical="center"/>
    </xf>
    <xf numFmtId="11" fontId="27" fillId="0" borderId="0" xfId="0" applyNumberFormat="1" applyFont="1" applyBorder="1" applyAlignment="1">
      <alignment horizontal="left" vertical="center"/>
    </xf>
    <xf numFmtId="165" fontId="27" fillId="0" borderId="1" xfId="0" applyNumberFormat="1" applyFont="1" applyBorder="1"/>
    <xf numFmtId="11" fontId="27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Border="1"/>
    <xf numFmtId="11" fontId="27" fillId="2" borderId="0" xfId="0" applyNumberFormat="1" applyFont="1" applyFill="1" applyBorder="1" applyAlignment="1">
      <alignment horizontal="center" vertical="center" wrapText="1"/>
    </xf>
    <xf numFmtId="11" fontId="27" fillId="0" borderId="0" xfId="0" applyNumberFormat="1" applyFont="1" applyFill="1" applyBorder="1" applyAlignment="1">
      <alignment horizontal="left" vertical="center"/>
    </xf>
    <xf numFmtId="165" fontId="27" fillId="0" borderId="1" xfId="0" applyNumberFormat="1" applyFont="1" applyBorder="1" applyAlignment="1">
      <alignment horizontal="right"/>
    </xf>
    <xf numFmtId="165" fontId="28" fillId="0" borderId="1" xfId="0" applyNumberFormat="1" applyFont="1" applyBorder="1"/>
    <xf numFmtId="165" fontId="28" fillId="0" borderId="1" xfId="0" applyNumberFormat="1" applyFont="1" applyBorder="1" applyAlignment="1">
      <alignment horizontal="right"/>
    </xf>
    <xf numFmtId="165" fontId="29" fillId="0" borderId="1" xfId="0" applyNumberFormat="1" applyFont="1" applyBorder="1"/>
    <xf numFmtId="165" fontId="29" fillId="0" borderId="1" xfId="0" applyNumberFormat="1" applyFont="1" applyBorder="1" applyAlignment="1">
      <alignment horizontal="right"/>
    </xf>
    <xf numFmtId="0" fontId="28" fillId="0" borderId="0" xfId="0" applyFont="1" applyBorder="1"/>
    <xf numFmtId="0" fontId="29" fillId="0" borderId="0" xfId="0" applyFont="1" applyBorder="1"/>
    <xf numFmtId="0" fontId="28" fillId="2" borderId="0" xfId="0" applyFont="1" applyFill="1" applyBorder="1"/>
    <xf numFmtId="0" fontId="29" fillId="2" borderId="0" xfId="0" applyFont="1" applyFill="1" applyBorder="1"/>
    <xf numFmtId="0" fontId="26" fillId="0" borderId="0" xfId="0" applyFont="1" applyBorder="1"/>
    <xf numFmtId="11" fontId="31" fillId="0" borderId="0" xfId="0" applyNumberFormat="1" applyFont="1" applyBorder="1" applyAlignment="1">
      <alignment horizontal="center" vertical="center" wrapText="1"/>
    </xf>
    <xf numFmtId="11" fontId="31" fillId="2" borderId="0" xfId="0" applyNumberFormat="1" applyFont="1" applyFill="1" applyBorder="1" applyAlignment="1">
      <alignment horizontal="left" vertical="center"/>
    </xf>
    <xf numFmtId="11" fontId="31" fillId="0" borderId="0" xfId="0" applyNumberFormat="1" applyFont="1" applyBorder="1" applyAlignment="1">
      <alignment horizontal="left" vertical="center"/>
    </xf>
    <xf numFmtId="165" fontId="31" fillId="0" borderId="1" xfId="0" applyNumberFormat="1" applyFont="1" applyBorder="1"/>
    <xf numFmtId="11" fontId="31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Border="1"/>
    <xf numFmtId="11" fontId="31" fillId="2" borderId="0" xfId="0" applyNumberFormat="1" applyFont="1" applyFill="1" applyBorder="1" applyAlignment="1">
      <alignment horizontal="center" vertical="center" wrapText="1"/>
    </xf>
    <xf numFmtId="11" fontId="31" fillId="0" borderId="0" xfId="0" applyNumberFormat="1" applyFont="1" applyFill="1" applyBorder="1" applyAlignment="1">
      <alignment horizontal="left" vertical="center"/>
    </xf>
    <xf numFmtId="165" fontId="31" fillId="0" borderId="1" xfId="0" applyNumberFormat="1" applyFont="1" applyBorder="1" applyAlignment="1">
      <alignment horizontal="right"/>
    </xf>
    <xf numFmtId="11" fontId="20" fillId="3" borderId="8" xfId="0" applyNumberFormat="1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vertical="center"/>
    </xf>
    <xf numFmtId="0" fontId="0" fillId="3" borderId="9" xfId="0" applyFill="1" applyBorder="1"/>
    <xf numFmtId="0" fontId="0" fillId="3" borderId="10" xfId="0" applyFill="1" applyBorder="1"/>
    <xf numFmtId="11" fontId="21" fillId="3" borderId="11" xfId="0" applyNumberFormat="1" applyFont="1" applyFill="1" applyBorder="1" applyAlignment="1">
      <alignment horizontal="left" vertical="center" wrapText="1"/>
    </xf>
    <xf numFmtId="0" fontId="15" fillId="3" borderId="0" xfId="0" applyFont="1" applyFill="1" applyBorder="1" applyAlignment="1">
      <alignment vertical="center"/>
    </xf>
    <xf numFmtId="0" fontId="0" fillId="3" borderId="0" xfId="0" applyFill="1" applyBorder="1"/>
    <xf numFmtId="0" fontId="0" fillId="3" borderId="12" xfId="0" applyFill="1" applyBorder="1"/>
    <xf numFmtId="11" fontId="30" fillId="3" borderId="11" xfId="0" applyNumberFormat="1" applyFont="1" applyFill="1" applyBorder="1" applyAlignment="1">
      <alignment horizontal="left" vertical="center" wrapText="1"/>
    </xf>
    <xf numFmtId="0" fontId="24" fillId="3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11" fontId="23" fillId="3" borderId="11" xfId="0" applyNumberFormat="1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vertical="center"/>
    </xf>
    <xf numFmtId="0" fontId="18" fillId="3" borderId="13" xfId="0" applyFont="1" applyFill="1" applyBorder="1"/>
    <xf numFmtId="0" fontId="0" fillId="3" borderId="14" xfId="0" applyFill="1" applyBorder="1"/>
    <xf numFmtId="0" fontId="0" fillId="3" borderId="15" xfId="0" applyFill="1" applyBorder="1"/>
    <xf numFmtId="11" fontId="18" fillId="0" borderId="16" xfId="0" applyNumberFormat="1" applyFont="1" applyFill="1" applyBorder="1" applyAlignment="1">
      <alignment horizontal="center" vertical="center" wrapText="1"/>
    </xf>
    <xf numFmtId="11" fontId="19" fillId="0" borderId="17" xfId="0" applyNumberFormat="1" applyFont="1" applyFill="1" applyBorder="1" applyAlignment="1">
      <alignment horizontal="center" vertical="center" wrapText="1"/>
    </xf>
    <xf numFmtId="11" fontId="20" fillId="0" borderId="17" xfId="0" applyNumberFormat="1" applyFont="1" applyFill="1" applyBorder="1" applyAlignment="1">
      <alignment horizontal="center" vertical="center" wrapText="1"/>
    </xf>
    <xf numFmtId="11" fontId="21" fillId="0" borderId="17" xfId="0" applyNumberFormat="1" applyFont="1" applyFill="1" applyBorder="1" applyAlignment="1">
      <alignment horizontal="center" vertical="center" wrapText="1"/>
    </xf>
    <xf numFmtId="11" fontId="22" fillId="0" borderId="17" xfId="0" applyNumberFormat="1" applyFont="1" applyFill="1" applyBorder="1" applyAlignment="1">
      <alignment horizontal="center" vertical="center" wrapText="1"/>
    </xf>
    <xf numFmtId="11" fontId="23" fillId="0" borderId="18" xfId="0" applyNumberFormat="1" applyFont="1" applyFill="1" applyBorder="1" applyAlignment="1">
      <alignment horizontal="center" vertical="center" wrapText="1"/>
    </xf>
    <xf numFmtId="11" fontId="7" fillId="0" borderId="19" xfId="0" applyNumberFormat="1" applyFont="1" applyBorder="1" applyAlignment="1">
      <alignment horizontal="center" vertical="center" wrapText="1"/>
    </xf>
    <xf numFmtId="11" fontId="16" fillId="0" borderId="20" xfId="0" applyNumberFormat="1" applyFont="1" applyBorder="1" applyAlignment="1">
      <alignment horizontal="center" vertical="center" wrapText="1"/>
    </xf>
    <xf numFmtId="11" fontId="9" fillId="2" borderId="11" xfId="0" applyNumberFormat="1" applyFont="1" applyFill="1" applyBorder="1" applyAlignment="1">
      <alignment horizontal="left" vertical="center"/>
    </xf>
    <xf numFmtId="11" fontId="16" fillId="2" borderId="12" xfId="0" applyNumberFormat="1" applyFont="1" applyFill="1" applyBorder="1" applyAlignment="1">
      <alignment horizontal="left" vertical="center"/>
    </xf>
    <xf numFmtId="11" fontId="6" fillId="0" borderId="21" xfId="0" applyNumberFormat="1" applyFont="1" applyFill="1" applyBorder="1" applyAlignment="1">
      <alignment horizontal="left" vertical="center"/>
    </xf>
    <xf numFmtId="11" fontId="16" fillId="0" borderId="22" xfId="0" applyNumberFormat="1" applyFont="1" applyBorder="1" applyAlignment="1">
      <alignment horizontal="left" vertical="center"/>
    </xf>
    <xf numFmtId="11" fontId="0" fillId="0" borderId="23" xfId="0" applyNumberFormat="1" applyFont="1" applyFill="1" applyBorder="1" applyAlignment="1">
      <alignment horizontal="center" vertical="center" wrapText="1"/>
    </xf>
    <xf numFmtId="11" fontId="16" fillId="0" borderId="24" xfId="0" applyNumberFormat="1" applyFont="1" applyBorder="1" applyAlignment="1">
      <alignment horizontal="center" vertical="center" wrapText="1"/>
    </xf>
    <xf numFmtId="11" fontId="0" fillId="0" borderId="25" xfId="0" applyNumberFormat="1" applyFont="1" applyFill="1" applyBorder="1" applyAlignment="1">
      <alignment horizontal="center" vertical="center" wrapText="1"/>
    </xf>
    <xf numFmtId="11" fontId="16" fillId="0" borderId="26" xfId="0" applyNumberFormat="1" applyFont="1" applyBorder="1" applyAlignment="1">
      <alignment horizontal="center" vertical="center" wrapText="1"/>
    </xf>
    <xf numFmtId="11" fontId="0" fillId="0" borderId="27" xfId="0" applyNumberFormat="1" applyFont="1" applyFill="1" applyBorder="1" applyAlignment="1">
      <alignment horizontal="center" vertical="center" wrapText="1"/>
    </xf>
    <xf numFmtId="11" fontId="16" fillId="0" borderId="28" xfId="0" applyNumberFormat="1" applyFont="1" applyBorder="1" applyAlignment="1">
      <alignment horizontal="center" vertical="center" wrapText="1"/>
    </xf>
    <xf numFmtId="11" fontId="0" fillId="0" borderId="29" xfId="0" applyNumberFormat="1" applyFont="1" applyFill="1" applyBorder="1" applyAlignment="1">
      <alignment horizontal="center" vertical="center" wrapText="1"/>
    </xf>
    <xf numFmtId="11" fontId="16" fillId="0" borderId="30" xfId="0" applyNumberFormat="1" applyFont="1" applyBorder="1" applyAlignment="1">
      <alignment horizontal="center" vertical="center" wrapText="1"/>
    </xf>
    <xf numFmtId="11" fontId="0" fillId="0" borderId="19" xfId="0" applyNumberFormat="1" applyFont="1" applyFill="1" applyBorder="1" applyAlignment="1">
      <alignment horizontal="center" vertical="center" wrapText="1"/>
    </xf>
    <xf numFmtId="11" fontId="16" fillId="0" borderId="22" xfId="0" applyNumberFormat="1" applyFont="1" applyBorder="1" applyAlignment="1">
      <alignment horizontal="center" vertical="center" wrapText="1"/>
    </xf>
    <xf numFmtId="11" fontId="16" fillId="0" borderId="20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16" fillId="0" borderId="12" xfId="0" applyFont="1" applyBorder="1"/>
    <xf numFmtId="11" fontId="16" fillId="2" borderId="12" xfId="0" applyNumberFormat="1" applyFont="1" applyFill="1" applyBorder="1" applyAlignment="1">
      <alignment horizontal="center" vertical="center" wrapText="1"/>
    </xf>
    <xf numFmtId="11" fontId="0" fillId="0" borderId="11" xfId="0" applyNumberFormat="1" applyFont="1" applyBorder="1" applyAlignment="1">
      <alignment horizontal="center" vertical="center" wrapText="1"/>
    </xf>
    <xf numFmtId="11" fontId="16" fillId="0" borderId="12" xfId="0" applyNumberFormat="1" applyFont="1" applyBorder="1" applyAlignment="1">
      <alignment horizontal="center" vertical="center" wrapText="1"/>
    </xf>
    <xf numFmtId="11" fontId="9" fillId="0" borderId="11" xfId="0" applyNumberFormat="1" applyFont="1" applyFill="1" applyBorder="1" applyAlignment="1">
      <alignment horizontal="left" vertical="center"/>
    </xf>
    <xf numFmtId="11" fontId="16" fillId="0" borderId="12" xfId="0" applyNumberFormat="1" applyFont="1" applyFill="1" applyBorder="1" applyAlignment="1">
      <alignment horizontal="left" vertical="center"/>
    </xf>
    <xf numFmtId="11" fontId="0" fillId="0" borderId="11" xfId="0" applyNumberFormat="1" applyFont="1" applyFill="1" applyBorder="1" applyAlignment="1">
      <alignment horizontal="center" vertical="center" wrapText="1"/>
    </xf>
    <xf numFmtId="11" fontId="16" fillId="0" borderId="12" xfId="0" applyNumberFormat="1" applyFont="1" applyFill="1" applyBorder="1" applyAlignment="1">
      <alignment horizontal="center" vertical="center" wrapText="1"/>
    </xf>
    <xf numFmtId="11" fontId="0" fillId="0" borderId="27" xfId="0" applyNumberFormat="1" applyFont="1" applyBorder="1" applyAlignment="1">
      <alignment horizontal="center" vertical="center" wrapText="1"/>
    </xf>
    <xf numFmtId="11" fontId="0" fillId="0" borderId="29" xfId="0" applyNumberFormat="1" applyFont="1" applyBorder="1" applyAlignment="1">
      <alignment horizontal="center" vertical="center" wrapText="1"/>
    </xf>
    <xf numFmtId="11" fontId="0" fillId="0" borderId="31" xfId="0" applyNumberFormat="1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/>
    </xf>
    <xf numFmtId="11" fontId="3" fillId="0" borderId="32" xfId="0" applyNumberFormat="1" applyFont="1" applyBorder="1" applyAlignment="1">
      <alignment horizontal="center" vertical="center" wrapText="1"/>
    </xf>
    <xf numFmtId="11" fontId="15" fillId="0" borderId="32" xfId="0" applyNumberFormat="1" applyFont="1" applyBorder="1" applyAlignment="1">
      <alignment horizontal="center" vertical="center" wrapText="1"/>
    </xf>
    <xf numFmtId="11" fontId="5" fillId="0" borderId="32" xfId="0" applyNumberFormat="1" applyFont="1" applyBorder="1" applyAlignment="1">
      <alignment horizontal="center" vertical="center" wrapText="1"/>
    </xf>
    <xf numFmtId="11" fontId="16" fillId="0" borderId="33" xfId="0" applyNumberFormat="1" applyFont="1" applyBorder="1" applyAlignment="1">
      <alignment horizontal="center" vertical="center" wrapText="1"/>
    </xf>
    <xf numFmtId="11" fontId="7" fillId="0" borderId="16" xfId="0" applyNumberFormat="1" applyFont="1" applyFill="1" applyBorder="1" applyAlignment="1">
      <alignment horizontal="center" vertical="center" wrapText="1"/>
    </xf>
    <xf numFmtId="11" fontId="14" fillId="0" borderId="17" xfId="0" applyNumberFormat="1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9" fillId="0" borderId="34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2" xfId="0" applyBorder="1"/>
    <xf numFmtId="0" fontId="0" fillId="2" borderId="12" xfId="0" applyFill="1" applyBorder="1"/>
    <xf numFmtId="11" fontId="6" fillId="0" borderId="11" xfId="0" applyNumberFormat="1" applyFont="1" applyFill="1" applyBorder="1" applyAlignment="1">
      <alignment horizontal="left" vertical="center"/>
    </xf>
    <xf numFmtId="0" fontId="0" fillId="0" borderId="27" xfId="0" applyFill="1" applyBorder="1"/>
    <xf numFmtId="165" fontId="0" fillId="0" borderId="28" xfId="0" applyNumberFormat="1" applyBorder="1"/>
    <xf numFmtId="0" fontId="0" fillId="0" borderId="27" xfId="0" applyFont="1" applyFill="1" applyBorder="1" applyAlignment="1">
      <alignment horizontal="left"/>
    </xf>
    <xf numFmtId="0" fontId="0" fillId="0" borderId="27" xfId="0" applyFill="1" applyBorder="1" applyAlignment="1">
      <alignment horizontal="left"/>
    </xf>
    <xf numFmtId="11" fontId="6" fillId="0" borderId="11" xfId="0" applyNumberFormat="1" applyFont="1" applyFill="1" applyBorder="1" applyAlignment="1">
      <alignment horizontal="left" vertical="center" wrapText="1"/>
    </xf>
    <xf numFmtId="0" fontId="0" fillId="0" borderId="27" xfId="0" applyBorder="1"/>
    <xf numFmtId="0" fontId="0" fillId="0" borderId="27" xfId="0" applyBorder="1" applyAlignment="1">
      <alignment horizontal="left"/>
    </xf>
    <xf numFmtId="0" fontId="0" fillId="0" borderId="27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6" fillId="0" borderId="11" xfId="0" applyFont="1" applyFill="1" applyBorder="1" applyAlignment="1">
      <alignment horizontal="left"/>
    </xf>
    <xf numFmtId="165" fontId="0" fillId="0" borderId="28" xfId="0" applyNumberFormat="1" applyFont="1" applyBorder="1" applyAlignment="1">
      <alignment horizontal="right"/>
    </xf>
    <xf numFmtId="0" fontId="0" fillId="0" borderId="31" xfId="0" applyFont="1" applyBorder="1" applyAlignment="1">
      <alignment horizontal="left"/>
    </xf>
    <xf numFmtId="0" fontId="0" fillId="0" borderId="32" xfId="0" applyFont="1" applyBorder="1" applyAlignment="1">
      <alignment horizontal="center"/>
    </xf>
    <xf numFmtId="165" fontId="1" fillId="0" borderId="32" xfId="0" applyNumberFormat="1" applyFont="1" applyBorder="1" applyAlignment="1">
      <alignment horizontal="right" vertical="center"/>
    </xf>
    <xf numFmtId="165" fontId="31" fillId="0" borderId="32" xfId="0" applyNumberFormat="1" applyFont="1" applyBorder="1" applyAlignment="1">
      <alignment horizontal="right"/>
    </xf>
    <xf numFmtId="165" fontId="26" fillId="0" borderId="32" xfId="0" applyNumberFormat="1" applyFont="1" applyBorder="1" applyAlignment="1">
      <alignment horizontal="right"/>
    </xf>
    <xf numFmtId="165" fontId="27" fillId="0" borderId="32" xfId="0" applyNumberFormat="1" applyFont="1" applyBorder="1" applyAlignment="1">
      <alignment horizontal="right"/>
    </xf>
    <xf numFmtId="165" fontId="28" fillId="0" borderId="32" xfId="0" applyNumberFormat="1" applyFont="1" applyBorder="1" applyAlignment="1">
      <alignment horizontal="right"/>
    </xf>
    <xf numFmtId="165" fontId="29" fillId="0" borderId="32" xfId="0" applyNumberFormat="1" applyFont="1" applyBorder="1" applyAlignment="1">
      <alignment horizontal="right"/>
    </xf>
    <xf numFmtId="165" fontId="0" fillId="0" borderId="33" xfId="0" applyNumberFormat="1" applyFont="1" applyBorder="1" applyAlignment="1">
      <alignment horizontal="right"/>
    </xf>
    <xf numFmtId="0" fontId="1" fillId="3" borderId="8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vertical="center"/>
    </xf>
    <xf numFmtId="0" fontId="31" fillId="3" borderId="11" xfId="0" applyFont="1" applyFill="1" applyBorder="1" applyAlignment="1">
      <alignment horizontal="left" vertical="center"/>
    </xf>
    <xf numFmtId="0" fontId="31" fillId="3" borderId="0" xfId="0" applyFont="1" applyFill="1" applyBorder="1" applyAlignment="1">
      <alignment vertical="center"/>
    </xf>
    <xf numFmtId="0" fontId="26" fillId="3" borderId="11" xfId="0" applyFont="1" applyFill="1" applyBorder="1" applyAlignment="1">
      <alignment horizontal="left" vertical="center"/>
    </xf>
    <xf numFmtId="0" fontId="26" fillId="3" borderId="0" xfId="0" applyFont="1" applyFill="1" applyBorder="1" applyAlignment="1">
      <alignment vertical="center"/>
    </xf>
    <xf numFmtId="0" fontId="27" fillId="3" borderId="11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vertical="center"/>
    </xf>
    <xf numFmtId="0" fontId="28" fillId="3" borderId="11" xfId="0" applyFont="1" applyFill="1" applyBorder="1" applyAlignment="1">
      <alignment horizontal="left" vertical="center"/>
    </xf>
    <xf numFmtId="0" fontId="28" fillId="3" borderId="0" xfId="0" applyFont="1" applyFill="1" applyBorder="1" applyAlignment="1">
      <alignment vertical="center"/>
    </xf>
    <xf numFmtId="0" fontId="29" fillId="3" borderId="11" xfId="0" applyFont="1" applyFill="1" applyBorder="1" applyAlignment="1">
      <alignment horizontal="left" vertical="center"/>
    </xf>
    <xf numFmtId="0" fontId="29" fillId="3" borderId="0" xfId="0" applyFont="1" applyFill="1" applyBorder="1" applyAlignment="1">
      <alignment vertical="center"/>
    </xf>
    <xf numFmtId="0" fontId="0" fillId="3" borderId="11" xfId="0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6" fillId="0" borderId="0" xfId="0" applyFont="1"/>
    <xf numFmtId="0" fontId="0" fillId="0" borderId="1" xfId="0" applyFill="1" applyBorder="1"/>
    <xf numFmtId="0" fontId="0" fillId="0" borderId="28" xfId="0" applyFill="1" applyBorder="1"/>
    <xf numFmtId="2" fontId="0" fillId="0" borderId="1" xfId="0" applyNumberFormat="1" applyBorder="1"/>
    <xf numFmtId="166" fontId="0" fillId="0" borderId="1" xfId="0" applyNumberFormat="1" applyBorder="1"/>
    <xf numFmtId="166" fontId="0" fillId="0" borderId="28" xfId="0" applyNumberFormat="1" applyBorder="1"/>
    <xf numFmtId="2" fontId="0" fillId="0" borderId="0" xfId="0" applyNumberFormat="1" applyBorder="1"/>
    <xf numFmtId="166" fontId="0" fillId="0" borderId="0" xfId="0" applyNumberFormat="1" applyBorder="1"/>
    <xf numFmtId="166" fontId="0" fillId="0" borderId="12" xfId="0" applyNumberFormat="1" applyBorder="1"/>
    <xf numFmtId="0" fontId="0" fillId="0" borderId="12" xfId="0" applyFill="1" applyBorder="1"/>
    <xf numFmtId="167" fontId="0" fillId="0" borderId="0" xfId="0" applyNumberFormat="1" applyBorder="1"/>
    <xf numFmtId="167" fontId="0" fillId="0" borderId="12" xfId="0" applyNumberFormat="1" applyBorder="1"/>
    <xf numFmtId="0" fontId="0" fillId="0" borderId="13" xfId="0" applyBorder="1"/>
    <xf numFmtId="167" fontId="0" fillId="0" borderId="14" xfId="0" applyNumberFormat="1" applyBorder="1"/>
    <xf numFmtId="167" fontId="0" fillId="0" borderId="15" xfId="0" applyNumberFormat="1" applyBorder="1"/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33CC"/>
      <color rgb="FF66FFFF"/>
      <color rgb="FFFFFF99"/>
      <color rgb="FFFF7C80"/>
      <color rgb="FFFFFF66"/>
      <color rgb="FFFF66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642"/>
  <sheetViews>
    <sheetView zoomScale="80" zoomScaleNormal="80" workbookViewId="0">
      <selection activeCell="I18" sqref="I18"/>
    </sheetView>
  </sheetViews>
  <sheetFormatPr baseColWidth="10" defaultRowHeight="15" x14ac:dyDescent="0.25"/>
  <cols>
    <col min="1" max="1" width="18.28515625" customWidth="1"/>
    <col min="2" max="2" width="15.5703125" customWidth="1"/>
    <col min="3" max="3" width="15.85546875" style="101" customWidth="1"/>
    <col min="4" max="4" width="16.140625" style="104" customWidth="1"/>
    <col min="5" max="5" width="16.42578125" style="28" customWidth="1"/>
    <col min="6" max="6" width="16.42578125" style="120" customWidth="1"/>
    <col min="7" max="55" width="11.42578125" style="57"/>
  </cols>
  <sheetData>
    <row r="1" spans="1:55" s="62" customFormat="1" ht="26.25" x14ac:dyDescent="0.4">
      <c r="A1" s="83" t="s">
        <v>371</v>
      </c>
      <c r="C1" s="101"/>
      <c r="D1" s="104"/>
      <c r="E1" s="28"/>
      <c r="F1" s="120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</row>
    <row r="2" spans="1:55" s="62" customFormat="1" x14ac:dyDescent="0.25">
      <c r="C2" s="101"/>
      <c r="D2" s="104"/>
      <c r="E2" s="28"/>
      <c r="F2" s="120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</row>
    <row r="3" spans="1:55" s="62" customFormat="1" ht="15.75" thickBot="1" x14ac:dyDescent="0.3">
      <c r="C3" s="101"/>
      <c r="D3" s="104"/>
      <c r="E3" s="28"/>
      <c r="F3" s="120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</row>
    <row r="4" spans="1:55" s="41" customFormat="1" ht="29.25" customHeight="1" x14ac:dyDescent="0.25">
      <c r="A4" s="183" t="s">
        <v>196</v>
      </c>
      <c r="B4" s="184" t="s">
        <v>281</v>
      </c>
      <c r="C4" s="185" t="s">
        <v>22</v>
      </c>
      <c r="D4" s="186" t="s">
        <v>197</v>
      </c>
      <c r="E4" s="187" t="s">
        <v>198</v>
      </c>
      <c r="F4" s="188" t="s">
        <v>199</v>
      </c>
      <c r="G4" s="57"/>
      <c r="H4" s="166" t="s">
        <v>306</v>
      </c>
      <c r="I4" s="167" t="s">
        <v>310</v>
      </c>
      <c r="J4" s="168"/>
      <c r="K4" s="168"/>
      <c r="L4" s="168"/>
      <c r="M4" s="169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</row>
    <row r="5" spans="1:55" s="17" customFormat="1" ht="25.5" customHeight="1" x14ac:dyDescent="0.25">
      <c r="A5" s="189"/>
      <c r="B5" s="40"/>
      <c r="C5" s="16"/>
      <c r="D5" s="105"/>
      <c r="E5" s="19"/>
      <c r="F5" s="190"/>
      <c r="G5" s="57"/>
      <c r="H5" s="170" t="s">
        <v>307</v>
      </c>
      <c r="I5" s="171" t="s">
        <v>311</v>
      </c>
      <c r="J5" s="172"/>
      <c r="K5" s="172"/>
      <c r="L5" s="172"/>
      <c r="M5" s="173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</row>
    <row r="6" spans="1:55" s="33" customFormat="1" ht="23.25" customHeight="1" x14ac:dyDescent="0.25">
      <c r="A6" s="191" t="s">
        <v>200</v>
      </c>
      <c r="B6" s="29"/>
      <c r="C6" s="31"/>
      <c r="D6" s="106"/>
      <c r="E6" s="32"/>
      <c r="F6" s="192"/>
      <c r="G6" s="59"/>
      <c r="H6" s="174" t="s">
        <v>308</v>
      </c>
      <c r="I6" s="175" t="s">
        <v>312</v>
      </c>
      <c r="J6" s="176"/>
      <c r="K6" s="176"/>
      <c r="L6" s="176"/>
      <c r="M6" s="177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</row>
    <row r="7" spans="1:55" s="26" customFormat="1" ht="23.25" customHeight="1" x14ac:dyDescent="0.25">
      <c r="A7" s="193" t="s">
        <v>297</v>
      </c>
      <c r="B7" s="24"/>
      <c r="C7" s="25"/>
      <c r="D7" s="107"/>
      <c r="E7" s="27"/>
      <c r="F7" s="194"/>
      <c r="G7" s="59"/>
      <c r="H7" s="178" t="s">
        <v>309</v>
      </c>
      <c r="I7" s="179" t="s">
        <v>313</v>
      </c>
      <c r="J7" s="176"/>
      <c r="K7" s="176"/>
      <c r="L7" s="176"/>
      <c r="M7" s="177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</row>
    <row r="8" spans="1:55" ht="16.5" thickBot="1" x14ac:dyDescent="0.3">
      <c r="A8" s="195" t="s">
        <v>0</v>
      </c>
      <c r="B8" s="5">
        <v>0</v>
      </c>
      <c r="C8" s="6">
        <v>46257368</v>
      </c>
      <c r="D8" s="108"/>
      <c r="E8" s="7"/>
      <c r="F8" s="196"/>
      <c r="H8" s="180" t="s">
        <v>314</v>
      </c>
      <c r="I8" s="181" t="s">
        <v>315</v>
      </c>
      <c r="J8" s="181"/>
      <c r="K8" s="181"/>
      <c r="L8" s="181"/>
      <c r="M8" s="182"/>
    </row>
    <row r="9" spans="1:55" s="1" customFormat="1" x14ac:dyDescent="0.25">
      <c r="A9" s="197" t="s">
        <v>23</v>
      </c>
      <c r="B9" s="2">
        <v>7</v>
      </c>
      <c r="C9" s="3">
        <v>20297926</v>
      </c>
      <c r="D9" s="109"/>
      <c r="E9" s="4">
        <v>201908</v>
      </c>
      <c r="F9" s="198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</row>
    <row r="10" spans="1:55" x14ac:dyDescent="0.25">
      <c r="A10" s="199" t="s">
        <v>45</v>
      </c>
      <c r="B10" s="63">
        <v>14</v>
      </c>
      <c r="C10" s="69">
        <v>2283180</v>
      </c>
      <c r="D10" s="110"/>
      <c r="E10" s="64">
        <v>19716159</v>
      </c>
      <c r="F10" s="200">
        <v>1731447</v>
      </c>
    </row>
    <row r="11" spans="1:55" x14ac:dyDescent="0.25">
      <c r="A11" s="199" t="s">
        <v>68</v>
      </c>
      <c r="B11" s="63">
        <v>21</v>
      </c>
      <c r="C11" s="69">
        <v>7593088</v>
      </c>
      <c r="D11" s="110">
        <v>127459</v>
      </c>
      <c r="E11" s="64">
        <v>93533992</v>
      </c>
      <c r="F11" s="200">
        <v>4944177</v>
      </c>
    </row>
    <row r="12" spans="1:55" s="42" customFormat="1" x14ac:dyDescent="0.25">
      <c r="A12" s="199" t="s">
        <v>90</v>
      </c>
      <c r="B12" s="63">
        <v>28</v>
      </c>
      <c r="C12" s="69">
        <v>17860665</v>
      </c>
      <c r="D12" s="110">
        <v>412118</v>
      </c>
      <c r="E12" s="64">
        <v>48657537</v>
      </c>
      <c r="F12" s="200">
        <v>1643758</v>
      </c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</row>
    <row r="13" spans="1:55" s="43" customFormat="1" x14ac:dyDescent="0.25">
      <c r="A13" s="199" t="s">
        <v>112</v>
      </c>
      <c r="B13" s="63">
        <v>42</v>
      </c>
      <c r="C13" s="69">
        <v>22966314</v>
      </c>
      <c r="D13" s="110">
        <v>754948</v>
      </c>
      <c r="E13" s="64">
        <v>115418767</v>
      </c>
      <c r="F13" s="200">
        <v>3746499</v>
      </c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</row>
    <row r="14" spans="1:55" s="28" customFormat="1" x14ac:dyDescent="0.25">
      <c r="A14" s="199" t="s">
        <v>139</v>
      </c>
      <c r="B14" s="63">
        <v>126</v>
      </c>
      <c r="C14" s="69">
        <v>3402216</v>
      </c>
      <c r="D14" s="110">
        <v>377704</v>
      </c>
      <c r="E14" s="64">
        <v>47167250</v>
      </c>
      <c r="F14" s="200"/>
      <c r="G14" s="60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</row>
    <row r="15" spans="1:55" s="28" customFormat="1" x14ac:dyDescent="0.25">
      <c r="A15" s="199" t="s">
        <v>166</v>
      </c>
      <c r="B15" s="63">
        <v>134</v>
      </c>
      <c r="C15" s="69">
        <v>38867489</v>
      </c>
      <c r="D15" s="110">
        <v>17504441</v>
      </c>
      <c r="E15" s="64">
        <v>992732296</v>
      </c>
      <c r="F15" s="200">
        <v>18087235</v>
      </c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</row>
    <row r="16" spans="1:55" s="53" customFormat="1" x14ac:dyDescent="0.25">
      <c r="A16" s="199" t="s">
        <v>164</v>
      </c>
      <c r="B16" s="63">
        <v>201</v>
      </c>
      <c r="C16" s="69">
        <v>12247168</v>
      </c>
      <c r="D16" s="110">
        <v>20121299</v>
      </c>
      <c r="E16" s="64">
        <v>994433735</v>
      </c>
      <c r="F16" s="200"/>
      <c r="G16" s="60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</row>
    <row r="17" spans="1:55" s="15" customFormat="1" x14ac:dyDescent="0.25">
      <c r="A17" s="201"/>
      <c r="B17" s="12"/>
      <c r="C17" s="13"/>
      <c r="D17" s="111"/>
      <c r="E17" s="14"/>
      <c r="F17" s="202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</row>
    <row r="18" spans="1:55" x14ac:dyDescent="0.25">
      <c r="A18" s="195" t="s">
        <v>1</v>
      </c>
      <c r="B18" s="5">
        <v>0</v>
      </c>
      <c r="C18" s="6">
        <v>38804829</v>
      </c>
      <c r="D18" s="108"/>
      <c r="E18" s="7"/>
      <c r="F18" s="196"/>
    </row>
    <row r="19" spans="1:55" x14ac:dyDescent="0.25">
      <c r="A19" s="197" t="s">
        <v>24</v>
      </c>
      <c r="B19" s="2">
        <v>7</v>
      </c>
      <c r="C19" s="3">
        <v>46683041</v>
      </c>
      <c r="D19" s="109"/>
      <c r="E19" s="4">
        <v>352595</v>
      </c>
      <c r="F19" s="198"/>
    </row>
    <row r="20" spans="1:55" x14ac:dyDescent="0.25">
      <c r="A20" s="197" t="s">
        <v>46</v>
      </c>
      <c r="B20" s="2">
        <v>14</v>
      </c>
      <c r="C20" s="3">
        <v>2806426</v>
      </c>
      <c r="D20" s="109"/>
      <c r="E20" s="4">
        <v>18748660</v>
      </c>
      <c r="F20" s="198">
        <v>1618852</v>
      </c>
    </row>
    <row r="21" spans="1:55" x14ac:dyDescent="0.25">
      <c r="A21" s="199" t="s">
        <v>69</v>
      </c>
      <c r="B21" s="63">
        <v>21</v>
      </c>
      <c r="C21" s="69">
        <v>8393302</v>
      </c>
      <c r="D21" s="110">
        <v>144830</v>
      </c>
      <c r="E21" s="64">
        <v>82709968</v>
      </c>
      <c r="F21" s="200">
        <v>4482407</v>
      </c>
    </row>
    <row r="22" spans="1:55" s="42" customFormat="1" x14ac:dyDescent="0.25">
      <c r="A22" s="199" t="s">
        <v>91</v>
      </c>
      <c r="B22" s="63">
        <v>28</v>
      </c>
      <c r="C22" s="69">
        <v>18517906</v>
      </c>
      <c r="D22" s="110">
        <v>451842</v>
      </c>
      <c r="E22" s="64">
        <v>52016543</v>
      </c>
      <c r="F22" s="200">
        <v>1766179</v>
      </c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</row>
    <row r="23" spans="1:55" s="43" customFormat="1" x14ac:dyDescent="0.25">
      <c r="A23" s="199" t="s">
        <v>113</v>
      </c>
      <c r="B23" s="63">
        <v>42</v>
      </c>
      <c r="C23" s="69">
        <v>21044355</v>
      </c>
      <c r="D23" s="110">
        <v>760677</v>
      </c>
      <c r="E23" s="64">
        <v>102384386</v>
      </c>
      <c r="F23" s="200">
        <v>3224188</v>
      </c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</row>
    <row r="24" spans="1:55" s="28" customFormat="1" x14ac:dyDescent="0.25">
      <c r="A24" s="199" t="s">
        <v>140</v>
      </c>
      <c r="B24" s="63">
        <v>126</v>
      </c>
      <c r="C24" s="69">
        <v>4308955</v>
      </c>
      <c r="D24" s="110">
        <v>506257</v>
      </c>
      <c r="E24" s="64">
        <v>57982131</v>
      </c>
      <c r="F24" s="200">
        <v>936372</v>
      </c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</row>
    <row r="25" spans="1:55" s="28" customFormat="1" x14ac:dyDescent="0.25">
      <c r="A25" s="199" t="s">
        <v>167</v>
      </c>
      <c r="B25" s="63">
        <v>134</v>
      </c>
      <c r="C25" s="69">
        <v>35514885</v>
      </c>
      <c r="D25" s="110">
        <v>19501728</v>
      </c>
      <c r="E25" s="64">
        <v>988897222</v>
      </c>
      <c r="F25" s="200">
        <v>14385157</v>
      </c>
      <c r="G25" s="60"/>
      <c r="H25" s="60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</row>
    <row r="26" spans="1:55" s="53" customFormat="1" x14ac:dyDescent="0.25">
      <c r="A26" s="199" t="s">
        <v>165</v>
      </c>
      <c r="B26" s="63">
        <v>201</v>
      </c>
      <c r="C26" s="69">
        <v>9528266</v>
      </c>
      <c r="D26" s="110">
        <v>17326802</v>
      </c>
      <c r="E26" s="64">
        <v>1132688796</v>
      </c>
      <c r="F26" s="200"/>
      <c r="G26" s="60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</row>
    <row r="27" spans="1:55" s="17" customFormat="1" x14ac:dyDescent="0.25">
      <c r="A27" s="203"/>
      <c r="B27" s="18"/>
      <c r="C27" s="16"/>
      <c r="D27" s="105"/>
      <c r="E27" s="19"/>
      <c r="F27" s="190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</row>
    <row r="28" spans="1:55" s="11" customFormat="1" ht="18.75" x14ac:dyDescent="0.25">
      <c r="A28" s="193" t="s">
        <v>298</v>
      </c>
      <c r="B28" s="8"/>
      <c r="C28" s="9"/>
      <c r="D28" s="112"/>
      <c r="E28" s="10"/>
      <c r="F28" s="204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</row>
    <row r="29" spans="1:55" x14ac:dyDescent="0.25">
      <c r="A29" s="195" t="s">
        <v>2</v>
      </c>
      <c r="B29" s="5">
        <v>0</v>
      </c>
      <c r="C29" s="6">
        <v>60870437</v>
      </c>
      <c r="D29" s="108"/>
      <c r="E29" s="7"/>
      <c r="F29" s="196"/>
    </row>
    <row r="30" spans="1:55" x14ac:dyDescent="0.25">
      <c r="A30" s="197" t="s">
        <v>25</v>
      </c>
      <c r="B30" s="2">
        <v>7</v>
      </c>
      <c r="C30" s="3">
        <v>100482205</v>
      </c>
      <c r="D30" s="109"/>
      <c r="E30" s="4">
        <v>5630814</v>
      </c>
      <c r="F30" s="198">
        <v>594847</v>
      </c>
    </row>
    <row r="31" spans="1:55" x14ac:dyDescent="0.25">
      <c r="A31" s="199" t="s">
        <v>47</v>
      </c>
      <c r="B31" s="63">
        <v>14</v>
      </c>
      <c r="C31" s="69">
        <v>4010761</v>
      </c>
      <c r="D31" s="110"/>
      <c r="E31" s="64">
        <v>31959319</v>
      </c>
      <c r="F31" s="200">
        <v>1495956</v>
      </c>
    </row>
    <row r="32" spans="1:55" x14ac:dyDescent="0.25">
      <c r="A32" s="199" t="s">
        <v>70</v>
      </c>
      <c r="B32" s="63">
        <v>21</v>
      </c>
      <c r="C32" s="69">
        <v>8849824</v>
      </c>
      <c r="D32" s="110">
        <v>184294</v>
      </c>
      <c r="E32" s="64">
        <v>147106696</v>
      </c>
      <c r="F32" s="200">
        <v>4607465</v>
      </c>
    </row>
    <row r="33" spans="1:55" s="42" customFormat="1" x14ac:dyDescent="0.25">
      <c r="A33" s="199" t="s">
        <v>92</v>
      </c>
      <c r="B33" s="63">
        <v>28</v>
      </c>
      <c r="C33" s="69">
        <v>19166674</v>
      </c>
      <c r="D33" s="110">
        <v>760886</v>
      </c>
      <c r="E33" s="64">
        <v>75843642</v>
      </c>
      <c r="F33" s="200">
        <v>1453484</v>
      </c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</row>
    <row r="34" spans="1:55" s="43" customFormat="1" x14ac:dyDescent="0.25">
      <c r="A34" s="199" t="s">
        <v>114</v>
      </c>
      <c r="B34" s="63">
        <v>42</v>
      </c>
      <c r="C34" s="69">
        <v>10819061</v>
      </c>
      <c r="D34" s="110">
        <v>582837</v>
      </c>
      <c r="E34" s="64">
        <v>182129829</v>
      </c>
      <c r="F34" s="200">
        <v>3842775</v>
      </c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</row>
    <row r="35" spans="1:55" s="28" customFormat="1" x14ac:dyDescent="0.25">
      <c r="A35" s="199" t="s">
        <v>141</v>
      </c>
      <c r="B35" s="63">
        <v>126</v>
      </c>
      <c r="C35" s="69">
        <v>1853227</v>
      </c>
      <c r="D35" s="110">
        <v>414432</v>
      </c>
      <c r="E35" s="64">
        <v>108275274</v>
      </c>
      <c r="F35" s="200">
        <v>1031680</v>
      </c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</row>
    <row r="36" spans="1:55" s="28" customFormat="1" x14ac:dyDescent="0.25">
      <c r="A36" s="199" t="s">
        <v>168</v>
      </c>
      <c r="B36" s="63">
        <v>134</v>
      </c>
      <c r="C36" s="69">
        <v>4677474</v>
      </c>
      <c r="D36" s="110">
        <v>10820725</v>
      </c>
      <c r="E36" s="64">
        <v>940189852</v>
      </c>
      <c r="F36" s="200">
        <v>9549475</v>
      </c>
      <c r="G36" s="60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</row>
    <row r="37" spans="1:55" s="15" customFormat="1" x14ac:dyDescent="0.25">
      <c r="A37" s="201"/>
      <c r="B37" s="12"/>
      <c r="C37" s="13"/>
      <c r="D37" s="111"/>
      <c r="E37" s="14"/>
      <c r="F37" s="202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</row>
    <row r="38" spans="1:55" x14ac:dyDescent="0.25">
      <c r="A38" s="195" t="s">
        <v>3</v>
      </c>
      <c r="B38" s="5">
        <v>0</v>
      </c>
      <c r="C38" s="6">
        <v>62575457</v>
      </c>
      <c r="D38" s="108"/>
      <c r="E38" s="7"/>
      <c r="F38" s="196"/>
    </row>
    <row r="39" spans="1:55" x14ac:dyDescent="0.25">
      <c r="A39" s="197" t="s">
        <v>26</v>
      </c>
      <c r="B39" s="2">
        <v>7</v>
      </c>
      <c r="C39" s="3">
        <v>88946309</v>
      </c>
      <c r="D39" s="109"/>
      <c r="E39" s="4">
        <v>6020152</v>
      </c>
      <c r="F39" s="198">
        <v>684307</v>
      </c>
    </row>
    <row r="40" spans="1:55" x14ac:dyDescent="0.25">
      <c r="A40" s="199" t="s">
        <v>48</v>
      </c>
      <c r="B40" s="63">
        <v>14</v>
      </c>
      <c r="C40" s="69">
        <v>3371120</v>
      </c>
      <c r="D40" s="110"/>
      <c r="E40" s="64">
        <v>30236491</v>
      </c>
      <c r="F40" s="200">
        <v>1389336</v>
      </c>
    </row>
    <row r="41" spans="1:55" x14ac:dyDescent="0.25">
      <c r="A41" s="199" t="s">
        <v>71</v>
      </c>
      <c r="B41" s="63">
        <v>21</v>
      </c>
      <c r="C41" s="69">
        <v>7673423</v>
      </c>
      <c r="D41" s="110">
        <v>162200</v>
      </c>
      <c r="E41" s="64">
        <v>153275286</v>
      </c>
      <c r="F41" s="200">
        <v>4789780</v>
      </c>
    </row>
    <row r="42" spans="1:55" s="42" customFormat="1" x14ac:dyDescent="0.25">
      <c r="A42" s="199" t="s">
        <v>93</v>
      </c>
      <c r="B42" s="63">
        <v>28</v>
      </c>
      <c r="C42" s="69">
        <v>18039288</v>
      </c>
      <c r="D42" s="110">
        <v>753205</v>
      </c>
      <c r="E42" s="64">
        <v>79590986</v>
      </c>
      <c r="F42" s="200">
        <v>1587558</v>
      </c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</row>
    <row r="43" spans="1:55" s="43" customFormat="1" x14ac:dyDescent="0.25">
      <c r="A43" s="199" t="s">
        <v>115</v>
      </c>
      <c r="B43" s="63">
        <v>42</v>
      </c>
      <c r="C43" s="69">
        <v>8545158</v>
      </c>
      <c r="D43" s="110">
        <v>467341</v>
      </c>
      <c r="E43" s="64">
        <v>185720270</v>
      </c>
      <c r="F43" s="200">
        <v>3593781</v>
      </c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</row>
    <row r="44" spans="1:55" s="28" customFormat="1" x14ac:dyDescent="0.25">
      <c r="A44" s="199" t="s">
        <v>142</v>
      </c>
      <c r="B44" s="63">
        <v>126</v>
      </c>
      <c r="C44" s="69">
        <v>1404326</v>
      </c>
      <c r="D44" s="110">
        <v>347440</v>
      </c>
      <c r="E44" s="64">
        <v>117599968</v>
      </c>
      <c r="F44" s="200">
        <v>1090790</v>
      </c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</row>
    <row r="45" spans="1:55" s="28" customFormat="1" x14ac:dyDescent="0.25">
      <c r="A45" s="199" t="s">
        <v>169</v>
      </c>
      <c r="B45" s="63">
        <v>134</v>
      </c>
      <c r="C45" s="69">
        <v>5592951</v>
      </c>
      <c r="D45" s="110">
        <v>12863852</v>
      </c>
      <c r="E45" s="64">
        <v>1035966266</v>
      </c>
      <c r="F45" s="200">
        <v>12199566</v>
      </c>
      <c r="G45" s="60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</row>
    <row r="46" spans="1:55" s="17" customFormat="1" x14ac:dyDescent="0.25">
      <c r="A46" s="203"/>
      <c r="B46" s="18"/>
      <c r="C46" s="16"/>
      <c r="D46" s="105"/>
      <c r="E46" s="19"/>
      <c r="F46" s="190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</row>
    <row r="47" spans="1:55" s="11" customFormat="1" ht="18.75" x14ac:dyDescent="0.25">
      <c r="A47" s="193" t="s">
        <v>299</v>
      </c>
      <c r="B47" s="8"/>
      <c r="C47" s="9"/>
      <c r="D47" s="112"/>
      <c r="E47" s="10"/>
      <c r="F47" s="204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</row>
    <row r="48" spans="1:55" x14ac:dyDescent="0.25">
      <c r="A48" s="195" t="s">
        <v>4</v>
      </c>
      <c r="B48" s="5">
        <v>0</v>
      </c>
      <c r="C48" s="6">
        <v>92580430</v>
      </c>
      <c r="D48" s="108"/>
      <c r="E48" s="7"/>
      <c r="F48" s="196"/>
    </row>
    <row r="49" spans="1:62" x14ac:dyDescent="0.25">
      <c r="A49" s="197" t="s">
        <v>27</v>
      </c>
      <c r="B49" s="2">
        <v>7</v>
      </c>
      <c r="C49" s="3">
        <v>122656736</v>
      </c>
      <c r="D49" s="109"/>
      <c r="E49" s="4"/>
      <c r="F49" s="198"/>
    </row>
    <row r="50" spans="1:62" x14ac:dyDescent="0.25">
      <c r="A50" s="199" t="s">
        <v>49</v>
      </c>
      <c r="B50" s="63">
        <v>14</v>
      </c>
      <c r="C50" s="69">
        <v>42030561</v>
      </c>
      <c r="D50" s="110"/>
      <c r="E50" s="64"/>
      <c r="F50" s="200"/>
    </row>
    <row r="51" spans="1:62" x14ac:dyDescent="0.25">
      <c r="A51" s="199" t="s">
        <v>72</v>
      </c>
      <c r="B51" s="63">
        <v>21</v>
      </c>
      <c r="C51" s="69">
        <v>43390717</v>
      </c>
      <c r="D51" s="110"/>
      <c r="E51" s="64"/>
      <c r="F51" s="200"/>
    </row>
    <row r="52" spans="1:62" s="42" customFormat="1" x14ac:dyDescent="0.25">
      <c r="A52" s="199" t="s">
        <v>94</v>
      </c>
      <c r="B52" s="63">
        <v>28</v>
      </c>
      <c r="C52" s="69">
        <v>41288369</v>
      </c>
      <c r="D52" s="110"/>
      <c r="E52" s="64"/>
      <c r="F52" s="200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</row>
    <row r="53" spans="1:62" s="43" customFormat="1" x14ac:dyDescent="0.25">
      <c r="A53" s="199" t="s">
        <v>116</v>
      </c>
      <c r="B53" s="63">
        <v>42</v>
      </c>
      <c r="C53" s="69">
        <v>59197854</v>
      </c>
      <c r="D53" s="110"/>
      <c r="E53" s="64">
        <v>48814</v>
      </c>
      <c r="F53" s="200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</row>
    <row r="54" spans="1:62" s="44" customFormat="1" x14ac:dyDescent="0.25">
      <c r="A54" s="199" t="s">
        <v>134</v>
      </c>
      <c r="B54" s="63">
        <v>63</v>
      </c>
      <c r="C54" s="69">
        <v>57310875</v>
      </c>
      <c r="D54" s="110"/>
      <c r="E54" s="64">
        <v>655500</v>
      </c>
      <c r="F54" s="200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</row>
    <row r="55" spans="1:62" s="28" customFormat="1" x14ac:dyDescent="0.25">
      <c r="A55" s="199" t="s">
        <v>143</v>
      </c>
      <c r="B55" s="63">
        <v>126</v>
      </c>
      <c r="C55" s="69">
        <v>28465575</v>
      </c>
      <c r="D55" s="110"/>
      <c r="E55" s="64"/>
      <c r="F55" s="200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</row>
    <row r="56" spans="1:62" s="28" customFormat="1" x14ac:dyDescent="0.25">
      <c r="A56" s="199" t="s">
        <v>170</v>
      </c>
      <c r="B56" s="63">
        <v>134</v>
      </c>
      <c r="C56" s="69">
        <v>221212932</v>
      </c>
      <c r="D56" s="110">
        <v>546536</v>
      </c>
      <c r="E56" s="64">
        <v>156389</v>
      </c>
      <c r="F56" s="200"/>
      <c r="G56" s="60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</row>
    <row r="57" spans="1:62" s="28" customFormat="1" x14ac:dyDescent="0.25">
      <c r="A57" s="199" t="s">
        <v>188</v>
      </c>
      <c r="B57" s="63">
        <v>201</v>
      </c>
      <c r="C57" s="69">
        <v>551717222</v>
      </c>
      <c r="D57" s="110">
        <v>4000089</v>
      </c>
      <c r="E57" s="64">
        <v>1834553</v>
      </c>
      <c r="F57" s="200"/>
      <c r="G57" s="71"/>
      <c r="H57" s="65"/>
      <c r="I57" s="50"/>
      <c r="J57" s="58"/>
      <c r="K57" s="66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8"/>
    </row>
    <row r="58" spans="1:62" s="15" customFormat="1" x14ac:dyDescent="0.25">
      <c r="A58" s="201"/>
      <c r="B58" s="12"/>
      <c r="C58" s="13"/>
      <c r="D58" s="111"/>
      <c r="E58" s="14"/>
      <c r="F58" s="202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  <c r="AX58" s="57"/>
      <c r="AY58" s="57"/>
      <c r="AZ58" s="57"/>
      <c r="BA58" s="57"/>
      <c r="BB58" s="57"/>
      <c r="BC58" s="57"/>
    </row>
    <row r="59" spans="1:62" x14ac:dyDescent="0.25">
      <c r="A59" s="195" t="s">
        <v>5</v>
      </c>
      <c r="B59" s="5">
        <v>0</v>
      </c>
      <c r="C59" s="6">
        <v>90264860</v>
      </c>
      <c r="D59" s="108"/>
      <c r="E59" s="7"/>
      <c r="F59" s="196"/>
    </row>
    <row r="60" spans="1:62" x14ac:dyDescent="0.25">
      <c r="A60" s="197" t="s">
        <v>28</v>
      </c>
      <c r="B60" s="2">
        <v>7</v>
      </c>
      <c r="C60" s="3">
        <v>53214331</v>
      </c>
      <c r="D60" s="109"/>
      <c r="E60" s="4"/>
      <c r="F60" s="198"/>
    </row>
    <row r="61" spans="1:62" x14ac:dyDescent="0.25">
      <c r="A61" s="199" t="s">
        <v>50</v>
      </c>
      <c r="B61" s="63">
        <v>14</v>
      </c>
      <c r="C61" s="69">
        <v>25163994</v>
      </c>
      <c r="D61" s="110"/>
      <c r="E61" s="64"/>
      <c r="F61" s="200"/>
    </row>
    <row r="62" spans="1:62" x14ac:dyDescent="0.25">
      <c r="A62" s="199" t="s">
        <v>73</v>
      </c>
      <c r="B62" s="63">
        <v>21</v>
      </c>
      <c r="C62" s="69">
        <v>37046071</v>
      </c>
      <c r="D62" s="110"/>
      <c r="E62" s="64"/>
      <c r="F62" s="200"/>
    </row>
    <row r="63" spans="1:62" s="42" customFormat="1" x14ac:dyDescent="0.25">
      <c r="A63" s="199" t="s">
        <v>95</v>
      </c>
      <c r="B63" s="63">
        <v>28</v>
      </c>
      <c r="C63" s="69">
        <v>33561040</v>
      </c>
      <c r="D63" s="110"/>
      <c r="E63" s="64"/>
      <c r="F63" s="200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7"/>
    </row>
    <row r="64" spans="1:62" s="43" customFormat="1" x14ac:dyDescent="0.25">
      <c r="A64" s="199" t="s">
        <v>117</v>
      </c>
      <c r="B64" s="63">
        <v>42</v>
      </c>
      <c r="C64" s="69">
        <v>70570914</v>
      </c>
      <c r="D64" s="110"/>
      <c r="E64" s="64"/>
      <c r="F64" s="200"/>
      <c r="G64" s="57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  <c r="AT64" s="57"/>
      <c r="AU64" s="57"/>
      <c r="AV64" s="57"/>
      <c r="AW64" s="57"/>
      <c r="AX64" s="57"/>
      <c r="AY64" s="57"/>
      <c r="AZ64" s="57"/>
      <c r="BA64" s="57"/>
      <c r="BB64" s="57"/>
      <c r="BC64" s="57"/>
    </row>
    <row r="65" spans="1:62" s="44" customFormat="1" x14ac:dyDescent="0.25">
      <c r="A65" s="199" t="s">
        <v>135</v>
      </c>
      <c r="B65" s="63">
        <v>63</v>
      </c>
      <c r="C65" s="69">
        <v>76643134</v>
      </c>
      <c r="D65" s="110">
        <v>123370</v>
      </c>
      <c r="E65" s="64">
        <v>771758</v>
      </c>
      <c r="F65" s="200"/>
      <c r="G65" s="57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57"/>
      <c r="AV65" s="57"/>
      <c r="AW65" s="57"/>
      <c r="AX65" s="57"/>
      <c r="AY65" s="57"/>
      <c r="AZ65" s="57"/>
      <c r="BA65" s="57"/>
      <c r="BB65" s="57"/>
      <c r="BC65" s="57"/>
    </row>
    <row r="66" spans="1:62" s="28" customFormat="1" x14ac:dyDescent="0.25">
      <c r="A66" s="199" t="s">
        <v>144</v>
      </c>
      <c r="B66" s="63">
        <v>126</v>
      </c>
      <c r="C66" s="69">
        <v>33582086</v>
      </c>
      <c r="D66" s="110"/>
      <c r="E66" s="64"/>
      <c r="F66" s="200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</row>
    <row r="67" spans="1:62" s="28" customFormat="1" x14ac:dyDescent="0.25">
      <c r="A67" s="199" t="s">
        <v>171</v>
      </c>
      <c r="B67" s="63">
        <v>134</v>
      </c>
      <c r="C67" s="69">
        <v>253889438</v>
      </c>
      <c r="D67" s="110">
        <v>560419</v>
      </c>
      <c r="E67" s="64">
        <v>207939</v>
      </c>
      <c r="F67" s="200"/>
      <c r="G67" s="60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</row>
    <row r="68" spans="1:62" s="28" customFormat="1" x14ac:dyDescent="0.25">
      <c r="A68" s="199" t="s">
        <v>189</v>
      </c>
      <c r="B68" s="63">
        <v>201</v>
      </c>
      <c r="C68" s="69">
        <v>410567443</v>
      </c>
      <c r="D68" s="110">
        <v>2192067</v>
      </c>
      <c r="E68" s="64">
        <v>1004508</v>
      </c>
      <c r="F68" s="200"/>
      <c r="G68" s="71"/>
      <c r="H68" s="65"/>
      <c r="I68" s="50"/>
      <c r="J68" s="58"/>
      <c r="K68" s="66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</row>
    <row r="69" spans="1:62" s="17" customFormat="1" x14ac:dyDescent="0.25">
      <c r="A69" s="203"/>
      <c r="B69" s="18"/>
      <c r="C69" s="16"/>
      <c r="D69" s="105"/>
      <c r="E69" s="19"/>
      <c r="F69" s="190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  <c r="AT69" s="57"/>
      <c r="AU69" s="57"/>
      <c r="AV69" s="57"/>
      <c r="AW69" s="57"/>
      <c r="AX69" s="57"/>
      <c r="AY69" s="57"/>
      <c r="AZ69" s="57"/>
      <c r="BA69" s="57"/>
      <c r="BB69" s="57"/>
      <c r="BC69" s="57"/>
    </row>
    <row r="70" spans="1:62" s="11" customFormat="1" ht="18.75" x14ac:dyDescent="0.25">
      <c r="A70" s="193" t="s">
        <v>300</v>
      </c>
      <c r="B70" s="8"/>
      <c r="C70" s="9"/>
      <c r="D70" s="112"/>
      <c r="E70" s="10"/>
      <c r="F70" s="204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</row>
    <row r="71" spans="1:62" x14ac:dyDescent="0.25">
      <c r="A71" s="195" t="s">
        <v>6</v>
      </c>
      <c r="B71" s="5">
        <v>0</v>
      </c>
      <c r="C71" s="6">
        <v>69138190</v>
      </c>
      <c r="D71" s="108"/>
      <c r="E71" s="7"/>
      <c r="F71" s="196"/>
    </row>
    <row r="72" spans="1:62" x14ac:dyDescent="0.25">
      <c r="A72" s="197" t="s">
        <v>29</v>
      </c>
      <c r="B72" s="2">
        <v>7</v>
      </c>
      <c r="C72" s="3">
        <v>62272641</v>
      </c>
      <c r="D72" s="109"/>
      <c r="E72" s="4"/>
      <c r="F72" s="198"/>
    </row>
    <row r="73" spans="1:62" x14ac:dyDescent="0.25">
      <c r="A73" s="199" t="s">
        <v>51</v>
      </c>
      <c r="B73" s="63">
        <v>14</v>
      </c>
      <c r="C73" s="69">
        <v>21503006</v>
      </c>
      <c r="D73" s="110"/>
      <c r="E73" s="64"/>
      <c r="F73" s="200"/>
    </row>
    <row r="74" spans="1:62" x14ac:dyDescent="0.25">
      <c r="A74" s="199" t="s">
        <v>74</v>
      </c>
      <c r="B74" s="63">
        <v>21</v>
      </c>
      <c r="C74" s="69">
        <v>46601144</v>
      </c>
      <c r="D74" s="110"/>
      <c r="E74" s="64"/>
      <c r="F74" s="200"/>
    </row>
    <row r="75" spans="1:62" s="42" customFormat="1" x14ac:dyDescent="0.25">
      <c r="A75" s="199" t="s">
        <v>96</v>
      </c>
      <c r="B75" s="63">
        <v>28</v>
      </c>
      <c r="C75" s="69">
        <v>27330099</v>
      </c>
      <c r="D75" s="110"/>
      <c r="E75" s="64"/>
      <c r="F75" s="200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/>
      <c r="AK75" s="57"/>
      <c r="AL75" s="57"/>
      <c r="AM75" s="57"/>
      <c r="AN75" s="57"/>
      <c r="AO75" s="57"/>
      <c r="AP75" s="57"/>
      <c r="AQ75" s="57"/>
      <c r="AR75" s="57"/>
      <c r="AS75" s="57"/>
      <c r="AT75" s="57"/>
      <c r="AU75" s="57"/>
      <c r="AV75" s="57"/>
      <c r="AW75" s="57"/>
      <c r="AX75" s="57"/>
      <c r="AY75" s="57"/>
      <c r="AZ75" s="57"/>
      <c r="BA75" s="57"/>
      <c r="BB75" s="57"/>
      <c r="BC75" s="57"/>
    </row>
    <row r="76" spans="1:62" s="43" customFormat="1" x14ac:dyDescent="0.25">
      <c r="A76" s="199" t="s">
        <v>118</v>
      </c>
      <c r="B76" s="63">
        <v>42</v>
      </c>
      <c r="C76" s="69">
        <v>47594389</v>
      </c>
      <c r="D76" s="110"/>
      <c r="E76" s="64"/>
      <c r="F76" s="200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/>
      <c r="AK76" s="57"/>
      <c r="AL76" s="57"/>
      <c r="AM76" s="57"/>
      <c r="AN76" s="57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</row>
    <row r="77" spans="1:62" s="44" customFormat="1" x14ac:dyDescent="0.25">
      <c r="A77" s="199" t="s">
        <v>136</v>
      </c>
      <c r="B77" s="63">
        <v>63</v>
      </c>
      <c r="C77" s="69">
        <v>82409940</v>
      </c>
      <c r="D77" s="110">
        <v>113336</v>
      </c>
      <c r="E77" s="64">
        <v>904885</v>
      </c>
      <c r="F77" s="200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  <c r="AT77" s="57"/>
      <c r="AU77" s="57"/>
      <c r="AV77" s="57"/>
      <c r="AW77" s="57"/>
      <c r="AX77" s="57"/>
      <c r="AY77" s="57"/>
      <c r="AZ77" s="57"/>
      <c r="BA77" s="57"/>
      <c r="BB77" s="57"/>
      <c r="BC77" s="57"/>
    </row>
    <row r="78" spans="1:62" s="28" customFormat="1" x14ac:dyDescent="0.25">
      <c r="A78" s="199" t="s">
        <v>145</v>
      </c>
      <c r="B78" s="63">
        <v>126</v>
      </c>
      <c r="C78" s="69">
        <v>25243879</v>
      </c>
      <c r="D78" s="110"/>
      <c r="E78" s="64"/>
      <c r="F78" s="200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1"/>
      <c r="AQ78" s="61"/>
      <c r="AR78" s="61"/>
      <c r="AS78" s="61"/>
      <c r="AT78" s="61"/>
      <c r="AU78" s="61"/>
      <c r="AV78" s="61"/>
      <c r="AW78" s="61"/>
      <c r="AX78" s="61"/>
      <c r="AY78" s="61"/>
      <c r="AZ78" s="61"/>
      <c r="BA78" s="61"/>
      <c r="BB78" s="61"/>
      <c r="BC78" s="61"/>
    </row>
    <row r="79" spans="1:62" s="28" customFormat="1" x14ac:dyDescent="0.25">
      <c r="A79" s="199" t="s">
        <v>172</v>
      </c>
      <c r="B79" s="63">
        <v>134</v>
      </c>
      <c r="C79" s="69">
        <v>273562548</v>
      </c>
      <c r="D79" s="110">
        <v>422565</v>
      </c>
      <c r="E79" s="64">
        <v>2218354</v>
      </c>
      <c r="F79" s="200"/>
      <c r="G79" s="60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</row>
    <row r="80" spans="1:62" s="28" customFormat="1" x14ac:dyDescent="0.25">
      <c r="A80" s="199" t="s">
        <v>190</v>
      </c>
      <c r="B80" s="63">
        <v>201</v>
      </c>
      <c r="C80" s="69">
        <v>388753069</v>
      </c>
      <c r="D80" s="110">
        <v>1520879</v>
      </c>
      <c r="E80" s="64">
        <v>684796</v>
      </c>
      <c r="F80" s="200"/>
      <c r="G80" s="71"/>
      <c r="H80" s="65"/>
      <c r="I80" s="50"/>
      <c r="J80" s="58"/>
      <c r="K80" s="66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58"/>
      <c r="BA80" s="58"/>
      <c r="BB80" s="58"/>
      <c r="BC80" s="58"/>
      <c r="BD80" s="58"/>
      <c r="BE80" s="58"/>
      <c r="BF80" s="58"/>
      <c r="BG80" s="58"/>
      <c r="BH80" s="58"/>
      <c r="BI80" s="58"/>
      <c r="BJ80" s="58"/>
    </row>
    <row r="81" spans="1:62" s="15" customFormat="1" x14ac:dyDescent="0.25">
      <c r="A81" s="201"/>
      <c r="B81" s="12"/>
      <c r="C81" s="13"/>
      <c r="D81" s="111"/>
      <c r="E81" s="14"/>
      <c r="F81" s="202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57"/>
      <c r="AS81" s="57"/>
      <c r="AT81" s="57"/>
      <c r="AU81" s="57"/>
      <c r="AV81" s="57"/>
      <c r="AW81" s="57"/>
      <c r="AX81" s="57"/>
      <c r="AY81" s="57"/>
      <c r="AZ81" s="57"/>
      <c r="BA81" s="57"/>
      <c r="BB81" s="57"/>
      <c r="BC81" s="57"/>
    </row>
    <row r="82" spans="1:62" x14ac:dyDescent="0.25">
      <c r="A82" s="195" t="s">
        <v>7</v>
      </c>
      <c r="B82" s="5">
        <v>0</v>
      </c>
      <c r="C82" s="6">
        <v>68486391</v>
      </c>
      <c r="D82" s="108"/>
      <c r="E82" s="7"/>
      <c r="F82" s="196"/>
    </row>
    <row r="83" spans="1:62" x14ac:dyDescent="0.25">
      <c r="A83" s="197" t="s">
        <v>30</v>
      </c>
      <c r="B83" s="2">
        <v>7</v>
      </c>
      <c r="C83" s="3">
        <v>97570478</v>
      </c>
      <c r="D83" s="109"/>
      <c r="E83" s="4"/>
      <c r="F83" s="198"/>
    </row>
    <row r="84" spans="1:62" x14ac:dyDescent="0.25">
      <c r="A84" s="199" t="s">
        <v>52</v>
      </c>
      <c r="B84" s="63">
        <v>14</v>
      </c>
      <c r="C84" s="69">
        <v>7765742</v>
      </c>
      <c r="D84" s="110"/>
      <c r="E84" s="64"/>
      <c r="F84" s="200"/>
    </row>
    <row r="85" spans="1:62" x14ac:dyDescent="0.25">
      <c r="A85" s="199" t="s">
        <v>75</v>
      </c>
      <c r="B85" s="63">
        <v>21</v>
      </c>
      <c r="C85" s="69">
        <v>57507570</v>
      </c>
      <c r="D85" s="110"/>
      <c r="E85" s="64"/>
      <c r="F85" s="200"/>
    </row>
    <row r="86" spans="1:62" s="42" customFormat="1" x14ac:dyDescent="0.25">
      <c r="A86" s="199" t="s">
        <v>97</v>
      </c>
      <c r="B86" s="63">
        <v>28</v>
      </c>
      <c r="C86" s="69">
        <v>29642012</v>
      </c>
      <c r="D86" s="110"/>
      <c r="E86" s="64"/>
      <c r="F86" s="200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</row>
    <row r="87" spans="1:62" s="43" customFormat="1" x14ac:dyDescent="0.25">
      <c r="A87" s="199" t="s">
        <v>119</v>
      </c>
      <c r="B87" s="63">
        <v>42</v>
      </c>
      <c r="C87" s="69">
        <v>45829207</v>
      </c>
      <c r="D87" s="110"/>
      <c r="E87" s="64">
        <v>48450</v>
      </c>
      <c r="F87" s="200"/>
      <c r="G87" s="57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/>
      <c r="AK87" s="57"/>
      <c r="AL87" s="57"/>
      <c r="AM87" s="57"/>
      <c r="AN87" s="57"/>
      <c r="AO87" s="57"/>
      <c r="AP87" s="57"/>
      <c r="AQ87" s="57"/>
      <c r="AR87" s="57"/>
      <c r="AS87" s="57"/>
      <c r="AT87" s="57"/>
      <c r="AU87" s="57"/>
      <c r="AV87" s="57"/>
      <c r="AW87" s="57"/>
      <c r="AX87" s="57"/>
      <c r="AY87" s="57"/>
      <c r="AZ87" s="57"/>
      <c r="BA87" s="57"/>
      <c r="BB87" s="57"/>
      <c r="BC87" s="57"/>
    </row>
    <row r="88" spans="1:62" s="28" customFormat="1" x14ac:dyDescent="0.25">
      <c r="A88" s="199" t="s">
        <v>137</v>
      </c>
      <c r="B88" s="63">
        <v>63</v>
      </c>
      <c r="C88" s="69">
        <v>82727015</v>
      </c>
      <c r="D88" s="110"/>
      <c r="E88" s="64">
        <v>844423</v>
      </c>
      <c r="F88" s="200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</row>
    <row r="89" spans="1:62" s="28" customFormat="1" x14ac:dyDescent="0.25">
      <c r="A89" s="199" t="s">
        <v>146</v>
      </c>
      <c r="B89" s="63">
        <v>126</v>
      </c>
      <c r="C89" s="69">
        <v>21169060</v>
      </c>
      <c r="D89" s="110"/>
      <c r="E89" s="64"/>
      <c r="F89" s="200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</row>
    <row r="90" spans="1:62" s="28" customFormat="1" x14ac:dyDescent="0.25">
      <c r="A90" s="199" t="s">
        <v>173</v>
      </c>
      <c r="B90" s="63">
        <v>134</v>
      </c>
      <c r="C90" s="69">
        <v>251438850</v>
      </c>
      <c r="D90" s="110">
        <v>436924</v>
      </c>
      <c r="E90" s="64">
        <v>679481</v>
      </c>
      <c r="F90" s="200"/>
      <c r="G90" s="60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</row>
    <row r="91" spans="1:62" s="28" customFormat="1" x14ac:dyDescent="0.25">
      <c r="A91" s="199" t="s">
        <v>191</v>
      </c>
      <c r="B91" s="63">
        <v>201</v>
      </c>
      <c r="C91" s="69">
        <v>301824575</v>
      </c>
      <c r="D91" s="110">
        <v>1619276</v>
      </c>
      <c r="E91" s="64">
        <v>659791</v>
      </c>
      <c r="F91" s="200"/>
      <c r="G91" s="71"/>
      <c r="H91" s="60"/>
      <c r="I91" s="84"/>
      <c r="J91" s="61"/>
      <c r="K91" s="82"/>
      <c r="L91" s="60"/>
      <c r="M91" s="60"/>
      <c r="N91" s="60"/>
      <c r="O91" s="60"/>
      <c r="P91" s="60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</row>
    <row r="92" spans="1:62" s="23" customFormat="1" x14ac:dyDescent="0.25">
      <c r="A92" s="203"/>
      <c r="B92" s="20"/>
      <c r="C92" s="21"/>
      <c r="D92" s="113"/>
      <c r="E92" s="22"/>
      <c r="F92" s="205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57"/>
      <c r="AN92" s="57"/>
      <c r="AO92" s="57"/>
      <c r="AP92" s="57"/>
      <c r="AQ92" s="57"/>
      <c r="AR92" s="57"/>
      <c r="AS92" s="57"/>
      <c r="AT92" s="57"/>
      <c r="AU92" s="57"/>
      <c r="AV92" s="57"/>
      <c r="AW92" s="57"/>
      <c r="AX92" s="57"/>
      <c r="AY92" s="57"/>
      <c r="AZ92" s="57"/>
      <c r="BA92" s="57"/>
      <c r="BB92" s="57"/>
      <c r="BC92" s="57"/>
    </row>
    <row r="93" spans="1:62" s="38" customFormat="1" ht="27" customHeight="1" x14ac:dyDescent="0.25">
      <c r="A93" s="191" t="s">
        <v>201</v>
      </c>
      <c r="B93" s="29"/>
      <c r="C93" s="31"/>
      <c r="D93" s="106"/>
      <c r="E93" s="32"/>
      <c r="F93" s="192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57"/>
      <c r="AN93" s="57"/>
      <c r="AO93" s="57"/>
      <c r="AP93" s="57"/>
      <c r="AQ93" s="57"/>
      <c r="AR93" s="57"/>
      <c r="AS93" s="57"/>
      <c r="AT93" s="57"/>
      <c r="AU93" s="57"/>
      <c r="AV93" s="57"/>
      <c r="AW93" s="57"/>
      <c r="AX93" s="57"/>
      <c r="AY93" s="57"/>
      <c r="AZ93" s="57"/>
      <c r="BA93" s="57"/>
      <c r="BB93" s="57"/>
      <c r="BC93" s="57"/>
    </row>
    <row r="94" spans="1:62" s="11" customFormat="1" ht="18.75" x14ac:dyDescent="0.25">
      <c r="A94" s="193" t="s">
        <v>301</v>
      </c>
      <c r="B94" s="24"/>
      <c r="C94" s="25"/>
      <c r="D94" s="107"/>
      <c r="E94" s="27"/>
      <c r="F94" s="194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57"/>
      <c r="AN94" s="57"/>
      <c r="AO94" s="57"/>
      <c r="AP94" s="57"/>
      <c r="AQ94" s="57"/>
      <c r="AR94" s="57"/>
      <c r="AS94" s="57"/>
      <c r="AT94" s="57"/>
      <c r="AU94" s="57"/>
      <c r="AV94" s="57"/>
      <c r="AW94" s="57"/>
      <c r="AX94" s="57"/>
      <c r="AY94" s="57"/>
      <c r="AZ94" s="57"/>
      <c r="BA94" s="57"/>
      <c r="BB94" s="57"/>
      <c r="BC94" s="57"/>
    </row>
    <row r="95" spans="1:62" x14ac:dyDescent="0.25">
      <c r="A95" s="195" t="s">
        <v>12</v>
      </c>
      <c r="B95" s="5">
        <v>0</v>
      </c>
      <c r="C95" s="6">
        <v>165429612</v>
      </c>
      <c r="D95" s="108"/>
      <c r="E95" s="7"/>
      <c r="F95" s="196"/>
    </row>
    <row r="96" spans="1:62" x14ac:dyDescent="0.25">
      <c r="A96" s="197" t="s">
        <v>35</v>
      </c>
      <c r="B96" s="2">
        <v>7</v>
      </c>
      <c r="C96" s="3">
        <v>98073251</v>
      </c>
      <c r="D96" s="109"/>
      <c r="E96" s="4">
        <v>1040164</v>
      </c>
      <c r="F96" s="198"/>
    </row>
    <row r="97" spans="1:55" x14ac:dyDescent="0.25">
      <c r="A97" s="199" t="s">
        <v>57</v>
      </c>
      <c r="B97" s="63">
        <v>14</v>
      </c>
      <c r="C97" s="69">
        <v>28555625</v>
      </c>
      <c r="D97" s="110">
        <v>108385</v>
      </c>
      <c r="E97" s="64">
        <v>19570249</v>
      </c>
      <c r="F97" s="200">
        <v>1118644</v>
      </c>
    </row>
    <row r="98" spans="1:55" x14ac:dyDescent="0.25">
      <c r="A98" s="199" t="s">
        <v>80</v>
      </c>
      <c r="B98" s="63">
        <v>21</v>
      </c>
      <c r="C98" s="69">
        <v>11535243</v>
      </c>
      <c r="D98" s="110">
        <v>112202</v>
      </c>
      <c r="E98" s="64">
        <v>32963371</v>
      </c>
      <c r="F98" s="200"/>
    </row>
    <row r="99" spans="1:55" s="42" customFormat="1" x14ac:dyDescent="0.25">
      <c r="A99" s="199" t="s">
        <v>102</v>
      </c>
      <c r="B99" s="63">
        <v>28</v>
      </c>
      <c r="C99" s="69">
        <v>36450020</v>
      </c>
      <c r="D99" s="110">
        <v>621156</v>
      </c>
      <c r="E99" s="64">
        <v>47100100</v>
      </c>
      <c r="F99" s="200">
        <v>1323001</v>
      </c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/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</row>
    <row r="100" spans="1:55" s="43" customFormat="1" x14ac:dyDescent="0.25">
      <c r="A100" s="199" t="s">
        <v>124</v>
      </c>
      <c r="B100" s="63">
        <v>42</v>
      </c>
      <c r="C100" s="69">
        <v>25762201</v>
      </c>
      <c r="D100" s="110">
        <v>576187</v>
      </c>
      <c r="E100" s="64">
        <v>67592564</v>
      </c>
      <c r="F100" s="200">
        <v>1759518</v>
      </c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/>
      <c r="AK100" s="57"/>
      <c r="AL100" s="57"/>
      <c r="AM100" s="57"/>
      <c r="AN100" s="57"/>
      <c r="AO100" s="57"/>
      <c r="AP100" s="57"/>
      <c r="AQ100" s="57"/>
      <c r="AR100" s="57"/>
      <c r="AS100" s="57"/>
      <c r="AT100" s="57"/>
      <c r="AU100" s="57"/>
      <c r="AV100" s="57"/>
      <c r="AW100" s="57"/>
      <c r="AX100" s="57"/>
      <c r="AY100" s="57"/>
      <c r="AZ100" s="57"/>
      <c r="BA100" s="57"/>
      <c r="BB100" s="57"/>
      <c r="BC100" s="57"/>
    </row>
    <row r="101" spans="1:55" s="28" customFormat="1" x14ac:dyDescent="0.25">
      <c r="A101" s="199" t="s">
        <v>151</v>
      </c>
      <c r="B101" s="63">
        <v>126</v>
      </c>
      <c r="C101" s="69">
        <v>9783280</v>
      </c>
      <c r="D101" s="110">
        <v>493939</v>
      </c>
      <c r="E101" s="64">
        <v>25786619</v>
      </c>
      <c r="F101" s="200">
        <v>334596</v>
      </c>
      <c r="G101" s="61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</row>
    <row r="102" spans="1:55" s="28" customFormat="1" x14ac:dyDescent="0.25">
      <c r="A102" s="199" t="s">
        <v>178</v>
      </c>
      <c r="B102" s="63">
        <v>134</v>
      </c>
      <c r="C102" s="69">
        <v>36198970</v>
      </c>
      <c r="D102" s="110">
        <v>4900073</v>
      </c>
      <c r="E102" s="64">
        <v>446810921</v>
      </c>
      <c r="F102" s="200">
        <v>3666367</v>
      </c>
      <c r="G102" s="60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</row>
    <row r="103" spans="1:55" s="15" customFormat="1" x14ac:dyDescent="0.25">
      <c r="A103" s="201"/>
      <c r="B103" s="12"/>
      <c r="C103" s="13"/>
      <c r="D103" s="111"/>
      <c r="E103" s="14"/>
      <c r="F103" s="202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57"/>
      <c r="AO103" s="57"/>
      <c r="AP103" s="57"/>
      <c r="AQ103" s="57"/>
      <c r="AR103" s="57"/>
      <c r="AS103" s="57"/>
      <c r="AT103" s="57"/>
      <c r="AU103" s="57"/>
      <c r="AV103" s="57"/>
      <c r="AW103" s="57"/>
      <c r="AX103" s="57"/>
      <c r="AY103" s="57"/>
      <c r="AZ103" s="57"/>
      <c r="BA103" s="57"/>
      <c r="BB103" s="57"/>
      <c r="BC103" s="57"/>
    </row>
    <row r="104" spans="1:55" x14ac:dyDescent="0.25">
      <c r="A104" s="195" t="s">
        <v>13</v>
      </c>
      <c r="B104" s="5">
        <v>0</v>
      </c>
      <c r="C104" s="6">
        <v>180444453</v>
      </c>
      <c r="D104" s="108"/>
      <c r="E104" s="7"/>
      <c r="F104" s="196"/>
    </row>
    <row r="105" spans="1:55" x14ac:dyDescent="0.25">
      <c r="A105" s="197" t="s">
        <v>36</v>
      </c>
      <c r="B105" s="2">
        <v>7</v>
      </c>
      <c r="C105" s="3">
        <v>90130489</v>
      </c>
      <c r="D105" s="109"/>
      <c r="E105" s="4">
        <v>1685106</v>
      </c>
      <c r="F105" s="198">
        <v>261282</v>
      </c>
    </row>
    <row r="106" spans="1:55" x14ac:dyDescent="0.25">
      <c r="A106" s="199" t="s">
        <v>58</v>
      </c>
      <c r="B106" s="63">
        <v>14</v>
      </c>
      <c r="C106" s="69">
        <v>61870635</v>
      </c>
      <c r="D106" s="110">
        <v>206517</v>
      </c>
      <c r="E106" s="64">
        <v>26243984</v>
      </c>
      <c r="F106" s="200">
        <v>1562745</v>
      </c>
    </row>
    <row r="107" spans="1:55" x14ac:dyDescent="0.25">
      <c r="A107" s="199" t="s">
        <v>81</v>
      </c>
      <c r="B107" s="63">
        <v>21</v>
      </c>
      <c r="C107" s="69">
        <v>45309290</v>
      </c>
      <c r="D107" s="110">
        <v>518637</v>
      </c>
      <c r="E107" s="64">
        <v>97556944</v>
      </c>
      <c r="F107" s="200">
        <v>3971640</v>
      </c>
    </row>
    <row r="108" spans="1:55" s="42" customFormat="1" x14ac:dyDescent="0.25">
      <c r="A108" s="199" t="s">
        <v>103</v>
      </c>
      <c r="B108" s="63">
        <v>28</v>
      </c>
      <c r="C108" s="69">
        <v>28753219</v>
      </c>
      <c r="D108" s="110">
        <v>585372</v>
      </c>
      <c r="E108" s="64">
        <v>42105118</v>
      </c>
      <c r="F108" s="200">
        <v>1175240</v>
      </c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/>
      <c r="AK108" s="57"/>
      <c r="AL108" s="57"/>
      <c r="AM108" s="57"/>
      <c r="AN108" s="57"/>
      <c r="AO108" s="57"/>
      <c r="AP108" s="57"/>
      <c r="AQ108" s="57"/>
      <c r="AR108" s="57"/>
      <c r="AS108" s="57"/>
      <c r="AT108" s="57"/>
      <c r="AU108" s="57"/>
      <c r="AV108" s="57"/>
      <c r="AW108" s="57"/>
      <c r="AX108" s="57"/>
      <c r="AY108" s="57"/>
      <c r="AZ108" s="57"/>
      <c r="BA108" s="57"/>
      <c r="BB108" s="57"/>
      <c r="BC108" s="57"/>
    </row>
    <row r="109" spans="1:55" s="43" customFormat="1" x14ac:dyDescent="0.25">
      <c r="A109" s="199" t="s">
        <v>125</v>
      </c>
      <c r="B109" s="63">
        <v>42</v>
      </c>
      <c r="C109" s="69">
        <v>26121630</v>
      </c>
      <c r="D109" s="110">
        <v>609315</v>
      </c>
      <c r="E109" s="64">
        <v>71382867</v>
      </c>
      <c r="F109" s="200">
        <v>1636502</v>
      </c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  <c r="AI109" s="57"/>
      <c r="AJ109" s="57"/>
      <c r="AK109" s="57"/>
      <c r="AL109" s="57"/>
      <c r="AM109" s="57"/>
      <c r="AN109" s="57"/>
      <c r="AO109" s="57"/>
      <c r="AP109" s="57"/>
      <c r="AQ109" s="57"/>
      <c r="AR109" s="57"/>
      <c r="AS109" s="57"/>
      <c r="AT109" s="57"/>
      <c r="AU109" s="57"/>
      <c r="AV109" s="57"/>
      <c r="AW109" s="57"/>
      <c r="AX109" s="57"/>
      <c r="AY109" s="57"/>
      <c r="AZ109" s="57"/>
      <c r="BA109" s="57"/>
      <c r="BB109" s="57"/>
      <c r="BC109" s="57"/>
    </row>
    <row r="110" spans="1:55" s="28" customFormat="1" x14ac:dyDescent="0.25">
      <c r="A110" s="199" t="s">
        <v>152</v>
      </c>
      <c r="B110" s="63">
        <v>126</v>
      </c>
      <c r="C110" s="69">
        <v>8172222</v>
      </c>
      <c r="D110" s="110">
        <v>436094</v>
      </c>
      <c r="E110" s="64">
        <v>20161039</v>
      </c>
      <c r="F110" s="200">
        <v>245740</v>
      </c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</row>
    <row r="111" spans="1:55" s="28" customFormat="1" x14ac:dyDescent="0.25">
      <c r="A111" s="199" t="s">
        <v>179</v>
      </c>
      <c r="B111" s="63">
        <v>134</v>
      </c>
      <c r="C111" s="69">
        <v>80664075</v>
      </c>
      <c r="D111" s="110">
        <v>12234016</v>
      </c>
      <c r="E111" s="64">
        <v>546703433</v>
      </c>
      <c r="F111" s="200">
        <v>5715550</v>
      </c>
      <c r="G111" s="60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</row>
    <row r="112" spans="1:55" s="17" customFormat="1" x14ac:dyDescent="0.25">
      <c r="A112" s="203"/>
      <c r="B112" s="18"/>
      <c r="C112" s="16"/>
      <c r="D112" s="105"/>
      <c r="E112" s="19"/>
      <c r="F112" s="190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/>
      <c r="T112" s="57"/>
      <c r="U112" s="57"/>
      <c r="V112" s="57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  <c r="BC112" s="57"/>
    </row>
    <row r="113" spans="1:55" s="26" customFormat="1" ht="23.25" customHeight="1" x14ac:dyDescent="0.25">
      <c r="A113" s="193" t="s">
        <v>302</v>
      </c>
      <c r="B113" s="24"/>
      <c r="C113" s="25"/>
      <c r="D113" s="107"/>
      <c r="E113" s="27"/>
      <c r="F113" s="194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  <c r="AW113" s="59"/>
      <c r="AX113" s="59"/>
      <c r="AY113" s="59"/>
      <c r="AZ113" s="59"/>
      <c r="BA113" s="59"/>
      <c r="BB113" s="59"/>
      <c r="BC113" s="59"/>
    </row>
    <row r="114" spans="1:55" x14ac:dyDescent="0.25">
      <c r="A114" s="195" t="s">
        <v>14</v>
      </c>
      <c r="B114" s="5">
        <v>0</v>
      </c>
      <c r="C114" s="6">
        <v>245455356</v>
      </c>
      <c r="D114" s="108"/>
      <c r="E114" s="7"/>
      <c r="F114" s="196"/>
    </row>
    <row r="115" spans="1:55" x14ac:dyDescent="0.25">
      <c r="A115" s="197" t="s">
        <v>37</v>
      </c>
      <c r="B115" s="2">
        <v>7</v>
      </c>
      <c r="C115" s="3">
        <v>35279412</v>
      </c>
      <c r="D115" s="109"/>
      <c r="E115" s="4">
        <v>1544957</v>
      </c>
      <c r="F115" s="198">
        <v>248732</v>
      </c>
    </row>
    <row r="116" spans="1:55" x14ac:dyDescent="0.25">
      <c r="A116" s="199" t="s">
        <v>59</v>
      </c>
      <c r="B116" s="63">
        <v>14</v>
      </c>
      <c r="C116" s="69">
        <v>15837274</v>
      </c>
      <c r="D116" s="110">
        <v>284123</v>
      </c>
      <c r="E116" s="64">
        <v>75421994</v>
      </c>
      <c r="F116" s="200">
        <v>6312172</v>
      </c>
    </row>
    <row r="117" spans="1:55" x14ac:dyDescent="0.25">
      <c r="A117" s="199" t="s">
        <v>82</v>
      </c>
      <c r="B117" s="63">
        <v>21</v>
      </c>
      <c r="C117" s="69">
        <v>11767823</v>
      </c>
      <c r="D117" s="110">
        <v>469283</v>
      </c>
      <c r="E117" s="64">
        <v>155160913</v>
      </c>
      <c r="F117" s="200">
        <v>7238339</v>
      </c>
    </row>
    <row r="118" spans="1:55" s="42" customFormat="1" x14ac:dyDescent="0.25">
      <c r="A118" s="199" t="s">
        <v>104</v>
      </c>
      <c r="B118" s="63">
        <v>28</v>
      </c>
      <c r="C118" s="69">
        <v>22735770</v>
      </c>
      <c r="D118" s="110">
        <v>791312</v>
      </c>
      <c r="E118" s="64">
        <v>105604296</v>
      </c>
      <c r="F118" s="200">
        <v>3549204</v>
      </c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  <c r="BC118" s="57"/>
    </row>
    <row r="119" spans="1:55" s="43" customFormat="1" x14ac:dyDescent="0.25">
      <c r="A119" s="199" t="s">
        <v>126</v>
      </c>
      <c r="B119" s="63">
        <v>42</v>
      </c>
      <c r="C119" s="69">
        <v>6188933</v>
      </c>
      <c r="D119" s="110">
        <v>448423</v>
      </c>
      <c r="E119" s="64">
        <v>170249507</v>
      </c>
      <c r="F119" s="200">
        <v>3935498</v>
      </c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</row>
    <row r="120" spans="1:55" s="28" customFormat="1" x14ac:dyDescent="0.25">
      <c r="A120" s="199" t="s">
        <v>153</v>
      </c>
      <c r="B120" s="63">
        <v>126</v>
      </c>
      <c r="C120" s="69">
        <v>2218495</v>
      </c>
      <c r="D120" s="110">
        <v>382578</v>
      </c>
      <c r="E120" s="64">
        <v>41385778</v>
      </c>
      <c r="F120" s="200">
        <v>606323</v>
      </c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</row>
    <row r="121" spans="1:55" s="28" customFormat="1" x14ac:dyDescent="0.25">
      <c r="A121" s="199" t="s">
        <v>180</v>
      </c>
      <c r="B121" s="63">
        <v>134</v>
      </c>
      <c r="C121" s="69">
        <v>24195970</v>
      </c>
      <c r="D121" s="110">
        <v>14374819</v>
      </c>
      <c r="E121" s="64">
        <v>699759566</v>
      </c>
      <c r="F121" s="200">
        <v>11013289</v>
      </c>
      <c r="G121" s="60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</row>
    <row r="122" spans="1:55" s="15" customFormat="1" x14ac:dyDescent="0.25">
      <c r="A122" s="201"/>
      <c r="B122" s="12"/>
      <c r="C122" s="13"/>
      <c r="D122" s="111"/>
      <c r="E122" s="14"/>
      <c r="F122" s="202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  <c r="BC122" s="57"/>
    </row>
    <row r="123" spans="1:55" x14ac:dyDescent="0.25">
      <c r="A123" s="195" t="s">
        <v>15</v>
      </c>
      <c r="B123" s="5">
        <v>0</v>
      </c>
      <c r="C123" s="6">
        <v>86167304</v>
      </c>
      <c r="D123" s="108"/>
      <c r="E123" s="7"/>
      <c r="F123" s="196"/>
    </row>
    <row r="124" spans="1:55" x14ac:dyDescent="0.25">
      <c r="A124" s="197" t="s">
        <v>38</v>
      </c>
      <c r="B124" s="2">
        <v>7</v>
      </c>
      <c r="C124" s="3">
        <v>29572820</v>
      </c>
      <c r="D124" s="109"/>
      <c r="E124" s="4">
        <v>3662519</v>
      </c>
      <c r="F124" s="198">
        <v>666775</v>
      </c>
    </row>
    <row r="125" spans="1:55" x14ac:dyDescent="0.25">
      <c r="A125" s="199" t="s">
        <v>60</v>
      </c>
      <c r="B125" s="63">
        <v>14</v>
      </c>
      <c r="C125" s="69">
        <v>9119326</v>
      </c>
      <c r="D125" s="110">
        <v>228642</v>
      </c>
      <c r="E125" s="64">
        <v>63427672</v>
      </c>
      <c r="F125" s="200">
        <v>5072741</v>
      </c>
    </row>
    <row r="126" spans="1:55" x14ac:dyDescent="0.25">
      <c r="A126" s="199" t="s">
        <v>83</v>
      </c>
      <c r="B126" s="63">
        <v>21</v>
      </c>
      <c r="C126" s="69">
        <v>15653106</v>
      </c>
      <c r="D126" s="110">
        <v>584261</v>
      </c>
      <c r="E126" s="64">
        <v>167155790</v>
      </c>
      <c r="F126" s="200">
        <v>8603681</v>
      </c>
    </row>
    <row r="127" spans="1:55" s="42" customFormat="1" x14ac:dyDescent="0.25">
      <c r="A127" s="199" t="s">
        <v>105</v>
      </c>
      <c r="B127" s="63">
        <v>28</v>
      </c>
      <c r="C127" s="69">
        <v>15898688</v>
      </c>
      <c r="D127" s="110">
        <v>576682</v>
      </c>
      <c r="E127" s="64">
        <v>115412948</v>
      </c>
      <c r="F127" s="200">
        <v>3839210</v>
      </c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  <c r="BC127" s="57"/>
    </row>
    <row r="128" spans="1:55" s="43" customFormat="1" x14ac:dyDescent="0.25">
      <c r="A128" s="199" t="s">
        <v>127</v>
      </c>
      <c r="B128" s="63">
        <v>42</v>
      </c>
      <c r="C128" s="69">
        <v>8667111</v>
      </c>
      <c r="D128" s="110">
        <v>667662</v>
      </c>
      <c r="E128" s="64">
        <v>150895295</v>
      </c>
      <c r="F128" s="200">
        <v>3527371</v>
      </c>
      <c r="G128" s="57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/>
      <c r="T128" s="57"/>
      <c r="U128" s="57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  <c r="BC128" s="57"/>
    </row>
    <row r="129" spans="1:55" s="28" customFormat="1" x14ac:dyDescent="0.25">
      <c r="A129" s="199" t="s">
        <v>154</v>
      </c>
      <c r="B129" s="63">
        <v>126</v>
      </c>
      <c r="C129" s="69">
        <v>2959177</v>
      </c>
      <c r="D129" s="110">
        <v>529034</v>
      </c>
      <c r="E129" s="64">
        <v>60383594</v>
      </c>
      <c r="F129" s="200">
        <v>830067</v>
      </c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</row>
    <row r="130" spans="1:55" s="28" customFormat="1" x14ac:dyDescent="0.25">
      <c r="A130" s="199" t="s">
        <v>181</v>
      </c>
      <c r="B130" s="63">
        <v>134</v>
      </c>
      <c r="C130" s="69">
        <v>17804681</v>
      </c>
      <c r="D130" s="110">
        <v>10074148</v>
      </c>
      <c r="E130" s="64">
        <v>707973056</v>
      </c>
      <c r="F130" s="200">
        <v>11173380</v>
      </c>
      <c r="G130" s="60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</row>
    <row r="131" spans="1:55" s="17" customFormat="1" x14ac:dyDescent="0.25">
      <c r="A131" s="203"/>
      <c r="B131" s="18"/>
      <c r="C131" s="16"/>
      <c r="D131" s="105"/>
      <c r="E131" s="19"/>
      <c r="F131" s="190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</row>
    <row r="132" spans="1:55" s="33" customFormat="1" ht="23.25" customHeight="1" x14ac:dyDescent="0.25">
      <c r="A132" s="193" t="s">
        <v>303</v>
      </c>
      <c r="B132" s="24"/>
      <c r="C132" s="25"/>
      <c r="D132" s="107"/>
      <c r="E132" s="27"/>
      <c r="F132" s="194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  <c r="AW132" s="59"/>
      <c r="AX132" s="59"/>
      <c r="AY132" s="59"/>
      <c r="AZ132" s="59"/>
      <c r="BA132" s="59"/>
      <c r="BB132" s="59"/>
      <c r="BC132" s="59"/>
    </row>
    <row r="133" spans="1:55" s="26" customFormat="1" ht="23.25" customHeight="1" x14ac:dyDescent="0.25">
      <c r="A133" s="195" t="s">
        <v>16</v>
      </c>
      <c r="B133" s="5">
        <v>0</v>
      </c>
      <c r="C133" s="6">
        <v>77348847</v>
      </c>
      <c r="D133" s="108"/>
      <c r="E133" s="7"/>
      <c r="F133" s="196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  <c r="AW133" s="59"/>
      <c r="AX133" s="59"/>
      <c r="AY133" s="59"/>
      <c r="AZ133" s="59"/>
      <c r="BA133" s="59"/>
      <c r="BB133" s="59"/>
      <c r="BC133" s="59"/>
    </row>
    <row r="134" spans="1:55" x14ac:dyDescent="0.25">
      <c r="A134" s="197" t="s">
        <v>39</v>
      </c>
      <c r="B134" s="2">
        <v>7</v>
      </c>
      <c r="C134" s="3">
        <v>32104594</v>
      </c>
      <c r="D134" s="109"/>
      <c r="E134" s="4"/>
      <c r="F134" s="198"/>
    </row>
    <row r="135" spans="1:55" x14ac:dyDescent="0.25">
      <c r="A135" s="199" t="s">
        <v>61</v>
      </c>
      <c r="B135" s="63">
        <v>14</v>
      </c>
      <c r="C135" s="69">
        <v>124969064</v>
      </c>
      <c r="D135" s="110"/>
      <c r="E135" s="64"/>
      <c r="F135" s="200"/>
    </row>
    <row r="136" spans="1:55" x14ac:dyDescent="0.25">
      <c r="A136" s="199" t="s">
        <v>84</v>
      </c>
      <c r="B136" s="63">
        <v>21</v>
      </c>
      <c r="C136" s="69">
        <v>38736327</v>
      </c>
      <c r="D136" s="110"/>
      <c r="E136" s="64"/>
      <c r="F136" s="200"/>
    </row>
    <row r="137" spans="1:55" x14ac:dyDescent="0.25">
      <c r="A137" s="199" t="s">
        <v>106</v>
      </c>
      <c r="B137" s="63">
        <v>28</v>
      </c>
      <c r="C137" s="69">
        <v>38912488</v>
      </c>
      <c r="D137" s="110"/>
      <c r="E137" s="64"/>
      <c r="F137" s="200"/>
    </row>
    <row r="138" spans="1:55" s="42" customFormat="1" x14ac:dyDescent="0.25">
      <c r="A138" s="199" t="s">
        <v>128</v>
      </c>
      <c r="B138" s="63">
        <v>42</v>
      </c>
      <c r="C138" s="69">
        <v>42785234</v>
      </c>
      <c r="D138" s="110"/>
      <c r="E138" s="64"/>
      <c r="F138" s="200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</row>
    <row r="139" spans="1:55" s="43" customFormat="1" x14ac:dyDescent="0.25">
      <c r="A139" s="199" t="s">
        <v>138</v>
      </c>
      <c r="B139" s="63">
        <v>63</v>
      </c>
      <c r="C139" s="69">
        <v>49780856</v>
      </c>
      <c r="D139" s="110"/>
      <c r="E139" s="64">
        <v>623451</v>
      </c>
      <c r="F139" s="200"/>
      <c r="G139" s="57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</row>
    <row r="140" spans="1:55" s="47" customFormat="1" x14ac:dyDescent="0.25">
      <c r="A140" s="199" t="s">
        <v>155</v>
      </c>
      <c r="B140" s="63">
        <v>126</v>
      </c>
      <c r="C140" s="69">
        <v>23019417</v>
      </c>
      <c r="D140" s="110"/>
      <c r="E140" s="64"/>
      <c r="F140" s="200"/>
      <c r="G140" s="57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</row>
    <row r="141" spans="1:55" s="28" customFormat="1" x14ac:dyDescent="0.25">
      <c r="A141" s="199" t="s">
        <v>182</v>
      </c>
      <c r="B141" s="63">
        <v>134</v>
      </c>
      <c r="C141" s="69">
        <v>217949004</v>
      </c>
      <c r="D141" s="110">
        <v>373695</v>
      </c>
      <c r="E141" s="64">
        <v>200697</v>
      </c>
      <c r="F141" s="200"/>
      <c r="G141" s="60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</row>
    <row r="142" spans="1:55" s="15" customFormat="1" x14ac:dyDescent="0.25">
      <c r="A142" s="199" t="s">
        <v>192</v>
      </c>
      <c r="B142" s="63">
        <v>201</v>
      </c>
      <c r="C142" s="69">
        <v>313482225</v>
      </c>
      <c r="D142" s="110">
        <v>981742</v>
      </c>
      <c r="E142" s="64">
        <v>477802</v>
      </c>
      <c r="F142" s="200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/>
      <c r="T142" s="57"/>
      <c r="U142" s="57"/>
      <c r="V142" s="57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</row>
    <row r="143" spans="1:55" x14ac:dyDescent="0.25">
      <c r="A143" s="201"/>
      <c r="B143" s="12"/>
      <c r="C143" s="13"/>
      <c r="D143" s="111"/>
      <c r="E143" s="14"/>
      <c r="F143" s="202"/>
    </row>
    <row r="144" spans="1:55" x14ac:dyDescent="0.25">
      <c r="A144" s="195" t="s">
        <v>17</v>
      </c>
      <c r="B144" s="5">
        <v>0</v>
      </c>
      <c r="C144" s="6">
        <v>110202430</v>
      </c>
      <c r="D144" s="108"/>
      <c r="E144" s="7"/>
      <c r="F144" s="196"/>
    </row>
    <row r="145" spans="1:55" x14ac:dyDescent="0.25">
      <c r="A145" s="197" t="s">
        <v>40</v>
      </c>
      <c r="B145" s="2">
        <v>7</v>
      </c>
      <c r="C145" s="3">
        <v>39765359</v>
      </c>
      <c r="D145" s="109"/>
      <c r="E145" s="4"/>
      <c r="F145" s="198"/>
    </row>
    <row r="146" spans="1:55" x14ac:dyDescent="0.25">
      <c r="A146" s="199" t="s">
        <v>62</v>
      </c>
      <c r="B146" s="63">
        <v>14</v>
      </c>
      <c r="C146" s="69">
        <v>23032227</v>
      </c>
      <c r="D146" s="110"/>
      <c r="E146" s="64"/>
      <c r="F146" s="200"/>
    </row>
    <row r="147" spans="1:55" s="42" customFormat="1" x14ac:dyDescent="0.25">
      <c r="A147" s="199" t="s">
        <v>85</v>
      </c>
      <c r="B147" s="63">
        <v>21</v>
      </c>
      <c r="C147" s="69">
        <v>45925880</v>
      </c>
      <c r="D147" s="110"/>
      <c r="E147" s="64"/>
      <c r="F147" s="200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/>
      <c r="T147" s="57"/>
      <c r="U147" s="57"/>
      <c r="V147" s="57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</row>
    <row r="148" spans="1:55" s="43" customFormat="1" x14ac:dyDescent="0.25">
      <c r="A148" s="199" t="s">
        <v>107</v>
      </c>
      <c r="B148" s="63">
        <v>28</v>
      </c>
      <c r="C148" s="69">
        <v>93053297</v>
      </c>
      <c r="D148" s="110"/>
      <c r="E148" s="64"/>
      <c r="F148" s="200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</row>
    <row r="149" spans="1:55" s="47" customFormat="1" x14ac:dyDescent="0.25">
      <c r="A149" s="199" t="s">
        <v>129</v>
      </c>
      <c r="B149" s="63">
        <v>42</v>
      </c>
      <c r="C149" s="69">
        <v>47117349</v>
      </c>
      <c r="D149" s="110"/>
      <c r="E149" s="64"/>
      <c r="F149" s="200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</row>
    <row r="150" spans="1:55" s="28" customFormat="1" x14ac:dyDescent="0.25">
      <c r="A150" s="199" t="s">
        <v>159</v>
      </c>
      <c r="B150" s="63">
        <v>63</v>
      </c>
      <c r="C150" s="69">
        <v>22314636</v>
      </c>
      <c r="D150" s="110"/>
      <c r="E150" s="54"/>
      <c r="F150" s="200"/>
      <c r="G150" s="60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</row>
    <row r="151" spans="1:55" s="17" customFormat="1" x14ac:dyDescent="0.25">
      <c r="A151" s="199" t="s">
        <v>156</v>
      </c>
      <c r="B151" s="63">
        <v>126</v>
      </c>
      <c r="C151" s="69">
        <v>27364465</v>
      </c>
      <c r="D151" s="110"/>
      <c r="E151" s="64"/>
      <c r="F151" s="200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</row>
    <row r="152" spans="1:55" s="26" customFormat="1" ht="23.25" customHeight="1" x14ac:dyDescent="0.25">
      <c r="A152" s="199" t="s">
        <v>183</v>
      </c>
      <c r="B152" s="63">
        <v>134</v>
      </c>
      <c r="C152" s="69">
        <v>265757933</v>
      </c>
      <c r="D152" s="110">
        <v>398079</v>
      </c>
      <c r="E152" s="64">
        <v>179474</v>
      </c>
      <c r="F152" s="200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9"/>
      <c r="AW152" s="59"/>
      <c r="AX152" s="59"/>
      <c r="AY152" s="59"/>
      <c r="AZ152" s="59"/>
      <c r="BA152" s="59"/>
      <c r="BB152" s="59"/>
      <c r="BC152" s="59"/>
    </row>
    <row r="153" spans="1:55" x14ac:dyDescent="0.25">
      <c r="A153" s="199" t="s">
        <v>193</v>
      </c>
      <c r="B153" s="63">
        <v>201</v>
      </c>
      <c r="C153" s="69">
        <v>377664344</v>
      </c>
      <c r="D153" s="110">
        <v>1253957</v>
      </c>
      <c r="E153" s="64">
        <v>488281</v>
      </c>
      <c r="F153" s="200"/>
    </row>
    <row r="154" spans="1:55" x14ac:dyDescent="0.25">
      <c r="A154" s="203"/>
      <c r="B154" s="18"/>
      <c r="C154" s="16"/>
      <c r="D154" s="105"/>
      <c r="E154" s="19"/>
      <c r="F154" s="190"/>
    </row>
    <row r="155" spans="1:55" ht="18.75" x14ac:dyDescent="0.25">
      <c r="A155" s="193" t="s">
        <v>304</v>
      </c>
      <c r="B155" s="24"/>
      <c r="C155" s="25"/>
      <c r="D155" s="107"/>
      <c r="E155" s="27"/>
      <c r="F155" s="194"/>
    </row>
    <row r="156" spans="1:55" x14ac:dyDescent="0.25">
      <c r="A156" s="195" t="s">
        <v>18</v>
      </c>
      <c r="B156" s="5">
        <v>0</v>
      </c>
      <c r="C156" s="6">
        <v>87510788</v>
      </c>
      <c r="D156" s="108"/>
      <c r="E156" s="7"/>
      <c r="F156" s="196"/>
    </row>
    <row r="157" spans="1:55" s="42" customFormat="1" x14ac:dyDescent="0.25">
      <c r="A157" s="197" t="s">
        <v>41</v>
      </c>
      <c r="B157" s="2">
        <v>7</v>
      </c>
      <c r="C157" s="3">
        <v>38009583</v>
      </c>
      <c r="D157" s="109"/>
      <c r="E157" s="4"/>
      <c r="F157" s="198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</row>
    <row r="158" spans="1:55" s="43" customFormat="1" x14ac:dyDescent="0.25">
      <c r="A158" s="199" t="s">
        <v>63</v>
      </c>
      <c r="B158" s="63">
        <v>14</v>
      </c>
      <c r="C158" s="69">
        <v>94828081</v>
      </c>
      <c r="D158" s="110"/>
      <c r="E158" s="64"/>
      <c r="F158" s="200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</row>
    <row r="159" spans="1:55" s="47" customFormat="1" x14ac:dyDescent="0.25">
      <c r="A159" s="199" t="s">
        <v>86</v>
      </c>
      <c r="B159" s="63">
        <v>21</v>
      </c>
      <c r="C159" s="69">
        <v>38170399</v>
      </c>
      <c r="D159" s="110"/>
      <c r="E159" s="64"/>
      <c r="F159" s="200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</row>
    <row r="160" spans="1:55" s="28" customFormat="1" x14ac:dyDescent="0.25">
      <c r="A160" s="199" t="s">
        <v>108</v>
      </c>
      <c r="B160" s="63">
        <v>28</v>
      </c>
      <c r="C160" s="69">
        <v>79337202</v>
      </c>
      <c r="D160" s="110"/>
      <c r="E160" s="64"/>
      <c r="F160" s="200"/>
      <c r="G160" s="60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</row>
    <row r="161" spans="1:55" s="15" customFormat="1" x14ac:dyDescent="0.25">
      <c r="A161" s="199" t="s">
        <v>130</v>
      </c>
      <c r="B161" s="63">
        <v>42</v>
      </c>
      <c r="C161" s="69">
        <v>42997854</v>
      </c>
      <c r="D161" s="110"/>
      <c r="E161" s="64"/>
      <c r="F161" s="200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</row>
    <row r="162" spans="1:55" x14ac:dyDescent="0.25">
      <c r="A162" s="199" t="s">
        <v>160</v>
      </c>
      <c r="B162" s="63">
        <v>63</v>
      </c>
      <c r="C162" s="69">
        <v>24277135</v>
      </c>
      <c r="D162" s="110"/>
      <c r="E162" s="54"/>
      <c r="F162" s="200"/>
    </row>
    <row r="163" spans="1:55" x14ac:dyDescent="0.25">
      <c r="A163" s="199" t="s">
        <v>157</v>
      </c>
      <c r="B163" s="63">
        <v>126</v>
      </c>
      <c r="C163" s="69">
        <v>17029902</v>
      </c>
      <c r="D163" s="110"/>
      <c r="E163" s="64"/>
      <c r="F163" s="200"/>
    </row>
    <row r="164" spans="1:55" x14ac:dyDescent="0.25">
      <c r="A164" s="199" t="s">
        <v>184</v>
      </c>
      <c r="B164" s="63">
        <v>134</v>
      </c>
      <c r="C164" s="69">
        <v>198808675</v>
      </c>
      <c r="D164" s="110">
        <v>305227</v>
      </c>
      <c r="E164" s="64"/>
      <c r="F164" s="200"/>
    </row>
    <row r="165" spans="1:55" x14ac:dyDescent="0.25">
      <c r="A165" s="199" t="s">
        <v>194</v>
      </c>
      <c r="B165" s="63">
        <v>201</v>
      </c>
      <c r="C165" s="69">
        <v>316854149</v>
      </c>
      <c r="D165" s="110">
        <v>966302</v>
      </c>
      <c r="E165" s="64">
        <v>211504</v>
      </c>
      <c r="F165" s="200"/>
    </row>
    <row r="166" spans="1:55" s="42" customFormat="1" x14ac:dyDescent="0.25">
      <c r="A166" s="201"/>
      <c r="B166" s="12"/>
      <c r="C166" s="13"/>
      <c r="D166" s="111"/>
      <c r="E166" s="14"/>
      <c r="F166" s="202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</row>
    <row r="167" spans="1:55" s="43" customFormat="1" x14ac:dyDescent="0.25">
      <c r="A167" s="199" t="s">
        <v>19</v>
      </c>
      <c r="B167" s="63">
        <v>0</v>
      </c>
      <c r="C167" s="69">
        <v>56545083</v>
      </c>
      <c r="D167" s="110"/>
      <c r="E167" s="64"/>
      <c r="F167" s="200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</row>
    <row r="168" spans="1:55" s="47" customFormat="1" x14ac:dyDescent="0.25">
      <c r="A168" s="199" t="s">
        <v>42</v>
      </c>
      <c r="B168" s="63">
        <v>7</v>
      </c>
      <c r="C168" s="69">
        <v>48246977</v>
      </c>
      <c r="D168" s="110"/>
      <c r="E168" s="64"/>
      <c r="F168" s="200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</row>
    <row r="169" spans="1:55" s="28" customFormat="1" x14ac:dyDescent="0.25">
      <c r="A169" s="199" t="s">
        <v>64</v>
      </c>
      <c r="B169" s="63">
        <v>14</v>
      </c>
      <c r="C169" s="69">
        <v>40366349</v>
      </c>
      <c r="D169" s="110"/>
      <c r="E169" s="64"/>
      <c r="F169" s="200"/>
      <c r="G169" s="60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</row>
    <row r="170" spans="1:55" s="17" customFormat="1" x14ac:dyDescent="0.25">
      <c r="A170" s="199" t="s">
        <v>87</v>
      </c>
      <c r="B170" s="63">
        <v>21</v>
      </c>
      <c r="C170" s="69">
        <v>69855640</v>
      </c>
      <c r="D170" s="110"/>
      <c r="E170" s="64"/>
      <c r="F170" s="200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</row>
    <row r="171" spans="1:55" s="26" customFormat="1" ht="14.25" customHeight="1" x14ac:dyDescent="0.25">
      <c r="A171" s="199" t="s">
        <v>109</v>
      </c>
      <c r="B171" s="63">
        <v>28</v>
      </c>
      <c r="C171" s="69">
        <v>42923034</v>
      </c>
      <c r="D171" s="110"/>
      <c r="E171" s="64"/>
      <c r="F171" s="200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  <c r="AW171" s="59"/>
      <c r="AX171" s="59"/>
      <c r="AY171" s="59"/>
      <c r="AZ171" s="59"/>
      <c r="BA171" s="59"/>
      <c r="BB171" s="59"/>
      <c r="BC171" s="59"/>
    </row>
    <row r="172" spans="1:55" x14ac:dyDescent="0.25">
      <c r="A172" s="199" t="s">
        <v>131</v>
      </c>
      <c r="B172" s="63">
        <v>42</v>
      </c>
      <c r="C172" s="69">
        <v>48513328</v>
      </c>
      <c r="D172" s="110"/>
      <c r="E172" s="64"/>
      <c r="F172" s="200"/>
    </row>
    <row r="173" spans="1:55" x14ac:dyDescent="0.25">
      <c r="A173" s="199" t="s">
        <v>161</v>
      </c>
      <c r="B173" s="63">
        <v>63</v>
      </c>
      <c r="C173" s="69">
        <v>23226885</v>
      </c>
      <c r="D173" s="110"/>
      <c r="E173" s="54"/>
      <c r="F173" s="200"/>
    </row>
    <row r="174" spans="1:55" x14ac:dyDescent="0.25">
      <c r="A174" s="199" t="s">
        <v>158</v>
      </c>
      <c r="B174" s="63">
        <v>126</v>
      </c>
      <c r="C174" s="69">
        <v>19532149</v>
      </c>
      <c r="D174" s="110"/>
      <c r="E174" s="64"/>
      <c r="F174" s="200"/>
    </row>
    <row r="175" spans="1:55" x14ac:dyDescent="0.25">
      <c r="A175" s="199" t="s">
        <v>185</v>
      </c>
      <c r="B175" s="63">
        <v>134</v>
      </c>
      <c r="C175" s="69">
        <v>232453676</v>
      </c>
      <c r="D175" s="110">
        <v>374739</v>
      </c>
      <c r="E175" s="64"/>
      <c r="F175" s="200"/>
    </row>
    <row r="176" spans="1:55" s="42" customFormat="1" x14ac:dyDescent="0.25">
      <c r="A176" s="199" t="s">
        <v>195</v>
      </c>
      <c r="B176" s="63">
        <v>201</v>
      </c>
      <c r="C176" s="69">
        <v>422250591</v>
      </c>
      <c r="D176" s="110">
        <v>1351963</v>
      </c>
      <c r="E176" s="64">
        <v>589086</v>
      </c>
      <c r="F176" s="200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</row>
    <row r="177" spans="1:62" s="43" customFormat="1" x14ac:dyDescent="0.25">
      <c r="A177" s="206"/>
      <c r="B177" s="95"/>
      <c r="C177" s="102"/>
      <c r="D177" s="118"/>
      <c r="E177" s="95"/>
      <c r="F177" s="20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</row>
    <row r="178" spans="1:62" s="28" customFormat="1" ht="23.25" x14ac:dyDescent="0.25">
      <c r="A178" s="191" t="s">
        <v>202</v>
      </c>
      <c r="B178" s="34"/>
      <c r="C178" s="36"/>
      <c r="D178" s="114"/>
      <c r="E178" s="37"/>
      <c r="F178" s="208"/>
      <c r="G178" s="61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61"/>
      <c r="AW178" s="61"/>
      <c r="AX178" s="61"/>
      <c r="AY178" s="61"/>
      <c r="AZ178" s="61"/>
      <c r="BA178" s="61"/>
      <c r="BB178" s="61"/>
      <c r="BC178" s="61"/>
    </row>
    <row r="179" spans="1:62" s="47" customFormat="1" ht="18.75" x14ac:dyDescent="0.25">
      <c r="A179" s="193" t="s">
        <v>67</v>
      </c>
      <c r="B179" s="8"/>
      <c r="C179" s="9"/>
      <c r="D179" s="112"/>
      <c r="E179" s="10"/>
      <c r="F179" s="204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</row>
    <row r="180" spans="1:62" s="28" customFormat="1" x14ac:dyDescent="0.25">
      <c r="A180" s="199" t="s">
        <v>8</v>
      </c>
      <c r="B180" s="63">
        <v>0</v>
      </c>
      <c r="C180" s="69">
        <v>69497642</v>
      </c>
      <c r="D180" s="110"/>
      <c r="E180" s="64"/>
      <c r="F180" s="200"/>
      <c r="G180" s="60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</row>
    <row r="181" spans="1:62" s="28" customFormat="1" x14ac:dyDescent="0.25">
      <c r="A181" s="199" t="s">
        <v>31</v>
      </c>
      <c r="B181" s="63">
        <v>7</v>
      </c>
      <c r="C181" s="69">
        <v>51985280</v>
      </c>
      <c r="D181" s="110"/>
      <c r="E181" s="64">
        <v>258924</v>
      </c>
      <c r="F181" s="200"/>
      <c r="G181" s="71"/>
      <c r="H181" s="60"/>
      <c r="I181" s="84"/>
      <c r="J181" s="61"/>
      <c r="K181" s="82"/>
      <c r="L181" s="60"/>
      <c r="M181" s="60"/>
      <c r="N181" s="60"/>
      <c r="O181" s="60"/>
      <c r="P181" s="60"/>
      <c r="Q181" s="65"/>
      <c r="R181" s="65"/>
      <c r="S181" s="65"/>
      <c r="T181" s="65"/>
      <c r="U181" s="65"/>
      <c r="V181" s="65"/>
      <c r="W181" s="65"/>
      <c r="X181" s="65"/>
      <c r="Y181" s="65"/>
      <c r="Z181" s="65"/>
      <c r="AA181" s="65"/>
      <c r="AB181" s="65"/>
      <c r="AC181" s="65"/>
      <c r="AD181" s="65"/>
      <c r="AE181" s="65"/>
      <c r="AF181" s="65"/>
      <c r="AG181" s="65"/>
      <c r="AH181" s="65"/>
      <c r="AI181" s="65"/>
      <c r="AJ181" s="65"/>
      <c r="AK181" s="65"/>
      <c r="AL181" s="65"/>
      <c r="AM181" s="65"/>
      <c r="AN181" s="65"/>
      <c r="AO181" s="65"/>
      <c r="AP181" s="65"/>
      <c r="AQ181" s="65"/>
      <c r="AR181" s="65"/>
      <c r="AS181" s="65"/>
      <c r="AT181" s="65"/>
      <c r="AU181" s="65"/>
      <c r="AV181" s="65"/>
      <c r="AW181" s="65"/>
      <c r="AX181" s="65"/>
      <c r="AY181" s="65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</row>
    <row r="182" spans="1:62" s="15" customFormat="1" x14ac:dyDescent="0.25">
      <c r="A182" s="199" t="s">
        <v>53</v>
      </c>
      <c r="B182" s="63">
        <v>14</v>
      </c>
      <c r="C182" s="69">
        <v>7463928</v>
      </c>
      <c r="D182" s="110">
        <v>120545</v>
      </c>
      <c r="E182" s="64">
        <v>32368264</v>
      </c>
      <c r="F182" s="200">
        <v>2630800</v>
      </c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</row>
    <row r="183" spans="1:62" x14ac:dyDescent="0.25">
      <c r="A183" s="199" t="s">
        <v>76</v>
      </c>
      <c r="B183" s="63">
        <v>21</v>
      </c>
      <c r="C183" s="69">
        <v>20124626</v>
      </c>
      <c r="D183" s="110">
        <v>680868</v>
      </c>
      <c r="E183" s="64">
        <v>139535513</v>
      </c>
      <c r="F183" s="200">
        <v>9696984</v>
      </c>
    </row>
    <row r="184" spans="1:62" x14ac:dyDescent="0.25">
      <c r="A184" s="199" t="s">
        <v>98</v>
      </c>
      <c r="B184" s="63">
        <v>28</v>
      </c>
      <c r="C184" s="69">
        <v>18731342</v>
      </c>
      <c r="D184" s="110">
        <v>895824</v>
      </c>
      <c r="E184" s="64">
        <v>74645166</v>
      </c>
      <c r="F184" s="200">
        <v>2927264</v>
      </c>
    </row>
    <row r="185" spans="1:62" x14ac:dyDescent="0.25">
      <c r="A185" s="199" t="s">
        <v>120</v>
      </c>
      <c r="B185" s="63">
        <v>42</v>
      </c>
      <c r="C185" s="69">
        <v>23345087</v>
      </c>
      <c r="D185" s="110">
        <v>1117596</v>
      </c>
      <c r="E185" s="64">
        <v>146609460</v>
      </c>
      <c r="F185" s="200">
        <v>5087075</v>
      </c>
    </row>
    <row r="186" spans="1:62" x14ac:dyDescent="0.25">
      <c r="A186" s="199" t="s">
        <v>147</v>
      </c>
      <c r="B186" s="63">
        <v>126</v>
      </c>
      <c r="C186" s="69">
        <v>5329132</v>
      </c>
      <c r="D186" s="110">
        <v>812942</v>
      </c>
      <c r="E186" s="64">
        <v>109450760</v>
      </c>
      <c r="F186" s="200">
        <v>1833879</v>
      </c>
    </row>
    <row r="187" spans="1:62" s="42" customFormat="1" x14ac:dyDescent="0.25">
      <c r="A187" s="199" t="s">
        <v>174</v>
      </c>
      <c r="B187" s="63">
        <v>134</v>
      </c>
      <c r="C187" s="69">
        <v>30138100</v>
      </c>
      <c r="D187" s="110">
        <v>18805748</v>
      </c>
      <c r="E187" s="64">
        <v>833038982</v>
      </c>
      <c r="F187" s="200">
        <v>22824335</v>
      </c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/>
      <c r="T187" s="57"/>
      <c r="U187" s="57"/>
      <c r="V187" s="57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</row>
    <row r="188" spans="1:62" s="43" customFormat="1" x14ac:dyDescent="0.25">
      <c r="A188" s="201"/>
      <c r="B188" s="12"/>
      <c r="C188" s="13"/>
      <c r="D188" s="111"/>
      <c r="E188" s="14"/>
      <c r="F188" s="202"/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/>
      <c r="T188" s="57"/>
      <c r="U188" s="57"/>
      <c r="V188" s="57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  <c r="BC188" s="57"/>
    </row>
    <row r="189" spans="1:62" s="46" customFormat="1" x14ac:dyDescent="0.25">
      <c r="A189" s="199" t="s">
        <v>9</v>
      </c>
      <c r="B189" s="63">
        <v>0</v>
      </c>
      <c r="C189" s="69">
        <v>167596528</v>
      </c>
      <c r="D189" s="110"/>
      <c r="E189" s="64"/>
      <c r="F189" s="200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  <c r="BC189" s="57"/>
    </row>
    <row r="190" spans="1:62" s="47" customFormat="1" x14ac:dyDescent="0.25">
      <c r="A190" s="199" t="s">
        <v>32</v>
      </c>
      <c r="B190" s="63">
        <v>7</v>
      </c>
      <c r="C190" s="69">
        <v>36378032</v>
      </c>
      <c r="D190" s="110"/>
      <c r="E190" s="64">
        <v>319375</v>
      </c>
      <c r="F190" s="200"/>
      <c r="G190" s="57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/>
      <c r="T190" s="57"/>
      <c r="U190" s="57"/>
      <c r="V190" s="57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  <c r="BC190" s="57"/>
    </row>
    <row r="191" spans="1:62" s="28" customFormat="1" x14ac:dyDescent="0.25">
      <c r="A191" s="199" t="s">
        <v>54</v>
      </c>
      <c r="B191" s="63">
        <v>14</v>
      </c>
      <c r="C191" s="69">
        <v>4197155</v>
      </c>
      <c r="D191" s="110"/>
      <c r="E191" s="64">
        <v>26119851</v>
      </c>
      <c r="F191" s="200">
        <v>2734934</v>
      </c>
      <c r="G191" s="60"/>
      <c r="H191" s="61"/>
      <c r="I191" s="6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</row>
    <row r="192" spans="1:62" s="28" customFormat="1" x14ac:dyDescent="0.25">
      <c r="A192" s="199" t="s">
        <v>77</v>
      </c>
      <c r="B192" s="63">
        <v>21</v>
      </c>
      <c r="C192" s="69">
        <v>18897273</v>
      </c>
      <c r="D192" s="110">
        <v>659177</v>
      </c>
      <c r="E192" s="64">
        <v>132313871</v>
      </c>
      <c r="F192" s="200">
        <v>9168459</v>
      </c>
      <c r="G192" s="71"/>
      <c r="H192" s="65"/>
      <c r="I192" s="50"/>
      <c r="J192" s="58"/>
      <c r="K192" s="66"/>
      <c r="L192" s="65"/>
      <c r="M192" s="65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  <c r="AE192" s="65"/>
      <c r="AF192" s="65"/>
      <c r="AG192" s="65"/>
      <c r="AH192" s="65"/>
      <c r="AI192" s="65"/>
      <c r="AJ192" s="65"/>
      <c r="AK192" s="65"/>
      <c r="AL192" s="65"/>
      <c r="AM192" s="65"/>
      <c r="AN192" s="65"/>
      <c r="AO192" s="65"/>
      <c r="AP192" s="65"/>
      <c r="AQ192" s="65"/>
      <c r="AR192" s="65"/>
      <c r="AS192" s="65"/>
      <c r="AT192" s="65"/>
      <c r="AU192" s="65"/>
      <c r="AV192" s="65"/>
      <c r="AW192" s="65"/>
      <c r="AX192" s="65"/>
      <c r="AY192" s="65"/>
      <c r="AZ192" s="58"/>
      <c r="BA192" s="58"/>
      <c r="BB192" s="58"/>
      <c r="BC192" s="58"/>
      <c r="BD192" s="58"/>
      <c r="BE192" s="58"/>
      <c r="BF192" s="58"/>
      <c r="BG192" s="58"/>
      <c r="BH192" s="58"/>
      <c r="BI192" s="58"/>
      <c r="BJ192" s="58"/>
    </row>
    <row r="193" spans="1:62" s="17" customFormat="1" x14ac:dyDescent="0.25">
      <c r="A193" s="199" t="s">
        <v>99</v>
      </c>
      <c r="B193" s="63">
        <v>28</v>
      </c>
      <c r="C193" s="69">
        <v>19205748</v>
      </c>
      <c r="D193" s="110">
        <v>876667</v>
      </c>
      <c r="E193" s="64">
        <v>72892208</v>
      </c>
      <c r="F193" s="200">
        <v>2849198</v>
      </c>
      <c r="G193" s="57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/>
      <c r="T193" s="57"/>
      <c r="U193" s="57"/>
      <c r="V193" s="57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  <c r="BC193" s="57"/>
    </row>
    <row r="194" spans="1:62" s="26" customFormat="1" ht="23.25" customHeight="1" x14ac:dyDescent="0.25">
      <c r="A194" s="199" t="s">
        <v>121</v>
      </c>
      <c r="B194" s="63">
        <v>42</v>
      </c>
      <c r="C194" s="69">
        <v>19135342</v>
      </c>
      <c r="D194" s="110">
        <v>986467</v>
      </c>
      <c r="E194" s="64">
        <v>140782807</v>
      </c>
      <c r="F194" s="200">
        <v>4971705</v>
      </c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  <c r="AN194" s="59"/>
      <c r="AO194" s="59"/>
      <c r="AP194" s="59"/>
      <c r="AQ194" s="59"/>
      <c r="AR194" s="59"/>
      <c r="AS194" s="59"/>
      <c r="AT194" s="59"/>
      <c r="AU194" s="59"/>
      <c r="AV194" s="59"/>
      <c r="AW194" s="59"/>
      <c r="AX194" s="59"/>
      <c r="AY194" s="59"/>
      <c r="AZ194" s="59"/>
      <c r="BA194" s="59"/>
      <c r="BB194" s="59"/>
      <c r="BC194" s="59"/>
    </row>
    <row r="195" spans="1:62" x14ac:dyDescent="0.25">
      <c r="A195" s="199" t="s">
        <v>148</v>
      </c>
      <c r="B195" s="63">
        <v>126</v>
      </c>
      <c r="C195" s="69">
        <v>7771816</v>
      </c>
      <c r="D195" s="110">
        <v>967070</v>
      </c>
      <c r="E195" s="64">
        <v>115069634</v>
      </c>
      <c r="F195" s="200">
        <v>1924511</v>
      </c>
    </row>
    <row r="196" spans="1:62" x14ac:dyDescent="0.25">
      <c r="A196" s="199" t="s">
        <v>175</v>
      </c>
      <c r="B196" s="63">
        <v>134</v>
      </c>
      <c r="C196" s="69">
        <v>33711008</v>
      </c>
      <c r="D196" s="110">
        <v>21743827</v>
      </c>
      <c r="E196" s="64">
        <v>928769249</v>
      </c>
      <c r="F196" s="200">
        <v>34557667</v>
      </c>
    </row>
    <row r="197" spans="1:62" x14ac:dyDescent="0.25">
      <c r="A197" s="203"/>
      <c r="B197" s="18"/>
      <c r="C197" s="16"/>
      <c r="D197" s="105"/>
      <c r="E197" s="19"/>
      <c r="F197" s="190"/>
    </row>
    <row r="198" spans="1:62" ht="18.75" x14ac:dyDescent="0.25">
      <c r="A198" s="193" t="s">
        <v>305</v>
      </c>
      <c r="B198" s="24"/>
      <c r="C198" s="25"/>
      <c r="D198" s="107"/>
      <c r="E198" s="27"/>
      <c r="F198" s="194"/>
    </row>
    <row r="199" spans="1:62" s="42" customFormat="1" x14ac:dyDescent="0.25">
      <c r="A199" s="199" t="s">
        <v>10</v>
      </c>
      <c r="B199" s="63">
        <v>0</v>
      </c>
      <c r="C199" s="69">
        <v>80248719</v>
      </c>
      <c r="D199" s="110"/>
      <c r="E199" s="64"/>
      <c r="F199" s="200"/>
      <c r="G199" s="57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/>
      <c r="T199" s="57"/>
      <c r="U199" s="57"/>
      <c r="V199" s="57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/>
      <c r="AK199" s="57"/>
      <c r="AL199" s="57"/>
      <c r="AM199" s="57"/>
      <c r="AN199" s="57"/>
      <c r="AO199" s="57"/>
      <c r="AP199" s="57"/>
      <c r="AQ199" s="57"/>
      <c r="AR199" s="57"/>
      <c r="AS199" s="57"/>
      <c r="AT199" s="57"/>
      <c r="AU199" s="57"/>
      <c r="AV199" s="57"/>
      <c r="AW199" s="57"/>
      <c r="AX199" s="57"/>
      <c r="AY199" s="57"/>
      <c r="AZ199" s="57"/>
      <c r="BA199" s="57"/>
      <c r="BB199" s="57"/>
      <c r="BC199" s="57"/>
    </row>
    <row r="200" spans="1:62" s="43" customFormat="1" x14ac:dyDescent="0.25">
      <c r="A200" s="199" t="s">
        <v>33</v>
      </c>
      <c r="B200" s="63">
        <v>7</v>
      </c>
      <c r="C200" s="69">
        <v>56890747</v>
      </c>
      <c r="D200" s="110"/>
      <c r="E200" s="64">
        <v>260118</v>
      </c>
      <c r="F200" s="200"/>
      <c r="G200" s="57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/>
      <c r="T200" s="57"/>
      <c r="U200" s="57"/>
      <c r="V200" s="57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/>
      <c r="AK200" s="57"/>
      <c r="AL200" s="57"/>
      <c r="AM200" s="57"/>
      <c r="AN200" s="57"/>
      <c r="AO200" s="57"/>
      <c r="AP200" s="57"/>
      <c r="AQ200" s="57"/>
      <c r="AR200" s="57"/>
      <c r="AS200" s="57"/>
      <c r="AT200" s="57"/>
      <c r="AU200" s="57"/>
      <c r="AV200" s="57"/>
      <c r="AW200" s="57"/>
      <c r="AX200" s="57"/>
      <c r="AY200" s="57"/>
      <c r="AZ200" s="57"/>
      <c r="BA200" s="57"/>
      <c r="BB200" s="57"/>
      <c r="BC200" s="57"/>
    </row>
    <row r="201" spans="1:62" s="46" customFormat="1" x14ac:dyDescent="0.25">
      <c r="A201" s="199" t="s">
        <v>55</v>
      </c>
      <c r="B201" s="63">
        <v>14</v>
      </c>
      <c r="C201" s="69">
        <v>14360170</v>
      </c>
      <c r="D201" s="110">
        <v>118211</v>
      </c>
      <c r="E201" s="64">
        <v>27609809</v>
      </c>
      <c r="F201" s="200">
        <v>1899172</v>
      </c>
      <c r="G201" s="57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/>
      <c r="T201" s="57"/>
      <c r="U201" s="57"/>
      <c r="V201" s="57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/>
      <c r="AK201" s="57"/>
      <c r="AL201" s="57"/>
      <c r="AM201" s="57"/>
      <c r="AN201" s="57"/>
      <c r="AO201" s="57"/>
      <c r="AP201" s="57"/>
      <c r="AQ201" s="57"/>
      <c r="AR201" s="57"/>
      <c r="AS201" s="57"/>
      <c r="AT201" s="57"/>
      <c r="AU201" s="57"/>
      <c r="AV201" s="57"/>
      <c r="AW201" s="57"/>
      <c r="AX201" s="57"/>
      <c r="AY201" s="57"/>
      <c r="AZ201" s="57"/>
      <c r="BA201" s="57"/>
      <c r="BB201" s="57"/>
      <c r="BC201" s="57"/>
    </row>
    <row r="202" spans="1:62" s="47" customFormat="1" x14ac:dyDescent="0.25">
      <c r="A202" s="199" t="s">
        <v>78</v>
      </c>
      <c r="B202" s="63">
        <v>21</v>
      </c>
      <c r="C202" s="69">
        <v>22665681</v>
      </c>
      <c r="D202" s="110">
        <v>555081</v>
      </c>
      <c r="E202" s="64">
        <v>127256030</v>
      </c>
      <c r="F202" s="200">
        <v>8314192</v>
      </c>
      <c r="G202" s="57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/>
      <c r="T202" s="57"/>
      <c r="U202" s="57"/>
      <c r="V202" s="57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/>
      <c r="AK202" s="57"/>
      <c r="AL202" s="57"/>
      <c r="AM202" s="57"/>
      <c r="AN202" s="57"/>
      <c r="AO202" s="57"/>
      <c r="AP202" s="57"/>
      <c r="AQ202" s="57"/>
      <c r="AR202" s="57"/>
      <c r="AS202" s="57"/>
      <c r="AT202" s="57"/>
      <c r="AU202" s="57"/>
      <c r="AV202" s="57"/>
      <c r="AW202" s="57"/>
      <c r="AX202" s="57"/>
      <c r="AY202" s="57"/>
      <c r="AZ202" s="57"/>
      <c r="BA202" s="57"/>
      <c r="BB202" s="57"/>
      <c r="BC202" s="57"/>
    </row>
    <row r="203" spans="1:62" s="28" customFormat="1" x14ac:dyDescent="0.25">
      <c r="A203" s="199" t="s">
        <v>100</v>
      </c>
      <c r="B203" s="63">
        <v>28</v>
      </c>
      <c r="C203" s="69">
        <v>27384023</v>
      </c>
      <c r="D203" s="110">
        <v>948475</v>
      </c>
      <c r="E203" s="64">
        <v>195014812</v>
      </c>
      <c r="F203" s="200">
        <v>8777867</v>
      </c>
      <c r="G203" s="60"/>
      <c r="H203" s="61"/>
      <c r="I203" s="6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1"/>
      <c r="AZ203" s="61"/>
      <c r="BA203" s="61"/>
      <c r="BB203" s="61"/>
      <c r="BC203" s="61"/>
    </row>
    <row r="204" spans="1:62" s="28" customFormat="1" x14ac:dyDescent="0.25">
      <c r="A204" s="199" t="s">
        <v>122</v>
      </c>
      <c r="B204" s="63">
        <v>42</v>
      </c>
      <c r="C204" s="69">
        <v>25060421</v>
      </c>
      <c r="D204" s="110">
        <v>1007850</v>
      </c>
      <c r="E204" s="64">
        <v>136975508</v>
      </c>
      <c r="F204" s="200">
        <v>4429707</v>
      </c>
      <c r="G204" s="71"/>
      <c r="H204" s="65"/>
      <c r="I204" s="50"/>
      <c r="J204" s="58"/>
      <c r="K204" s="66"/>
      <c r="L204" s="65"/>
      <c r="M204" s="65"/>
      <c r="N204" s="65"/>
      <c r="O204" s="65"/>
      <c r="P204" s="65"/>
      <c r="Q204" s="65"/>
      <c r="R204" s="65"/>
      <c r="S204" s="65"/>
      <c r="T204" s="65"/>
      <c r="U204" s="65"/>
      <c r="V204" s="65"/>
      <c r="W204" s="65"/>
      <c r="X204" s="65"/>
      <c r="Y204" s="65"/>
      <c r="Z204" s="65"/>
      <c r="AA204" s="65"/>
      <c r="AB204" s="65"/>
      <c r="AC204" s="65"/>
      <c r="AD204" s="65"/>
      <c r="AE204" s="65"/>
      <c r="AF204" s="65"/>
      <c r="AG204" s="65"/>
      <c r="AH204" s="65"/>
      <c r="AI204" s="65"/>
      <c r="AJ204" s="65"/>
      <c r="AK204" s="65"/>
      <c r="AL204" s="65"/>
      <c r="AM204" s="65"/>
      <c r="AN204" s="65"/>
      <c r="AO204" s="65"/>
      <c r="AP204" s="65"/>
      <c r="AQ204" s="65"/>
      <c r="AR204" s="65"/>
      <c r="AS204" s="65"/>
      <c r="AT204" s="65"/>
      <c r="AU204" s="65"/>
      <c r="AV204" s="65"/>
      <c r="AW204" s="65"/>
      <c r="AX204" s="65"/>
      <c r="AY204" s="65"/>
      <c r="AZ204" s="58"/>
      <c r="BA204" s="58"/>
      <c r="BB204" s="58"/>
      <c r="BC204" s="58"/>
      <c r="BD204" s="58"/>
      <c r="BE204" s="58"/>
      <c r="BF204" s="58"/>
      <c r="BG204" s="58"/>
      <c r="BH204" s="58"/>
      <c r="BI204" s="58"/>
      <c r="BJ204" s="58"/>
    </row>
    <row r="205" spans="1:62" s="15" customFormat="1" x14ac:dyDescent="0.25">
      <c r="A205" s="199" t="s">
        <v>149</v>
      </c>
      <c r="B205" s="63">
        <v>126</v>
      </c>
      <c r="C205" s="69">
        <v>3808159</v>
      </c>
      <c r="D205" s="110">
        <v>553323</v>
      </c>
      <c r="E205" s="64">
        <v>91670447</v>
      </c>
      <c r="F205" s="200">
        <v>1427969</v>
      </c>
      <c r="G205" s="57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/>
      <c r="T205" s="57"/>
      <c r="U205" s="57"/>
      <c r="V205" s="57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/>
      <c r="AK205" s="57"/>
      <c r="AL205" s="57"/>
      <c r="AM205" s="57"/>
      <c r="AN205" s="57"/>
      <c r="AO205" s="57"/>
      <c r="AP205" s="57"/>
      <c r="AQ205" s="57"/>
      <c r="AR205" s="57"/>
      <c r="AS205" s="57"/>
      <c r="AT205" s="57"/>
      <c r="AU205" s="57"/>
      <c r="AV205" s="57"/>
      <c r="AW205" s="57"/>
      <c r="AX205" s="57"/>
      <c r="AY205" s="57"/>
      <c r="AZ205" s="57"/>
      <c r="BA205" s="57"/>
      <c r="BB205" s="57"/>
      <c r="BC205" s="57"/>
    </row>
    <row r="206" spans="1:62" x14ac:dyDescent="0.25">
      <c r="A206" s="199" t="s">
        <v>176</v>
      </c>
      <c r="B206" s="63">
        <v>134</v>
      </c>
      <c r="C206" s="69">
        <v>53988540</v>
      </c>
      <c r="D206" s="110">
        <v>24634146</v>
      </c>
      <c r="E206" s="64">
        <v>939006039</v>
      </c>
      <c r="F206" s="200">
        <v>20187155</v>
      </c>
    </row>
    <row r="207" spans="1:62" x14ac:dyDescent="0.25">
      <c r="A207" s="201"/>
      <c r="B207" s="12"/>
      <c r="C207" s="13"/>
      <c r="D207" s="111"/>
      <c r="E207" s="14"/>
      <c r="F207" s="202"/>
    </row>
    <row r="208" spans="1:62" x14ac:dyDescent="0.25">
      <c r="A208" s="199" t="s">
        <v>11</v>
      </c>
      <c r="B208" s="63">
        <v>0</v>
      </c>
      <c r="C208" s="69">
        <v>81272796</v>
      </c>
      <c r="D208" s="110"/>
      <c r="E208" s="64"/>
      <c r="F208" s="200"/>
    </row>
    <row r="209" spans="1:62" x14ac:dyDescent="0.25">
      <c r="A209" s="199" t="s">
        <v>34</v>
      </c>
      <c r="B209" s="63">
        <v>7</v>
      </c>
      <c r="C209" s="69">
        <v>97848383</v>
      </c>
      <c r="D209" s="110"/>
      <c r="E209" s="64">
        <v>735249</v>
      </c>
      <c r="F209" s="200"/>
    </row>
    <row r="210" spans="1:62" s="42" customFormat="1" x14ac:dyDescent="0.25">
      <c r="A210" s="199" t="s">
        <v>56</v>
      </c>
      <c r="B210" s="63">
        <v>14</v>
      </c>
      <c r="C210" s="69">
        <v>9700806</v>
      </c>
      <c r="D210" s="110">
        <v>99899</v>
      </c>
      <c r="E210" s="64">
        <v>35231353</v>
      </c>
      <c r="F210" s="200">
        <v>2786016</v>
      </c>
      <c r="G210" s="57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/>
      <c r="AK210" s="57"/>
      <c r="AL210" s="57"/>
      <c r="AM210" s="57"/>
      <c r="AN210" s="57"/>
      <c r="AO210" s="57"/>
      <c r="AP210" s="57"/>
      <c r="AQ210" s="57"/>
      <c r="AR210" s="57"/>
      <c r="AS210" s="57"/>
      <c r="AT210" s="57"/>
      <c r="AU210" s="57"/>
      <c r="AV210" s="57"/>
      <c r="AW210" s="57"/>
      <c r="AX210" s="57"/>
      <c r="AY210" s="57"/>
      <c r="AZ210" s="57"/>
      <c r="BA210" s="57"/>
      <c r="BB210" s="57"/>
      <c r="BC210" s="57"/>
    </row>
    <row r="211" spans="1:62" s="43" customFormat="1" x14ac:dyDescent="0.25">
      <c r="A211" s="199" t="s">
        <v>79</v>
      </c>
      <c r="B211" s="63">
        <v>21</v>
      </c>
      <c r="C211" s="69">
        <v>22077571</v>
      </c>
      <c r="D211" s="110">
        <v>663503</v>
      </c>
      <c r="E211" s="64">
        <v>127986282</v>
      </c>
      <c r="F211" s="200">
        <v>7898524</v>
      </c>
      <c r="G211" s="57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/>
      <c r="AK211" s="57"/>
      <c r="AL211" s="57"/>
      <c r="AM211" s="57"/>
      <c r="AN211" s="57"/>
      <c r="AO211" s="57"/>
      <c r="AP211" s="57"/>
      <c r="AQ211" s="57"/>
      <c r="AR211" s="57"/>
      <c r="AS211" s="57"/>
      <c r="AT211" s="57"/>
      <c r="AU211" s="57"/>
      <c r="AV211" s="57"/>
      <c r="AW211" s="57"/>
      <c r="AX211" s="57"/>
      <c r="AY211" s="57"/>
      <c r="AZ211" s="57"/>
      <c r="BA211" s="57"/>
      <c r="BB211" s="57"/>
      <c r="BC211" s="57"/>
    </row>
    <row r="212" spans="1:62" s="46" customFormat="1" x14ac:dyDescent="0.25">
      <c r="A212" s="199" t="s">
        <v>101</v>
      </c>
      <c r="B212" s="63">
        <v>28</v>
      </c>
      <c r="C212" s="69">
        <v>26474482</v>
      </c>
      <c r="D212" s="110">
        <v>943544</v>
      </c>
      <c r="E212" s="64">
        <v>123204512</v>
      </c>
      <c r="F212" s="200">
        <v>5476680</v>
      </c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/>
      <c r="T212" s="57"/>
      <c r="U212" s="57"/>
      <c r="V212" s="57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/>
      <c r="AK212" s="57"/>
      <c r="AL212" s="57"/>
      <c r="AM212" s="57"/>
      <c r="AN212" s="57"/>
      <c r="AO212" s="57"/>
      <c r="AP212" s="57"/>
      <c r="AQ212" s="57"/>
      <c r="AR212" s="57"/>
      <c r="AS212" s="57"/>
      <c r="AT212" s="57"/>
      <c r="AU212" s="57"/>
      <c r="AV212" s="57"/>
      <c r="AW212" s="57"/>
      <c r="AX212" s="57"/>
      <c r="AY212" s="57"/>
      <c r="AZ212" s="57"/>
      <c r="BA212" s="57"/>
      <c r="BB212" s="57"/>
      <c r="BC212" s="57"/>
    </row>
    <row r="213" spans="1:62" s="47" customFormat="1" x14ac:dyDescent="0.25">
      <c r="A213" s="199" t="s">
        <v>123</v>
      </c>
      <c r="B213" s="63">
        <v>42</v>
      </c>
      <c r="C213" s="69">
        <v>31417510</v>
      </c>
      <c r="D213" s="110">
        <v>1150469</v>
      </c>
      <c r="E213" s="64">
        <v>138056029</v>
      </c>
      <c r="F213" s="200">
        <v>4277181</v>
      </c>
      <c r="G213" s="57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/>
      <c r="T213" s="57"/>
      <c r="U213" s="57"/>
      <c r="V213" s="57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/>
      <c r="AK213" s="57"/>
      <c r="AL213" s="57"/>
      <c r="AM213" s="57"/>
      <c r="AN213" s="57"/>
      <c r="AO213" s="57"/>
      <c r="AP213" s="57"/>
      <c r="AQ213" s="57"/>
      <c r="AR213" s="57"/>
      <c r="AS213" s="57"/>
      <c r="AT213" s="57"/>
      <c r="AU213" s="57"/>
      <c r="AV213" s="57"/>
      <c r="AW213" s="57"/>
      <c r="AX213" s="57"/>
      <c r="AY213" s="57"/>
      <c r="AZ213" s="57"/>
      <c r="BA213" s="57"/>
      <c r="BB213" s="57"/>
      <c r="BC213" s="57"/>
    </row>
    <row r="214" spans="1:62" s="28" customFormat="1" x14ac:dyDescent="0.25">
      <c r="A214" s="199" t="s">
        <v>150</v>
      </c>
      <c r="B214" s="63">
        <v>126</v>
      </c>
      <c r="C214" s="69">
        <v>4039315</v>
      </c>
      <c r="D214" s="110">
        <v>585768</v>
      </c>
      <c r="E214" s="64">
        <v>88550724</v>
      </c>
      <c r="F214" s="200">
        <v>1315541</v>
      </c>
      <c r="G214" s="60"/>
      <c r="H214" s="61"/>
      <c r="I214" s="6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  <c r="AU214" s="61"/>
      <c r="AV214" s="61"/>
      <c r="AW214" s="61"/>
      <c r="AX214" s="61"/>
      <c r="AY214" s="61"/>
      <c r="AZ214" s="61"/>
      <c r="BA214" s="61"/>
      <c r="BB214" s="61"/>
      <c r="BC214" s="61"/>
    </row>
    <row r="215" spans="1:62" s="28" customFormat="1" x14ac:dyDescent="0.25">
      <c r="A215" s="199" t="s">
        <v>177</v>
      </c>
      <c r="B215" s="63">
        <v>134</v>
      </c>
      <c r="C215" s="69">
        <v>20042738</v>
      </c>
      <c r="D215" s="110">
        <v>11039734</v>
      </c>
      <c r="E215" s="64">
        <v>936041694</v>
      </c>
      <c r="F215" s="200">
        <v>21627268</v>
      </c>
      <c r="G215" s="71"/>
      <c r="H215" s="65"/>
      <c r="I215" s="50"/>
      <c r="J215" s="58"/>
      <c r="K215" s="66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65"/>
      <c r="Y215" s="65"/>
      <c r="Z215" s="65"/>
      <c r="AA215" s="65"/>
      <c r="AB215" s="65"/>
      <c r="AC215" s="65"/>
      <c r="AD215" s="65"/>
      <c r="AE215" s="65"/>
      <c r="AF215" s="65"/>
      <c r="AG215" s="65"/>
      <c r="AH215" s="65"/>
      <c r="AI215" s="65"/>
      <c r="AJ215" s="65"/>
      <c r="AK215" s="65"/>
      <c r="AL215" s="65"/>
      <c r="AM215" s="65"/>
      <c r="AN215" s="65"/>
      <c r="AO215" s="65"/>
      <c r="AP215" s="65"/>
      <c r="AQ215" s="65"/>
      <c r="AR215" s="65"/>
      <c r="AS215" s="65"/>
      <c r="AT215" s="65"/>
      <c r="AU215" s="65"/>
      <c r="AV215" s="65"/>
      <c r="AW215" s="65"/>
      <c r="AX215" s="65"/>
      <c r="AY215" s="65"/>
      <c r="AZ215" s="58"/>
      <c r="BA215" s="58"/>
      <c r="BB215" s="58"/>
      <c r="BC215" s="58"/>
      <c r="BD215" s="58"/>
      <c r="BE215" s="58"/>
      <c r="BF215" s="58"/>
      <c r="BG215" s="58"/>
      <c r="BH215" s="58"/>
      <c r="BI215" s="58"/>
      <c r="BJ215" s="58"/>
    </row>
    <row r="216" spans="1:62" s="17" customFormat="1" x14ac:dyDescent="0.25">
      <c r="A216" s="209"/>
      <c r="B216" s="49"/>
      <c r="C216" s="68"/>
      <c r="D216" s="115"/>
      <c r="E216" s="51"/>
      <c r="F216" s="210"/>
      <c r="G216" s="57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/>
      <c r="AK216" s="57"/>
      <c r="AL216" s="57"/>
      <c r="AM216" s="57"/>
      <c r="AN216" s="57"/>
      <c r="AO216" s="57"/>
      <c r="AP216" s="57"/>
      <c r="AQ216" s="57"/>
      <c r="AR216" s="57"/>
      <c r="AS216" s="57"/>
      <c r="AT216" s="57"/>
      <c r="AU216" s="57"/>
      <c r="AV216" s="57"/>
      <c r="AW216" s="57"/>
      <c r="AX216" s="57"/>
      <c r="AY216" s="57"/>
      <c r="AZ216" s="57"/>
      <c r="BA216" s="57"/>
      <c r="BB216" s="57"/>
      <c r="BC216" s="57"/>
    </row>
    <row r="217" spans="1:62" s="39" customFormat="1" ht="23.25" customHeight="1" x14ac:dyDescent="0.25">
      <c r="A217" s="211"/>
      <c r="B217" s="73"/>
      <c r="C217" s="75"/>
      <c r="D217" s="116"/>
      <c r="E217" s="76"/>
      <c r="F217" s="212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9"/>
      <c r="AM217" s="59"/>
      <c r="AN217" s="59"/>
      <c r="AO217" s="59"/>
      <c r="AP217" s="59"/>
      <c r="AQ217" s="59"/>
      <c r="AR217" s="59"/>
      <c r="AS217" s="59"/>
      <c r="AT217" s="59"/>
      <c r="AU217" s="59"/>
      <c r="AV217" s="59"/>
      <c r="AW217" s="59"/>
      <c r="AX217" s="59"/>
      <c r="AY217" s="59"/>
      <c r="AZ217" s="59"/>
      <c r="BA217" s="59"/>
      <c r="BB217" s="59"/>
      <c r="BC217" s="59"/>
    </row>
    <row r="218" spans="1:62" ht="23.25" x14ac:dyDescent="0.25">
      <c r="A218" s="191" t="s">
        <v>203</v>
      </c>
      <c r="B218" s="29"/>
      <c r="C218" s="31"/>
      <c r="D218" s="106"/>
      <c r="E218" s="32"/>
      <c r="F218" s="192"/>
    </row>
    <row r="219" spans="1:62" x14ac:dyDescent="0.25">
      <c r="A219" s="213"/>
      <c r="B219" s="77"/>
      <c r="C219" s="79"/>
      <c r="D219" s="117"/>
      <c r="E219" s="80"/>
      <c r="F219" s="214"/>
    </row>
    <row r="220" spans="1:62" x14ac:dyDescent="0.25">
      <c r="A220" s="213"/>
      <c r="B220" s="77"/>
      <c r="C220" s="79"/>
      <c r="D220" s="117"/>
      <c r="E220" s="80"/>
      <c r="F220" s="214"/>
    </row>
    <row r="221" spans="1:62" x14ac:dyDescent="0.25">
      <c r="A221" s="215" t="s">
        <v>20</v>
      </c>
      <c r="B221" s="63">
        <v>0</v>
      </c>
      <c r="C221" s="69">
        <v>86861576</v>
      </c>
      <c r="D221" s="110"/>
      <c r="E221" s="64"/>
      <c r="F221" s="200"/>
    </row>
    <row r="222" spans="1:62" s="42" customFormat="1" x14ac:dyDescent="0.25">
      <c r="A222" s="215" t="s">
        <v>43</v>
      </c>
      <c r="B222" s="63">
        <v>7</v>
      </c>
      <c r="C222" s="69">
        <v>99800252</v>
      </c>
      <c r="D222" s="110"/>
      <c r="E222" s="64"/>
      <c r="F222" s="200"/>
      <c r="G222" s="57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/>
      <c r="T222" s="57"/>
      <c r="U222" s="57"/>
      <c r="V222" s="57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/>
      <c r="AK222" s="57"/>
      <c r="AL222" s="57"/>
      <c r="AM222" s="57"/>
      <c r="AN222" s="57"/>
      <c r="AO222" s="57"/>
      <c r="AP222" s="57"/>
      <c r="AQ222" s="57"/>
      <c r="AR222" s="57"/>
      <c r="AS222" s="57"/>
      <c r="AT222" s="57"/>
      <c r="AU222" s="57"/>
      <c r="AV222" s="57"/>
      <c r="AW222" s="57"/>
      <c r="AX222" s="57"/>
      <c r="AY222" s="57"/>
      <c r="AZ222" s="57"/>
      <c r="BA222" s="57"/>
      <c r="BB222" s="57"/>
      <c r="BC222" s="57"/>
    </row>
    <row r="223" spans="1:62" s="43" customFormat="1" x14ac:dyDescent="0.25">
      <c r="A223" s="215" t="s">
        <v>65</v>
      </c>
      <c r="B223" s="63">
        <v>14</v>
      </c>
      <c r="C223" s="69">
        <v>76690896</v>
      </c>
      <c r="D223" s="110"/>
      <c r="E223" s="64"/>
      <c r="F223" s="200"/>
      <c r="G223" s="57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/>
      <c r="T223" s="57"/>
      <c r="U223" s="57"/>
      <c r="V223" s="57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/>
      <c r="AK223" s="57"/>
      <c r="AL223" s="57"/>
      <c r="AM223" s="57"/>
      <c r="AN223" s="57"/>
      <c r="AO223" s="57"/>
      <c r="AP223" s="57"/>
      <c r="AQ223" s="57"/>
      <c r="AR223" s="57"/>
      <c r="AS223" s="57"/>
      <c r="AT223" s="57"/>
      <c r="AU223" s="57"/>
      <c r="AV223" s="57"/>
      <c r="AW223" s="57"/>
      <c r="AX223" s="57"/>
      <c r="AY223" s="57"/>
      <c r="AZ223" s="57"/>
      <c r="BA223" s="57"/>
      <c r="BB223" s="57"/>
      <c r="BC223" s="57"/>
    </row>
    <row r="224" spans="1:62" s="47" customFormat="1" x14ac:dyDescent="0.25">
      <c r="A224" s="215" t="s">
        <v>88</v>
      </c>
      <c r="B224" s="63">
        <v>21</v>
      </c>
      <c r="C224" s="69">
        <v>42529841</v>
      </c>
      <c r="D224" s="110"/>
      <c r="E224" s="64"/>
      <c r="F224" s="200"/>
      <c r="G224" s="57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/>
      <c r="T224" s="57"/>
      <c r="U224" s="57"/>
      <c r="V224" s="57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/>
      <c r="AK224" s="57"/>
      <c r="AL224" s="57"/>
      <c r="AM224" s="57"/>
      <c r="AN224" s="57"/>
      <c r="AO224" s="57"/>
      <c r="AP224" s="57"/>
      <c r="AQ224" s="57"/>
      <c r="AR224" s="57"/>
      <c r="AS224" s="57"/>
      <c r="AT224" s="57"/>
      <c r="AU224" s="57"/>
      <c r="AV224" s="57"/>
      <c r="AW224" s="57"/>
      <c r="AX224" s="57"/>
      <c r="AY224" s="57"/>
      <c r="AZ224" s="57"/>
      <c r="BA224" s="57"/>
      <c r="BB224" s="57"/>
      <c r="BC224" s="57"/>
    </row>
    <row r="225" spans="1:55" s="28" customFormat="1" x14ac:dyDescent="0.25">
      <c r="A225" s="215" t="s">
        <v>110</v>
      </c>
      <c r="B225" s="63">
        <v>28</v>
      </c>
      <c r="C225" s="69">
        <v>91096217</v>
      </c>
      <c r="D225" s="110"/>
      <c r="E225" s="64"/>
      <c r="F225" s="200"/>
      <c r="G225" s="60"/>
      <c r="H225" s="61"/>
      <c r="I225" s="6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</row>
    <row r="226" spans="1:55" s="15" customFormat="1" x14ac:dyDescent="0.25">
      <c r="A226" s="215" t="s">
        <v>132</v>
      </c>
      <c r="B226" s="63">
        <v>42</v>
      </c>
      <c r="C226" s="69">
        <v>71641380</v>
      </c>
      <c r="D226" s="110"/>
      <c r="E226" s="64"/>
      <c r="F226" s="200"/>
      <c r="G226" s="57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/>
      <c r="T226" s="57"/>
      <c r="U226" s="57"/>
      <c r="V226" s="57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/>
      <c r="AK226" s="57"/>
      <c r="AL226" s="57"/>
      <c r="AM226" s="57"/>
      <c r="AN226" s="57"/>
      <c r="AO226" s="57"/>
      <c r="AP226" s="57"/>
      <c r="AQ226" s="57"/>
      <c r="AR226" s="57"/>
      <c r="AS226" s="57"/>
      <c r="AT226" s="57"/>
      <c r="AU226" s="57"/>
      <c r="AV226" s="57"/>
      <c r="AW226" s="57"/>
      <c r="AX226" s="57"/>
      <c r="AY226" s="57"/>
      <c r="AZ226" s="57"/>
      <c r="BA226" s="57"/>
      <c r="BB226" s="57"/>
      <c r="BC226" s="57"/>
    </row>
    <row r="227" spans="1:55" x14ac:dyDescent="0.25">
      <c r="A227" s="215" t="s">
        <v>162</v>
      </c>
      <c r="B227" s="70">
        <v>126</v>
      </c>
      <c r="C227" s="69">
        <v>19146243</v>
      </c>
      <c r="D227" s="110"/>
      <c r="E227" s="64"/>
      <c r="F227" s="200"/>
    </row>
    <row r="228" spans="1:55" x14ac:dyDescent="0.25">
      <c r="A228" s="215" t="s">
        <v>186</v>
      </c>
      <c r="B228" s="63">
        <v>134</v>
      </c>
      <c r="C228" s="69">
        <v>143186750</v>
      </c>
      <c r="D228" s="110"/>
      <c r="E228" s="64"/>
      <c r="F228" s="200"/>
    </row>
    <row r="229" spans="1:55" x14ac:dyDescent="0.25">
      <c r="A229" s="216"/>
      <c r="B229" s="12"/>
      <c r="C229" s="13"/>
      <c r="D229" s="111"/>
      <c r="E229" s="14"/>
      <c r="F229" s="202"/>
    </row>
    <row r="230" spans="1:55" x14ac:dyDescent="0.25">
      <c r="A230" s="215" t="s">
        <v>21</v>
      </c>
      <c r="B230" s="63">
        <v>0</v>
      </c>
      <c r="C230" s="69">
        <v>88369676</v>
      </c>
      <c r="D230" s="110"/>
      <c r="E230" s="64"/>
      <c r="F230" s="200"/>
    </row>
    <row r="231" spans="1:55" s="42" customFormat="1" x14ac:dyDescent="0.25">
      <c r="A231" s="215" t="s">
        <v>44</v>
      </c>
      <c r="B231" s="63">
        <v>7</v>
      </c>
      <c r="C231" s="69">
        <v>106567916</v>
      </c>
      <c r="D231" s="110"/>
      <c r="E231" s="64"/>
      <c r="F231" s="200"/>
      <c r="G231" s="57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/>
      <c r="T231" s="57"/>
      <c r="U231" s="57"/>
      <c r="V231" s="57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/>
      <c r="AK231" s="57"/>
      <c r="AL231" s="57"/>
      <c r="AM231" s="57"/>
      <c r="AN231" s="57"/>
      <c r="AO231" s="57"/>
      <c r="AP231" s="57"/>
      <c r="AQ231" s="57"/>
      <c r="AR231" s="57"/>
      <c r="AS231" s="57"/>
      <c r="AT231" s="57"/>
      <c r="AU231" s="57"/>
      <c r="AV231" s="57"/>
      <c r="AW231" s="57"/>
      <c r="AX231" s="57"/>
      <c r="AY231" s="57"/>
      <c r="AZ231" s="57"/>
      <c r="BA231" s="57"/>
      <c r="BB231" s="57"/>
      <c r="BC231" s="57"/>
    </row>
    <row r="232" spans="1:55" s="43" customFormat="1" x14ac:dyDescent="0.25">
      <c r="A232" s="215" t="s">
        <v>66</v>
      </c>
      <c r="B232" s="63">
        <v>14</v>
      </c>
      <c r="C232" s="69">
        <v>73861194</v>
      </c>
      <c r="D232" s="110"/>
      <c r="E232" s="64"/>
      <c r="F232" s="200"/>
      <c r="G232" s="57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/>
      <c r="T232" s="57"/>
      <c r="U232" s="57"/>
      <c r="V232" s="57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/>
      <c r="AK232" s="57"/>
      <c r="AL232" s="57"/>
      <c r="AM232" s="57"/>
      <c r="AN232" s="57"/>
      <c r="AO232" s="57"/>
      <c r="AP232" s="57"/>
      <c r="AQ232" s="57"/>
      <c r="AR232" s="57"/>
      <c r="AS232" s="57"/>
      <c r="AT232" s="57"/>
      <c r="AU232" s="57"/>
      <c r="AV232" s="57"/>
      <c r="AW232" s="57"/>
      <c r="AX232" s="57"/>
      <c r="AY232" s="57"/>
      <c r="AZ232" s="57"/>
      <c r="BA232" s="57"/>
      <c r="BB232" s="57"/>
      <c r="BC232" s="57"/>
    </row>
    <row r="233" spans="1:55" s="47" customFormat="1" x14ac:dyDescent="0.25">
      <c r="A233" s="215" t="s">
        <v>89</v>
      </c>
      <c r="B233" s="63">
        <v>21</v>
      </c>
      <c r="C233" s="69">
        <v>120517877</v>
      </c>
      <c r="D233" s="110"/>
      <c r="E233" s="64"/>
      <c r="F233" s="200"/>
      <c r="G233" s="57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/>
      <c r="T233" s="57"/>
      <c r="U233" s="57"/>
      <c r="V233" s="57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/>
      <c r="AK233" s="57"/>
      <c r="AL233" s="57"/>
      <c r="AM233" s="57"/>
      <c r="AN233" s="57"/>
      <c r="AO233" s="57"/>
      <c r="AP233" s="57"/>
      <c r="AQ233" s="57"/>
      <c r="AR233" s="57"/>
      <c r="AS233" s="57"/>
      <c r="AT233" s="57"/>
      <c r="AU233" s="57"/>
      <c r="AV233" s="57"/>
      <c r="AW233" s="57"/>
      <c r="AX233" s="57"/>
      <c r="AY233" s="57"/>
      <c r="AZ233" s="57"/>
      <c r="BA233" s="57"/>
      <c r="BB233" s="57"/>
      <c r="BC233" s="57"/>
    </row>
    <row r="234" spans="1:55" s="28" customFormat="1" x14ac:dyDescent="0.25">
      <c r="A234" s="215" t="s">
        <v>111</v>
      </c>
      <c r="B234" s="63">
        <v>28</v>
      </c>
      <c r="C234" s="69">
        <v>103914391</v>
      </c>
      <c r="D234" s="110"/>
      <c r="E234" s="64"/>
      <c r="F234" s="200"/>
      <c r="G234" s="60"/>
      <c r="H234" s="61"/>
      <c r="I234" s="6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  <c r="AN234" s="61"/>
      <c r="AO234" s="61"/>
      <c r="AP234" s="61"/>
      <c r="AQ234" s="61"/>
      <c r="AR234" s="61"/>
      <c r="AS234" s="61"/>
      <c r="AT234" s="61"/>
      <c r="AU234" s="61"/>
      <c r="AV234" s="61"/>
      <c r="AW234" s="61"/>
      <c r="AX234" s="61"/>
      <c r="AY234" s="61"/>
      <c r="AZ234" s="61"/>
      <c r="BA234" s="61"/>
      <c r="BB234" s="61"/>
      <c r="BC234" s="61"/>
    </row>
    <row r="235" spans="1:55" s="15" customFormat="1" ht="14.25" customHeight="1" x14ac:dyDescent="0.25">
      <c r="A235" s="215" t="s">
        <v>133</v>
      </c>
      <c r="B235" s="63">
        <v>42</v>
      </c>
      <c r="C235" s="69">
        <v>51271148</v>
      </c>
      <c r="D235" s="110"/>
      <c r="E235" s="64"/>
      <c r="F235" s="200"/>
      <c r="G235" s="57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  <c r="AW235" s="57"/>
      <c r="AX235" s="57"/>
      <c r="AY235" s="57"/>
      <c r="AZ235" s="57"/>
      <c r="BA235" s="57"/>
      <c r="BB235" s="57"/>
      <c r="BC235" s="57"/>
    </row>
    <row r="236" spans="1:55" x14ac:dyDescent="0.25">
      <c r="A236" s="215" t="s">
        <v>163</v>
      </c>
      <c r="B236" s="70">
        <v>126</v>
      </c>
      <c r="C236" s="69">
        <v>20963480</v>
      </c>
      <c r="D236" s="110"/>
      <c r="E236" s="64"/>
      <c r="F236" s="200"/>
    </row>
    <row r="237" spans="1:55" ht="15.75" thickBot="1" x14ac:dyDescent="0.3">
      <c r="A237" s="217" t="s">
        <v>187</v>
      </c>
      <c r="B237" s="218">
        <v>134</v>
      </c>
      <c r="C237" s="219">
        <v>121469132</v>
      </c>
      <c r="D237" s="220"/>
      <c r="E237" s="221"/>
      <c r="F237" s="222"/>
    </row>
    <row r="240" spans="1:55" s="42" customFormat="1" x14ac:dyDescent="0.25">
      <c r="C240" s="101"/>
      <c r="D240" s="104"/>
      <c r="F240" s="120"/>
      <c r="G240" s="57"/>
      <c r="H240" s="57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/>
      <c r="T240" s="57"/>
      <c r="U240" s="57"/>
      <c r="V240" s="57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/>
      <c r="AK240" s="57"/>
      <c r="AL240" s="57"/>
      <c r="AM240" s="57"/>
      <c r="AN240" s="57"/>
      <c r="AO240" s="57"/>
      <c r="AP240" s="57"/>
      <c r="AQ240" s="57"/>
      <c r="AR240" s="57"/>
      <c r="AS240" s="57"/>
      <c r="AT240" s="57"/>
      <c r="AU240" s="57"/>
      <c r="AV240" s="57"/>
      <c r="AW240" s="57"/>
      <c r="AX240" s="57"/>
      <c r="AY240" s="57"/>
      <c r="AZ240" s="57"/>
      <c r="BA240" s="57"/>
      <c r="BB240" s="57"/>
      <c r="BC240" s="57"/>
    </row>
    <row r="241" spans="1:56" s="43" customFormat="1" x14ac:dyDescent="0.25">
      <c r="C241" s="101"/>
      <c r="D241" s="104"/>
      <c r="F241" s="120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  <c r="AW241" s="57"/>
      <c r="AX241" s="57"/>
      <c r="AY241" s="57"/>
      <c r="AZ241" s="57"/>
      <c r="BA241" s="57"/>
      <c r="BB241" s="57"/>
      <c r="BC241" s="57"/>
    </row>
    <row r="242" spans="1:56" s="48" customFormat="1" x14ac:dyDescent="0.25">
      <c r="C242" s="101"/>
      <c r="D242" s="104"/>
      <c r="F242" s="120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/>
      <c r="AK242" s="57"/>
      <c r="AL242" s="57"/>
      <c r="AM242" s="57"/>
      <c r="AN242" s="57"/>
      <c r="AO242" s="57"/>
      <c r="AP242" s="57"/>
      <c r="AQ242" s="57"/>
      <c r="AR242" s="57"/>
      <c r="AS242" s="57"/>
      <c r="AT242" s="57"/>
      <c r="AU242" s="57"/>
      <c r="AV242" s="57"/>
      <c r="AW242" s="57"/>
      <c r="AX242" s="57"/>
      <c r="AY242" s="57"/>
      <c r="AZ242" s="57"/>
      <c r="BA242" s="57"/>
      <c r="BB242" s="57"/>
      <c r="BC242" s="57"/>
    </row>
    <row r="243" spans="1:56" s="28" customFormat="1" x14ac:dyDescent="0.25">
      <c r="A243" s="58"/>
      <c r="B243" s="58"/>
      <c r="C243" s="102"/>
      <c r="D243" s="118"/>
      <c r="E243" s="58"/>
      <c r="F243" s="121"/>
      <c r="G243" s="60"/>
      <c r="H243" s="61"/>
      <c r="I243" s="6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61"/>
      <c r="AU243" s="61"/>
      <c r="AV243" s="61"/>
      <c r="AW243" s="61"/>
      <c r="AX243" s="61"/>
      <c r="AY243" s="61"/>
      <c r="AZ243" s="61"/>
      <c r="BA243" s="61"/>
      <c r="BB243" s="61"/>
      <c r="BC243" s="61"/>
    </row>
    <row r="244" spans="1:56" s="15" customFormat="1" x14ac:dyDescent="0.25">
      <c r="A244" s="55"/>
      <c r="B244" s="55"/>
      <c r="C244" s="102"/>
      <c r="D244" s="118"/>
      <c r="E244" s="55"/>
      <c r="F244" s="121"/>
      <c r="G244" s="57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/>
      <c r="T244" s="57"/>
      <c r="U244" s="57"/>
      <c r="V244" s="57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/>
      <c r="AK244" s="57"/>
      <c r="AL244" s="57"/>
      <c r="AM244" s="57"/>
      <c r="AN244" s="57"/>
      <c r="AO244" s="57"/>
      <c r="AP244" s="57"/>
      <c r="AQ244" s="57"/>
      <c r="AR244" s="57"/>
      <c r="AS244" s="57"/>
      <c r="AT244" s="57"/>
      <c r="AU244" s="57"/>
      <c r="AV244" s="57"/>
      <c r="AW244" s="57"/>
      <c r="AX244" s="57"/>
      <c r="AY244" s="57"/>
      <c r="AZ244" s="57"/>
      <c r="BA244" s="57"/>
      <c r="BB244" s="57"/>
      <c r="BC244" s="57"/>
    </row>
    <row r="245" spans="1:56" x14ac:dyDescent="0.25">
      <c r="A245" s="55"/>
      <c r="B245" s="55"/>
      <c r="C245" s="102"/>
      <c r="D245" s="118"/>
      <c r="E245" s="58"/>
      <c r="F245" s="121"/>
    </row>
    <row r="246" spans="1:56" x14ac:dyDescent="0.25">
      <c r="A246" s="55"/>
      <c r="B246" s="55"/>
      <c r="C246" s="102"/>
      <c r="D246" s="118"/>
      <c r="E246" s="58"/>
      <c r="F246" s="121"/>
    </row>
    <row r="247" spans="1:56" x14ac:dyDescent="0.25">
      <c r="A247" s="60"/>
      <c r="B247" s="77"/>
      <c r="C247" s="79"/>
      <c r="D247" s="117"/>
      <c r="E247" s="80"/>
      <c r="F247" s="123"/>
    </row>
    <row r="248" spans="1:56" x14ac:dyDescent="0.25">
      <c r="A248" s="60"/>
      <c r="B248" s="77"/>
      <c r="C248" s="79"/>
      <c r="D248" s="117"/>
      <c r="E248" s="80"/>
      <c r="F248" s="123"/>
    </row>
    <row r="249" spans="1:56" s="42" customFormat="1" x14ac:dyDescent="0.25">
      <c r="A249" s="60"/>
      <c r="B249" s="77"/>
      <c r="C249" s="79"/>
      <c r="D249" s="117"/>
      <c r="E249" s="80"/>
      <c r="F249" s="123"/>
      <c r="G249" s="57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/>
      <c r="T249" s="57"/>
      <c r="U249" s="57"/>
      <c r="V249" s="57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/>
      <c r="AK249" s="57"/>
      <c r="AL249" s="57"/>
      <c r="AM249" s="57"/>
      <c r="AN249" s="57"/>
      <c r="AO249" s="57"/>
      <c r="AP249" s="57"/>
      <c r="AQ249" s="57"/>
      <c r="AR249" s="57"/>
      <c r="AS249" s="57"/>
      <c r="AT249" s="57"/>
      <c r="AU249" s="57"/>
      <c r="AV249" s="57"/>
      <c r="AW249" s="57"/>
      <c r="AX249" s="57"/>
      <c r="AY249" s="57"/>
      <c r="AZ249" s="57"/>
      <c r="BA249" s="57"/>
      <c r="BB249" s="57"/>
      <c r="BC249" s="57"/>
    </row>
    <row r="250" spans="1:56" s="43" customFormat="1" x14ac:dyDescent="0.25">
      <c r="A250" s="60"/>
      <c r="B250" s="77"/>
      <c r="C250" s="79"/>
      <c r="D250" s="117"/>
      <c r="E250" s="80"/>
      <c r="F250" s="123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7"/>
    </row>
    <row r="251" spans="1:56" s="52" customFormat="1" x14ac:dyDescent="0.25">
      <c r="A251" s="60"/>
      <c r="B251" s="77"/>
      <c r="C251" s="79"/>
      <c r="D251" s="117"/>
      <c r="E251" s="80"/>
      <c r="F251" s="123"/>
      <c r="G251" s="57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/>
      <c r="T251" s="57"/>
      <c r="U251" s="57"/>
      <c r="V251" s="57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/>
      <c r="AK251" s="57"/>
      <c r="AL251" s="57"/>
      <c r="AM251" s="57"/>
      <c r="AN251" s="57"/>
      <c r="AO251" s="57"/>
      <c r="AP251" s="57"/>
      <c r="AQ251" s="57"/>
      <c r="AR251" s="57"/>
      <c r="AS251" s="57"/>
      <c r="AT251" s="57"/>
      <c r="AU251" s="57"/>
      <c r="AV251" s="57"/>
      <c r="AW251" s="57"/>
      <c r="AX251" s="57"/>
      <c r="AY251" s="57"/>
      <c r="AZ251" s="57"/>
      <c r="BA251" s="57"/>
      <c r="BB251" s="57"/>
      <c r="BC251" s="57"/>
      <c r="BD251" s="56"/>
    </row>
    <row r="252" spans="1:56" s="28" customFormat="1" x14ac:dyDescent="0.25">
      <c r="A252" s="60"/>
      <c r="B252" s="77"/>
      <c r="C252" s="79"/>
      <c r="D252" s="117"/>
      <c r="E252" s="80"/>
      <c r="F252" s="123"/>
      <c r="G252" s="60"/>
      <c r="H252" s="61"/>
      <c r="I252" s="6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  <c r="AY252" s="61"/>
      <c r="AZ252" s="61"/>
      <c r="BA252" s="61"/>
      <c r="BB252" s="61"/>
      <c r="BC252" s="61"/>
    </row>
    <row r="253" spans="1:56" s="39" customFormat="1" ht="23.25" customHeight="1" x14ac:dyDescent="0.25">
      <c r="A253" s="65"/>
      <c r="B253" s="49"/>
      <c r="C253" s="68"/>
      <c r="D253" s="115"/>
      <c r="E253" s="51"/>
      <c r="F253" s="124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  <c r="AQ253" s="59"/>
      <c r="AR253" s="59"/>
      <c r="AS253" s="59"/>
      <c r="AT253" s="59"/>
      <c r="AU253" s="59"/>
      <c r="AV253" s="59"/>
      <c r="AW253" s="59"/>
      <c r="AX253" s="59"/>
      <c r="AY253" s="59"/>
      <c r="AZ253" s="59"/>
      <c r="BA253" s="59"/>
      <c r="BB253" s="59"/>
      <c r="BC253" s="59"/>
    </row>
    <row r="254" spans="1:56" x14ac:dyDescent="0.25">
      <c r="A254" s="55"/>
      <c r="B254" s="55"/>
      <c r="C254" s="102"/>
      <c r="D254" s="118"/>
      <c r="E254" s="58"/>
      <c r="F254" s="121"/>
    </row>
    <row r="255" spans="1:56" ht="16.5" customHeight="1" x14ac:dyDescent="0.25">
      <c r="A255" s="55"/>
      <c r="B255" s="55"/>
      <c r="C255" s="102"/>
      <c r="D255" s="118"/>
      <c r="E255" s="58"/>
      <c r="F255" s="121"/>
    </row>
    <row r="256" spans="1:56" x14ac:dyDescent="0.25">
      <c r="A256" s="55"/>
      <c r="B256" s="55"/>
      <c r="C256" s="102"/>
      <c r="D256" s="118"/>
      <c r="E256" s="58"/>
      <c r="F256" s="121"/>
    </row>
    <row r="257" spans="1:55" x14ac:dyDescent="0.25">
      <c r="A257" s="55"/>
      <c r="B257" s="55"/>
      <c r="C257" s="102"/>
      <c r="D257" s="118"/>
      <c r="E257" s="58"/>
      <c r="F257" s="121"/>
    </row>
    <row r="258" spans="1:55" s="42" customFormat="1" x14ac:dyDescent="0.25">
      <c r="A258" s="55"/>
      <c r="B258" s="55"/>
      <c r="C258" s="102"/>
      <c r="D258" s="118"/>
      <c r="E258" s="55"/>
      <c r="F258" s="121"/>
      <c r="G258" s="57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/>
      <c r="T258" s="57"/>
      <c r="U258" s="57"/>
      <c r="V258" s="57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/>
      <c r="AK258" s="57"/>
      <c r="AL258" s="57"/>
      <c r="AM258" s="57"/>
      <c r="AN258" s="57"/>
      <c r="AO258" s="57"/>
      <c r="AP258" s="57"/>
      <c r="AQ258" s="57"/>
      <c r="AR258" s="57"/>
      <c r="AS258" s="57"/>
      <c r="AT258" s="57"/>
      <c r="AU258" s="57"/>
      <c r="AV258" s="57"/>
      <c r="AW258" s="57"/>
      <c r="AX258" s="57"/>
      <c r="AY258" s="57"/>
      <c r="AZ258" s="57"/>
      <c r="BA258" s="57"/>
      <c r="BB258" s="57"/>
      <c r="BC258" s="57"/>
    </row>
    <row r="259" spans="1:55" s="43" customFormat="1" x14ac:dyDescent="0.25">
      <c r="A259" s="55"/>
      <c r="B259" s="55"/>
      <c r="C259" s="102"/>
      <c r="D259" s="118"/>
      <c r="E259" s="55"/>
      <c r="F259" s="121"/>
      <c r="G259" s="57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/>
      <c r="T259" s="57"/>
      <c r="U259" s="57"/>
      <c r="V259" s="57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/>
      <c r="AK259" s="57"/>
      <c r="AL259" s="57"/>
      <c r="AM259" s="57"/>
      <c r="AN259" s="57"/>
      <c r="AO259" s="57"/>
      <c r="AP259" s="57"/>
      <c r="AQ259" s="57"/>
      <c r="AR259" s="57"/>
      <c r="AS259" s="57"/>
      <c r="AT259" s="57"/>
      <c r="AU259" s="57"/>
      <c r="AV259" s="57"/>
      <c r="AW259" s="57"/>
      <c r="AX259" s="57"/>
      <c r="AY259" s="57"/>
      <c r="AZ259" s="57"/>
      <c r="BA259" s="57"/>
      <c r="BB259" s="57"/>
      <c r="BC259" s="57"/>
    </row>
    <row r="260" spans="1:55" s="46" customFormat="1" x14ac:dyDescent="0.25">
      <c r="A260" s="55"/>
      <c r="B260" s="55"/>
      <c r="C260" s="102"/>
      <c r="D260" s="118"/>
      <c r="E260" s="55"/>
      <c r="F260" s="121"/>
      <c r="G260" s="57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/>
      <c r="T260" s="57"/>
      <c r="U260" s="57"/>
      <c r="V260" s="57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/>
      <c r="AK260" s="57"/>
      <c r="AL260" s="57"/>
      <c r="AM260" s="57"/>
      <c r="AN260" s="57"/>
      <c r="AO260" s="57"/>
      <c r="AP260" s="57"/>
      <c r="AQ260" s="57"/>
      <c r="AR260" s="57"/>
      <c r="AS260" s="57"/>
      <c r="AT260" s="57"/>
      <c r="AU260" s="57"/>
      <c r="AV260" s="57"/>
      <c r="AW260" s="57"/>
      <c r="AX260" s="57"/>
      <c r="AY260" s="57"/>
      <c r="AZ260" s="57"/>
      <c r="BA260" s="57"/>
      <c r="BB260" s="57"/>
      <c r="BC260" s="57"/>
    </row>
    <row r="261" spans="1:55" s="48" customFormat="1" x14ac:dyDescent="0.25">
      <c r="A261" s="55"/>
      <c r="B261" s="55"/>
      <c r="C261" s="102"/>
      <c r="D261" s="118"/>
      <c r="E261" s="55"/>
      <c r="F261" s="121"/>
      <c r="G261" s="57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/>
      <c r="T261" s="57"/>
      <c r="U261" s="57"/>
      <c r="V261" s="57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/>
      <c r="AK261" s="57"/>
      <c r="AL261" s="57"/>
      <c r="AM261" s="57"/>
      <c r="AN261" s="57"/>
      <c r="AO261" s="57"/>
      <c r="AP261" s="57"/>
      <c r="AQ261" s="57"/>
      <c r="AR261" s="57"/>
      <c r="AS261" s="57"/>
      <c r="AT261" s="57"/>
      <c r="AU261" s="57"/>
      <c r="AV261" s="57"/>
      <c r="AW261" s="57"/>
      <c r="AX261" s="57"/>
      <c r="AY261" s="57"/>
      <c r="AZ261" s="57"/>
      <c r="BA261" s="57"/>
      <c r="BB261" s="57"/>
      <c r="BC261" s="57"/>
    </row>
    <row r="262" spans="1:55" s="15" customFormat="1" x14ac:dyDescent="0.25">
      <c r="A262" s="55"/>
      <c r="B262" s="55"/>
      <c r="C262" s="102"/>
      <c r="D262" s="118"/>
      <c r="E262" s="55"/>
      <c r="F262" s="121"/>
      <c r="G262" s="57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/>
      <c r="T262" s="57"/>
      <c r="U262" s="57"/>
      <c r="V262" s="57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/>
      <c r="AK262" s="57"/>
      <c r="AL262" s="57"/>
      <c r="AM262" s="57"/>
      <c r="AN262" s="57"/>
      <c r="AO262" s="57"/>
      <c r="AP262" s="57"/>
      <c r="AQ262" s="57"/>
      <c r="AR262" s="57"/>
      <c r="AS262" s="57"/>
      <c r="AT262" s="57"/>
      <c r="AU262" s="57"/>
      <c r="AV262" s="57"/>
      <c r="AW262" s="57"/>
      <c r="AX262" s="57"/>
      <c r="AY262" s="57"/>
      <c r="AZ262" s="57"/>
      <c r="BA262" s="57"/>
      <c r="BB262" s="57"/>
      <c r="BC262" s="57"/>
    </row>
    <row r="263" spans="1:55" x14ac:dyDescent="0.25">
      <c r="A263" s="55"/>
      <c r="B263" s="55"/>
      <c r="C263" s="102"/>
      <c r="D263" s="118"/>
      <c r="E263" s="58"/>
      <c r="F263" s="121"/>
    </row>
    <row r="264" spans="1:55" x14ac:dyDescent="0.25">
      <c r="A264" s="55"/>
      <c r="B264" s="55"/>
      <c r="C264" s="102"/>
      <c r="D264" s="118"/>
      <c r="E264" s="58"/>
      <c r="F264" s="121"/>
    </row>
    <row r="265" spans="1:55" x14ac:dyDescent="0.25">
      <c r="A265" s="55"/>
      <c r="B265" s="55"/>
      <c r="C265" s="102"/>
      <c r="D265" s="118"/>
      <c r="E265" s="58"/>
      <c r="F265" s="121"/>
    </row>
    <row r="266" spans="1:55" x14ac:dyDescent="0.25">
      <c r="A266" s="55"/>
      <c r="B266" s="55"/>
      <c r="C266" s="102"/>
      <c r="D266" s="118"/>
      <c r="E266" s="58"/>
      <c r="F266" s="121"/>
    </row>
    <row r="267" spans="1:55" s="42" customFormat="1" x14ac:dyDescent="0.25">
      <c r="A267" s="55"/>
      <c r="B267" s="55"/>
      <c r="C267" s="102"/>
      <c r="D267" s="118"/>
      <c r="E267" s="55"/>
      <c r="F267" s="121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/>
      <c r="AV267" s="57"/>
      <c r="AW267" s="57"/>
      <c r="AX267" s="57"/>
      <c r="AY267" s="57"/>
      <c r="AZ267" s="57"/>
      <c r="BA267" s="57"/>
      <c r="BB267" s="57"/>
      <c r="BC267" s="57"/>
    </row>
    <row r="268" spans="1:55" s="43" customFormat="1" x14ac:dyDescent="0.25">
      <c r="A268" s="55"/>
      <c r="B268" s="55"/>
      <c r="C268" s="102"/>
      <c r="D268" s="118"/>
      <c r="E268" s="55"/>
      <c r="F268" s="121"/>
      <c r="G268" s="57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/>
      <c r="T268" s="57"/>
      <c r="U268" s="57"/>
      <c r="V268" s="57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/>
      <c r="AK268" s="57"/>
      <c r="AL268" s="57"/>
      <c r="AM268" s="57"/>
      <c r="AN268" s="57"/>
      <c r="AO268" s="57"/>
      <c r="AP268" s="57"/>
      <c r="AQ268" s="57"/>
      <c r="AR268" s="57"/>
      <c r="AS268" s="57"/>
      <c r="AT268" s="57"/>
      <c r="AU268" s="57"/>
      <c r="AV268" s="57"/>
      <c r="AW268" s="57"/>
      <c r="AX268" s="57"/>
      <c r="AY268" s="57"/>
      <c r="AZ268" s="57"/>
      <c r="BA268" s="57"/>
      <c r="BB268" s="57"/>
      <c r="BC268" s="57"/>
    </row>
    <row r="269" spans="1:55" s="46" customFormat="1" x14ac:dyDescent="0.25">
      <c r="A269" s="55"/>
      <c r="B269" s="55"/>
      <c r="C269" s="102"/>
      <c r="D269" s="118"/>
      <c r="E269" s="55"/>
      <c r="F269" s="121"/>
      <c r="G269" s="57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/>
      <c r="S269" s="57"/>
      <c r="T269" s="57"/>
      <c r="U269" s="57"/>
      <c r="V269" s="57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/>
      <c r="AK269" s="57"/>
      <c r="AL269" s="57"/>
      <c r="AM269" s="57"/>
      <c r="AN269" s="57"/>
      <c r="AO269" s="57"/>
      <c r="AP269" s="57"/>
      <c r="AQ269" s="57"/>
      <c r="AR269" s="57"/>
      <c r="AS269" s="57"/>
      <c r="AT269" s="57"/>
      <c r="AU269" s="57"/>
      <c r="AV269" s="57"/>
      <c r="AW269" s="57"/>
      <c r="AX269" s="57"/>
      <c r="AY269" s="57"/>
      <c r="AZ269" s="57"/>
      <c r="BA269" s="57"/>
      <c r="BB269" s="57"/>
      <c r="BC269" s="57"/>
    </row>
    <row r="270" spans="1:55" s="48" customFormat="1" x14ac:dyDescent="0.25">
      <c r="A270" s="55"/>
      <c r="B270" s="55"/>
      <c r="C270" s="102"/>
      <c r="D270" s="118"/>
      <c r="E270" s="55"/>
      <c r="F270" s="121"/>
      <c r="G270" s="57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/>
      <c r="T270" s="57"/>
      <c r="U270" s="57"/>
      <c r="V270" s="57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/>
      <c r="AK270" s="57"/>
      <c r="AL270" s="57"/>
      <c r="AM270" s="57"/>
      <c r="AN270" s="57"/>
      <c r="AO270" s="57"/>
      <c r="AP270" s="57"/>
      <c r="AQ270" s="57"/>
      <c r="AR270" s="57"/>
      <c r="AS270" s="57"/>
      <c r="AT270" s="57"/>
      <c r="AU270" s="57"/>
      <c r="AV270" s="57"/>
      <c r="AW270" s="57"/>
      <c r="AX270" s="57"/>
      <c r="AY270" s="57"/>
      <c r="AZ270" s="57"/>
      <c r="BA270" s="57"/>
      <c r="BB270" s="57"/>
      <c r="BC270" s="57"/>
    </row>
    <row r="271" spans="1:55" s="15" customFormat="1" x14ac:dyDescent="0.25">
      <c r="A271" s="55"/>
      <c r="B271" s="55"/>
      <c r="C271" s="102"/>
      <c r="D271" s="118"/>
      <c r="E271" s="55"/>
      <c r="F271" s="121"/>
      <c r="G271" s="57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/>
      <c r="T271" s="57"/>
      <c r="U271" s="57"/>
      <c r="V271" s="57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/>
      <c r="AK271" s="57"/>
      <c r="AL271" s="57"/>
      <c r="AM271" s="57"/>
      <c r="AN271" s="57"/>
      <c r="AO271" s="57"/>
      <c r="AP271" s="57"/>
      <c r="AQ271" s="57"/>
      <c r="AR271" s="57"/>
      <c r="AS271" s="57"/>
      <c r="AT271" s="57"/>
      <c r="AU271" s="57"/>
      <c r="AV271" s="57"/>
      <c r="AW271" s="57"/>
      <c r="AX271" s="57"/>
      <c r="AY271" s="57"/>
      <c r="AZ271" s="57"/>
      <c r="BA271" s="57"/>
      <c r="BB271" s="57"/>
      <c r="BC271" s="57"/>
    </row>
    <row r="272" spans="1:55" x14ac:dyDescent="0.25">
      <c r="A272" s="55"/>
      <c r="B272" s="55"/>
      <c r="C272" s="102"/>
      <c r="D272" s="118"/>
      <c r="E272" s="58"/>
      <c r="F272" s="121"/>
    </row>
    <row r="273" spans="1:55" x14ac:dyDescent="0.25">
      <c r="A273" s="55"/>
      <c r="B273" s="55"/>
      <c r="C273" s="102"/>
      <c r="D273" s="118"/>
      <c r="E273" s="58"/>
      <c r="F273" s="121"/>
      <c r="G273" s="50"/>
    </row>
    <row r="274" spans="1:55" x14ac:dyDescent="0.25">
      <c r="A274" s="55"/>
      <c r="B274" s="55"/>
      <c r="C274" s="102"/>
      <c r="D274" s="118"/>
      <c r="E274" s="58"/>
      <c r="F274" s="121"/>
    </row>
    <row r="275" spans="1:55" x14ac:dyDescent="0.25">
      <c r="A275" s="55"/>
      <c r="B275" s="55"/>
      <c r="C275" s="102"/>
      <c r="D275" s="118"/>
      <c r="E275" s="58"/>
      <c r="F275" s="121"/>
    </row>
    <row r="276" spans="1:55" s="42" customFormat="1" x14ac:dyDescent="0.25">
      <c r="C276" s="101"/>
      <c r="D276" s="104"/>
      <c r="F276" s="120"/>
      <c r="G276" s="57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/>
      <c r="T276" s="57"/>
      <c r="U276" s="57"/>
      <c r="V276" s="57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/>
      <c r="AK276" s="57"/>
      <c r="AL276" s="57"/>
      <c r="AM276" s="57"/>
      <c r="AN276" s="57"/>
      <c r="AO276" s="57"/>
      <c r="AP276" s="57"/>
      <c r="AQ276" s="57"/>
      <c r="AR276" s="57"/>
      <c r="AS276" s="57"/>
      <c r="AT276" s="57"/>
      <c r="AU276" s="57"/>
      <c r="AV276" s="57"/>
      <c r="AW276" s="57"/>
      <c r="AX276" s="57"/>
      <c r="AY276" s="57"/>
      <c r="AZ276" s="57"/>
      <c r="BA276" s="57"/>
      <c r="BB276" s="57"/>
      <c r="BC276" s="57"/>
    </row>
    <row r="277" spans="1:55" s="43" customFormat="1" x14ac:dyDescent="0.25">
      <c r="A277" s="55"/>
      <c r="B277" s="55"/>
      <c r="C277" s="102"/>
      <c r="D277" s="118"/>
      <c r="E277" s="55"/>
      <c r="F277" s="121"/>
      <c r="G277" s="57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/>
      <c r="T277" s="57"/>
      <c r="U277" s="57"/>
      <c r="V277" s="57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/>
      <c r="AK277" s="57"/>
      <c r="AL277" s="57"/>
      <c r="AM277" s="57"/>
      <c r="AN277" s="57"/>
      <c r="AO277" s="57"/>
      <c r="AP277" s="57"/>
      <c r="AQ277" s="57"/>
      <c r="AR277" s="57"/>
      <c r="AS277" s="57"/>
      <c r="AT277" s="57"/>
      <c r="AU277" s="57"/>
      <c r="AV277" s="57"/>
      <c r="AW277" s="57"/>
      <c r="AX277" s="57"/>
      <c r="AY277" s="57"/>
      <c r="AZ277" s="57"/>
      <c r="BA277" s="57"/>
      <c r="BB277" s="57"/>
      <c r="BC277" s="57"/>
    </row>
    <row r="278" spans="1:55" s="48" customFormat="1" x14ac:dyDescent="0.25">
      <c r="A278" s="55"/>
      <c r="B278" s="55"/>
      <c r="C278" s="102"/>
      <c r="D278" s="118"/>
      <c r="E278" s="55"/>
      <c r="F278" s="121"/>
      <c r="G278" s="57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/>
      <c r="T278" s="57"/>
      <c r="U278" s="57"/>
      <c r="V278" s="57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/>
      <c r="AK278" s="57"/>
      <c r="AL278" s="57"/>
      <c r="AM278" s="57"/>
      <c r="AN278" s="57"/>
      <c r="AO278" s="57"/>
      <c r="AP278" s="57"/>
      <c r="AQ278" s="57"/>
      <c r="AR278" s="57"/>
      <c r="AS278" s="57"/>
      <c r="AT278" s="57"/>
      <c r="AU278" s="57"/>
      <c r="AV278" s="57"/>
      <c r="AW278" s="57"/>
      <c r="AX278" s="57"/>
      <c r="AY278" s="57"/>
      <c r="AZ278" s="57"/>
      <c r="BA278" s="57"/>
      <c r="BB278" s="57"/>
      <c r="BC278" s="57"/>
    </row>
    <row r="279" spans="1:55" s="15" customFormat="1" x14ac:dyDescent="0.25">
      <c r="A279" s="55"/>
      <c r="B279" s="55"/>
      <c r="C279" s="102"/>
      <c r="D279" s="118"/>
      <c r="E279" s="55"/>
      <c r="F279" s="121"/>
      <c r="G279" s="57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/>
      <c r="T279" s="57"/>
      <c r="U279" s="57"/>
      <c r="V279" s="57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/>
      <c r="AK279" s="57"/>
      <c r="AL279" s="57"/>
      <c r="AM279" s="57"/>
      <c r="AN279" s="57"/>
      <c r="AO279" s="57"/>
      <c r="AP279" s="57"/>
      <c r="AQ279" s="57"/>
      <c r="AR279" s="57"/>
      <c r="AS279" s="57"/>
      <c r="AT279" s="57"/>
      <c r="AU279" s="57"/>
      <c r="AV279" s="57"/>
      <c r="AW279" s="57"/>
      <c r="AX279" s="57"/>
      <c r="AY279" s="57"/>
      <c r="AZ279" s="57"/>
      <c r="BA279" s="57"/>
      <c r="BB279" s="57"/>
      <c r="BC279" s="57"/>
    </row>
    <row r="280" spans="1:55" x14ac:dyDescent="0.25">
      <c r="A280" s="55"/>
      <c r="B280" s="55"/>
      <c r="C280" s="102"/>
      <c r="D280" s="118"/>
      <c r="E280" s="58"/>
      <c r="F280" s="121"/>
    </row>
    <row r="281" spans="1:55" x14ac:dyDescent="0.25">
      <c r="A281" s="55"/>
      <c r="B281" s="55"/>
      <c r="C281" s="102"/>
      <c r="D281" s="118"/>
      <c r="E281" s="58"/>
      <c r="F281" s="121"/>
    </row>
    <row r="282" spans="1:55" s="62" customFormat="1" x14ac:dyDescent="0.25">
      <c r="C282" s="101"/>
      <c r="D282" s="104"/>
      <c r="F282" s="120"/>
    </row>
    <row r="285" spans="1:55" s="42" customFormat="1" x14ac:dyDescent="0.25">
      <c r="C285" s="101"/>
      <c r="D285" s="104"/>
      <c r="F285" s="120"/>
      <c r="G285" s="57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/>
      <c r="S285" s="57"/>
      <c r="T285" s="57"/>
      <c r="U285" s="57"/>
      <c r="V285" s="57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/>
      <c r="AK285" s="57"/>
      <c r="AL285" s="57"/>
      <c r="AM285" s="57"/>
      <c r="AN285" s="57"/>
      <c r="AO285" s="57"/>
      <c r="AP285" s="57"/>
      <c r="AQ285" s="57"/>
      <c r="AR285" s="57"/>
      <c r="AS285" s="57"/>
      <c r="AT285" s="57"/>
      <c r="AU285" s="57"/>
      <c r="AV285" s="57"/>
      <c r="AW285" s="57"/>
      <c r="AX285" s="57"/>
      <c r="AY285" s="57"/>
      <c r="AZ285" s="57"/>
      <c r="BA285" s="57"/>
      <c r="BB285" s="57"/>
      <c r="BC285" s="57"/>
    </row>
    <row r="286" spans="1:55" s="43" customFormat="1" x14ac:dyDescent="0.25">
      <c r="C286" s="101"/>
      <c r="D286" s="104"/>
      <c r="F286" s="120"/>
      <c r="G286" s="57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/>
      <c r="S286" s="57"/>
      <c r="T286" s="57"/>
      <c r="U286" s="57"/>
      <c r="V286" s="57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/>
      <c r="AK286" s="57"/>
      <c r="AL286" s="57"/>
      <c r="AM286" s="57"/>
      <c r="AN286" s="57"/>
      <c r="AO286" s="57"/>
      <c r="AP286" s="57"/>
      <c r="AQ286" s="57"/>
      <c r="AR286" s="57"/>
      <c r="AS286" s="57"/>
      <c r="AT286" s="57"/>
      <c r="AU286" s="57"/>
      <c r="AV286" s="57"/>
      <c r="AW286" s="57"/>
      <c r="AX286" s="57"/>
      <c r="AY286" s="57"/>
      <c r="AZ286" s="57"/>
      <c r="BA286" s="57"/>
      <c r="BB286" s="57"/>
      <c r="BC286" s="57"/>
    </row>
    <row r="287" spans="1:55" s="48" customFormat="1" x14ac:dyDescent="0.25">
      <c r="C287" s="101"/>
      <c r="D287" s="104"/>
      <c r="F287" s="120"/>
      <c r="G287" s="57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/>
      <c r="T287" s="57"/>
      <c r="U287" s="57"/>
      <c r="V287" s="57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/>
      <c r="AK287" s="57"/>
      <c r="AL287" s="57"/>
      <c r="AM287" s="57"/>
      <c r="AN287" s="57"/>
      <c r="AO287" s="57"/>
      <c r="AP287" s="57"/>
      <c r="AQ287" s="57"/>
      <c r="AR287" s="57"/>
      <c r="AS287" s="57"/>
      <c r="AT287" s="57"/>
      <c r="AU287" s="57"/>
      <c r="AV287" s="57"/>
      <c r="AW287" s="57"/>
      <c r="AX287" s="57"/>
      <c r="AY287" s="57"/>
      <c r="AZ287" s="57"/>
      <c r="BA287" s="57"/>
      <c r="BB287" s="57"/>
      <c r="BC287" s="57"/>
    </row>
    <row r="288" spans="1:55" s="15" customFormat="1" x14ac:dyDescent="0.25">
      <c r="A288" s="60"/>
      <c r="B288" s="77"/>
      <c r="C288" s="79"/>
      <c r="D288" s="117"/>
      <c r="E288" s="80"/>
      <c r="F288" s="123"/>
      <c r="G288" s="57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/>
      <c r="T288" s="57"/>
      <c r="U288" s="57"/>
      <c r="V288" s="57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/>
      <c r="AK288" s="57"/>
      <c r="AL288" s="57"/>
      <c r="AM288" s="57"/>
      <c r="AN288" s="57"/>
      <c r="AO288" s="57"/>
      <c r="AP288" s="57"/>
      <c r="AQ288" s="57"/>
      <c r="AR288" s="57"/>
      <c r="AS288" s="57"/>
      <c r="AT288" s="57"/>
      <c r="AU288" s="57"/>
      <c r="AV288" s="57"/>
      <c r="AW288" s="57"/>
      <c r="AX288" s="57"/>
      <c r="AY288" s="57"/>
      <c r="AZ288" s="57"/>
      <c r="BA288" s="57"/>
      <c r="BB288" s="57"/>
      <c r="BC288" s="57"/>
    </row>
    <row r="289" spans="1:55" x14ac:dyDescent="0.25">
      <c r="A289" s="60"/>
      <c r="B289" s="77"/>
      <c r="C289" s="79"/>
      <c r="D289" s="117"/>
      <c r="E289" s="80"/>
      <c r="F289" s="123"/>
    </row>
    <row r="290" spans="1:55" x14ac:dyDescent="0.25">
      <c r="A290" s="60"/>
      <c r="B290" s="81"/>
      <c r="C290" s="79"/>
      <c r="D290" s="117"/>
      <c r="E290" s="80"/>
      <c r="F290" s="123"/>
    </row>
    <row r="291" spans="1:55" s="62" customFormat="1" x14ac:dyDescent="0.25">
      <c r="A291" s="60"/>
      <c r="B291" s="77"/>
      <c r="C291" s="79"/>
      <c r="D291" s="117"/>
      <c r="E291" s="80"/>
      <c r="F291" s="123"/>
      <c r="G291" s="57"/>
    </row>
    <row r="292" spans="1:55" x14ac:dyDescent="0.25">
      <c r="A292" s="60"/>
      <c r="B292" s="77"/>
      <c r="C292" s="79"/>
      <c r="D292" s="117"/>
      <c r="E292" s="80"/>
      <c r="F292" s="123"/>
    </row>
    <row r="293" spans="1:55" x14ac:dyDescent="0.25">
      <c r="A293" s="57"/>
      <c r="B293" s="57"/>
      <c r="C293" s="103"/>
      <c r="D293" s="119"/>
      <c r="E293" s="61"/>
      <c r="F293" s="125"/>
    </row>
    <row r="294" spans="1:55" s="42" customFormat="1" x14ac:dyDescent="0.25">
      <c r="A294" s="57"/>
      <c r="B294" s="57"/>
      <c r="C294" s="103"/>
      <c r="D294" s="119"/>
      <c r="E294" s="57"/>
      <c r="F294" s="125"/>
      <c r="G294" s="57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/>
      <c r="T294" s="57"/>
      <c r="U294" s="57"/>
      <c r="V294" s="57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/>
      <c r="AK294" s="57"/>
      <c r="AL294" s="57"/>
      <c r="AM294" s="57"/>
      <c r="AN294" s="57"/>
      <c r="AO294" s="57"/>
      <c r="AP294" s="57"/>
      <c r="AQ294" s="57"/>
      <c r="AR294" s="57"/>
      <c r="AS294" s="57"/>
      <c r="AT294" s="57"/>
      <c r="AU294" s="57"/>
      <c r="AV294" s="57"/>
      <c r="AW294" s="57"/>
      <c r="AX294" s="57"/>
      <c r="AY294" s="57"/>
      <c r="AZ294" s="57"/>
      <c r="BA294" s="57"/>
      <c r="BB294" s="57"/>
      <c r="BC294" s="57"/>
    </row>
    <row r="295" spans="1:55" s="43" customFormat="1" x14ac:dyDescent="0.25">
      <c r="A295" s="57"/>
      <c r="B295" s="57"/>
      <c r="C295" s="103"/>
      <c r="D295" s="119"/>
      <c r="E295" s="57"/>
      <c r="F295" s="125"/>
      <c r="G295" s="57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/>
      <c r="S295" s="57"/>
      <c r="T295" s="57"/>
      <c r="U295" s="57"/>
      <c r="V295" s="57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/>
      <c r="AK295" s="57"/>
      <c r="AL295" s="57"/>
      <c r="AM295" s="57"/>
      <c r="AN295" s="57"/>
      <c r="AO295" s="57"/>
      <c r="AP295" s="57"/>
      <c r="AQ295" s="57"/>
      <c r="AR295" s="57"/>
      <c r="AS295" s="57"/>
      <c r="AT295" s="57"/>
      <c r="AU295" s="57"/>
      <c r="AV295" s="57"/>
      <c r="AW295" s="57"/>
      <c r="AX295" s="57"/>
      <c r="AY295" s="57"/>
      <c r="AZ295" s="57"/>
      <c r="BA295" s="57"/>
      <c r="BB295" s="57"/>
      <c r="BC295" s="57"/>
    </row>
    <row r="296" spans="1:55" s="48" customFormat="1" x14ac:dyDescent="0.25">
      <c r="A296" s="57"/>
      <c r="B296" s="57"/>
      <c r="C296" s="103"/>
      <c r="D296" s="119"/>
      <c r="E296" s="57"/>
      <c r="F296" s="125"/>
      <c r="G296" s="57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/>
      <c r="T296" s="57"/>
      <c r="U296" s="57"/>
      <c r="V296" s="57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/>
      <c r="AK296" s="57"/>
      <c r="AL296" s="57"/>
      <c r="AM296" s="57"/>
      <c r="AN296" s="57"/>
      <c r="AO296" s="57"/>
      <c r="AP296" s="57"/>
      <c r="AQ296" s="57"/>
      <c r="AR296" s="57"/>
      <c r="AS296" s="57"/>
      <c r="AT296" s="57"/>
      <c r="AU296" s="57"/>
      <c r="AV296" s="57"/>
      <c r="AW296" s="57"/>
      <c r="AX296" s="57"/>
      <c r="AY296" s="57"/>
      <c r="AZ296" s="57"/>
      <c r="BA296" s="57"/>
      <c r="BB296" s="57"/>
      <c r="BC296" s="57"/>
    </row>
    <row r="297" spans="1:55" s="15" customFormat="1" x14ac:dyDescent="0.25">
      <c r="A297" s="57"/>
      <c r="B297" s="57"/>
      <c r="C297" s="103"/>
      <c r="D297" s="119"/>
      <c r="E297" s="57"/>
      <c r="F297" s="125"/>
      <c r="G297" s="57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/>
      <c r="T297" s="57"/>
      <c r="U297" s="57"/>
      <c r="V297" s="57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/>
      <c r="AK297" s="57"/>
      <c r="AL297" s="57"/>
      <c r="AM297" s="57"/>
      <c r="AN297" s="57"/>
      <c r="AO297" s="57"/>
      <c r="AP297" s="57"/>
      <c r="AQ297" s="57"/>
      <c r="AR297" s="57"/>
      <c r="AS297" s="57"/>
      <c r="AT297" s="57"/>
      <c r="AU297" s="57"/>
      <c r="AV297" s="57"/>
      <c r="AW297" s="57"/>
      <c r="AX297" s="57"/>
      <c r="AY297" s="57"/>
      <c r="AZ297" s="57"/>
      <c r="BA297" s="57"/>
      <c r="BB297" s="57"/>
      <c r="BC297" s="57"/>
    </row>
    <row r="298" spans="1:55" x14ac:dyDescent="0.25">
      <c r="A298" s="57"/>
      <c r="B298" s="57"/>
      <c r="C298" s="103"/>
      <c r="D298" s="119"/>
      <c r="E298" s="61"/>
      <c r="F298" s="125"/>
    </row>
    <row r="299" spans="1:55" x14ac:dyDescent="0.25">
      <c r="A299" s="57"/>
      <c r="B299" s="57"/>
      <c r="C299" s="103"/>
      <c r="D299" s="119"/>
      <c r="E299" s="61"/>
      <c r="F299" s="125"/>
    </row>
    <row r="300" spans="1:55" s="62" customFormat="1" x14ac:dyDescent="0.25">
      <c r="A300" s="57"/>
      <c r="B300" s="57"/>
      <c r="C300" s="103"/>
      <c r="D300" s="119"/>
      <c r="E300" s="57"/>
      <c r="F300" s="125"/>
      <c r="G300" s="57"/>
    </row>
    <row r="301" spans="1:55" x14ac:dyDescent="0.25">
      <c r="A301" s="57"/>
      <c r="B301" s="57"/>
      <c r="C301" s="103"/>
      <c r="D301" s="119"/>
      <c r="E301" s="61"/>
      <c r="F301" s="125"/>
    </row>
    <row r="302" spans="1:55" x14ac:dyDescent="0.25">
      <c r="A302" s="57"/>
      <c r="B302" s="57"/>
      <c r="C302" s="103"/>
      <c r="D302" s="119"/>
      <c r="E302" s="61"/>
      <c r="F302" s="125"/>
    </row>
    <row r="303" spans="1:55" s="42" customFormat="1" x14ac:dyDescent="0.25">
      <c r="A303" s="57"/>
      <c r="B303" s="57"/>
      <c r="C303" s="103"/>
      <c r="D303" s="119"/>
      <c r="E303" s="57"/>
      <c r="F303" s="125"/>
      <c r="G303" s="57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/>
      <c r="T303" s="57"/>
      <c r="U303" s="57"/>
      <c r="V303" s="57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/>
      <c r="AK303" s="57"/>
      <c r="AL303" s="57"/>
      <c r="AM303" s="57"/>
      <c r="AN303" s="57"/>
      <c r="AO303" s="57"/>
      <c r="AP303" s="57"/>
      <c r="AQ303" s="57"/>
      <c r="AR303" s="57"/>
      <c r="AS303" s="57"/>
      <c r="AT303" s="57"/>
      <c r="AU303" s="57"/>
      <c r="AV303" s="57"/>
      <c r="AW303" s="57"/>
      <c r="AX303" s="57"/>
      <c r="AY303" s="57"/>
      <c r="AZ303" s="57"/>
      <c r="BA303" s="57"/>
      <c r="BB303" s="57"/>
      <c r="BC303" s="57"/>
    </row>
    <row r="304" spans="1:55" s="43" customFormat="1" x14ac:dyDescent="0.25">
      <c r="A304" s="57"/>
      <c r="B304" s="57"/>
      <c r="C304" s="103"/>
      <c r="D304" s="119"/>
      <c r="E304" s="57"/>
      <c r="F304" s="125"/>
      <c r="G304" s="57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/>
      <c r="T304" s="57"/>
      <c r="U304" s="57"/>
      <c r="V304" s="57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/>
      <c r="AK304" s="57"/>
      <c r="AL304" s="57"/>
      <c r="AM304" s="57"/>
      <c r="AN304" s="57"/>
      <c r="AO304" s="57"/>
      <c r="AP304" s="57"/>
      <c r="AQ304" s="57"/>
      <c r="AR304" s="57"/>
      <c r="AS304" s="57"/>
      <c r="AT304" s="57"/>
      <c r="AU304" s="57"/>
      <c r="AV304" s="57"/>
      <c r="AW304" s="57"/>
      <c r="AX304" s="57"/>
      <c r="AY304" s="57"/>
      <c r="AZ304" s="57"/>
      <c r="BA304" s="57"/>
      <c r="BB304" s="57"/>
      <c r="BC304" s="57"/>
    </row>
    <row r="305" spans="1:55" s="48" customFormat="1" x14ac:dyDescent="0.25">
      <c r="A305" s="57"/>
      <c r="B305" s="57"/>
      <c r="C305" s="103"/>
      <c r="D305" s="119"/>
      <c r="E305" s="57"/>
      <c r="F305" s="125"/>
      <c r="G305" s="57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/>
      <c r="T305" s="57"/>
      <c r="U305" s="57"/>
      <c r="V305" s="57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/>
      <c r="AK305" s="57"/>
      <c r="AL305" s="57"/>
      <c r="AM305" s="57"/>
      <c r="AN305" s="57"/>
      <c r="AO305" s="57"/>
      <c r="AP305" s="57"/>
      <c r="AQ305" s="57"/>
      <c r="AR305" s="57"/>
      <c r="AS305" s="57"/>
      <c r="AT305" s="57"/>
      <c r="AU305" s="57"/>
      <c r="AV305" s="57"/>
      <c r="AW305" s="57"/>
      <c r="AX305" s="57"/>
      <c r="AY305" s="57"/>
      <c r="AZ305" s="57"/>
      <c r="BA305" s="57"/>
      <c r="BB305" s="57"/>
      <c r="BC305" s="57"/>
    </row>
    <row r="306" spans="1:55" s="15" customFormat="1" x14ac:dyDescent="0.25">
      <c r="A306" s="57"/>
      <c r="B306" s="57"/>
      <c r="C306" s="103"/>
      <c r="D306" s="119"/>
      <c r="E306" s="57"/>
      <c r="F306" s="125"/>
      <c r="G306" s="57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/>
      <c r="T306" s="57"/>
      <c r="U306" s="57"/>
      <c r="V306" s="57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/>
      <c r="AK306" s="57"/>
      <c r="AL306" s="57"/>
      <c r="AM306" s="57"/>
      <c r="AN306" s="57"/>
      <c r="AO306" s="57"/>
      <c r="AP306" s="57"/>
      <c r="AQ306" s="57"/>
      <c r="AR306" s="57"/>
      <c r="AS306" s="57"/>
      <c r="AT306" s="57"/>
      <c r="AU306" s="57"/>
      <c r="AV306" s="57"/>
      <c r="AW306" s="57"/>
      <c r="AX306" s="57"/>
      <c r="AY306" s="57"/>
      <c r="AZ306" s="57"/>
      <c r="BA306" s="57"/>
      <c r="BB306" s="57"/>
      <c r="BC306" s="57"/>
    </row>
    <row r="307" spans="1:55" x14ac:dyDescent="0.25">
      <c r="A307" s="57"/>
      <c r="B307" s="57"/>
      <c r="C307" s="103"/>
      <c r="D307" s="119"/>
      <c r="E307" s="61"/>
      <c r="F307" s="125"/>
    </row>
    <row r="308" spans="1:55" x14ac:dyDescent="0.25">
      <c r="A308" s="57"/>
      <c r="B308" s="57"/>
      <c r="C308" s="103"/>
      <c r="D308" s="119"/>
      <c r="E308" s="61"/>
      <c r="F308" s="125"/>
    </row>
    <row r="309" spans="1:55" s="62" customFormat="1" x14ac:dyDescent="0.25">
      <c r="A309" s="57"/>
      <c r="B309" s="57"/>
      <c r="C309" s="103"/>
      <c r="D309" s="119"/>
      <c r="E309" s="57"/>
      <c r="F309" s="125"/>
      <c r="G309" s="57"/>
    </row>
    <row r="310" spans="1:55" x14ac:dyDescent="0.25">
      <c r="A310" s="60"/>
      <c r="B310" s="77"/>
      <c r="C310" s="79"/>
      <c r="D310" s="117"/>
      <c r="E310" s="80"/>
      <c r="F310" s="123"/>
    </row>
    <row r="311" spans="1:55" x14ac:dyDescent="0.25">
      <c r="A311" s="60"/>
      <c r="B311" s="77"/>
      <c r="C311" s="79"/>
      <c r="D311" s="117"/>
      <c r="E311" s="80"/>
      <c r="F311" s="123"/>
    </row>
    <row r="312" spans="1:55" s="42" customFormat="1" x14ac:dyDescent="0.25">
      <c r="A312" s="60"/>
      <c r="B312" s="77"/>
      <c r="C312" s="79"/>
      <c r="D312" s="117"/>
      <c r="E312" s="80"/>
      <c r="F312" s="123"/>
      <c r="G312" s="57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/>
      <c r="AK312" s="57"/>
      <c r="AL312" s="57"/>
      <c r="AM312" s="57"/>
      <c r="AN312" s="57"/>
      <c r="AO312" s="57"/>
      <c r="AP312" s="57"/>
      <c r="AQ312" s="57"/>
      <c r="AR312" s="57"/>
      <c r="AS312" s="57"/>
      <c r="AT312" s="57"/>
      <c r="AU312" s="57"/>
      <c r="AV312" s="57"/>
      <c r="AW312" s="57"/>
      <c r="AX312" s="57"/>
      <c r="AY312" s="57"/>
      <c r="AZ312" s="57"/>
      <c r="BA312" s="57"/>
      <c r="BB312" s="57"/>
      <c r="BC312" s="57"/>
    </row>
    <row r="313" spans="1:55" s="43" customFormat="1" x14ac:dyDescent="0.25">
      <c r="A313" s="60"/>
      <c r="B313" s="77"/>
      <c r="C313" s="79"/>
      <c r="D313" s="117"/>
      <c r="E313" s="80"/>
      <c r="F313" s="123"/>
      <c r="G313" s="57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/>
      <c r="T313" s="57"/>
      <c r="U313" s="57"/>
      <c r="V313" s="57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/>
      <c r="AK313" s="57"/>
      <c r="AL313" s="57"/>
      <c r="AM313" s="57"/>
      <c r="AN313" s="57"/>
      <c r="AO313" s="57"/>
      <c r="AP313" s="57"/>
      <c r="AQ313" s="57"/>
      <c r="AR313" s="57"/>
      <c r="AS313" s="57"/>
      <c r="AT313" s="57"/>
      <c r="AU313" s="57"/>
      <c r="AV313" s="57"/>
      <c r="AW313" s="57"/>
      <c r="AX313" s="57"/>
      <c r="AY313" s="57"/>
      <c r="AZ313" s="57"/>
      <c r="BA313" s="57"/>
      <c r="BB313" s="57"/>
      <c r="BC313" s="57"/>
    </row>
    <row r="314" spans="1:55" s="48" customFormat="1" x14ac:dyDescent="0.25">
      <c r="A314" s="60"/>
      <c r="B314" s="77"/>
      <c r="C314" s="79"/>
      <c r="D314" s="117"/>
      <c r="E314" s="80"/>
      <c r="F314" s="123"/>
      <c r="G314" s="57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/>
      <c r="T314" s="57"/>
      <c r="U314" s="57"/>
      <c r="V314" s="57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/>
      <c r="AK314" s="57"/>
      <c r="AL314" s="57"/>
      <c r="AM314" s="57"/>
      <c r="AN314" s="57"/>
      <c r="AO314" s="57"/>
      <c r="AP314" s="57"/>
      <c r="AQ314" s="57"/>
      <c r="AR314" s="57"/>
      <c r="AS314" s="57"/>
      <c r="AT314" s="57"/>
      <c r="AU314" s="57"/>
      <c r="AV314" s="57"/>
      <c r="AW314" s="57"/>
      <c r="AX314" s="57"/>
      <c r="AY314" s="57"/>
      <c r="AZ314" s="57"/>
      <c r="BA314" s="57"/>
      <c r="BB314" s="57"/>
      <c r="BC314" s="57"/>
    </row>
    <row r="315" spans="1:55" s="15" customFormat="1" x14ac:dyDescent="0.25">
      <c r="A315" s="60"/>
      <c r="B315" s="77"/>
      <c r="C315" s="79"/>
      <c r="D315" s="117"/>
      <c r="E315" s="80"/>
      <c r="F315" s="123"/>
      <c r="G315" s="57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/>
      <c r="S315" s="57"/>
      <c r="T315" s="57"/>
      <c r="U315" s="57"/>
      <c r="V315" s="57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/>
      <c r="AK315" s="57"/>
      <c r="AL315" s="57"/>
      <c r="AM315" s="57"/>
      <c r="AN315" s="57"/>
      <c r="AO315" s="57"/>
      <c r="AP315" s="57"/>
      <c r="AQ315" s="57"/>
      <c r="AR315" s="57"/>
      <c r="AS315" s="57"/>
      <c r="AT315" s="57"/>
      <c r="AU315" s="57"/>
      <c r="AV315" s="57"/>
      <c r="AW315" s="57"/>
      <c r="AX315" s="57"/>
      <c r="AY315" s="57"/>
      <c r="AZ315" s="57"/>
      <c r="BA315" s="57"/>
      <c r="BB315" s="57"/>
      <c r="BC315" s="57"/>
    </row>
    <row r="316" spans="1:55" x14ac:dyDescent="0.25">
      <c r="A316" s="60"/>
      <c r="B316" s="77"/>
      <c r="C316" s="79"/>
      <c r="D316" s="117"/>
      <c r="E316" s="80"/>
      <c r="F316" s="123"/>
    </row>
    <row r="317" spans="1:55" x14ac:dyDescent="0.25">
      <c r="A317" s="60"/>
      <c r="B317" s="81"/>
      <c r="C317" s="79"/>
      <c r="D317" s="117"/>
      <c r="E317" s="80"/>
      <c r="F317" s="123"/>
    </row>
    <row r="318" spans="1:55" s="62" customFormat="1" x14ac:dyDescent="0.25">
      <c r="A318" s="60"/>
      <c r="B318" s="77"/>
      <c r="C318" s="79"/>
      <c r="D318" s="117"/>
      <c r="E318" s="80"/>
      <c r="F318" s="123"/>
    </row>
    <row r="319" spans="1:55" x14ac:dyDescent="0.25">
      <c r="A319" s="60"/>
      <c r="B319" s="77"/>
      <c r="C319" s="79"/>
      <c r="D319" s="117"/>
      <c r="E319" s="80"/>
      <c r="F319" s="123"/>
    </row>
    <row r="320" spans="1:55" x14ac:dyDescent="0.25">
      <c r="A320" s="60"/>
      <c r="B320" s="77"/>
      <c r="C320" s="79"/>
      <c r="D320" s="117"/>
      <c r="E320" s="80"/>
      <c r="F320" s="123"/>
    </row>
    <row r="321" spans="1:55" s="42" customFormat="1" x14ac:dyDescent="0.25">
      <c r="A321" s="60"/>
      <c r="B321" s="77"/>
      <c r="C321" s="79"/>
      <c r="D321" s="117"/>
      <c r="E321" s="80"/>
      <c r="F321" s="123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/>
      <c r="AK321" s="57"/>
      <c r="AL321" s="57"/>
      <c r="AM321" s="57"/>
      <c r="AN321" s="57"/>
      <c r="AO321" s="57"/>
      <c r="AP321" s="57"/>
      <c r="AQ321" s="57"/>
      <c r="AR321" s="57"/>
      <c r="AS321" s="57"/>
      <c r="AT321" s="57"/>
      <c r="AU321" s="57"/>
      <c r="AV321" s="57"/>
      <c r="AW321" s="57"/>
      <c r="AX321" s="57"/>
      <c r="AY321" s="57"/>
      <c r="AZ321" s="57"/>
      <c r="BA321" s="57"/>
      <c r="BB321" s="57"/>
      <c r="BC321" s="57"/>
    </row>
    <row r="322" spans="1:55" s="43" customFormat="1" x14ac:dyDescent="0.25">
      <c r="A322" s="60"/>
      <c r="B322" s="77"/>
      <c r="C322" s="79"/>
      <c r="D322" s="117"/>
      <c r="E322" s="80"/>
      <c r="F322" s="123"/>
      <c r="G322" s="57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/>
      <c r="T322" s="57"/>
      <c r="U322" s="57"/>
      <c r="V322" s="57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/>
      <c r="AK322" s="57"/>
      <c r="AL322" s="57"/>
      <c r="AM322" s="57"/>
      <c r="AN322" s="57"/>
      <c r="AO322" s="57"/>
      <c r="AP322" s="57"/>
      <c r="AQ322" s="57"/>
      <c r="AR322" s="57"/>
      <c r="AS322" s="57"/>
      <c r="AT322" s="57"/>
      <c r="AU322" s="57"/>
      <c r="AV322" s="57"/>
      <c r="AW322" s="57"/>
      <c r="AX322" s="57"/>
      <c r="AY322" s="57"/>
      <c r="AZ322" s="57"/>
      <c r="BA322" s="57"/>
      <c r="BB322" s="57"/>
      <c r="BC322" s="57"/>
    </row>
    <row r="323" spans="1:55" s="48" customFormat="1" x14ac:dyDescent="0.25">
      <c r="A323" s="60"/>
      <c r="B323" s="77"/>
      <c r="C323" s="79"/>
      <c r="D323" s="117"/>
      <c r="E323" s="80"/>
      <c r="F323" s="123"/>
      <c r="G323" s="57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/>
      <c r="AK323" s="57"/>
      <c r="AL323" s="57"/>
      <c r="AM323" s="57"/>
      <c r="AN323" s="57"/>
      <c r="AO323" s="57"/>
      <c r="AP323" s="57"/>
      <c r="AQ323" s="57"/>
      <c r="AR323" s="57"/>
      <c r="AS323" s="57"/>
      <c r="AT323" s="57"/>
      <c r="AU323" s="57"/>
      <c r="AV323" s="57"/>
      <c r="AW323" s="57"/>
      <c r="AX323" s="57"/>
      <c r="AY323" s="57"/>
      <c r="AZ323" s="57"/>
      <c r="BA323" s="57"/>
      <c r="BB323" s="57"/>
      <c r="BC323" s="57"/>
    </row>
    <row r="324" spans="1:55" s="17" customFormat="1" x14ac:dyDescent="0.25">
      <c r="A324" s="60"/>
      <c r="B324" s="77"/>
      <c r="C324" s="79"/>
      <c r="D324" s="117"/>
      <c r="E324" s="80"/>
      <c r="F324" s="123"/>
      <c r="G324" s="57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/>
      <c r="AK324" s="57"/>
      <c r="AL324" s="57"/>
      <c r="AM324" s="57"/>
      <c r="AN324" s="57"/>
      <c r="AO324" s="57"/>
      <c r="AP324" s="57"/>
      <c r="AQ324" s="57"/>
      <c r="AR324" s="57"/>
      <c r="AS324" s="57"/>
      <c r="AT324" s="57"/>
      <c r="AU324" s="57"/>
      <c r="AV324" s="57"/>
      <c r="AW324" s="57"/>
      <c r="AX324" s="57"/>
      <c r="AY324" s="57"/>
      <c r="AZ324" s="57"/>
      <c r="BA324" s="57"/>
      <c r="BB324" s="57"/>
      <c r="BC324" s="57"/>
    </row>
    <row r="325" spans="1:55" s="39" customFormat="1" ht="23.25" customHeight="1" x14ac:dyDescent="0.25">
      <c r="A325" s="60"/>
      <c r="B325" s="77"/>
      <c r="C325" s="79"/>
      <c r="D325" s="117"/>
      <c r="E325" s="80"/>
      <c r="F325" s="123"/>
      <c r="G325" s="57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  <c r="AN325" s="59"/>
      <c r="AO325" s="59"/>
      <c r="AP325" s="59"/>
      <c r="AQ325" s="59"/>
      <c r="AR325" s="59"/>
      <c r="AS325" s="59"/>
      <c r="AT325" s="59"/>
      <c r="AU325" s="59"/>
      <c r="AV325" s="59"/>
      <c r="AW325" s="59"/>
      <c r="AX325" s="59"/>
      <c r="AY325" s="59"/>
      <c r="AZ325" s="59"/>
      <c r="BA325" s="59"/>
      <c r="BB325" s="59"/>
      <c r="BC325" s="59"/>
    </row>
    <row r="326" spans="1:55" x14ac:dyDescent="0.25">
      <c r="A326" s="60"/>
      <c r="B326" s="81"/>
      <c r="C326" s="79"/>
      <c r="D326" s="117"/>
      <c r="E326" s="80"/>
      <c r="F326" s="123"/>
      <c r="G326" s="59"/>
    </row>
    <row r="327" spans="1:55" s="62" customFormat="1" x14ac:dyDescent="0.25">
      <c r="A327" s="60"/>
      <c r="B327" s="77"/>
      <c r="C327" s="79"/>
      <c r="D327" s="117"/>
      <c r="E327" s="80"/>
      <c r="F327" s="123"/>
    </row>
    <row r="328" spans="1:55" x14ac:dyDescent="0.25">
      <c r="A328" s="60"/>
      <c r="B328" s="77"/>
      <c r="C328" s="79"/>
      <c r="D328" s="117"/>
      <c r="E328" s="80"/>
      <c r="F328" s="123"/>
    </row>
    <row r="329" spans="1:55" ht="23.25" x14ac:dyDescent="0.25">
      <c r="A329" s="72"/>
      <c r="B329" s="73"/>
      <c r="C329" s="75"/>
      <c r="D329" s="116"/>
      <c r="E329" s="76"/>
      <c r="F329" s="122"/>
    </row>
    <row r="330" spans="1:55" x14ac:dyDescent="0.25">
      <c r="A330" s="60"/>
      <c r="B330" s="77"/>
      <c r="C330" s="79"/>
      <c r="D330" s="117"/>
      <c r="E330" s="80"/>
      <c r="F330" s="123"/>
    </row>
    <row r="331" spans="1:55" s="42" customFormat="1" x14ac:dyDescent="0.25">
      <c r="A331" s="60"/>
      <c r="B331" s="77"/>
      <c r="C331" s="79"/>
      <c r="D331" s="117"/>
      <c r="E331" s="80"/>
      <c r="F331" s="123"/>
      <c r="G331" s="57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/>
      <c r="T331" s="57"/>
      <c r="U331" s="57"/>
      <c r="V331" s="57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/>
      <c r="AK331" s="57"/>
      <c r="AL331" s="57"/>
      <c r="AM331" s="57"/>
      <c r="AN331" s="57"/>
      <c r="AO331" s="57"/>
      <c r="AP331" s="57"/>
      <c r="AQ331" s="57"/>
      <c r="AR331" s="57"/>
      <c r="AS331" s="57"/>
      <c r="AT331" s="57"/>
      <c r="AU331" s="57"/>
      <c r="AV331" s="57"/>
      <c r="AW331" s="57"/>
      <c r="AX331" s="57"/>
      <c r="AY331" s="57"/>
      <c r="AZ331" s="57"/>
      <c r="BA331" s="57"/>
      <c r="BB331" s="57"/>
      <c r="BC331" s="57"/>
    </row>
    <row r="332" spans="1:55" s="43" customFormat="1" x14ac:dyDescent="0.25">
      <c r="A332" s="60"/>
      <c r="B332" s="77"/>
      <c r="C332" s="79"/>
      <c r="D332" s="117"/>
      <c r="E332" s="80"/>
      <c r="F332" s="123"/>
      <c r="G332" s="57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/>
      <c r="T332" s="57"/>
      <c r="U332" s="57"/>
      <c r="V332" s="57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/>
      <c r="AK332" s="57"/>
      <c r="AL332" s="57"/>
      <c r="AM332" s="57"/>
      <c r="AN332" s="57"/>
      <c r="AO332" s="57"/>
      <c r="AP332" s="57"/>
      <c r="AQ332" s="57"/>
      <c r="AR332" s="57"/>
      <c r="AS332" s="57"/>
      <c r="AT332" s="57"/>
      <c r="AU332" s="57"/>
      <c r="AV332" s="57"/>
      <c r="AW332" s="57"/>
      <c r="AX332" s="57"/>
      <c r="AY332" s="57"/>
      <c r="AZ332" s="57"/>
      <c r="BA332" s="57"/>
      <c r="BB332" s="57"/>
      <c r="BC332" s="57"/>
    </row>
    <row r="333" spans="1:55" s="47" customFormat="1" x14ac:dyDescent="0.25">
      <c r="A333" s="60"/>
      <c r="B333" s="77"/>
      <c r="C333" s="79"/>
      <c r="D333" s="117"/>
      <c r="E333" s="80"/>
      <c r="F333" s="123"/>
      <c r="G333" s="57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/>
      <c r="T333" s="57"/>
      <c r="U333" s="57"/>
      <c r="V333" s="57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/>
      <c r="AK333" s="57"/>
      <c r="AL333" s="57"/>
      <c r="AM333" s="57"/>
      <c r="AN333" s="57"/>
      <c r="AO333" s="57"/>
      <c r="AP333" s="57"/>
      <c r="AQ333" s="57"/>
      <c r="AR333" s="57"/>
      <c r="AS333" s="57"/>
      <c r="AT333" s="57"/>
      <c r="AU333" s="57"/>
      <c r="AV333" s="57"/>
      <c r="AW333" s="57"/>
      <c r="AX333" s="57"/>
      <c r="AY333" s="57"/>
      <c r="AZ333" s="57"/>
      <c r="BA333" s="57"/>
      <c r="BB333" s="57"/>
      <c r="BC333" s="57"/>
    </row>
    <row r="334" spans="1:55" s="15" customFormat="1" x14ac:dyDescent="0.25">
      <c r="A334" s="60"/>
      <c r="B334" s="77"/>
      <c r="C334" s="79"/>
      <c r="D334" s="117"/>
      <c r="E334" s="80"/>
      <c r="F334" s="123"/>
      <c r="G334" s="57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/>
      <c r="T334" s="57"/>
      <c r="U334" s="57"/>
      <c r="V334" s="57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/>
      <c r="AK334" s="57"/>
      <c r="AL334" s="57"/>
      <c r="AM334" s="57"/>
      <c r="AN334" s="57"/>
      <c r="AO334" s="57"/>
      <c r="AP334" s="57"/>
      <c r="AQ334" s="57"/>
      <c r="AR334" s="57"/>
      <c r="AS334" s="57"/>
      <c r="AT334" s="57"/>
      <c r="AU334" s="57"/>
      <c r="AV334" s="57"/>
      <c r="AW334" s="57"/>
      <c r="AX334" s="57"/>
      <c r="AY334" s="57"/>
      <c r="AZ334" s="57"/>
      <c r="BA334" s="57"/>
      <c r="BB334" s="57"/>
      <c r="BC334" s="57"/>
    </row>
    <row r="335" spans="1:55" x14ac:dyDescent="0.25">
      <c r="A335" s="60"/>
      <c r="B335" s="77"/>
      <c r="C335" s="79"/>
      <c r="D335" s="117"/>
      <c r="E335" s="80"/>
      <c r="F335" s="123"/>
    </row>
    <row r="336" spans="1:55" x14ac:dyDescent="0.25">
      <c r="A336" s="60"/>
      <c r="B336" s="77"/>
      <c r="C336" s="79"/>
      <c r="D336" s="117"/>
      <c r="E336" s="80"/>
      <c r="F336" s="123"/>
    </row>
    <row r="337" spans="1:55" s="62" customFormat="1" x14ac:dyDescent="0.25">
      <c r="A337" s="60"/>
      <c r="B337" s="77"/>
      <c r="C337" s="79"/>
      <c r="D337" s="117"/>
      <c r="E337" s="80"/>
      <c r="F337" s="123"/>
    </row>
    <row r="338" spans="1:55" x14ac:dyDescent="0.25">
      <c r="A338" s="60"/>
      <c r="B338" s="77"/>
      <c r="C338" s="79"/>
      <c r="D338" s="117"/>
      <c r="E338" s="80"/>
      <c r="F338" s="123"/>
    </row>
    <row r="339" spans="1:55" x14ac:dyDescent="0.25">
      <c r="A339" s="60"/>
      <c r="B339" s="77"/>
      <c r="C339" s="79"/>
      <c r="D339" s="117"/>
      <c r="E339" s="80"/>
      <c r="F339" s="123"/>
    </row>
    <row r="340" spans="1:55" s="42" customFormat="1" x14ac:dyDescent="0.25">
      <c r="A340" s="60"/>
      <c r="B340" s="77"/>
      <c r="C340" s="79"/>
      <c r="D340" s="117"/>
      <c r="E340" s="80"/>
      <c r="F340" s="123"/>
      <c r="G340" s="57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/>
      <c r="T340" s="57"/>
      <c r="U340" s="57"/>
      <c r="V340" s="57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/>
      <c r="AK340" s="57"/>
      <c r="AL340" s="57"/>
      <c r="AM340" s="57"/>
      <c r="AN340" s="57"/>
      <c r="AO340" s="57"/>
      <c r="AP340" s="57"/>
      <c r="AQ340" s="57"/>
      <c r="AR340" s="57"/>
      <c r="AS340" s="57"/>
      <c r="AT340" s="57"/>
      <c r="AU340" s="57"/>
      <c r="AV340" s="57"/>
      <c r="AW340" s="57"/>
      <c r="AX340" s="57"/>
      <c r="AY340" s="57"/>
      <c r="AZ340" s="57"/>
      <c r="BA340" s="57"/>
      <c r="BB340" s="57"/>
      <c r="BC340" s="57"/>
    </row>
    <row r="341" spans="1:55" s="43" customFormat="1" x14ac:dyDescent="0.25">
      <c r="A341" s="60"/>
      <c r="B341" s="77"/>
      <c r="C341" s="79"/>
      <c r="D341" s="117"/>
      <c r="E341" s="80"/>
      <c r="F341" s="123"/>
      <c r="G341" s="57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/>
      <c r="T341" s="57"/>
      <c r="U341" s="57"/>
      <c r="V341" s="57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/>
      <c r="AK341" s="57"/>
      <c r="AL341" s="57"/>
      <c r="AM341" s="57"/>
      <c r="AN341" s="57"/>
      <c r="AO341" s="57"/>
      <c r="AP341" s="57"/>
      <c r="AQ341" s="57"/>
      <c r="AR341" s="57"/>
      <c r="AS341" s="57"/>
      <c r="AT341" s="57"/>
      <c r="AU341" s="57"/>
      <c r="AV341" s="57"/>
      <c r="AW341" s="57"/>
      <c r="AX341" s="57"/>
      <c r="AY341" s="57"/>
      <c r="AZ341" s="57"/>
      <c r="BA341" s="57"/>
      <c r="BB341" s="57"/>
      <c r="BC341" s="57"/>
    </row>
    <row r="342" spans="1:55" s="47" customFormat="1" x14ac:dyDescent="0.25">
      <c r="A342" s="60"/>
      <c r="B342" s="77"/>
      <c r="C342" s="79"/>
      <c r="D342" s="117"/>
      <c r="E342" s="80"/>
      <c r="F342" s="123"/>
      <c r="G342" s="57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/>
      <c r="T342" s="57"/>
      <c r="U342" s="57"/>
      <c r="V342" s="57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/>
      <c r="AK342" s="57"/>
      <c r="AL342" s="57"/>
      <c r="AM342" s="57"/>
      <c r="AN342" s="57"/>
      <c r="AO342" s="57"/>
      <c r="AP342" s="57"/>
      <c r="AQ342" s="57"/>
      <c r="AR342" s="57"/>
      <c r="AS342" s="57"/>
      <c r="AT342" s="57"/>
      <c r="AU342" s="57"/>
      <c r="AV342" s="57"/>
      <c r="AW342" s="57"/>
      <c r="AX342" s="57"/>
      <c r="AY342" s="57"/>
      <c r="AZ342" s="57"/>
      <c r="BA342" s="57"/>
      <c r="BB342" s="57"/>
      <c r="BC342" s="57"/>
    </row>
    <row r="343" spans="1:55" x14ac:dyDescent="0.25">
      <c r="A343" s="60"/>
      <c r="B343" s="77"/>
      <c r="C343" s="79"/>
      <c r="D343" s="117"/>
      <c r="E343" s="80"/>
      <c r="F343" s="123"/>
    </row>
    <row r="344" spans="1:55" s="45" customFormat="1" x14ac:dyDescent="0.25">
      <c r="A344" s="60"/>
      <c r="B344" s="77"/>
      <c r="C344" s="79"/>
      <c r="D344" s="117"/>
      <c r="E344" s="80"/>
      <c r="F344" s="123"/>
      <c r="G344" s="57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/>
      <c r="T344" s="57"/>
      <c r="U344" s="57"/>
      <c r="V344" s="57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/>
      <c r="AK344" s="57"/>
      <c r="AL344" s="57"/>
      <c r="AM344" s="57"/>
      <c r="AN344" s="57"/>
      <c r="AO344" s="57"/>
      <c r="AP344" s="57"/>
      <c r="AQ344" s="57"/>
      <c r="AR344" s="57"/>
      <c r="AS344" s="57"/>
      <c r="AT344" s="57"/>
      <c r="AU344" s="57"/>
      <c r="AV344" s="57"/>
      <c r="AW344" s="57"/>
      <c r="AX344" s="57"/>
      <c r="AY344" s="57"/>
      <c r="AZ344" s="57"/>
      <c r="BA344" s="57"/>
      <c r="BB344" s="57"/>
      <c r="BC344" s="57"/>
    </row>
    <row r="345" spans="1:55" x14ac:dyDescent="0.25">
      <c r="A345" s="60"/>
      <c r="B345" s="77"/>
      <c r="C345" s="79"/>
      <c r="D345" s="117"/>
      <c r="E345" s="80"/>
      <c r="F345" s="123"/>
    </row>
    <row r="346" spans="1:55" s="62" customFormat="1" x14ac:dyDescent="0.25">
      <c r="A346" s="60"/>
      <c r="B346" s="77"/>
      <c r="C346" s="79"/>
      <c r="D346" s="117"/>
      <c r="E346" s="80"/>
      <c r="F346" s="123"/>
    </row>
    <row r="347" spans="1:55" x14ac:dyDescent="0.25">
      <c r="A347" s="57"/>
      <c r="B347" s="61"/>
      <c r="C347" s="103"/>
      <c r="D347" s="119"/>
      <c r="E347" s="61"/>
      <c r="F347" s="125"/>
    </row>
    <row r="348" spans="1:55" x14ac:dyDescent="0.25">
      <c r="A348" s="57"/>
      <c r="B348" s="57"/>
      <c r="C348" s="103"/>
      <c r="D348" s="119"/>
      <c r="E348" s="61"/>
      <c r="F348" s="125"/>
    </row>
    <row r="349" spans="1:55" x14ac:dyDescent="0.25">
      <c r="A349" s="57"/>
      <c r="B349" s="61"/>
      <c r="C349" s="103"/>
      <c r="D349" s="119"/>
      <c r="E349" s="61"/>
      <c r="F349" s="125"/>
    </row>
    <row r="350" spans="1:55" x14ac:dyDescent="0.25">
      <c r="A350" s="57"/>
      <c r="B350" s="61"/>
      <c r="C350" s="103"/>
      <c r="D350" s="119"/>
      <c r="E350" s="61"/>
      <c r="F350" s="125"/>
    </row>
    <row r="351" spans="1:55" x14ac:dyDescent="0.25">
      <c r="A351" s="57"/>
      <c r="B351" s="61"/>
      <c r="C351" s="103"/>
      <c r="D351" s="119"/>
      <c r="E351" s="61"/>
      <c r="F351" s="125"/>
    </row>
    <row r="352" spans="1:55" x14ac:dyDescent="0.25">
      <c r="A352" s="57"/>
      <c r="B352" s="61"/>
      <c r="C352" s="103"/>
      <c r="D352" s="119"/>
      <c r="E352" s="61"/>
      <c r="F352" s="125"/>
    </row>
    <row r="353" spans="1:6" x14ac:dyDescent="0.25">
      <c r="A353" s="57"/>
      <c r="B353" s="61"/>
      <c r="C353" s="103"/>
      <c r="D353" s="119"/>
      <c r="E353" s="61"/>
      <c r="F353" s="125"/>
    </row>
    <row r="354" spans="1:6" x14ac:dyDescent="0.25">
      <c r="A354" s="57"/>
      <c r="B354" s="61"/>
      <c r="C354" s="103"/>
      <c r="D354" s="119"/>
      <c r="E354" s="61"/>
      <c r="F354" s="125"/>
    </row>
    <row r="355" spans="1:6" x14ac:dyDescent="0.25">
      <c r="A355" s="57"/>
      <c r="B355" s="61"/>
      <c r="C355" s="103"/>
      <c r="D355" s="119"/>
      <c r="E355" s="61"/>
      <c r="F355" s="125"/>
    </row>
    <row r="356" spans="1:6" x14ac:dyDescent="0.25">
      <c r="A356" s="57"/>
      <c r="B356" s="61"/>
      <c r="C356" s="103"/>
      <c r="D356" s="119"/>
      <c r="E356" s="61"/>
      <c r="F356" s="125"/>
    </row>
    <row r="357" spans="1:6" x14ac:dyDescent="0.25">
      <c r="A357" s="57"/>
      <c r="B357" s="61"/>
      <c r="C357" s="103"/>
      <c r="D357" s="119"/>
      <c r="E357" s="61"/>
      <c r="F357" s="125"/>
    </row>
    <row r="358" spans="1:6" x14ac:dyDescent="0.25">
      <c r="A358" s="57"/>
      <c r="B358" s="61"/>
      <c r="C358" s="103"/>
      <c r="D358" s="119"/>
      <c r="E358" s="61"/>
      <c r="F358" s="125"/>
    </row>
    <row r="359" spans="1:6" x14ac:dyDescent="0.25">
      <c r="A359" s="57"/>
      <c r="B359" s="61"/>
      <c r="C359" s="103"/>
      <c r="D359" s="119"/>
      <c r="E359" s="61"/>
      <c r="F359" s="125"/>
    </row>
    <row r="360" spans="1:6" x14ac:dyDescent="0.25">
      <c r="A360" s="57"/>
      <c r="B360" s="61"/>
      <c r="C360" s="103"/>
      <c r="D360" s="119"/>
      <c r="E360" s="61"/>
      <c r="F360" s="125"/>
    </row>
    <row r="361" spans="1:6" x14ac:dyDescent="0.25">
      <c r="A361" s="57"/>
      <c r="B361" s="61"/>
      <c r="C361" s="103"/>
      <c r="D361" s="119"/>
      <c r="E361" s="61"/>
      <c r="F361" s="125"/>
    </row>
    <row r="362" spans="1:6" x14ac:dyDescent="0.25">
      <c r="A362" s="57"/>
      <c r="B362" s="61"/>
      <c r="C362" s="103"/>
      <c r="D362" s="119"/>
      <c r="E362" s="61"/>
      <c r="F362" s="125"/>
    </row>
    <row r="363" spans="1:6" x14ac:dyDescent="0.25">
      <c r="A363" s="57"/>
      <c r="B363" s="61"/>
      <c r="C363" s="103"/>
      <c r="D363" s="119"/>
      <c r="E363" s="61"/>
      <c r="F363" s="125"/>
    </row>
    <row r="364" spans="1:6" x14ac:dyDescent="0.25">
      <c r="B364" s="28"/>
    </row>
    <row r="365" spans="1:6" x14ac:dyDescent="0.25">
      <c r="B365" s="28"/>
    </row>
    <row r="366" spans="1:6" x14ac:dyDescent="0.25">
      <c r="B366" s="28"/>
    </row>
    <row r="367" spans="1:6" x14ac:dyDescent="0.25">
      <c r="B367" s="28"/>
    </row>
    <row r="368" spans="1:6" x14ac:dyDescent="0.25">
      <c r="B368" s="28"/>
    </row>
    <row r="369" spans="2:2" x14ac:dyDescent="0.25">
      <c r="B369" s="28"/>
    </row>
    <row r="370" spans="2:2" x14ac:dyDescent="0.25">
      <c r="B370" s="28"/>
    </row>
    <row r="371" spans="2:2" x14ac:dyDescent="0.25">
      <c r="B371" s="28"/>
    </row>
    <row r="372" spans="2:2" x14ac:dyDescent="0.25">
      <c r="B372" s="28"/>
    </row>
    <row r="373" spans="2:2" x14ac:dyDescent="0.25">
      <c r="B373" s="28"/>
    </row>
    <row r="374" spans="2:2" x14ac:dyDescent="0.25">
      <c r="B374" s="28"/>
    </row>
    <row r="375" spans="2:2" x14ac:dyDescent="0.25">
      <c r="B375" s="28"/>
    </row>
    <row r="376" spans="2:2" x14ac:dyDescent="0.25">
      <c r="B376" s="28"/>
    </row>
    <row r="377" spans="2:2" x14ac:dyDescent="0.25">
      <c r="B377" s="28"/>
    </row>
    <row r="378" spans="2:2" x14ac:dyDescent="0.25">
      <c r="B378" s="28"/>
    </row>
    <row r="379" spans="2:2" x14ac:dyDescent="0.25">
      <c r="B379" s="28"/>
    </row>
    <row r="380" spans="2:2" x14ac:dyDescent="0.25">
      <c r="B380" s="28"/>
    </row>
    <row r="381" spans="2:2" x14ac:dyDescent="0.25">
      <c r="B381" s="28"/>
    </row>
    <row r="382" spans="2:2" x14ac:dyDescent="0.25">
      <c r="B382" s="28"/>
    </row>
    <row r="383" spans="2:2" x14ac:dyDescent="0.25">
      <c r="B383" s="28"/>
    </row>
    <row r="384" spans="2:2" x14ac:dyDescent="0.25">
      <c r="B384" s="28"/>
    </row>
    <row r="385" spans="2:2" x14ac:dyDescent="0.25">
      <c r="B385" s="28"/>
    </row>
    <row r="386" spans="2:2" x14ac:dyDescent="0.25">
      <c r="B386" s="28"/>
    </row>
    <row r="387" spans="2:2" x14ac:dyDescent="0.25">
      <c r="B387" s="28"/>
    </row>
    <row r="388" spans="2:2" x14ac:dyDescent="0.25">
      <c r="B388" s="28"/>
    </row>
    <row r="389" spans="2:2" x14ac:dyDescent="0.25">
      <c r="B389" s="28"/>
    </row>
    <row r="390" spans="2:2" x14ac:dyDescent="0.25">
      <c r="B390" s="28"/>
    </row>
    <row r="391" spans="2:2" x14ac:dyDescent="0.25">
      <c r="B391" s="28"/>
    </row>
    <row r="392" spans="2:2" x14ac:dyDescent="0.25">
      <c r="B392" s="28"/>
    </row>
    <row r="393" spans="2:2" x14ac:dyDescent="0.25">
      <c r="B393" s="28"/>
    </row>
    <row r="394" spans="2:2" x14ac:dyDescent="0.25">
      <c r="B394" s="28"/>
    </row>
    <row r="395" spans="2:2" x14ac:dyDescent="0.25">
      <c r="B395" s="28"/>
    </row>
    <row r="396" spans="2:2" x14ac:dyDescent="0.25">
      <c r="B396" s="28"/>
    </row>
    <row r="397" spans="2:2" x14ac:dyDescent="0.25">
      <c r="B397" s="28"/>
    </row>
    <row r="398" spans="2:2" x14ac:dyDescent="0.25">
      <c r="B398" s="28"/>
    </row>
    <row r="399" spans="2:2" x14ac:dyDescent="0.25">
      <c r="B399" s="28"/>
    </row>
    <row r="400" spans="2:2" x14ac:dyDescent="0.25">
      <c r="B400" s="28"/>
    </row>
    <row r="401" spans="2:2" x14ac:dyDescent="0.25">
      <c r="B401" s="28"/>
    </row>
    <row r="402" spans="2:2" x14ac:dyDescent="0.25">
      <c r="B402" s="28"/>
    </row>
    <row r="403" spans="2:2" x14ac:dyDescent="0.25">
      <c r="B403" s="28"/>
    </row>
    <row r="404" spans="2:2" x14ac:dyDescent="0.25">
      <c r="B404" s="28"/>
    </row>
    <row r="405" spans="2:2" x14ac:dyDescent="0.25">
      <c r="B405" s="28"/>
    </row>
    <row r="406" spans="2:2" x14ac:dyDescent="0.25">
      <c r="B406" s="28"/>
    </row>
    <row r="407" spans="2:2" x14ac:dyDescent="0.25">
      <c r="B407" s="28"/>
    </row>
    <row r="408" spans="2:2" x14ac:dyDescent="0.25">
      <c r="B408" s="28"/>
    </row>
    <row r="409" spans="2:2" x14ac:dyDescent="0.25">
      <c r="B409" s="28"/>
    </row>
    <row r="410" spans="2:2" x14ac:dyDescent="0.25">
      <c r="B410" s="28"/>
    </row>
    <row r="411" spans="2:2" x14ac:dyDescent="0.25">
      <c r="B411" s="28"/>
    </row>
    <row r="412" spans="2:2" x14ac:dyDescent="0.25">
      <c r="B412" s="28"/>
    </row>
    <row r="413" spans="2:2" x14ac:dyDescent="0.25">
      <c r="B413" s="28"/>
    </row>
    <row r="414" spans="2:2" x14ac:dyDescent="0.25">
      <c r="B414" s="28"/>
    </row>
    <row r="415" spans="2:2" x14ac:dyDescent="0.25">
      <c r="B415" s="28"/>
    </row>
    <row r="416" spans="2:2" x14ac:dyDescent="0.25">
      <c r="B416" s="28"/>
    </row>
    <row r="417" spans="2:2" x14ac:dyDescent="0.25">
      <c r="B417" s="28"/>
    </row>
    <row r="418" spans="2:2" x14ac:dyDescent="0.25">
      <c r="B418" s="28"/>
    </row>
    <row r="419" spans="2:2" x14ac:dyDescent="0.25">
      <c r="B419" s="28"/>
    </row>
    <row r="420" spans="2:2" x14ac:dyDescent="0.25">
      <c r="B420" s="28"/>
    </row>
    <row r="421" spans="2:2" x14ac:dyDescent="0.25">
      <c r="B421" s="28"/>
    </row>
    <row r="422" spans="2:2" x14ac:dyDescent="0.25">
      <c r="B422" s="28"/>
    </row>
    <row r="423" spans="2:2" x14ac:dyDescent="0.25">
      <c r="B423" s="28"/>
    </row>
    <row r="424" spans="2:2" x14ac:dyDescent="0.25">
      <c r="B424" s="28"/>
    </row>
    <row r="425" spans="2:2" x14ac:dyDescent="0.25">
      <c r="B425" s="28"/>
    </row>
    <row r="426" spans="2:2" x14ac:dyDescent="0.25">
      <c r="B426" s="28"/>
    </row>
    <row r="427" spans="2:2" x14ac:dyDescent="0.25">
      <c r="B427" s="28"/>
    </row>
    <row r="428" spans="2:2" x14ac:dyDescent="0.25">
      <c r="B428" s="28"/>
    </row>
    <row r="429" spans="2:2" x14ac:dyDescent="0.25">
      <c r="B429" s="28"/>
    </row>
    <row r="430" spans="2:2" x14ac:dyDescent="0.25">
      <c r="B430" s="28"/>
    </row>
    <row r="431" spans="2:2" x14ac:dyDescent="0.25">
      <c r="B431" s="28"/>
    </row>
    <row r="432" spans="2:2" x14ac:dyDescent="0.25">
      <c r="B432" s="28"/>
    </row>
    <row r="433" spans="2:2" x14ac:dyDescent="0.25">
      <c r="B433" s="28"/>
    </row>
    <row r="434" spans="2:2" x14ac:dyDescent="0.25">
      <c r="B434" s="28"/>
    </row>
    <row r="435" spans="2:2" x14ac:dyDescent="0.25">
      <c r="B435" s="28"/>
    </row>
    <row r="436" spans="2:2" x14ac:dyDescent="0.25">
      <c r="B436" s="28"/>
    </row>
    <row r="437" spans="2:2" x14ac:dyDescent="0.25">
      <c r="B437" s="28"/>
    </row>
    <row r="438" spans="2:2" x14ac:dyDescent="0.25">
      <c r="B438" s="28"/>
    </row>
    <row r="439" spans="2:2" x14ac:dyDescent="0.25">
      <c r="B439" s="28"/>
    </row>
    <row r="440" spans="2:2" x14ac:dyDescent="0.25">
      <c r="B440" s="28"/>
    </row>
    <row r="441" spans="2:2" x14ac:dyDescent="0.25">
      <c r="B441" s="28"/>
    </row>
    <row r="442" spans="2:2" x14ac:dyDescent="0.25">
      <c r="B442" s="28"/>
    </row>
    <row r="443" spans="2:2" x14ac:dyDescent="0.25">
      <c r="B443" s="28"/>
    </row>
    <row r="444" spans="2:2" x14ac:dyDescent="0.25">
      <c r="B444" s="28"/>
    </row>
    <row r="445" spans="2:2" x14ac:dyDescent="0.25">
      <c r="B445" s="28"/>
    </row>
    <row r="446" spans="2:2" x14ac:dyDescent="0.25">
      <c r="B446" s="28"/>
    </row>
    <row r="447" spans="2:2" x14ac:dyDescent="0.25">
      <c r="B447" s="28"/>
    </row>
    <row r="448" spans="2:2" x14ac:dyDescent="0.25">
      <c r="B448" s="28"/>
    </row>
    <row r="449" spans="2:2" x14ac:dyDescent="0.25">
      <c r="B449" s="28"/>
    </row>
    <row r="450" spans="2:2" x14ac:dyDescent="0.25">
      <c r="B450" s="28"/>
    </row>
    <row r="451" spans="2:2" x14ac:dyDescent="0.25">
      <c r="B451" s="28"/>
    </row>
    <row r="452" spans="2:2" x14ac:dyDescent="0.25">
      <c r="B452" s="28"/>
    </row>
    <row r="453" spans="2:2" x14ac:dyDescent="0.25">
      <c r="B453" s="28"/>
    </row>
    <row r="454" spans="2:2" x14ac:dyDescent="0.25">
      <c r="B454" s="28"/>
    </row>
    <row r="455" spans="2:2" x14ac:dyDescent="0.25">
      <c r="B455" s="28"/>
    </row>
    <row r="456" spans="2:2" x14ac:dyDescent="0.25">
      <c r="B456" s="28"/>
    </row>
    <row r="457" spans="2:2" x14ac:dyDescent="0.25">
      <c r="B457" s="28"/>
    </row>
    <row r="458" spans="2:2" x14ac:dyDescent="0.25">
      <c r="B458" s="28"/>
    </row>
    <row r="459" spans="2:2" x14ac:dyDescent="0.25">
      <c r="B459" s="28"/>
    </row>
    <row r="460" spans="2:2" x14ac:dyDescent="0.25">
      <c r="B460" s="28"/>
    </row>
    <row r="461" spans="2:2" x14ac:dyDescent="0.25">
      <c r="B461" s="28"/>
    </row>
    <row r="462" spans="2:2" x14ac:dyDescent="0.25">
      <c r="B462" s="28"/>
    </row>
    <row r="463" spans="2:2" x14ac:dyDescent="0.25">
      <c r="B463" s="28"/>
    </row>
    <row r="464" spans="2:2" x14ac:dyDescent="0.25">
      <c r="B464" s="28"/>
    </row>
    <row r="465" spans="2:2" x14ac:dyDescent="0.25">
      <c r="B465" s="28"/>
    </row>
    <row r="466" spans="2:2" x14ac:dyDescent="0.25">
      <c r="B466" s="28"/>
    </row>
    <row r="467" spans="2:2" x14ac:dyDescent="0.25">
      <c r="B467" s="28"/>
    </row>
    <row r="468" spans="2:2" x14ac:dyDescent="0.25">
      <c r="B468" s="28"/>
    </row>
    <row r="469" spans="2:2" x14ac:dyDescent="0.25">
      <c r="B469" s="28"/>
    </row>
    <row r="470" spans="2:2" x14ac:dyDescent="0.25">
      <c r="B470" s="28"/>
    </row>
    <row r="471" spans="2:2" x14ac:dyDescent="0.25">
      <c r="B471" s="28"/>
    </row>
    <row r="472" spans="2:2" x14ac:dyDescent="0.25">
      <c r="B472" s="28"/>
    </row>
    <row r="473" spans="2:2" x14ac:dyDescent="0.25">
      <c r="B473" s="28"/>
    </row>
    <row r="474" spans="2:2" x14ac:dyDescent="0.25">
      <c r="B474" s="28"/>
    </row>
    <row r="475" spans="2:2" x14ac:dyDescent="0.25">
      <c r="B475" s="28"/>
    </row>
    <row r="476" spans="2:2" x14ac:dyDescent="0.25">
      <c r="B476" s="28"/>
    </row>
    <row r="477" spans="2:2" x14ac:dyDescent="0.25">
      <c r="B477" s="28"/>
    </row>
    <row r="478" spans="2:2" x14ac:dyDescent="0.25">
      <c r="B478" s="28"/>
    </row>
    <row r="479" spans="2:2" x14ac:dyDescent="0.25">
      <c r="B479" s="28"/>
    </row>
    <row r="480" spans="2:2" x14ac:dyDescent="0.25">
      <c r="B480" s="28"/>
    </row>
    <row r="481" spans="2:2" x14ac:dyDescent="0.25">
      <c r="B481" s="28"/>
    </row>
    <row r="482" spans="2:2" x14ac:dyDescent="0.25">
      <c r="B482" s="28"/>
    </row>
    <row r="483" spans="2:2" x14ac:dyDescent="0.25">
      <c r="B483" s="28"/>
    </row>
    <row r="484" spans="2:2" x14ac:dyDescent="0.25">
      <c r="B484" s="28"/>
    </row>
    <row r="485" spans="2:2" x14ac:dyDescent="0.25">
      <c r="B485" s="28"/>
    </row>
    <row r="486" spans="2:2" x14ac:dyDescent="0.25">
      <c r="B486" s="28"/>
    </row>
    <row r="487" spans="2:2" x14ac:dyDescent="0.25">
      <c r="B487" s="28"/>
    </row>
    <row r="488" spans="2:2" x14ac:dyDescent="0.25">
      <c r="B488" s="28"/>
    </row>
    <row r="489" spans="2:2" x14ac:dyDescent="0.25">
      <c r="B489" s="28"/>
    </row>
    <row r="490" spans="2:2" x14ac:dyDescent="0.25">
      <c r="B490" s="28"/>
    </row>
    <row r="491" spans="2:2" x14ac:dyDescent="0.25">
      <c r="B491" s="28"/>
    </row>
    <row r="492" spans="2:2" x14ac:dyDescent="0.25">
      <c r="B492" s="28"/>
    </row>
    <row r="493" spans="2:2" x14ac:dyDescent="0.25">
      <c r="B493" s="28"/>
    </row>
    <row r="494" spans="2:2" x14ac:dyDescent="0.25">
      <c r="B494" s="28"/>
    </row>
    <row r="495" spans="2:2" x14ac:dyDescent="0.25">
      <c r="B495" s="28"/>
    </row>
    <row r="496" spans="2:2" x14ac:dyDescent="0.25">
      <c r="B496" s="28"/>
    </row>
    <row r="497" spans="2:2" x14ac:dyDescent="0.25">
      <c r="B497" s="28"/>
    </row>
    <row r="498" spans="2:2" x14ac:dyDescent="0.25">
      <c r="B498" s="28"/>
    </row>
    <row r="499" spans="2:2" x14ac:dyDescent="0.25">
      <c r="B499" s="28"/>
    </row>
    <row r="500" spans="2:2" x14ac:dyDescent="0.25">
      <c r="B500" s="28"/>
    </row>
    <row r="501" spans="2:2" x14ac:dyDescent="0.25">
      <c r="B501" s="28"/>
    </row>
    <row r="502" spans="2:2" x14ac:dyDescent="0.25">
      <c r="B502" s="28"/>
    </row>
    <row r="503" spans="2:2" x14ac:dyDescent="0.25">
      <c r="B503" s="28"/>
    </row>
    <row r="504" spans="2:2" x14ac:dyDescent="0.25">
      <c r="B504" s="28"/>
    </row>
    <row r="505" spans="2:2" x14ac:dyDescent="0.25">
      <c r="B505" s="28"/>
    </row>
    <row r="506" spans="2:2" x14ac:dyDescent="0.25">
      <c r="B506" s="28"/>
    </row>
    <row r="507" spans="2:2" x14ac:dyDescent="0.25">
      <c r="B507" s="28"/>
    </row>
    <row r="508" spans="2:2" x14ac:dyDescent="0.25">
      <c r="B508" s="28"/>
    </row>
    <row r="509" spans="2:2" x14ac:dyDescent="0.25">
      <c r="B509" s="28"/>
    </row>
    <row r="510" spans="2:2" x14ac:dyDescent="0.25">
      <c r="B510" s="28"/>
    </row>
    <row r="511" spans="2:2" x14ac:dyDescent="0.25">
      <c r="B511" s="28"/>
    </row>
    <row r="512" spans="2:2" x14ac:dyDescent="0.25">
      <c r="B512" s="28"/>
    </row>
    <row r="513" spans="2:2" x14ac:dyDescent="0.25">
      <c r="B513" s="28"/>
    </row>
    <row r="514" spans="2:2" x14ac:dyDescent="0.25">
      <c r="B514" s="28"/>
    </row>
    <row r="515" spans="2:2" x14ac:dyDescent="0.25">
      <c r="B515" s="28"/>
    </row>
    <row r="516" spans="2:2" x14ac:dyDescent="0.25">
      <c r="B516" s="28"/>
    </row>
    <row r="517" spans="2:2" x14ac:dyDescent="0.25">
      <c r="B517" s="28"/>
    </row>
    <row r="518" spans="2:2" x14ac:dyDescent="0.25">
      <c r="B518" s="28"/>
    </row>
    <row r="519" spans="2:2" x14ac:dyDescent="0.25">
      <c r="B519" s="28"/>
    </row>
    <row r="520" spans="2:2" x14ac:dyDescent="0.25">
      <c r="B520" s="28"/>
    </row>
    <row r="521" spans="2:2" x14ac:dyDescent="0.25">
      <c r="B521" s="28"/>
    </row>
    <row r="522" spans="2:2" x14ac:dyDescent="0.25">
      <c r="B522" s="28"/>
    </row>
    <row r="523" spans="2:2" x14ac:dyDescent="0.25">
      <c r="B523" s="28"/>
    </row>
    <row r="524" spans="2:2" x14ac:dyDescent="0.25">
      <c r="B524" s="28"/>
    </row>
    <row r="525" spans="2:2" x14ac:dyDescent="0.25">
      <c r="B525" s="28"/>
    </row>
    <row r="526" spans="2:2" x14ac:dyDescent="0.25">
      <c r="B526" s="28"/>
    </row>
    <row r="527" spans="2:2" x14ac:dyDescent="0.25">
      <c r="B527" s="28"/>
    </row>
    <row r="528" spans="2:2" x14ac:dyDescent="0.25">
      <c r="B528" s="28"/>
    </row>
    <row r="529" spans="2:2" x14ac:dyDescent="0.25">
      <c r="B529" s="28"/>
    </row>
    <row r="530" spans="2:2" x14ac:dyDescent="0.25">
      <c r="B530" s="28"/>
    </row>
    <row r="531" spans="2:2" x14ac:dyDescent="0.25">
      <c r="B531" s="28"/>
    </row>
    <row r="532" spans="2:2" x14ac:dyDescent="0.25">
      <c r="B532" s="28"/>
    </row>
    <row r="533" spans="2:2" x14ac:dyDescent="0.25">
      <c r="B533" s="28"/>
    </row>
    <row r="534" spans="2:2" x14ac:dyDescent="0.25">
      <c r="B534" s="28"/>
    </row>
    <row r="535" spans="2:2" x14ac:dyDescent="0.25">
      <c r="B535" s="28"/>
    </row>
    <row r="536" spans="2:2" x14ac:dyDescent="0.25">
      <c r="B536" s="28"/>
    </row>
    <row r="537" spans="2:2" x14ac:dyDescent="0.25">
      <c r="B537" s="28"/>
    </row>
    <row r="538" spans="2:2" x14ac:dyDescent="0.25">
      <c r="B538" s="28"/>
    </row>
    <row r="539" spans="2:2" x14ac:dyDescent="0.25">
      <c r="B539" s="28"/>
    </row>
    <row r="540" spans="2:2" x14ac:dyDescent="0.25">
      <c r="B540" s="28"/>
    </row>
    <row r="541" spans="2:2" x14ac:dyDescent="0.25">
      <c r="B541" s="28"/>
    </row>
    <row r="542" spans="2:2" x14ac:dyDescent="0.25">
      <c r="B542" s="28"/>
    </row>
    <row r="543" spans="2:2" x14ac:dyDescent="0.25">
      <c r="B543" s="28"/>
    </row>
    <row r="544" spans="2:2" x14ac:dyDescent="0.25">
      <c r="B544" s="28"/>
    </row>
    <row r="545" spans="2:2" x14ac:dyDescent="0.25">
      <c r="B545" s="28"/>
    </row>
    <row r="546" spans="2:2" x14ac:dyDescent="0.25">
      <c r="B546" s="28"/>
    </row>
    <row r="547" spans="2:2" x14ac:dyDescent="0.25">
      <c r="B547" s="28"/>
    </row>
    <row r="548" spans="2:2" x14ac:dyDescent="0.25">
      <c r="B548" s="28"/>
    </row>
    <row r="549" spans="2:2" x14ac:dyDescent="0.25">
      <c r="B549" s="28"/>
    </row>
    <row r="550" spans="2:2" x14ac:dyDescent="0.25">
      <c r="B550" s="28"/>
    </row>
    <row r="551" spans="2:2" x14ac:dyDescent="0.25">
      <c r="B551" s="28"/>
    </row>
    <row r="552" spans="2:2" x14ac:dyDescent="0.25">
      <c r="B552" s="28"/>
    </row>
    <row r="553" spans="2:2" x14ac:dyDescent="0.25">
      <c r="B553" s="28"/>
    </row>
    <row r="554" spans="2:2" x14ac:dyDescent="0.25">
      <c r="B554" s="28"/>
    </row>
    <row r="555" spans="2:2" x14ac:dyDescent="0.25">
      <c r="B555" s="28"/>
    </row>
    <row r="556" spans="2:2" x14ac:dyDescent="0.25">
      <c r="B556" s="28"/>
    </row>
    <row r="557" spans="2:2" x14ac:dyDescent="0.25">
      <c r="B557" s="28"/>
    </row>
    <row r="558" spans="2:2" x14ac:dyDescent="0.25">
      <c r="B558" s="28"/>
    </row>
    <row r="559" spans="2:2" x14ac:dyDescent="0.25">
      <c r="B559" s="28"/>
    </row>
    <row r="560" spans="2:2" x14ac:dyDescent="0.25">
      <c r="B560" s="28"/>
    </row>
    <row r="561" spans="2:2" x14ac:dyDescent="0.25">
      <c r="B561" s="28"/>
    </row>
    <row r="562" spans="2:2" x14ac:dyDescent="0.25">
      <c r="B562" s="28"/>
    </row>
    <row r="563" spans="2:2" x14ac:dyDescent="0.25">
      <c r="B563" s="28"/>
    </row>
    <row r="564" spans="2:2" x14ac:dyDescent="0.25">
      <c r="B564" s="28"/>
    </row>
    <row r="565" spans="2:2" x14ac:dyDescent="0.25">
      <c r="B565" s="28"/>
    </row>
    <row r="566" spans="2:2" x14ac:dyDescent="0.25">
      <c r="B566" s="28"/>
    </row>
    <row r="567" spans="2:2" x14ac:dyDescent="0.25">
      <c r="B567" s="28"/>
    </row>
    <row r="568" spans="2:2" x14ac:dyDescent="0.25">
      <c r="B568" s="28"/>
    </row>
    <row r="569" spans="2:2" x14ac:dyDescent="0.25">
      <c r="B569" s="28"/>
    </row>
    <row r="570" spans="2:2" x14ac:dyDescent="0.25">
      <c r="B570" s="28"/>
    </row>
    <row r="571" spans="2:2" x14ac:dyDescent="0.25">
      <c r="B571" s="28"/>
    </row>
    <row r="572" spans="2:2" x14ac:dyDescent="0.25">
      <c r="B572" s="28"/>
    </row>
    <row r="573" spans="2:2" x14ac:dyDescent="0.25">
      <c r="B573" s="28"/>
    </row>
    <row r="574" spans="2:2" x14ac:dyDescent="0.25">
      <c r="B574" s="28"/>
    </row>
    <row r="575" spans="2:2" x14ac:dyDescent="0.25">
      <c r="B575" s="28"/>
    </row>
    <row r="576" spans="2:2" x14ac:dyDescent="0.25">
      <c r="B576" s="28"/>
    </row>
    <row r="577" spans="2:2" x14ac:dyDescent="0.25">
      <c r="B577" s="28"/>
    </row>
    <row r="578" spans="2:2" x14ac:dyDescent="0.25">
      <c r="B578" s="28"/>
    </row>
    <row r="579" spans="2:2" x14ac:dyDescent="0.25">
      <c r="B579" s="28"/>
    </row>
    <row r="580" spans="2:2" x14ac:dyDescent="0.25">
      <c r="B580" s="28"/>
    </row>
    <row r="581" spans="2:2" x14ac:dyDescent="0.25">
      <c r="B581" s="28"/>
    </row>
    <row r="582" spans="2:2" x14ac:dyDescent="0.25">
      <c r="B582" s="28"/>
    </row>
    <row r="583" spans="2:2" x14ac:dyDescent="0.25">
      <c r="B583" s="28"/>
    </row>
    <row r="584" spans="2:2" x14ac:dyDescent="0.25">
      <c r="B584" s="28"/>
    </row>
    <row r="585" spans="2:2" x14ac:dyDescent="0.25">
      <c r="B585" s="28"/>
    </row>
    <row r="586" spans="2:2" x14ac:dyDescent="0.25">
      <c r="B586" s="28"/>
    </row>
    <row r="587" spans="2:2" x14ac:dyDescent="0.25">
      <c r="B587" s="28"/>
    </row>
    <row r="588" spans="2:2" x14ac:dyDescent="0.25">
      <c r="B588" s="28"/>
    </row>
    <row r="589" spans="2:2" x14ac:dyDescent="0.25">
      <c r="B589" s="28"/>
    </row>
    <row r="590" spans="2:2" x14ac:dyDescent="0.25">
      <c r="B590" s="28"/>
    </row>
    <row r="591" spans="2:2" x14ac:dyDescent="0.25">
      <c r="B591" s="28"/>
    </row>
    <row r="592" spans="2:2" x14ac:dyDescent="0.25">
      <c r="B592" s="28"/>
    </row>
    <row r="593" spans="2:2" x14ac:dyDescent="0.25">
      <c r="B593" s="28"/>
    </row>
    <row r="594" spans="2:2" x14ac:dyDescent="0.25">
      <c r="B594" s="28"/>
    </row>
    <row r="595" spans="2:2" x14ac:dyDescent="0.25">
      <c r="B595" s="28"/>
    </row>
    <row r="596" spans="2:2" x14ac:dyDescent="0.25">
      <c r="B596" s="28"/>
    </row>
    <row r="597" spans="2:2" x14ac:dyDescent="0.25">
      <c r="B597" s="28"/>
    </row>
    <row r="598" spans="2:2" x14ac:dyDescent="0.25">
      <c r="B598" s="28"/>
    </row>
    <row r="599" spans="2:2" x14ac:dyDescent="0.25">
      <c r="B599" s="28"/>
    </row>
    <row r="600" spans="2:2" x14ac:dyDescent="0.25">
      <c r="B600" s="28"/>
    </row>
    <row r="601" spans="2:2" x14ac:dyDescent="0.25">
      <c r="B601" s="28"/>
    </row>
    <row r="602" spans="2:2" x14ac:dyDescent="0.25">
      <c r="B602" s="28"/>
    </row>
    <row r="603" spans="2:2" x14ac:dyDescent="0.25">
      <c r="B603" s="28"/>
    </row>
    <row r="604" spans="2:2" x14ac:dyDescent="0.25">
      <c r="B604" s="28"/>
    </row>
    <row r="605" spans="2:2" x14ac:dyDescent="0.25">
      <c r="B605" s="28"/>
    </row>
    <row r="606" spans="2:2" x14ac:dyDescent="0.25">
      <c r="B606" s="28"/>
    </row>
    <row r="607" spans="2:2" x14ac:dyDescent="0.25">
      <c r="B607" s="28"/>
    </row>
    <row r="608" spans="2:2" x14ac:dyDescent="0.25">
      <c r="B608" s="28"/>
    </row>
    <row r="609" spans="2:2" x14ac:dyDescent="0.25">
      <c r="B609" s="28"/>
    </row>
    <row r="610" spans="2:2" x14ac:dyDescent="0.25">
      <c r="B610" s="28"/>
    </row>
    <row r="611" spans="2:2" x14ac:dyDescent="0.25">
      <c r="B611" s="28"/>
    </row>
    <row r="612" spans="2:2" x14ac:dyDescent="0.25">
      <c r="B612" s="28"/>
    </row>
    <row r="613" spans="2:2" x14ac:dyDescent="0.25">
      <c r="B613" s="28"/>
    </row>
    <row r="614" spans="2:2" x14ac:dyDescent="0.25">
      <c r="B614" s="28"/>
    </row>
    <row r="615" spans="2:2" x14ac:dyDescent="0.25">
      <c r="B615" s="28"/>
    </row>
    <row r="616" spans="2:2" x14ac:dyDescent="0.25">
      <c r="B616" s="28"/>
    </row>
    <row r="617" spans="2:2" x14ac:dyDescent="0.25">
      <c r="B617" s="28"/>
    </row>
    <row r="618" spans="2:2" x14ac:dyDescent="0.25">
      <c r="B618" s="28"/>
    </row>
    <row r="619" spans="2:2" x14ac:dyDescent="0.25">
      <c r="B619" s="28"/>
    </row>
    <row r="620" spans="2:2" x14ac:dyDescent="0.25">
      <c r="B620" s="28"/>
    </row>
    <row r="621" spans="2:2" x14ac:dyDescent="0.25">
      <c r="B621" s="28"/>
    </row>
    <row r="622" spans="2:2" x14ac:dyDescent="0.25">
      <c r="B622" s="28"/>
    </row>
    <row r="623" spans="2:2" x14ac:dyDescent="0.25">
      <c r="B623" s="28"/>
    </row>
    <row r="624" spans="2:2" x14ac:dyDescent="0.25">
      <c r="B624" s="28"/>
    </row>
    <row r="625" spans="2:2" x14ac:dyDescent="0.25">
      <c r="B625" s="28"/>
    </row>
    <row r="626" spans="2:2" x14ac:dyDescent="0.25">
      <c r="B626" s="28"/>
    </row>
    <row r="627" spans="2:2" x14ac:dyDescent="0.25">
      <c r="B627" s="28"/>
    </row>
    <row r="628" spans="2:2" x14ac:dyDescent="0.25">
      <c r="B628" s="28"/>
    </row>
    <row r="629" spans="2:2" x14ac:dyDescent="0.25">
      <c r="B629" s="28"/>
    </row>
    <row r="630" spans="2:2" x14ac:dyDescent="0.25">
      <c r="B630" s="28"/>
    </row>
    <row r="631" spans="2:2" x14ac:dyDescent="0.25">
      <c r="B631" s="28"/>
    </row>
    <row r="632" spans="2:2" x14ac:dyDescent="0.25">
      <c r="B632" s="28"/>
    </row>
    <row r="633" spans="2:2" x14ac:dyDescent="0.25">
      <c r="B633" s="28"/>
    </row>
    <row r="634" spans="2:2" x14ac:dyDescent="0.25">
      <c r="B634" s="28"/>
    </row>
    <row r="635" spans="2:2" x14ac:dyDescent="0.25">
      <c r="B635" s="28"/>
    </row>
    <row r="636" spans="2:2" x14ac:dyDescent="0.25">
      <c r="B636" s="28"/>
    </row>
    <row r="637" spans="2:2" x14ac:dyDescent="0.25">
      <c r="B637" s="28"/>
    </row>
    <row r="638" spans="2:2" x14ac:dyDescent="0.25">
      <c r="B638" s="28"/>
    </row>
    <row r="639" spans="2:2" x14ac:dyDescent="0.25">
      <c r="B639" s="28"/>
    </row>
    <row r="640" spans="2:2" x14ac:dyDescent="0.25">
      <c r="B640" s="28"/>
    </row>
    <row r="641" spans="2:2" x14ac:dyDescent="0.25">
      <c r="B641" s="28"/>
    </row>
    <row r="642" spans="2:2" x14ac:dyDescent="0.25">
      <c r="B642" s="2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9"/>
  <sheetViews>
    <sheetView zoomScale="80" zoomScaleNormal="80" workbookViewId="0">
      <selection activeCell="K34" sqref="K34"/>
    </sheetView>
  </sheetViews>
  <sheetFormatPr baseColWidth="10" defaultRowHeight="15" x14ac:dyDescent="0.25"/>
  <cols>
    <col min="1" max="1" width="14.28515625" customWidth="1"/>
    <col min="2" max="2" width="13.7109375" style="89" customWidth="1"/>
    <col min="12" max="12" width="11.42578125" style="62"/>
    <col min="14" max="14" width="11.42578125" style="62"/>
  </cols>
  <sheetData>
    <row r="1" spans="1:23" ht="26.25" x14ac:dyDescent="0.4">
      <c r="A1" s="83" t="s">
        <v>372</v>
      </c>
      <c r="C1" s="28"/>
      <c r="D1" s="28"/>
      <c r="E1" s="28"/>
      <c r="F1" s="28"/>
    </row>
    <row r="2" spans="1:23" x14ac:dyDescent="0.25">
      <c r="A2" s="62"/>
      <c r="C2" s="28"/>
      <c r="D2" s="28"/>
      <c r="E2" s="28"/>
      <c r="F2" s="28"/>
    </row>
    <row r="3" spans="1:23" ht="15.75" thickBot="1" x14ac:dyDescent="0.3">
      <c r="A3" s="62"/>
      <c r="C3" s="28"/>
      <c r="D3" s="28"/>
      <c r="E3" s="28"/>
      <c r="F3" s="28"/>
    </row>
    <row r="4" spans="1:23" ht="37.5" x14ac:dyDescent="0.25">
      <c r="A4" s="223" t="s">
        <v>196</v>
      </c>
      <c r="B4" s="224" t="s">
        <v>281</v>
      </c>
      <c r="C4" s="225" t="s">
        <v>204</v>
      </c>
      <c r="D4" s="226" t="s">
        <v>205</v>
      </c>
      <c r="E4" s="227" t="s">
        <v>206</v>
      </c>
      <c r="F4" s="228" t="s">
        <v>317</v>
      </c>
      <c r="G4" s="229" t="s">
        <v>207</v>
      </c>
      <c r="H4" s="230" t="s">
        <v>208</v>
      </c>
      <c r="I4" s="231" t="s">
        <v>209</v>
      </c>
      <c r="K4" s="255" t="s">
        <v>318</v>
      </c>
      <c r="L4" s="256" t="s">
        <v>329</v>
      </c>
      <c r="M4" s="168"/>
      <c r="N4" s="168"/>
      <c r="O4" s="169"/>
    </row>
    <row r="5" spans="1:23" ht="18.75" x14ac:dyDescent="0.25">
      <c r="A5" s="189"/>
      <c r="B5" s="40"/>
      <c r="C5" s="67"/>
      <c r="D5" s="157"/>
      <c r="E5" s="131"/>
      <c r="F5" s="139"/>
      <c r="G5" s="152"/>
      <c r="H5" s="153"/>
      <c r="I5" s="232"/>
      <c r="K5" s="257" t="s">
        <v>319</v>
      </c>
      <c r="L5" s="258" t="s">
        <v>330</v>
      </c>
      <c r="M5" s="172"/>
      <c r="N5" s="172"/>
      <c r="O5" s="173"/>
    </row>
    <row r="6" spans="1:23" ht="23.25" x14ac:dyDescent="0.25">
      <c r="A6" s="191" t="s">
        <v>200</v>
      </c>
      <c r="B6" s="90"/>
      <c r="C6" s="30"/>
      <c r="D6" s="158"/>
      <c r="E6" s="132"/>
      <c r="F6" s="140"/>
      <c r="G6" s="154"/>
      <c r="H6" s="155"/>
      <c r="I6" s="233"/>
      <c r="K6" s="259" t="s">
        <v>320</v>
      </c>
      <c r="L6" s="260" t="s">
        <v>331</v>
      </c>
      <c r="M6" s="172"/>
      <c r="N6" s="172"/>
      <c r="O6" s="173"/>
    </row>
    <row r="7" spans="1:23" ht="25.5" customHeight="1" x14ac:dyDescent="0.25">
      <c r="A7" s="234" t="s">
        <v>297</v>
      </c>
      <c r="B7" s="92"/>
      <c r="C7" s="93"/>
      <c r="D7" s="159"/>
      <c r="E7" s="133"/>
      <c r="F7" s="141"/>
      <c r="G7" s="152"/>
      <c r="H7" s="153"/>
      <c r="I7" s="232"/>
      <c r="K7" s="261" t="s">
        <v>321</v>
      </c>
      <c r="L7" s="262" t="s">
        <v>327</v>
      </c>
      <c r="M7" s="172"/>
      <c r="N7" s="172"/>
      <c r="O7" s="173"/>
    </row>
    <row r="8" spans="1:23" x14ac:dyDescent="0.25">
      <c r="A8" s="235" t="s">
        <v>212</v>
      </c>
      <c r="B8" s="94">
        <v>0</v>
      </c>
      <c r="C8" s="126">
        <v>8079247</v>
      </c>
      <c r="D8" s="160"/>
      <c r="E8" s="134">
        <v>92206</v>
      </c>
      <c r="F8" s="142"/>
      <c r="G8" s="148"/>
      <c r="H8" s="150"/>
      <c r="I8" s="236">
        <v>118662</v>
      </c>
      <c r="K8" s="263" t="s">
        <v>322</v>
      </c>
      <c r="L8" s="264" t="s">
        <v>328</v>
      </c>
      <c r="M8" s="172"/>
      <c r="N8" s="172"/>
      <c r="O8" s="173"/>
      <c r="P8" s="62"/>
      <c r="Q8" s="62"/>
      <c r="R8" s="62"/>
      <c r="S8" s="62"/>
      <c r="T8" s="62"/>
      <c r="U8" s="62"/>
      <c r="V8" s="62"/>
      <c r="W8" s="62"/>
    </row>
    <row r="9" spans="1:23" x14ac:dyDescent="0.25">
      <c r="A9" s="235" t="s">
        <v>222</v>
      </c>
      <c r="B9" s="94">
        <v>1</v>
      </c>
      <c r="C9" s="126">
        <v>7822400</v>
      </c>
      <c r="D9" s="160">
        <v>55792</v>
      </c>
      <c r="E9" s="134">
        <v>38566</v>
      </c>
      <c r="F9" s="142">
        <v>30061</v>
      </c>
      <c r="G9" s="148">
        <v>249259</v>
      </c>
      <c r="H9" s="150">
        <v>63491</v>
      </c>
      <c r="I9" s="236">
        <v>145663</v>
      </c>
      <c r="K9" s="265" t="s">
        <v>323</v>
      </c>
      <c r="L9" s="266" t="s">
        <v>326</v>
      </c>
      <c r="M9" s="172"/>
      <c r="N9" s="172"/>
      <c r="O9" s="173"/>
      <c r="P9" s="62"/>
      <c r="Q9" s="62"/>
      <c r="R9" s="62"/>
      <c r="S9" s="62"/>
      <c r="T9" s="62"/>
      <c r="U9" s="62"/>
      <c r="V9" s="62"/>
      <c r="W9" s="62"/>
    </row>
    <row r="10" spans="1:23" x14ac:dyDescent="0.25">
      <c r="A10" s="235" t="s">
        <v>232</v>
      </c>
      <c r="B10" s="94">
        <v>4</v>
      </c>
      <c r="C10" s="126">
        <v>6117757</v>
      </c>
      <c r="D10" s="160">
        <v>338673</v>
      </c>
      <c r="E10" s="134">
        <v>35556</v>
      </c>
      <c r="F10" s="142">
        <v>66709</v>
      </c>
      <c r="G10" s="148">
        <v>340000</v>
      </c>
      <c r="H10" s="150">
        <v>1374302</v>
      </c>
      <c r="I10" s="236">
        <v>285870</v>
      </c>
      <c r="K10" s="267" t="s">
        <v>324</v>
      </c>
      <c r="L10" s="268" t="s">
        <v>325</v>
      </c>
      <c r="M10" s="172"/>
      <c r="N10" s="172"/>
      <c r="O10" s="173"/>
      <c r="P10" s="86"/>
      <c r="Q10" s="86"/>
      <c r="R10" s="86"/>
      <c r="S10" s="86"/>
      <c r="T10" s="86"/>
      <c r="U10" s="86"/>
      <c r="V10" s="86"/>
      <c r="W10" s="87"/>
    </row>
    <row r="11" spans="1:23" ht="16.5" thickBot="1" x14ac:dyDescent="0.3">
      <c r="A11" s="235" t="s">
        <v>242</v>
      </c>
      <c r="B11" s="94">
        <v>7</v>
      </c>
      <c r="C11" s="126">
        <v>5382531</v>
      </c>
      <c r="D11" s="160">
        <v>1099727</v>
      </c>
      <c r="E11" s="134">
        <v>58799</v>
      </c>
      <c r="F11" s="142">
        <v>160013</v>
      </c>
      <c r="G11" s="148">
        <v>496318</v>
      </c>
      <c r="H11" s="150">
        <v>4286424</v>
      </c>
      <c r="I11" s="236">
        <v>1017243</v>
      </c>
      <c r="K11" s="180" t="s">
        <v>314</v>
      </c>
      <c r="L11" s="269" t="s">
        <v>315</v>
      </c>
      <c r="M11" s="181"/>
      <c r="N11" s="181"/>
      <c r="O11" s="182"/>
      <c r="P11" s="86"/>
      <c r="Q11" s="86"/>
      <c r="R11" s="86"/>
      <c r="S11" s="86"/>
      <c r="T11" s="86"/>
      <c r="U11" s="86"/>
      <c r="V11" s="86"/>
      <c r="W11" s="87"/>
    </row>
    <row r="12" spans="1:23" x14ac:dyDescent="0.25">
      <c r="A12" s="237" t="s">
        <v>252</v>
      </c>
      <c r="B12" s="94">
        <v>13</v>
      </c>
      <c r="C12" s="126">
        <v>12706138</v>
      </c>
      <c r="D12" s="160">
        <v>6088810</v>
      </c>
      <c r="E12" s="134"/>
      <c r="F12" s="142">
        <v>1268531</v>
      </c>
      <c r="G12" s="148">
        <v>2610273</v>
      </c>
      <c r="H12" s="150">
        <v>49111176</v>
      </c>
      <c r="I12" s="236">
        <v>3529513</v>
      </c>
      <c r="M12" s="62"/>
      <c r="O12" s="62"/>
      <c r="P12" s="86"/>
      <c r="Q12" s="86"/>
      <c r="R12" s="86"/>
      <c r="S12" s="86"/>
      <c r="T12" s="86"/>
      <c r="U12" s="86"/>
      <c r="V12" s="86"/>
      <c r="W12" s="87"/>
    </row>
    <row r="13" spans="1:23" x14ac:dyDescent="0.25">
      <c r="A13" s="237" t="s">
        <v>262</v>
      </c>
      <c r="B13" s="94">
        <v>21</v>
      </c>
      <c r="C13" s="126">
        <v>2000351</v>
      </c>
      <c r="D13" s="160">
        <v>2383291</v>
      </c>
      <c r="E13" s="134"/>
      <c r="F13" s="142">
        <v>1661396</v>
      </c>
      <c r="G13" s="148">
        <v>2293793</v>
      </c>
      <c r="H13" s="150">
        <v>98757873</v>
      </c>
      <c r="I13" s="236">
        <v>4726401</v>
      </c>
      <c r="K13" t="s">
        <v>370</v>
      </c>
      <c r="M13" s="62"/>
      <c r="O13" s="62"/>
      <c r="P13" s="86"/>
      <c r="Q13" s="86"/>
      <c r="R13" s="86"/>
      <c r="S13" s="86"/>
      <c r="T13" s="86"/>
      <c r="U13" s="86"/>
      <c r="V13" s="86"/>
      <c r="W13" s="87"/>
    </row>
    <row r="14" spans="1:23" x14ac:dyDescent="0.25">
      <c r="A14" s="237" t="s">
        <v>272</v>
      </c>
      <c r="B14" s="94">
        <v>28</v>
      </c>
      <c r="C14" s="126"/>
      <c r="D14" s="160"/>
      <c r="E14" s="134"/>
      <c r="F14" s="142">
        <v>214435</v>
      </c>
      <c r="G14" s="148">
        <v>236909</v>
      </c>
      <c r="H14" s="150">
        <v>34100181</v>
      </c>
      <c r="I14" s="236">
        <v>8833182</v>
      </c>
      <c r="M14" s="62"/>
      <c r="O14" s="62"/>
      <c r="P14" s="86"/>
      <c r="Q14" s="86"/>
      <c r="R14" s="86"/>
      <c r="S14" s="86"/>
      <c r="T14" s="86"/>
      <c r="U14" s="86"/>
      <c r="V14" s="86"/>
      <c r="W14" s="87"/>
    </row>
    <row r="15" spans="1:23" x14ac:dyDescent="0.25">
      <c r="A15" s="213"/>
      <c r="B15" s="49"/>
      <c r="C15" s="67"/>
      <c r="D15" s="157"/>
      <c r="E15" s="131"/>
      <c r="F15" s="139"/>
      <c r="G15" s="152"/>
      <c r="H15" s="153"/>
      <c r="I15" s="232"/>
      <c r="M15" s="62"/>
      <c r="O15" s="62"/>
      <c r="P15" s="86"/>
      <c r="Q15" s="86"/>
      <c r="R15" s="86"/>
      <c r="S15" s="86"/>
      <c r="T15" s="86"/>
      <c r="U15" s="86"/>
      <c r="V15" s="86"/>
      <c r="W15" s="87"/>
    </row>
    <row r="16" spans="1:23" x14ac:dyDescent="0.25">
      <c r="A16" s="235" t="s">
        <v>213</v>
      </c>
      <c r="B16" s="94">
        <v>0</v>
      </c>
      <c r="C16" s="126">
        <v>7508866</v>
      </c>
      <c r="D16" s="160"/>
      <c r="E16" s="134">
        <v>97585</v>
      </c>
      <c r="F16" s="142"/>
      <c r="G16" s="148"/>
      <c r="H16" s="150"/>
      <c r="I16" s="236">
        <v>106981</v>
      </c>
      <c r="M16" s="62"/>
      <c r="O16" s="62"/>
      <c r="P16" s="86"/>
      <c r="Q16" s="86"/>
      <c r="R16" s="86"/>
      <c r="S16" s="86"/>
      <c r="T16" s="86"/>
      <c r="U16" s="86"/>
      <c r="V16" s="86"/>
      <c r="W16" s="87"/>
    </row>
    <row r="17" spans="1:23" x14ac:dyDescent="0.25">
      <c r="A17" s="235" t="s">
        <v>223</v>
      </c>
      <c r="B17" s="94">
        <v>1</v>
      </c>
      <c r="C17" s="126">
        <v>7877688</v>
      </c>
      <c r="D17" s="160">
        <v>50599</v>
      </c>
      <c r="E17" s="134">
        <v>33154</v>
      </c>
      <c r="F17" s="142">
        <v>26625</v>
      </c>
      <c r="G17" s="148">
        <v>208201</v>
      </c>
      <c r="H17" s="150">
        <v>58281</v>
      </c>
      <c r="I17" s="236">
        <v>125985</v>
      </c>
      <c r="M17" s="62"/>
      <c r="O17" s="62"/>
      <c r="P17" s="86"/>
      <c r="Q17" s="86"/>
      <c r="R17" s="86"/>
      <c r="S17" s="86"/>
      <c r="T17" s="86"/>
      <c r="U17" s="86"/>
      <c r="V17" s="86"/>
      <c r="W17" s="87"/>
    </row>
    <row r="18" spans="1:23" x14ac:dyDescent="0.25">
      <c r="A18" s="235" t="s">
        <v>233</v>
      </c>
      <c r="B18" s="94">
        <v>4</v>
      </c>
      <c r="C18" s="126">
        <v>6507843</v>
      </c>
      <c r="D18" s="160">
        <v>365850</v>
      </c>
      <c r="E18" s="134">
        <v>33957</v>
      </c>
      <c r="F18" s="142">
        <v>57970</v>
      </c>
      <c r="G18" s="148">
        <v>298904</v>
      </c>
      <c r="H18" s="150">
        <v>1200799</v>
      </c>
      <c r="I18" s="236">
        <v>256987</v>
      </c>
      <c r="M18" s="62"/>
      <c r="O18" s="62"/>
      <c r="P18" s="86"/>
      <c r="Q18" s="86"/>
      <c r="R18" s="86"/>
      <c r="S18" s="86"/>
      <c r="T18" s="86"/>
      <c r="U18" s="86"/>
      <c r="V18" s="86"/>
      <c r="W18" s="87"/>
    </row>
    <row r="19" spans="1:23" x14ac:dyDescent="0.25">
      <c r="A19" s="235" t="s">
        <v>243</v>
      </c>
      <c r="B19" s="94">
        <v>7</v>
      </c>
      <c r="C19" s="126">
        <v>5418251</v>
      </c>
      <c r="D19" s="160">
        <v>997364</v>
      </c>
      <c r="E19" s="134">
        <v>54529</v>
      </c>
      <c r="F19" s="142">
        <v>178289</v>
      </c>
      <c r="G19" s="148">
        <v>536701</v>
      </c>
      <c r="H19" s="150">
        <v>4345260</v>
      </c>
      <c r="I19" s="236">
        <v>3789574</v>
      </c>
      <c r="M19" s="62"/>
      <c r="O19" s="62"/>
      <c r="P19" s="86"/>
      <c r="Q19" s="86"/>
      <c r="R19" s="86"/>
      <c r="S19" s="86"/>
      <c r="T19" s="86"/>
      <c r="U19" s="86"/>
      <c r="V19" s="86"/>
      <c r="W19" s="87"/>
    </row>
    <row r="20" spans="1:23" x14ac:dyDescent="0.25">
      <c r="A20" s="237" t="s">
        <v>253</v>
      </c>
      <c r="B20" s="94">
        <v>13</v>
      </c>
      <c r="C20" s="126">
        <v>8687009</v>
      </c>
      <c r="D20" s="160">
        <v>5789302</v>
      </c>
      <c r="E20" s="134"/>
      <c r="F20" s="142">
        <v>1494184</v>
      </c>
      <c r="G20" s="148">
        <v>3264801</v>
      </c>
      <c r="H20" s="150">
        <v>64787617</v>
      </c>
      <c r="I20" s="236">
        <v>3726137</v>
      </c>
      <c r="M20" s="62"/>
      <c r="O20" s="62"/>
      <c r="P20" s="86"/>
      <c r="Q20" s="86"/>
      <c r="R20" s="86"/>
      <c r="S20" s="86"/>
      <c r="T20" s="86"/>
      <c r="U20" s="86"/>
      <c r="V20" s="86"/>
      <c r="W20" s="87"/>
    </row>
    <row r="21" spans="1:23" x14ac:dyDescent="0.25">
      <c r="A21" s="237" t="s">
        <v>263</v>
      </c>
      <c r="B21" s="94">
        <v>21</v>
      </c>
      <c r="C21" s="126">
        <v>2542159</v>
      </c>
      <c r="D21" s="160">
        <v>2685677</v>
      </c>
      <c r="E21" s="134"/>
      <c r="F21" s="142">
        <v>1865164</v>
      </c>
      <c r="G21" s="148">
        <v>2600327</v>
      </c>
      <c r="H21" s="150">
        <v>110058850</v>
      </c>
      <c r="I21" s="236">
        <v>5167277</v>
      </c>
      <c r="M21" s="62"/>
      <c r="O21" s="62"/>
      <c r="P21" s="86"/>
      <c r="Q21" s="86"/>
      <c r="R21" s="86"/>
      <c r="S21" s="86"/>
      <c r="T21" s="86"/>
      <c r="U21" s="86"/>
      <c r="V21" s="86"/>
      <c r="W21" s="87"/>
    </row>
    <row r="22" spans="1:23" x14ac:dyDescent="0.25">
      <c r="A22" s="237" t="s">
        <v>273</v>
      </c>
      <c r="B22" s="94">
        <v>28</v>
      </c>
      <c r="C22" s="126"/>
      <c r="D22" s="160"/>
      <c r="E22" s="134"/>
      <c r="F22" s="142">
        <v>248943</v>
      </c>
      <c r="G22" s="148">
        <v>245137</v>
      </c>
      <c r="H22" s="150">
        <v>33474463</v>
      </c>
      <c r="I22" s="236">
        <v>8882991</v>
      </c>
      <c r="M22" s="62"/>
      <c r="O22" s="62"/>
      <c r="P22" s="86"/>
      <c r="Q22" s="86"/>
      <c r="R22" s="86"/>
      <c r="S22" s="86"/>
      <c r="T22" s="86"/>
      <c r="U22" s="86"/>
      <c r="V22" s="86"/>
      <c r="W22" s="87"/>
    </row>
    <row r="23" spans="1:23" x14ac:dyDescent="0.25">
      <c r="A23" s="213"/>
      <c r="B23" s="49"/>
      <c r="C23" s="67"/>
      <c r="D23" s="157"/>
      <c r="E23" s="131"/>
      <c r="F23" s="139"/>
      <c r="G23" s="152"/>
      <c r="H23" s="153"/>
      <c r="I23" s="232"/>
      <c r="M23" s="62"/>
      <c r="O23" s="62"/>
      <c r="P23" s="86"/>
      <c r="Q23" s="86"/>
      <c r="R23" s="86"/>
      <c r="S23" s="86"/>
      <c r="T23" s="86"/>
      <c r="U23" s="86"/>
      <c r="V23" s="86"/>
      <c r="W23" s="87"/>
    </row>
    <row r="24" spans="1:23" x14ac:dyDescent="0.25">
      <c r="A24" s="213"/>
      <c r="B24" s="49"/>
      <c r="C24" s="67"/>
      <c r="D24" s="157"/>
      <c r="E24" s="131"/>
      <c r="F24" s="139"/>
      <c r="G24" s="152"/>
      <c r="H24" s="153"/>
      <c r="I24" s="232"/>
      <c r="M24" s="85"/>
      <c r="N24" s="85"/>
      <c r="O24" s="62"/>
      <c r="P24" s="87"/>
      <c r="Q24" s="87"/>
      <c r="R24" s="87"/>
      <c r="S24" s="87"/>
      <c r="T24" s="87"/>
      <c r="U24" s="87"/>
      <c r="V24" s="87"/>
      <c r="W24" s="87"/>
    </row>
    <row r="25" spans="1:23" ht="18.75" x14ac:dyDescent="0.25">
      <c r="A25" s="234" t="s">
        <v>299</v>
      </c>
      <c r="B25" s="49"/>
      <c r="C25" s="67"/>
      <c r="D25" s="157"/>
      <c r="E25" s="131"/>
      <c r="F25" s="139"/>
      <c r="G25" s="152"/>
      <c r="H25" s="153"/>
      <c r="I25" s="232"/>
      <c r="M25" s="85"/>
      <c r="N25" s="85"/>
      <c r="O25" s="62"/>
      <c r="P25" s="62"/>
      <c r="Q25" s="62"/>
      <c r="R25" s="62"/>
      <c r="S25" s="62"/>
      <c r="T25" s="62"/>
      <c r="U25" s="62"/>
      <c r="V25" s="87"/>
      <c r="W25" s="87"/>
    </row>
    <row r="26" spans="1:23" x14ac:dyDescent="0.25">
      <c r="A26" s="235" t="s">
        <v>214</v>
      </c>
      <c r="B26" s="94">
        <v>0</v>
      </c>
      <c r="C26" s="126">
        <v>9025833</v>
      </c>
      <c r="D26" s="160"/>
      <c r="E26" s="134">
        <v>110981</v>
      </c>
      <c r="F26" s="142"/>
      <c r="G26" s="148"/>
      <c r="H26" s="150"/>
      <c r="I26" s="236">
        <v>102386</v>
      </c>
      <c r="M26" s="85"/>
      <c r="N26" s="85"/>
      <c r="O26" s="62"/>
      <c r="P26" s="87"/>
      <c r="Q26" s="87"/>
      <c r="R26" s="87"/>
      <c r="S26" s="87"/>
      <c r="T26" s="87"/>
      <c r="U26" s="87"/>
      <c r="V26" s="87"/>
      <c r="W26" s="87"/>
    </row>
    <row r="27" spans="1:23" x14ac:dyDescent="0.25">
      <c r="A27" s="235" t="s">
        <v>224</v>
      </c>
      <c r="B27" s="94">
        <v>1</v>
      </c>
      <c r="C27" s="126">
        <v>6117757</v>
      </c>
      <c r="D27" s="160">
        <v>33873</v>
      </c>
      <c r="E27" s="134">
        <v>35558</v>
      </c>
      <c r="F27" s="142">
        <v>66709</v>
      </c>
      <c r="G27" s="148">
        <v>340000</v>
      </c>
      <c r="H27" s="150">
        <v>137402</v>
      </c>
      <c r="I27" s="236">
        <v>118946</v>
      </c>
      <c r="M27" s="85"/>
      <c r="N27" s="85"/>
      <c r="O27" s="62"/>
      <c r="P27" s="87"/>
      <c r="Q27" s="87"/>
      <c r="R27" s="87"/>
      <c r="S27" s="87"/>
      <c r="T27" s="87"/>
      <c r="U27" s="87"/>
      <c r="V27" s="87"/>
      <c r="W27" s="87"/>
    </row>
    <row r="28" spans="1:23" x14ac:dyDescent="0.25">
      <c r="A28" s="235" t="s">
        <v>234</v>
      </c>
      <c r="B28" s="94">
        <v>4</v>
      </c>
      <c r="C28" s="126">
        <v>6452268</v>
      </c>
      <c r="D28" s="160">
        <v>36412</v>
      </c>
      <c r="E28" s="134">
        <v>32266</v>
      </c>
      <c r="F28" s="142">
        <v>74458</v>
      </c>
      <c r="G28" s="148">
        <v>318405</v>
      </c>
      <c r="H28" s="150">
        <v>217989</v>
      </c>
      <c r="I28" s="236">
        <v>145793</v>
      </c>
      <c r="M28" s="85"/>
      <c r="N28" s="85"/>
      <c r="O28" s="62"/>
      <c r="P28" s="87"/>
      <c r="Q28" s="87"/>
      <c r="R28" s="87"/>
      <c r="S28" s="87"/>
      <c r="T28" s="87"/>
      <c r="U28" s="87"/>
      <c r="V28" s="87"/>
      <c r="W28" s="87"/>
    </row>
    <row r="29" spans="1:23" x14ac:dyDescent="0.25">
      <c r="A29" s="238" t="s">
        <v>244</v>
      </c>
      <c r="B29" s="94">
        <v>7</v>
      </c>
      <c r="C29" s="126">
        <v>6501094</v>
      </c>
      <c r="D29" s="160">
        <v>62639</v>
      </c>
      <c r="E29" s="134">
        <v>93501</v>
      </c>
      <c r="F29" s="142">
        <v>94736</v>
      </c>
      <c r="G29" s="148">
        <v>443675</v>
      </c>
      <c r="H29" s="150">
        <v>46036</v>
      </c>
      <c r="I29" s="236">
        <v>176827</v>
      </c>
      <c r="M29" s="85"/>
      <c r="N29" s="85"/>
      <c r="O29" s="62"/>
      <c r="P29" s="87"/>
      <c r="Q29" s="87"/>
      <c r="R29" s="87"/>
      <c r="S29" s="87"/>
      <c r="T29" s="87"/>
      <c r="U29" s="87"/>
      <c r="V29" s="87"/>
      <c r="W29" s="87"/>
    </row>
    <row r="30" spans="1:23" x14ac:dyDescent="0.25">
      <c r="A30" s="237" t="s">
        <v>254</v>
      </c>
      <c r="B30" s="94">
        <v>13</v>
      </c>
      <c r="C30" s="126">
        <v>17957063</v>
      </c>
      <c r="D30" s="160">
        <v>369689</v>
      </c>
      <c r="E30" s="134">
        <v>560840</v>
      </c>
      <c r="F30" s="142">
        <v>512333</v>
      </c>
      <c r="G30" s="148">
        <v>3345579</v>
      </c>
      <c r="H30" s="150">
        <v>1614602</v>
      </c>
      <c r="I30" s="236">
        <v>1773807</v>
      </c>
      <c r="M30" s="85"/>
      <c r="N30" s="85"/>
      <c r="O30" s="62"/>
      <c r="P30" s="87"/>
      <c r="Q30" s="87"/>
      <c r="R30" s="87"/>
      <c r="S30" s="87"/>
      <c r="T30" s="87"/>
      <c r="U30" s="87"/>
      <c r="V30" s="87"/>
      <c r="W30" s="87"/>
    </row>
    <row r="31" spans="1:23" x14ac:dyDescent="0.25">
      <c r="A31" s="237" t="s">
        <v>264</v>
      </c>
      <c r="B31" s="94">
        <v>21</v>
      </c>
      <c r="C31" s="126">
        <v>10321610</v>
      </c>
      <c r="D31" s="160">
        <v>361377</v>
      </c>
      <c r="E31" s="134">
        <v>652469</v>
      </c>
      <c r="F31" s="142">
        <v>347865</v>
      </c>
      <c r="G31" s="148">
        <v>1785287</v>
      </c>
      <c r="H31" s="150">
        <v>764480</v>
      </c>
      <c r="I31" s="236">
        <v>303087</v>
      </c>
      <c r="M31" s="85"/>
      <c r="N31" s="85"/>
      <c r="O31" s="62"/>
      <c r="P31" s="87"/>
      <c r="Q31" s="87"/>
      <c r="R31" s="87"/>
      <c r="S31" s="87"/>
      <c r="T31" s="87"/>
      <c r="U31" s="87"/>
      <c r="V31" s="87"/>
      <c r="W31" s="87"/>
    </row>
    <row r="32" spans="1:23" x14ac:dyDescent="0.25">
      <c r="A32" s="237" t="s">
        <v>274</v>
      </c>
      <c r="B32" s="94">
        <v>28</v>
      </c>
      <c r="C32" s="126">
        <v>14009270</v>
      </c>
      <c r="D32" s="160"/>
      <c r="E32" s="134"/>
      <c r="F32" s="142">
        <v>393285</v>
      </c>
      <c r="G32" s="148">
        <v>3129712</v>
      </c>
      <c r="H32" s="150">
        <v>1286484</v>
      </c>
      <c r="I32" s="236">
        <v>566720</v>
      </c>
      <c r="M32" s="85"/>
      <c r="N32" s="85"/>
      <c r="O32" s="62"/>
      <c r="P32" s="87"/>
      <c r="Q32" s="87"/>
      <c r="R32" s="87"/>
      <c r="S32" s="87"/>
      <c r="T32" s="87"/>
      <c r="U32" s="87"/>
      <c r="V32" s="87"/>
      <c r="W32" s="87"/>
    </row>
    <row r="33" spans="1:23" x14ac:dyDescent="0.25">
      <c r="A33" s="213"/>
      <c r="B33" s="49"/>
      <c r="C33" s="67"/>
      <c r="D33" s="157"/>
      <c r="E33" s="131"/>
      <c r="F33" s="139"/>
      <c r="G33" s="152"/>
      <c r="H33" s="153"/>
      <c r="I33" s="232"/>
      <c r="M33" s="88"/>
      <c r="N33" s="88"/>
      <c r="O33" s="62"/>
      <c r="P33" s="87"/>
      <c r="Q33" s="87"/>
      <c r="R33" s="87"/>
      <c r="S33" s="87"/>
      <c r="T33" s="87"/>
      <c r="U33" s="87"/>
      <c r="V33" s="87"/>
      <c r="W33" s="87"/>
    </row>
    <row r="34" spans="1:23" x14ac:dyDescent="0.25">
      <c r="A34" s="235" t="s">
        <v>215</v>
      </c>
      <c r="B34" s="94">
        <v>0</v>
      </c>
      <c r="C34" s="126">
        <v>9202328</v>
      </c>
      <c r="D34" s="160"/>
      <c r="E34" s="134">
        <v>106413</v>
      </c>
      <c r="F34" s="142"/>
      <c r="G34" s="148"/>
      <c r="H34" s="150"/>
      <c r="I34" s="236">
        <v>125890</v>
      </c>
      <c r="M34" s="88"/>
      <c r="N34" s="88"/>
      <c r="O34" s="62"/>
      <c r="P34" s="87"/>
      <c r="Q34" s="87"/>
      <c r="R34" s="87"/>
      <c r="S34" s="87"/>
      <c r="T34" s="87"/>
      <c r="U34" s="87"/>
      <c r="V34" s="87"/>
      <c r="W34" s="87"/>
    </row>
    <row r="35" spans="1:23" x14ac:dyDescent="0.25">
      <c r="A35" s="235" t="s">
        <v>225</v>
      </c>
      <c r="B35" s="94">
        <v>1</v>
      </c>
      <c r="C35" s="126">
        <v>6507843</v>
      </c>
      <c r="D35" s="160">
        <v>36850</v>
      </c>
      <c r="E35" s="134">
        <v>33957</v>
      </c>
      <c r="F35" s="142">
        <v>57970</v>
      </c>
      <c r="G35" s="148">
        <v>298904</v>
      </c>
      <c r="H35" s="150">
        <v>120099</v>
      </c>
      <c r="I35" s="236">
        <v>105890</v>
      </c>
      <c r="M35" s="88"/>
      <c r="N35" s="88"/>
      <c r="O35" s="62"/>
      <c r="P35" s="87"/>
      <c r="Q35" s="87"/>
      <c r="R35" s="87"/>
      <c r="S35" s="87"/>
      <c r="T35" s="87"/>
      <c r="U35" s="87"/>
      <c r="V35" s="87"/>
      <c r="W35" s="87"/>
    </row>
    <row r="36" spans="1:23" x14ac:dyDescent="0.25">
      <c r="A36" s="235" t="s">
        <v>235</v>
      </c>
      <c r="B36" s="94">
        <v>4</v>
      </c>
      <c r="C36" s="126">
        <v>6740779</v>
      </c>
      <c r="D36" s="160">
        <v>30342</v>
      </c>
      <c r="E36" s="134">
        <v>39096</v>
      </c>
      <c r="F36" s="142">
        <v>75551</v>
      </c>
      <c r="G36" s="148">
        <v>325639</v>
      </c>
      <c r="H36" s="150">
        <v>212174</v>
      </c>
      <c r="I36" s="236">
        <v>124572</v>
      </c>
      <c r="M36" s="88"/>
      <c r="N36" s="88"/>
      <c r="O36" s="62"/>
      <c r="P36" s="87"/>
      <c r="Q36" s="62"/>
      <c r="R36" s="62"/>
      <c r="S36" s="87"/>
      <c r="T36" s="87"/>
      <c r="U36" s="87"/>
      <c r="V36" s="87"/>
      <c r="W36" s="87"/>
    </row>
    <row r="37" spans="1:23" x14ac:dyDescent="0.25">
      <c r="A37" s="238" t="s">
        <v>245</v>
      </c>
      <c r="B37" s="94">
        <v>7</v>
      </c>
      <c r="C37" s="126">
        <v>6413224</v>
      </c>
      <c r="D37" s="160">
        <v>52999</v>
      </c>
      <c r="E37" s="134">
        <v>96434</v>
      </c>
      <c r="F37" s="142">
        <v>106340</v>
      </c>
      <c r="G37" s="148">
        <v>475979</v>
      </c>
      <c r="H37" s="150">
        <v>374721</v>
      </c>
      <c r="I37" s="236">
        <v>215678</v>
      </c>
      <c r="M37" s="88"/>
      <c r="N37" s="88"/>
      <c r="O37" s="62"/>
      <c r="P37" s="87"/>
      <c r="Q37" s="87"/>
      <c r="R37" s="62"/>
      <c r="S37" s="87"/>
      <c r="T37" s="87"/>
      <c r="U37" s="87"/>
      <c r="V37" s="87"/>
      <c r="W37" s="87"/>
    </row>
    <row r="38" spans="1:23" x14ac:dyDescent="0.25">
      <c r="A38" s="237" t="s">
        <v>255</v>
      </c>
      <c r="B38" s="94">
        <v>13</v>
      </c>
      <c r="C38" s="126">
        <v>13718334</v>
      </c>
      <c r="D38" s="160">
        <v>329931</v>
      </c>
      <c r="E38" s="134">
        <v>486888</v>
      </c>
      <c r="F38" s="142">
        <v>467295</v>
      </c>
      <c r="G38" s="148">
        <v>3045825</v>
      </c>
      <c r="H38" s="150">
        <v>1363190</v>
      </c>
      <c r="I38" s="236">
        <v>1994059</v>
      </c>
      <c r="M38" s="88"/>
      <c r="N38" s="88"/>
      <c r="O38" s="62"/>
      <c r="P38" s="87"/>
      <c r="Q38" s="87"/>
      <c r="R38" s="62"/>
      <c r="S38" s="87"/>
      <c r="T38" s="87"/>
      <c r="U38" s="87"/>
      <c r="V38" s="87"/>
      <c r="W38" s="87"/>
    </row>
    <row r="39" spans="1:23" x14ac:dyDescent="0.25">
      <c r="A39" s="237" t="s">
        <v>265</v>
      </c>
      <c r="B39" s="94">
        <v>21</v>
      </c>
      <c r="C39" s="126">
        <v>10413571</v>
      </c>
      <c r="D39" s="160">
        <v>344390</v>
      </c>
      <c r="E39" s="134">
        <v>793870</v>
      </c>
      <c r="F39" s="142">
        <v>383059</v>
      </c>
      <c r="G39" s="148">
        <v>2058515</v>
      </c>
      <c r="H39" s="150">
        <v>832771</v>
      </c>
      <c r="I39" s="236">
        <v>317759</v>
      </c>
      <c r="M39" s="88"/>
      <c r="N39" s="88"/>
      <c r="O39" s="62"/>
      <c r="P39" s="87"/>
      <c r="Q39" s="87"/>
      <c r="R39" s="87"/>
      <c r="S39" s="87"/>
      <c r="T39" s="87"/>
      <c r="U39" s="87"/>
      <c r="V39" s="87"/>
      <c r="W39" s="87"/>
    </row>
    <row r="40" spans="1:23" x14ac:dyDescent="0.25">
      <c r="A40" s="237" t="s">
        <v>275</v>
      </c>
      <c r="B40" s="94">
        <v>28</v>
      </c>
      <c r="C40" s="126">
        <v>14837038</v>
      </c>
      <c r="D40" s="160"/>
      <c r="E40" s="134"/>
      <c r="F40" s="142">
        <v>409120</v>
      </c>
      <c r="G40" s="148">
        <v>2891625</v>
      </c>
      <c r="H40" s="150">
        <v>1251764</v>
      </c>
      <c r="I40" s="236">
        <v>530210</v>
      </c>
      <c r="M40" s="88"/>
      <c r="N40" s="88"/>
      <c r="O40" s="62"/>
      <c r="P40" s="87"/>
      <c r="Q40" s="87"/>
      <c r="R40" s="87"/>
      <c r="S40" s="87"/>
      <c r="T40" s="87"/>
      <c r="U40" s="87"/>
      <c r="V40" s="87"/>
      <c r="W40" s="87"/>
    </row>
    <row r="41" spans="1:23" x14ac:dyDescent="0.25">
      <c r="A41" s="209"/>
      <c r="B41" s="49"/>
      <c r="C41" s="67"/>
      <c r="D41" s="157"/>
      <c r="E41" s="131"/>
      <c r="F41" s="139"/>
      <c r="G41" s="152"/>
      <c r="H41" s="153"/>
      <c r="I41" s="232"/>
      <c r="M41" s="88"/>
      <c r="N41" s="88"/>
      <c r="O41" s="62"/>
      <c r="P41" s="87"/>
      <c r="Q41" s="87"/>
      <c r="R41" s="87"/>
      <c r="S41" s="87"/>
      <c r="T41" s="87"/>
      <c r="U41" s="62"/>
      <c r="V41" s="87"/>
      <c r="W41" s="87"/>
    </row>
    <row r="42" spans="1:23" ht="18.75" x14ac:dyDescent="0.25">
      <c r="A42" s="234" t="s">
        <v>300</v>
      </c>
      <c r="B42" s="77"/>
      <c r="C42" s="67"/>
      <c r="D42" s="157"/>
      <c r="E42" s="131"/>
      <c r="F42" s="139"/>
      <c r="G42" s="152"/>
      <c r="H42" s="153"/>
      <c r="I42" s="232"/>
    </row>
    <row r="43" spans="1:23" x14ac:dyDescent="0.25">
      <c r="A43" s="235" t="s">
        <v>216</v>
      </c>
      <c r="B43" s="98">
        <v>0</v>
      </c>
      <c r="C43" s="126">
        <v>8954399</v>
      </c>
      <c r="D43" s="160"/>
      <c r="E43" s="134">
        <v>96661</v>
      </c>
      <c r="F43" s="142"/>
      <c r="G43" s="148"/>
      <c r="H43" s="150"/>
      <c r="I43" s="236">
        <v>125485</v>
      </c>
    </row>
    <row r="44" spans="1:23" x14ac:dyDescent="0.25">
      <c r="A44" s="235" t="s">
        <v>226</v>
      </c>
      <c r="B44" s="98">
        <v>1</v>
      </c>
      <c r="C44" s="126">
        <v>8077687</v>
      </c>
      <c r="D44" s="160"/>
      <c r="E44" s="134">
        <v>34373</v>
      </c>
      <c r="F44" s="142">
        <v>60526</v>
      </c>
      <c r="G44" s="148">
        <v>328482</v>
      </c>
      <c r="H44" s="150">
        <v>71012</v>
      </c>
      <c r="I44" s="236">
        <v>148596</v>
      </c>
    </row>
    <row r="45" spans="1:23" x14ac:dyDescent="0.25">
      <c r="A45" s="235" t="s">
        <v>236</v>
      </c>
      <c r="B45" s="98">
        <v>4</v>
      </c>
      <c r="C45" s="126">
        <v>6214591</v>
      </c>
      <c r="D45" s="160">
        <v>52790</v>
      </c>
      <c r="E45" s="134">
        <v>24005</v>
      </c>
      <c r="F45" s="142">
        <v>114075</v>
      </c>
      <c r="G45" s="148">
        <v>733433</v>
      </c>
      <c r="H45" s="150">
        <v>658988</v>
      </c>
      <c r="I45" s="236">
        <v>145896</v>
      </c>
    </row>
    <row r="46" spans="1:23" x14ac:dyDescent="0.25">
      <c r="A46" s="238" t="s">
        <v>246</v>
      </c>
      <c r="B46" s="98">
        <v>7</v>
      </c>
      <c r="C46" s="126">
        <v>5636396</v>
      </c>
      <c r="D46" s="160">
        <v>45876</v>
      </c>
      <c r="E46" s="134">
        <v>130578</v>
      </c>
      <c r="F46" s="142">
        <v>98601</v>
      </c>
      <c r="G46" s="148">
        <v>540406</v>
      </c>
      <c r="H46" s="150">
        <v>302316</v>
      </c>
      <c r="I46" s="236">
        <v>215896</v>
      </c>
    </row>
    <row r="47" spans="1:23" x14ac:dyDescent="0.25">
      <c r="A47" s="237" t="s">
        <v>256</v>
      </c>
      <c r="B47" s="98">
        <v>13</v>
      </c>
      <c r="C47" s="126">
        <v>14155363</v>
      </c>
      <c r="D47" s="160">
        <v>284807</v>
      </c>
      <c r="E47" s="134">
        <v>580689</v>
      </c>
      <c r="F47" s="142">
        <v>507095</v>
      </c>
      <c r="G47" s="148">
        <v>3756010</v>
      </c>
      <c r="H47" s="150">
        <v>1297167</v>
      </c>
      <c r="I47" s="236">
        <v>1217215</v>
      </c>
    </row>
    <row r="48" spans="1:23" x14ac:dyDescent="0.25">
      <c r="A48" s="237" t="s">
        <v>266</v>
      </c>
      <c r="B48" s="98">
        <v>21</v>
      </c>
      <c r="C48" s="126">
        <v>10835491</v>
      </c>
      <c r="D48" s="160">
        <v>262811</v>
      </c>
      <c r="E48" s="134">
        <v>654407</v>
      </c>
      <c r="F48" s="142">
        <v>239617</v>
      </c>
      <c r="G48" s="148">
        <v>1330508</v>
      </c>
      <c r="H48" s="150">
        <v>546342</v>
      </c>
      <c r="I48" s="236">
        <v>414216</v>
      </c>
    </row>
    <row r="49" spans="1:9" x14ac:dyDescent="0.25">
      <c r="A49" s="237" t="s">
        <v>276</v>
      </c>
      <c r="B49" s="98">
        <v>28</v>
      </c>
      <c r="C49" s="126">
        <v>14125192</v>
      </c>
      <c r="D49" s="160">
        <v>370122</v>
      </c>
      <c r="E49" s="134">
        <v>425518</v>
      </c>
      <c r="F49" s="142">
        <v>157367</v>
      </c>
      <c r="G49" s="148">
        <v>1162726</v>
      </c>
      <c r="H49" s="150">
        <v>576665</v>
      </c>
      <c r="I49" s="236">
        <v>355167</v>
      </c>
    </row>
    <row r="50" spans="1:9" x14ac:dyDescent="0.25">
      <c r="A50" s="213"/>
      <c r="B50" s="77"/>
      <c r="C50" s="67"/>
      <c r="D50" s="157"/>
      <c r="E50" s="131"/>
      <c r="F50" s="139"/>
      <c r="G50" s="152"/>
      <c r="H50" s="153"/>
      <c r="I50" s="232"/>
    </row>
    <row r="51" spans="1:9" x14ac:dyDescent="0.25">
      <c r="A51" s="235" t="s">
        <v>217</v>
      </c>
      <c r="B51" s="98">
        <v>0</v>
      </c>
      <c r="C51" s="126">
        <v>7265478</v>
      </c>
      <c r="D51" s="160"/>
      <c r="E51" s="134">
        <v>52721</v>
      </c>
      <c r="F51" s="142"/>
      <c r="G51" s="148"/>
      <c r="H51" s="150"/>
      <c r="I51" s="236">
        <v>145896</v>
      </c>
    </row>
    <row r="52" spans="1:9" x14ac:dyDescent="0.25">
      <c r="A52" s="235" t="s">
        <v>227</v>
      </c>
      <c r="B52" s="98">
        <v>1</v>
      </c>
      <c r="C52" s="126">
        <v>7573483</v>
      </c>
      <c r="D52" s="160"/>
      <c r="E52" s="134">
        <v>43729</v>
      </c>
      <c r="F52" s="142">
        <v>49381</v>
      </c>
      <c r="G52" s="148">
        <v>274767</v>
      </c>
      <c r="H52" s="150">
        <v>60709</v>
      </c>
      <c r="I52" s="236">
        <v>102398</v>
      </c>
    </row>
    <row r="53" spans="1:9" x14ac:dyDescent="0.25">
      <c r="A53" s="235" t="s">
        <v>237</v>
      </c>
      <c r="B53" s="98">
        <v>4</v>
      </c>
      <c r="C53" s="126">
        <v>5461280</v>
      </c>
      <c r="D53" s="160">
        <v>43575</v>
      </c>
      <c r="E53" s="134">
        <v>32115</v>
      </c>
      <c r="F53" s="142">
        <v>72190</v>
      </c>
      <c r="G53" s="148">
        <v>459854</v>
      </c>
      <c r="H53" s="150">
        <v>311902</v>
      </c>
      <c r="I53" s="236">
        <v>148965</v>
      </c>
    </row>
    <row r="54" spans="1:9" x14ac:dyDescent="0.25">
      <c r="A54" s="238" t="s">
        <v>247</v>
      </c>
      <c r="B54" s="98">
        <v>7</v>
      </c>
      <c r="C54" s="126">
        <v>5536961</v>
      </c>
      <c r="D54" s="160">
        <v>48134</v>
      </c>
      <c r="E54" s="134">
        <v>138090</v>
      </c>
      <c r="F54" s="142">
        <v>101371</v>
      </c>
      <c r="G54" s="148">
        <v>513457</v>
      </c>
      <c r="H54" s="150">
        <v>292786</v>
      </c>
      <c r="I54" s="236">
        <v>214859</v>
      </c>
    </row>
    <row r="55" spans="1:9" x14ac:dyDescent="0.25">
      <c r="A55" s="237" t="s">
        <v>257</v>
      </c>
      <c r="B55" s="98">
        <v>13</v>
      </c>
      <c r="C55" s="126">
        <v>15692687</v>
      </c>
      <c r="D55" s="160">
        <v>274417</v>
      </c>
      <c r="E55" s="134">
        <v>550937</v>
      </c>
      <c r="F55" s="142">
        <v>615203</v>
      </c>
      <c r="G55" s="148">
        <v>4180853</v>
      </c>
      <c r="H55" s="150">
        <v>1468973</v>
      </c>
      <c r="I55" s="236">
        <v>846674</v>
      </c>
    </row>
    <row r="56" spans="1:9" x14ac:dyDescent="0.25">
      <c r="A56" s="237" t="s">
        <v>267</v>
      </c>
      <c r="B56" s="98">
        <v>21</v>
      </c>
      <c r="C56" s="126">
        <v>10214279</v>
      </c>
      <c r="D56" s="160">
        <v>271504</v>
      </c>
      <c r="E56" s="134">
        <v>642419</v>
      </c>
      <c r="F56" s="142">
        <v>202933</v>
      </c>
      <c r="G56" s="148">
        <v>1158253</v>
      </c>
      <c r="H56" s="150">
        <v>532454</v>
      </c>
      <c r="I56" s="236">
        <v>329553</v>
      </c>
    </row>
    <row r="57" spans="1:9" x14ac:dyDescent="0.25">
      <c r="A57" s="237" t="s">
        <v>277</v>
      </c>
      <c r="B57" s="98">
        <v>28</v>
      </c>
      <c r="C57" s="126">
        <v>13535037</v>
      </c>
      <c r="D57" s="160">
        <v>297954</v>
      </c>
      <c r="E57" s="134">
        <v>417231</v>
      </c>
      <c r="F57" s="142">
        <v>188474</v>
      </c>
      <c r="G57" s="148">
        <v>1384025</v>
      </c>
      <c r="H57" s="150">
        <v>738908</v>
      </c>
      <c r="I57" s="236">
        <v>443595</v>
      </c>
    </row>
    <row r="58" spans="1:9" x14ac:dyDescent="0.25">
      <c r="A58" s="213"/>
      <c r="B58" s="77"/>
      <c r="C58" s="78"/>
      <c r="D58" s="161"/>
      <c r="E58" s="135"/>
      <c r="F58" s="143"/>
      <c r="G58" s="152"/>
      <c r="H58" s="153"/>
      <c r="I58" s="232"/>
    </row>
    <row r="59" spans="1:9" x14ac:dyDescent="0.25">
      <c r="A59" s="206"/>
      <c r="B59" s="97"/>
      <c r="C59" s="129"/>
      <c r="D59" s="162"/>
      <c r="E59" s="156"/>
      <c r="F59" s="144"/>
      <c r="G59" s="152"/>
      <c r="H59" s="153"/>
      <c r="I59" s="232"/>
    </row>
    <row r="60" spans="1:9" ht="23.25" x14ac:dyDescent="0.25">
      <c r="A60" s="191" t="s">
        <v>280</v>
      </c>
      <c r="B60" s="34"/>
      <c r="C60" s="35"/>
      <c r="D60" s="163"/>
      <c r="E60" s="136"/>
      <c r="F60" s="145"/>
      <c r="G60" s="154"/>
      <c r="H60" s="155"/>
      <c r="I60" s="233"/>
    </row>
    <row r="61" spans="1:9" ht="18.75" x14ac:dyDescent="0.25">
      <c r="A61" s="234" t="s">
        <v>67</v>
      </c>
      <c r="B61" s="49"/>
      <c r="C61" s="67"/>
      <c r="D61" s="157"/>
      <c r="E61" s="131"/>
      <c r="F61" s="139"/>
      <c r="G61" s="152"/>
      <c r="H61" s="153"/>
      <c r="I61" s="232"/>
    </row>
    <row r="62" spans="1:9" x14ac:dyDescent="0.25">
      <c r="A62" s="235" t="s">
        <v>210</v>
      </c>
      <c r="B62" s="94">
        <v>0</v>
      </c>
      <c r="C62" s="126">
        <v>8869079</v>
      </c>
      <c r="D62" s="160"/>
      <c r="E62" s="134">
        <v>84570</v>
      </c>
      <c r="F62" s="142"/>
      <c r="G62" s="148"/>
      <c r="H62" s="150"/>
      <c r="I62" s="236">
        <v>125485</v>
      </c>
    </row>
    <row r="63" spans="1:9" x14ac:dyDescent="0.25">
      <c r="A63" s="235" t="s">
        <v>220</v>
      </c>
      <c r="B63" s="94">
        <v>1</v>
      </c>
      <c r="C63" s="126">
        <v>8006751</v>
      </c>
      <c r="D63" s="160">
        <v>44676</v>
      </c>
      <c r="E63" s="134">
        <v>53643</v>
      </c>
      <c r="F63" s="142">
        <v>23966</v>
      </c>
      <c r="G63" s="148">
        <v>156299</v>
      </c>
      <c r="H63" s="150">
        <v>36126</v>
      </c>
      <c r="I63" s="236">
        <v>148596</v>
      </c>
    </row>
    <row r="64" spans="1:9" x14ac:dyDescent="0.25">
      <c r="A64" s="235" t="s">
        <v>230</v>
      </c>
      <c r="B64" s="94">
        <v>4</v>
      </c>
      <c r="C64" s="126">
        <v>6040730</v>
      </c>
      <c r="D64" s="160">
        <v>556064</v>
      </c>
      <c r="E64" s="134">
        <v>21108</v>
      </c>
      <c r="F64" s="142">
        <v>212207</v>
      </c>
      <c r="G64" s="148">
        <v>479040</v>
      </c>
      <c r="H64" s="150">
        <v>1916064</v>
      </c>
      <c r="I64" s="236">
        <v>145896</v>
      </c>
    </row>
    <row r="65" spans="1:9" x14ac:dyDescent="0.25">
      <c r="A65" s="235" t="s">
        <v>240</v>
      </c>
      <c r="B65" s="94">
        <v>7</v>
      </c>
      <c r="C65" s="126">
        <v>4603499</v>
      </c>
      <c r="D65" s="160">
        <v>2506767</v>
      </c>
      <c r="E65" s="134">
        <v>32833</v>
      </c>
      <c r="F65" s="142">
        <v>351722</v>
      </c>
      <c r="G65" s="148">
        <v>779969</v>
      </c>
      <c r="H65" s="150">
        <v>34150036</v>
      </c>
      <c r="I65" s="236">
        <v>215896</v>
      </c>
    </row>
    <row r="66" spans="1:9" x14ac:dyDescent="0.25">
      <c r="A66" s="237" t="s">
        <v>250</v>
      </c>
      <c r="B66" s="94">
        <v>13</v>
      </c>
      <c r="C66" s="126">
        <v>2835052</v>
      </c>
      <c r="D66" s="160">
        <v>3707007</v>
      </c>
      <c r="E66" s="134"/>
      <c r="F66" s="142">
        <v>1523000</v>
      </c>
      <c r="G66" s="148">
        <v>1618776</v>
      </c>
      <c r="H66" s="150">
        <v>251911312</v>
      </c>
      <c r="I66" s="236">
        <v>19525896</v>
      </c>
    </row>
    <row r="67" spans="1:9" x14ac:dyDescent="0.25">
      <c r="A67" s="237" t="s">
        <v>260</v>
      </c>
      <c r="B67" s="94">
        <v>21</v>
      </c>
      <c r="C67" s="126">
        <v>369672</v>
      </c>
      <c r="D67" s="160"/>
      <c r="E67" s="134"/>
      <c r="F67" s="142">
        <v>66314</v>
      </c>
      <c r="G67" s="148">
        <v>86450</v>
      </c>
      <c r="H67" s="150">
        <v>10390850</v>
      </c>
      <c r="I67" s="236">
        <v>3728529</v>
      </c>
    </row>
    <row r="68" spans="1:9" x14ac:dyDescent="0.25">
      <c r="A68" s="237" t="s">
        <v>270</v>
      </c>
      <c r="B68" s="94">
        <v>28</v>
      </c>
      <c r="C68" s="126"/>
      <c r="D68" s="160"/>
      <c r="E68" s="134"/>
      <c r="F68" s="142"/>
      <c r="G68" s="148"/>
      <c r="H68" s="150">
        <v>899001</v>
      </c>
      <c r="I68" s="236">
        <v>998652</v>
      </c>
    </row>
    <row r="69" spans="1:9" x14ac:dyDescent="0.25">
      <c r="A69" s="213"/>
      <c r="B69" s="49"/>
      <c r="C69" s="67"/>
      <c r="D69" s="157"/>
      <c r="E69" s="131"/>
      <c r="F69" s="139"/>
      <c r="G69" s="152"/>
      <c r="H69" s="153"/>
      <c r="I69" s="232"/>
    </row>
    <row r="70" spans="1:9" x14ac:dyDescent="0.25">
      <c r="A70" s="235" t="s">
        <v>211</v>
      </c>
      <c r="B70" s="94">
        <v>0</v>
      </c>
      <c r="C70" s="126">
        <v>9219943</v>
      </c>
      <c r="D70" s="160"/>
      <c r="E70" s="134">
        <v>97063</v>
      </c>
      <c r="F70" s="142"/>
      <c r="G70" s="148"/>
      <c r="H70" s="150"/>
      <c r="I70" s="236">
        <v>125485</v>
      </c>
    </row>
    <row r="71" spans="1:9" x14ac:dyDescent="0.25">
      <c r="A71" s="235" t="s">
        <v>221</v>
      </c>
      <c r="B71" s="94">
        <v>1</v>
      </c>
      <c r="C71" s="126">
        <v>8317251</v>
      </c>
      <c r="D71" s="160">
        <v>47255</v>
      </c>
      <c r="E71" s="134">
        <v>52722</v>
      </c>
      <c r="F71" s="142">
        <v>23737</v>
      </c>
      <c r="G71" s="148">
        <v>161981</v>
      </c>
      <c r="H71" s="150">
        <v>40778</v>
      </c>
      <c r="I71" s="236">
        <v>148596</v>
      </c>
    </row>
    <row r="72" spans="1:9" x14ac:dyDescent="0.25">
      <c r="A72" s="235" t="s">
        <v>231</v>
      </c>
      <c r="B72" s="94">
        <v>4</v>
      </c>
      <c r="C72" s="126">
        <v>6731594</v>
      </c>
      <c r="D72" s="160">
        <v>548298</v>
      </c>
      <c r="E72" s="134">
        <v>31363</v>
      </c>
      <c r="F72" s="142">
        <v>68574</v>
      </c>
      <c r="G72" s="148">
        <v>372611</v>
      </c>
      <c r="H72" s="150">
        <v>1661581</v>
      </c>
      <c r="I72" s="236">
        <v>145896</v>
      </c>
    </row>
    <row r="73" spans="1:9" x14ac:dyDescent="0.25">
      <c r="A73" s="235" t="s">
        <v>241</v>
      </c>
      <c r="B73" s="94">
        <v>7</v>
      </c>
      <c r="C73" s="126">
        <v>4905771</v>
      </c>
      <c r="D73" s="160">
        <v>2316248</v>
      </c>
      <c r="E73" s="134">
        <v>41653</v>
      </c>
      <c r="F73" s="142">
        <v>317055</v>
      </c>
      <c r="G73" s="148">
        <v>560557</v>
      </c>
      <c r="H73" s="150">
        <v>23768170</v>
      </c>
      <c r="I73" s="236">
        <v>215896</v>
      </c>
    </row>
    <row r="74" spans="1:9" x14ac:dyDescent="0.25">
      <c r="A74" s="237" t="s">
        <v>251</v>
      </c>
      <c r="B74" s="94">
        <v>13</v>
      </c>
      <c r="C74" s="126">
        <v>2767398</v>
      </c>
      <c r="D74" s="160">
        <v>3605582</v>
      </c>
      <c r="E74" s="134"/>
      <c r="F74" s="142">
        <v>1601705</v>
      </c>
      <c r="G74" s="148">
        <v>1652183</v>
      </c>
      <c r="H74" s="150">
        <v>267758149</v>
      </c>
      <c r="I74" s="236">
        <v>21533717</v>
      </c>
    </row>
    <row r="75" spans="1:9" x14ac:dyDescent="0.25">
      <c r="A75" s="237" t="s">
        <v>261</v>
      </c>
      <c r="B75" s="94">
        <v>21</v>
      </c>
      <c r="C75" s="126"/>
      <c r="D75" s="160"/>
      <c r="E75" s="134"/>
      <c r="F75" s="142">
        <v>48049</v>
      </c>
      <c r="G75" s="148">
        <v>56043</v>
      </c>
      <c r="H75" s="150">
        <v>10357875</v>
      </c>
      <c r="I75" s="236">
        <v>3808971</v>
      </c>
    </row>
    <row r="76" spans="1:9" x14ac:dyDescent="0.25">
      <c r="A76" s="237" t="s">
        <v>271</v>
      </c>
      <c r="B76" s="94">
        <v>28</v>
      </c>
      <c r="C76" s="126"/>
      <c r="D76" s="160"/>
      <c r="E76" s="134"/>
      <c r="F76" s="142"/>
      <c r="G76" s="148"/>
      <c r="H76" s="150">
        <v>876522</v>
      </c>
      <c r="I76" s="236">
        <v>972235</v>
      </c>
    </row>
    <row r="77" spans="1:9" x14ac:dyDescent="0.25">
      <c r="A77" s="209"/>
      <c r="B77" s="49"/>
      <c r="C77" s="67"/>
      <c r="D77" s="157"/>
      <c r="E77" s="131"/>
      <c r="F77" s="139"/>
      <c r="G77" s="152"/>
      <c r="H77" s="153"/>
      <c r="I77" s="232"/>
    </row>
    <row r="78" spans="1:9" x14ac:dyDescent="0.25">
      <c r="A78" s="209"/>
      <c r="B78" s="49"/>
      <c r="C78" s="67"/>
      <c r="D78" s="157"/>
      <c r="E78" s="131"/>
      <c r="F78" s="139"/>
      <c r="G78" s="152"/>
      <c r="H78" s="153"/>
      <c r="I78" s="232"/>
    </row>
    <row r="79" spans="1:9" ht="23.25" x14ac:dyDescent="0.25">
      <c r="A79" s="211"/>
      <c r="B79" s="91"/>
      <c r="C79" s="74"/>
      <c r="D79" s="164"/>
      <c r="E79" s="137"/>
      <c r="F79" s="146"/>
      <c r="G79" s="152"/>
      <c r="H79" s="153"/>
      <c r="I79" s="232"/>
    </row>
    <row r="80" spans="1:9" ht="23.25" x14ac:dyDescent="0.25">
      <c r="A80" s="191" t="s">
        <v>203</v>
      </c>
      <c r="B80" s="90"/>
      <c r="C80" s="30"/>
      <c r="D80" s="158"/>
      <c r="E80" s="132"/>
      <c r="F80" s="140"/>
      <c r="G80" s="154"/>
      <c r="H80" s="155"/>
      <c r="I80" s="233"/>
    </row>
    <row r="81" spans="1:9" x14ac:dyDescent="0.25">
      <c r="A81" s="213"/>
      <c r="B81" s="77"/>
      <c r="C81" s="78"/>
      <c r="D81" s="161"/>
      <c r="E81" s="135"/>
      <c r="F81" s="143"/>
      <c r="G81" s="152"/>
      <c r="H81" s="153"/>
      <c r="I81" s="232"/>
    </row>
    <row r="82" spans="1:9" ht="18.75" x14ac:dyDescent="0.25">
      <c r="A82" s="239" t="s">
        <v>316</v>
      </c>
      <c r="B82" s="77"/>
      <c r="C82" s="78"/>
      <c r="D82" s="161"/>
      <c r="E82" s="135"/>
      <c r="F82" s="143"/>
      <c r="G82" s="152"/>
      <c r="H82" s="153"/>
      <c r="I82" s="232"/>
    </row>
    <row r="83" spans="1:9" x14ac:dyDescent="0.25">
      <c r="A83" s="240" t="s">
        <v>218</v>
      </c>
      <c r="B83" s="94">
        <v>0</v>
      </c>
      <c r="C83" s="126">
        <v>7574118</v>
      </c>
      <c r="D83" s="160"/>
      <c r="E83" s="134">
        <v>242990</v>
      </c>
      <c r="F83" s="142"/>
      <c r="G83" s="148"/>
      <c r="H83" s="150"/>
      <c r="I83" s="236">
        <v>12548</v>
      </c>
    </row>
    <row r="84" spans="1:9" x14ac:dyDescent="0.25">
      <c r="A84" s="240" t="s">
        <v>228</v>
      </c>
      <c r="B84" s="94">
        <v>1</v>
      </c>
      <c r="C84" s="126">
        <v>7886983</v>
      </c>
      <c r="D84" s="160"/>
      <c r="E84" s="134">
        <v>379474</v>
      </c>
      <c r="F84" s="142">
        <v>7712</v>
      </c>
      <c r="G84" s="148">
        <v>20670</v>
      </c>
      <c r="H84" s="150"/>
      <c r="I84" s="236">
        <v>159875</v>
      </c>
    </row>
    <row r="85" spans="1:9" x14ac:dyDescent="0.25">
      <c r="A85" s="240" t="s">
        <v>238</v>
      </c>
      <c r="B85" s="94">
        <v>4</v>
      </c>
      <c r="C85" s="126">
        <v>6352503</v>
      </c>
      <c r="D85" s="160"/>
      <c r="E85" s="134">
        <v>1127891</v>
      </c>
      <c r="F85" s="142">
        <v>19172</v>
      </c>
      <c r="G85" s="148">
        <v>114260</v>
      </c>
      <c r="H85" s="150">
        <v>22890</v>
      </c>
      <c r="I85" s="236">
        <v>156987</v>
      </c>
    </row>
    <row r="86" spans="1:9" x14ac:dyDescent="0.25">
      <c r="A86" s="241" t="s">
        <v>248</v>
      </c>
      <c r="B86" s="94">
        <v>7</v>
      </c>
      <c r="C86" s="126">
        <v>6928688</v>
      </c>
      <c r="D86" s="160"/>
      <c r="E86" s="134">
        <v>1432556</v>
      </c>
      <c r="F86" s="142">
        <v>13331</v>
      </c>
      <c r="G86" s="148">
        <v>91545</v>
      </c>
      <c r="H86" s="150">
        <v>24325</v>
      </c>
      <c r="I86" s="236">
        <v>179245</v>
      </c>
    </row>
    <row r="87" spans="1:9" x14ac:dyDescent="0.25">
      <c r="A87" s="242" t="s">
        <v>258</v>
      </c>
      <c r="B87" s="94">
        <v>13</v>
      </c>
      <c r="C87" s="126">
        <v>16901056</v>
      </c>
      <c r="D87" s="160"/>
      <c r="E87" s="134">
        <v>4433227</v>
      </c>
      <c r="F87" s="142"/>
      <c r="G87" s="148">
        <v>194482</v>
      </c>
      <c r="H87" s="150">
        <v>160074</v>
      </c>
      <c r="I87" s="236">
        <v>684863</v>
      </c>
    </row>
    <row r="88" spans="1:9" x14ac:dyDescent="0.25">
      <c r="A88" s="242" t="s">
        <v>268</v>
      </c>
      <c r="B88" s="94">
        <v>21</v>
      </c>
      <c r="C88" s="126">
        <v>12919280</v>
      </c>
      <c r="D88" s="160"/>
      <c r="E88" s="134">
        <v>4165302</v>
      </c>
      <c r="F88" s="142"/>
      <c r="G88" s="148">
        <v>246430</v>
      </c>
      <c r="H88" s="150">
        <v>205324</v>
      </c>
      <c r="I88" s="236">
        <v>375534</v>
      </c>
    </row>
    <row r="89" spans="1:9" x14ac:dyDescent="0.25">
      <c r="A89" s="237" t="s">
        <v>278</v>
      </c>
      <c r="B89" s="94">
        <v>28</v>
      </c>
      <c r="C89" s="126">
        <v>14346344</v>
      </c>
      <c r="D89" s="160"/>
      <c r="E89" s="134">
        <v>4240213</v>
      </c>
      <c r="F89" s="142"/>
      <c r="G89" s="148"/>
      <c r="H89" s="150">
        <v>155534</v>
      </c>
      <c r="I89" s="236">
        <v>281106</v>
      </c>
    </row>
    <row r="90" spans="1:9" x14ac:dyDescent="0.25">
      <c r="A90" s="209"/>
      <c r="B90" s="49"/>
      <c r="C90" s="67"/>
      <c r="D90" s="157"/>
      <c r="E90" s="131"/>
      <c r="F90" s="139"/>
      <c r="G90" s="152"/>
      <c r="H90" s="153"/>
      <c r="I90" s="232"/>
    </row>
    <row r="91" spans="1:9" x14ac:dyDescent="0.25">
      <c r="A91" s="240" t="s">
        <v>219</v>
      </c>
      <c r="B91" s="94">
        <v>0</v>
      </c>
      <c r="C91" s="126">
        <v>8108770</v>
      </c>
      <c r="D91" s="160"/>
      <c r="E91" s="134">
        <v>276463</v>
      </c>
      <c r="F91" s="142"/>
      <c r="G91" s="148"/>
      <c r="H91" s="150"/>
      <c r="I91" s="236">
        <v>12548</v>
      </c>
    </row>
    <row r="92" spans="1:9" x14ac:dyDescent="0.25">
      <c r="A92" s="240" t="s">
        <v>229</v>
      </c>
      <c r="B92" s="94">
        <v>1</v>
      </c>
      <c r="C92" s="126">
        <v>7680746</v>
      </c>
      <c r="D92" s="160"/>
      <c r="E92" s="134">
        <v>388975</v>
      </c>
      <c r="F92" s="142">
        <v>5319</v>
      </c>
      <c r="G92" s="148">
        <v>21283</v>
      </c>
      <c r="H92" s="150"/>
      <c r="I92" s="236">
        <v>159875</v>
      </c>
    </row>
    <row r="93" spans="1:9" x14ac:dyDescent="0.25">
      <c r="A93" s="240" t="s">
        <v>239</v>
      </c>
      <c r="B93" s="94">
        <v>4</v>
      </c>
      <c r="C93" s="126">
        <v>6008302</v>
      </c>
      <c r="D93" s="160"/>
      <c r="E93" s="134">
        <v>990365</v>
      </c>
      <c r="F93" s="142">
        <v>23667</v>
      </c>
      <c r="G93" s="148">
        <v>129195</v>
      </c>
      <c r="H93" s="150">
        <v>20911</v>
      </c>
      <c r="I93" s="236">
        <v>156987</v>
      </c>
    </row>
    <row r="94" spans="1:9" x14ac:dyDescent="0.25">
      <c r="A94" s="241" t="s">
        <v>249</v>
      </c>
      <c r="B94" s="94">
        <v>7</v>
      </c>
      <c r="C94" s="126">
        <v>6587432</v>
      </c>
      <c r="D94" s="160"/>
      <c r="E94" s="134">
        <v>1544959</v>
      </c>
      <c r="F94" s="142">
        <v>16418</v>
      </c>
      <c r="G94" s="148">
        <v>80851</v>
      </c>
      <c r="H94" s="150">
        <v>19869</v>
      </c>
      <c r="I94" s="236">
        <v>179245</v>
      </c>
    </row>
    <row r="95" spans="1:9" x14ac:dyDescent="0.25">
      <c r="A95" s="242" t="s">
        <v>259</v>
      </c>
      <c r="B95" s="94">
        <v>13</v>
      </c>
      <c r="C95" s="126">
        <v>15988337</v>
      </c>
      <c r="D95" s="160"/>
      <c r="E95" s="134">
        <v>3499345</v>
      </c>
      <c r="F95" s="142"/>
      <c r="G95" s="148">
        <v>154378</v>
      </c>
      <c r="H95" s="150">
        <v>97088</v>
      </c>
      <c r="I95" s="236">
        <v>936130</v>
      </c>
    </row>
    <row r="96" spans="1:9" x14ac:dyDescent="0.25">
      <c r="A96" s="242" t="s">
        <v>269</v>
      </c>
      <c r="B96" s="94">
        <v>21</v>
      </c>
      <c r="C96" s="126">
        <v>16344472</v>
      </c>
      <c r="D96" s="160"/>
      <c r="E96" s="134">
        <v>4768093</v>
      </c>
      <c r="F96" s="142"/>
      <c r="G96" s="148">
        <v>221937</v>
      </c>
      <c r="H96" s="150">
        <v>186779</v>
      </c>
      <c r="I96" s="236">
        <v>357237</v>
      </c>
    </row>
    <row r="97" spans="1:9" x14ac:dyDescent="0.25">
      <c r="A97" s="237" t="s">
        <v>279</v>
      </c>
      <c r="B97" s="94">
        <v>28</v>
      </c>
      <c r="C97" s="126">
        <v>13464726</v>
      </c>
      <c r="D97" s="160"/>
      <c r="E97" s="134">
        <v>3871020</v>
      </c>
      <c r="F97" s="142"/>
      <c r="G97" s="148"/>
      <c r="H97" s="150">
        <v>188749</v>
      </c>
      <c r="I97" s="236">
        <v>375027</v>
      </c>
    </row>
    <row r="98" spans="1:9" x14ac:dyDescent="0.25">
      <c r="A98" s="206"/>
      <c r="B98" s="97"/>
      <c r="C98" s="129"/>
      <c r="D98" s="162"/>
      <c r="E98" s="156"/>
      <c r="F98" s="144"/>
      <c r="G98" s="152"/>
      <c r="H98" s="153"/>
      <c r="I98" s="232"/>
    </row>
    <row r="99" spans="1:9" x14ac:dyDescent="0.25">
      <c r="A99" s="243"/>
      <c r="B99" s="97"/>
      <c r="C99" s="129"/>
      <c r="D99" s="162"/>
      <c r="E99" s="156"/>
      <c r="F99" s="144"/>
      <c r="G99" s="152"/>
      <c r="H99" s="153"/>
      <c r="I99" s="232"/>
    </row>
    <row r="100" spans="1:9" ht="18.75" x14ac:dyDescent="0.3">
      <c r="A100" s="244" t="s">
        <v>294</v>
      </c>
      <c r="B100" s="97"/>
      <c r="C100" s="129"/>
      <c r="D100" s="162"/>
      <c r="E100" s="156"/>
      <c r="F100" s="144"/>
      <c r="G100" s="152"/>
      <c r="H100" s="153"/>
      <c r="I100" s="232"/>
    </row>
    <row r="101" spans="1:9" x14ac:dyDescent="0.25">
      <c r="A101" s="242" t="s">
        <v>284</v>
      </c>
      <c r="B101" s="100">
        <v>0</v>
      </c>
      <c r="C101" s="127">
        <v>6509315</v>
      </c>
      <c r="D101" s="165"/>
      <c r="E101" s="138">
        <v>565204</v>
      </c>
      <c r="F101" s="147"/>
      <c r="G101" s="149"/>
      <c r="H101" s="151"/>
      <c r="I101" s="245">
        <v>207673</v>
      </c>
    </row>
    <row r="102" spans="1:9" x14ac:dyDescent="0.25">
      <c r="A102" s="242" t="s">
        <v>287</v>
      </c>
      <c r="B102" s="100">
        <v>1</v>
      </c>
      <c r="C102" s="128">
        <v>1568147</v>
      </c>
      <c r="D102" s="165"/>
      <c r="E102" s="138">
        <v>132097</v>
      </c>
      <c r="F102" s="147"/>
      <c r="G102" s="149"/>
      <c r="H102" s="151">
        <v>21355</v>
      </c>
      <c r="I102" s="245">
        <v>57564</v>
      </c>
    </row>
    <row r="103" spans="1:9" x14ac:dyDescent="0.25">
      <c r="A103" s="242" t="s">
        <v>290</v>
      </c>
      <c r="B103" s="100">
        <v>4</v>
      </c>
      <c r="C103" s="128">
        <v>3108404</v>
      </c>
      <c r="D103" s="165"/>
      <c r="E103" s="138">
        <v>124475</v>
      </c>
      <c r="F103" s="147"/>
      <c r="G103" s="149"/>
      <c r="H103" s="151">
        <v>35337</v>
      </c>
      <c r="I103" s="245">
        <v>70422</v>
      </c>
    </row>
    <row r="104" spans="1:9" x14ac:dyDescent="0.25">
      <c r="A104" s="242" t="s">
        <v>293</v>
      </c>
      <c r="B104" s="100">
        <v>21</v>
      </c>
      <c r="C104" s="128">
        <v>5030867</v>
      </c>
      <c r="D104" s="165"/>
      <c r="E104" s="138">
        <v>137369</v>
      </c>
      <c r="F104" s="147"/>
      <c r="G104" s="149"/>
      <c r="H104" s="151">
        <v>12651</v>
      </c>
      <c r="I104" s="245">
        <v>71253</v>
      </c>
    </row>
    <row r="105" spans="1:9" x14ac:dyDescent="0.25">
      <c r="A105" s="243"/>
      <c r="B105" s="97"/>
      <c r="C105" s="129"/>
      <c r="D105" s="162"/>
      <c r="E105" s="156"/>
      <c r="F105" s="144"/>
      <c r="G105" s="152"/>
      <c r="H105" s="153"/>
      <c r="I105" s="232"/>
    </row>
    <row r="106" spans="1:9" x14ac:dyDescent="0.25">
      <c r="A106" s="243"/>
      <c r="B106" s="97"/>
      <c r="C106" s="129"/>
      <c r="D106" s="162"/>
      <c r="E106" s="156"/>
      <c r="F106" s="144"/>
      <c r="G106" s="152"/>
      <c r="H106" s="153"/>
      <c r="I106" s="232"/>
    </row>
    <row r="107" spans="1:9" ht="18.75" x14ac:dyDescent="0.3">
      <c r="A107" s="244" t="s">
        <v>295</v>
      </c>
      <c r="B107" s="97"/>
      <c r="C107" s="130"/>
      <c r="D107" s="162"/>
      <c r="E107" s="156"/>
      <c r="F107" s="144"/>
      <c r="G107" s="152"/>
      <c r="H107" s="153"/>
      <c r="I107" s="232"/>
    </row>
    <row r="108" spans="1:9" x14ac:dyDescent="0.25">
      <c r="A108" s="242" t="s">
        <v>283</v>
      </c>
      <c r="B108" s="100">
        <v>0</v>
      </c>
      <c r="C108" s="127">
        <v>5482540</v>
      </c>
      <c r="D108" s="165"/>
      <c r="E108" s="138">
        <v>761316</v>
      </c>
      <c r="F108" s="147"/>
      <c r="G108" s="149"/>
      <c r="H108" s="151"/>
      <c r="I108" s="245">
        <v>174440</v>
      </c>
    </row>
    <row r="109" spans="1:9" x14ac:dyDescent="0.25">
      <c r="A109" s="242" t="s">
        <v>286</v>
      </c>
      <c r="B109" s="100">
        <v>1</v>
      </c>
      <c r="C109" s="127">
        <v>1633487</v>
      </c>
      <c r="D109" s="165"/>
      <c r="E109" s="138">
        <v>388319</v>
      </c>
      <c r="F109" s="147"/>
      <c r="G109" s="149">
        <v>21611</v>
      </c>
      <c r="H109" s="151">
        <v>25987</v>
      </c>
      <c r="I109" s="245">
        <v>62964</v>
      </c>
    </row>
    <row r="110" spans="1:9" x14ac:dyDescent="0.25">
      <c r="A110" s="242" t="s">
        <v>289</v>
      </c>
      <c r="B110" s="100">
        <v>4</v>
      </c>
      <c r="C110" s="127">
        <v>2672460</v>
      </c>
      <c r="D110" s="165"/>
      <c r="E110" s="138">
        <v>117425</v>
      </c>
      <c r="F110" s="147"/>
      <c r="G110" s="149">
        <v>88333</v>
      </c>
      <c r="H110" s="151">
        <v>41350</v>
      </c>
      <c r="I110" s="245">
        <v>74028</v>
      </c>
    </row>
    <row r="111" spans="1:9" x14ac:dyDescent="0.25">
      <c r="A111" s="242" t="s">
        <v>292</v>
      </c>
      <c r="B111" s="100">
        <v>21</v>
      </c>
      <c r="C111" s="127">
        <v>4606547</v>
      </c>
      <c r="D111" s="165"/>
      <c r="E111" s="138">
        <v>3451656</v>
      </c>
      <c r="F111" s="147">
        <v>87012</v>
      </c>
      <c r="G111" s="149">
        <v>627990</v>
      </c>
      <c r="H111" s="151">
        <v>70291</v>
      </c>
      <c r="I111" s="245">
        <v>77427</v>
      </c>
    </row>
    <row r="112" spans="1:9" x14ac:dyDescent="0.25">
      <c r="A112" s="243"/>
      <c r="B112" s="97"/>
      <c r="C112" s="130"/>
      <c r="D112" s="162"/>
      <c r="E112" s="156"/>
      <c r="F112" s="144"/>
      <c r="G112" s="152"/>
      <c r="H112" s="153"/>
      <c r="I112" s="232"/>
    </row>
    <row r="113" spans="1:9" x14ac:dyDescent="0.25">
      <c r="A113" s="243"/>
      <c r="B113" s="97"/>
      <c r="C113" s="130"/>
      <c r="D113" s="162"/>
      <c r="E113" s="156"/>
      <c r="F113" s="144"/>
      <c r="G113" s="152"/>
      <c r="H113" s="153"/>
      <c r="I113" s="232"/>
    </row>
    <row r="114" spans="1:9" ht="18.75" x14ac:dyDescent="0.3">
      <c r="A114" s="244" t="s">
        <v>296</v>
      </c>
      <c r="B114" s="97"/>
      <c r="C114" s="130"/>
      <c r="D114" s="162"/>
      <c r="E114" s="156"/>
      <c r="F114" s="144"/>
      <c r="G114" s="152"/>
      <c r="H114" s="153"/>
      <c r="I114" s="232"/>
    </row>
    <row r="115" spans="1:9" x14ac:dyDescent="0.25">
      <c r="A115" s="242" t="s">
        <v>282</v>
      </c>
      <c r="B115" s="100">
        <v>0</v>
      </c>
      <c r="C115" s="127">
        <v>5953190</v>
      </c>
      <c r="D115" s="165"/>
      <c r="E115" s="138">
        <v>539899</v>
      </c>
      <c r="F115" s="147"/>
      <c r="G115" s="149"/>
      <c r="H115" s="151"/>
      <c r="I115" s="245">
        <v>171856</v>
      </c>
    </row>
    <row r="116" spans="1:9" x14ac:dyDescent="0.25">
      <c r="A116" s="242" t="s">
        <v>285</v>
      </c>
      <c r="B116" s="100">
        <v>1</v>
      </c>
      <c r="C116" s="127">
        <v>1779225</v>
      </c>
      <c r="D116" s="165"/>
      <c r="E116" s="138">
        <v>416433</v>
      </c>
      <c r="F116" s="147"/>
      <c r="G116" s="149">
        <v>56615</v>
      </c>
      <c r="H116" s="151">
        <v>24268</v>
      </c>
      <c r="I116" s="245">
        <v>58572</v>
      </c>
    </row>
    <row r="117" spans="1:9" x14ac:dyDescent="0.25">
      <c r="A117" s="242" t="s">
        <v>288</v>
      </c>
      <c r="B117" s="100">
        <v>4</v>
      </c>
      <c r="C117" s="128">
        <v>2164595</v>
      </c>
      <c r="D117" s="165"/>
      <c r="E117" s="138">
        <v>1129312</v>
      </c>
      <c r="F117" s="147">
        <v>49567</v>
      </c>
      <c r="G117" s="149">
        <v>363785</v>
      </c>
      <c r="H117" s="151">
        <v>63307</v>
      </c>
      <c r="I117" s="245">
        <v>66728</v>
      </c>
    </row>
    <row r="118" spans="1:9" ht="15.75" thickBot="1" x14ac:dyDescent="0.3">
      <c r="A118" s="246" t="s">
        <v>291</v>
      </c>
      <c r="B118" s="247">
        <v>21</v>
      </c>
      <c r="C118" s="248">
        <v>4141397</v>
      </c>
      <c r="D118" s="249"/>
      <c r="E118" s="250">
        <v>3775887</v>
      </c>
      <c r="F118" s="251">
        <v>216138</v>
      </c>
      <c r="G118" s="252">
        <v>1508901</v>
      </c>
      <c r="H118" s="253">
        <v>217212</v>
      </c>
      <c r="I118" s="254">
        <v>140535</v>
      </c>
    </row>
    <row r="119" spans="1:9" x14ac:dyDescent="0.25">
      <c r="C119" s="130"/>
    </row>
    <row r="120" spans="1:9" x14ac:dyDescent="0.25">
      <c r="C120" s="96"/>
    </row>
    <row r="121" spans="1:9" x14ac:dyDescent="0.25">
      <c r="C121" s="96"/>
    </row>
    <row r="122" spans="1:9" x14ac:dyDescent="0.25">
      <c r="A122" s="95"/>
      <c r="B122" s="97"/>
      <c r="C122" s="96"/>
    </row>
    <row r="123" spans="1:9" x14ac:dyDescent="0.25">
      <c r="A123" s="99"/>
      <c r="B123" s="96"/>
      <c r="C123" s="95"/>
    </row>
    <row r="124" spans="1:9" x14ac:dyDescent="0.25">
      <c r="A124" s="99"/>
      <c r="B124" s="96"/>
      <c r="C124" s="96"/>
    </row>
    <row r="125" spans="1:9" x14ac:dyDescent="0.25">
      <c r="A125" s="95"/>
      <c r="B125" s="97"/>
      <c r="C125" s="96"/>
    </row>
    <row r="126" spans="1:9" x14ac:dyDescent="0.25">
      <c r="A126" s="95"/>
      <c r="B126" s="97"/>
      <c r="C126" s="96"/>
    </row>
    <row r="127" spans="1:9" x14ac:dyDescent="0.25">
      <c r="A127" s="95"/>
      <c r="B127" s="97"/>
      <c r="C127" s="96"/>
    </row>
    <row r="128" spans="1:9" x14ac:dyDescent="0.25">
      <c r="A128" s="99"/>
      <c r="B128" s="96"/>
      <c r="C128" s="96"/>
    </row>
    <row r="129" spans="1:3" x14ac:dyDescent="0.25">
      <c r="A129" s="99"/>
      <c r="B129" s="96"/>
      <c r="C129" s="95"/>
    </row>
    <row r="130" spans="1:3" x14ac:dyDescent="0.25">
      <c r="A130" s="95"/>
      <c r="B130" s="97"/>
      <c r="C130" s="95"/>
    </row>
    <row r="131" spans="1:3" x14ac:dyDescent="0.25">
      <c r="A131" s="95"/>
      <c r="B131" s="97"/>
      <c r="C131" s="95"/>
    </row>
    <row r="132" spans="1:3" x14ac:dyDescent="0.25">
      <c r="A132" s="95"/>
      <c r="B132" s="97"/>
      <c r="C132" s="95"/>
    </row>
    <row r="133" spans="1:3" x14ac:dyDescent="0.25">
      <c r="A133" s="95"/>
      <c r="B133" s="97"/>
      <c r="C133" s="95"/>
    </row>
    <row r="134" spans="1:3" x14ac:dyDescent="0.25">
      <c r="A134" s="99"/>
      <c r="B134" s="96"/>
      <c r="C134" s="95"/>
    </row>
    <row r="135" spans="1:3" x14ac:dyDescent="0.25">
      <c r="A135" s="99"/>
      <c r="B135" s="96"/>
      <c r="C135" s="95"/>
    </row>
    <row r="136" spans="1:3" x14ac:dyDescent="0.25">
      <c r="A136" s="95"/>
      <c r="B136" s="97"/>
      <c r="C136" s="95"/>
    </row>
    <row r="137" spans="1:3" x14ac:dyDescent="0.25">
      <c r="A137" s="95"/>
      <c r="B137" s="97"/>
      <c r="C137" s="95"/>
    </row>
    <row r="138" spans="1:3" x14ac:dyDescent="0.25">
      <c r="A138" s="95"/>
      <c r="B138" s="97"/>
      <c r="C138" s="95"/>
    </row>
    <row r="139" spans="1:3" x14ac:dyDescent="0.25">
      <c r="A139" s="95"/>
      <c r="B139" s="97"/>
      <c r="C139" s="95"/>
    </row>
    <row r="140" spans="1:3" x14ac:dyDescent="0.25">
      <c r="A140" s="99"/>
      <c r="B140" s="96"/>
      <c r="C140" s="95"/>
    </row>
    <row r="141" spans="1:3" x14ac:dyDescent="0.25">
      <c r="A141" s="99"/>
      <c r="B141" s="96"/>
      <c r="C141" s="95"/>
    </row>
    <row r="142" spans="1:3" x14ac:dyDescent="0.25">
      <c r="A142" s="95"/>
      <c r="B142" s="97"/>
      <c r="C142" s="95"/>
    </row>
    <row r="143" spans="1:3" x14ac:dyDescent="0.25">
      <c r="A143" s="95"/>
      <c r="B143" s="97"/>
      <c r="C143" s="95"/>
    </row>
    <row r="144" spans="1:3" x14ac:dyDescent="0.25">
      <c r="A144" s="95"/>
      <c r="B144" s="97"/>
      <c r="C144" s="95"/>
    </row>
    <row r="145" spans="1:3" x14ac:dyDescent="0.25">
      <c r="A145" s="95"/>
      <c r="B145" s="97"/>
      <c r="C145" s="95"/>
    </row>
    <row r="146" spans="1:3" x14ac:dyDescent="0.25">
      <c r="A146" s="95"/>
      <c r="B146" s="97"/>
      <c r="C146" s="95"/>
    </row>
    <row r="147" spans="1:3" x14ac:dyDescent="0.25">
      <c r="A147" s="95"/>
      <c r="B147" s="97"/>
      <c r="C147" s="95"/>
    </row>
    <row r="148" spans="1:3" x14ac:dyDescent="0.25">
      <c r="A148" s="95"/>
      <c r="B148" s="97"/>
      <c r="C148" s="95"/>
    </row>
    <row r="149" spans="1:3" x14ac:dyDescent="0.25">
      <c r="A149" s="95"/>
      <c r="B149" s="97"/>
      <c r="C149" s="95"/>
    </row>
    <row r="150" spans="1:3" x14ac:dyDescent="0.25">
      <c r="A150" s="95"/>
      <c r="B150" s="97"/>
      <c r="C150" s="95"/>
    </row>
    <row r="151" spans="1:3" x14ac:dyDescent="0.25">
      <c r="A151" s="95"/>
      <c r="B151" s="97"/>
      <c r="C151" s="95"/>
    </row>
    <row r="152" spans="1:3" x14ac:dyDescent="0.25">
      <c r="A152" s="95"/>
      <c r="B152" s="97"/>
      <c r="C152" s="95"/>
    </row>
    <row r="153" spans="1:3" x14ac:dyDescent="0.25">
      <c r="A153" s="95"/>
      <c r="B153" s="97"/>
      <c r="C153" s="95"/>
    </row>
    <row r="154" spans="1:3" x14ac:dyDescent="0.25">
      <c r="A154" s="95"/>
      <c r="B154" s="97"/>
      <c r="C154" s="95"/>
    </row>
    <row r="155" spans="1:3" x14ac:dyDescent="0.25">
      <c r="A155" s="95"/>
      <c r="B155" s="97"/>
      <c r="C155" s="95"/>
    </row>
    <row r="156" spans="1:3" x14ac:dyDescent="0.25">
      <c r="A156" s="95"/>
      <c r="B156" s="97"/>
      <c r="C156" s="95"/>
    </row>
    <row r="157" spans="1:3" x14ac:dyDescent="0.25">
      <c r="A157" s="95"/>
      <c r="B157" s="97"/>
      <c r="C157" s="95"/>
    </row>
    <row r="158" spans="1:3" x14ac:dyDescent="0.25">
      <c r="A158" s="95"/>
      <c r="B158" s="97"/>
      <c r="C158" s="95"/>
    </row>
    <row r="159" spans="1:3" x14ac:dyDescent="0.25">
      <c r="A159" s="95"/>
      <c r="B159" s="97"/>
      <c r="C159" s="95"/>
    </row>
    <row r="160" spans="1:3" x14ac:dyDescent="0.25">
      <c r="A160" s="95"/>
      <c r="B160" s="97"/>
      <c r="C160" s="95"/>
    </row>
    <row r="161" spans="1:3" x14ac:dyDescent="0.25">
      <c r="A161" s="95"/>
      <c r="B161" s="97"/>
      <c r="C161" s="95"/>
    </row>
    <row r="162" spans="1:3" x14ac:dyDescent="0.25">
      <c r="A162" s="95"/>
      <c r="B162" s="97"/>
      <c r="C162" s="95"/>
    </row>
    <row r="163" spans="1:3" x14ac:dyDescent="0.25">
      <c r="A163" s="95"/>
      <c r="B163" s="97"/>
      <c r="C163" s="95"/>
    </row>
    <row r="164" spans="1:3" x14ac:dyDescent="0.25">
      <c r="A164" s="95"/>
      <c r="B164" s="97"/>
      <c r="C164" s="95"/>
    </row>
    <row r="165" spans="1:3" x14ac:dyDescent="0.25">
      <c r="A165" s="95"/>
      <c r="B165" s="97"/>
      <c r="C165" s="95"/>
    </row>
    <row r="166" spans="1:3" x14ac:dyDescent="0.25">
      <c r="A166" s="95"/>
      <c r="B166" s="97"/>
      <c r="C166" s="95"/>
    </row>
    <row r="167" spans="1:3" x14ac:dyDescent="0.25">
      <c r="A167" s="95"/>
      <c r="B167" s="97"/>
      <c r="C167" s="95"/>
    </row>
    <row r="168" spans="1:3" x14ac:dyDescent="0.25">
      <c r="A168" s="95"/>
      <c r="B168" s="97"/>
      <c r="C168" s="95"/>
    </row>
    <row r="169" spans="1:3" x14ac:dyDescent="0.25">
      <c r="A169" s="95"/>
      <c r="B169" s="97"/>
      <c r="C169" s="95"/>
    </row>
  </sheetData>
  <pageMargins left="0.7" right="0.7" top="0.75" bottom="0.75" header="0.3" footer="0.3"/>
  <pageSetup paperSize="9" orientation="portrait" verticalDpi="597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activeCell="I1" sqref="I1"/>
    </sheetView>
  </sheetViews>
  <sheetFormatPr baseColWidth="10" defaultRowHeight="15" x14ac:dyDescent="0.25"/>
  <cols>
    <col min="1" max="1" width="35.85546875" customWidth="1"/>
  </cols>
  <sheetData>
    <row r="1" spans="1:17" ht="18.75" x14ac:dyDescent="0.3">
      <c r="A1" s="270" t="s">
        <v>373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</row>
    <row r="2" spans="1:17" ht="15.75" thickBot="1" x14ac:dyDescent="0.3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</row>
    <row r="3" spans="1:17" x14ac:dyDescent="0.25">
      <c r="A3" s="285" t="s">
        <v>332</v>
      </c>
      <c r="B3" s="287" t="s">
        <v>333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8"/>
    </row>
    <row r="4" spans="1:17" x14ac:dyDescent="0.25">
      <c r="A4" s="286"/>
      <c r="B4" s="52">
        <v>0</v>
      </c>
      <c r="C4" s="52">
        <v>1</v>
      </c>
      <c r="D4" s="52">
        <v>2</v>
      </c>
      <c r="E4" s="52">
        <v>3</v>
      </c>
      <c r="F4" s="52">
        <v>4</v>
      </c>
      <c r="G4" s="52">
        <v>4.75</v>
      </c>
      <c r="H4" s="52">
        <v>5.75</v>
      </c>
      <c r="I4" s="52">
        <v>25</v>
      </c>
      <c r="J4" s="52">
        <v>29.75</v>
      </c>
      <c r="K4" s="52">
        <v>33.5</v>
      </c>
      <c r="L4" s="52">
        <v>54</v>
      </c>
      <c r="M4" s="52">
        <v>79</v>
      </c>
      <c r="N4" s="271">
        <v>175</v>
      </c>
      <c r="O4" s="271">
        <v>223</v>
      </c>
      <c r="P4" s="271">
        <v>367</v>
      </c>
      <c r="Q4" s="272">
        <v>415</v>
      </c>
    </row>
    <row r="5" spans="1:17" x14ac:dyDescent="0.25">
      <c r="A5" s="286"/>
      <c r="B5" s="289" t="s">
        <v>281</v>
      </c>
      <c r="C5" s="289"/>
      <c r="D5" s="289"/>
      <c r="E5" s="289"/>
      <c r="F5" s="289"/>
      <c r="G5" s="289"/>
      <c r="H5" s="289"/>
      <c r="I5" s="289"/>
      <c r="J5" s="289"/>
      <c r="K5" s="289"/>
      <c r="L5" s="289"/>
      <c r="M5" s="289"/>
      <c r="N5" s="289"/>
      <c r="O5" s="289"/>
      <c r="P5" s="289"/>
      <c r="Q5" s="290"/>
    </row>
    <row r="6" spans="1:17" x14ac:dyDescent="0.25">
      <c r="A6" s="286"/>
      <c r="B6" s="273">
        <v>0</v>
      </c>
      <c r="C6" s="273">
        <f>C4/24</f>
        <v>4.1666666666666664E-2</v>
      </c>
      <c r="D6" s="273">
        <f t="shared" ref="D6:Q6" si="0">D4/24</f>
        <v>8.3333333333333329E-2</v>
      </c>
      <c r="E6" s="273">
        <f t="shared" si="0"/>
        <v>0.125</v>
      </c>
      <c r="F6" s="273">
        <f t="shared" si="0"/>
        <v>0.16666666666666666</v>
      </c>
      <c r="G6" s="273">
        <f t="shared" si="0"/>
        <v>0.19791666666666666</v>
      </c>
      <c r="H6" s="273">
        <f t="shared" si="0"/>
        <v>0.23958333333333334</v>
      </c>
      <c r="I6" s="274">
        <f t="shared" si="0"/>
        <v>1.0416666666666667</v>
      </c>
      <c r="J6" s="274">
        <f t="shared" si="0"/>
        <v>1.2395833333333333</v>
      </c>
      <c r="K6" s="274">
        <f t="shared" si="0"/>
        <v>1.3958333333333333</v>
      </c>
      <c r="L6" s="274">
        <f t="shared" si="0"/>
        <v>2.25</v>
      </c>
      <c r="M6" s="274">
        <f t="shared" si="0"/>
        <v>3.2916666666666665</v>
      </c>
      <c r="N6" s="274">
        <f t="shared" si="0"/>
        <v>7.291666666666667</v>
      </c>
      <c r="O6" s="274">
        <f t="shared" si="0"/>
        <v>9.2916666666666661</v>
      </c>
      <c r="P6" s="274">
        <f t="shared" si="0"/>
        <v>15.291666666666666</v>
      </c>
      <c r="Q6" s="275">
        <f t="shared" si="0"/>
        <v>17.291666666666668</v>
      </c>
    </row>
    <row r="7" spans="1:17" x14ac:dyDescent="0.25">
      <c r="A7" s="206"/>
      <c r="B7" s="276"/>
      <c r="C7" s="276"/>
      <c r="D7" s="276"/>
      <c r="E7" s="276"/>
      <c r="F7" s="276"/>
      <c r="G7" s="276"/>
      <c r="H7" s="276"/>
      <c r="I7" s="277"/>
      <c r="J7" s="277"/>
      <c r="K7" s="277"/>
      <c r="L7" s="277"/>
      <c r="M7" s="277"/>
      <c r="N7" s="277"/>
      <c r="O7" s="277"/>
      <c r="P7" s="277"/>
      <c r="Q7" s="278"/>
    </row>
    <row r="8" spans="1:17" x14ac:dyDescent="0.25">
      <c r="A8" s="206" t="s">
        <v>334</v>
      </c>
      <c r="B8" s="95">
        <v>4.0000000000000001E-3</v>
      </c>
      <c r="C8" s="95">
        <v>0.04</v>
      </c>
      <c r="D8" s="95">
        <v>0.08</v>
      </c>
      <c r="E8" s="95">
        <v>0.19</v>
      </c>
      <c r="F8" s="95">
        <v>0.36</v>
      </c>
      <c r="G8" s="95">
        <v>0.45</v>
      </c>
      <c r="H8" s="95">
        <v>0.51</v>
      </c>
      <c r="I8" s="95">
        <v>0.54</v>
      </c>
      <c r="J8" s="95">
        <v>0.55000000000000004</v>
      </c>
      <c r="K8" s="95">
        <v>0.54</v>
      </c>
      <c r="L8" s="95">
        <v>0.52</v>
      </c>
      <c r="M8" s="95">
        <v>0.53</v>
      </c>
      <c r="N8" s="95">
        <v>0.32</v>
      </c>
      <c r="O8" s="95">
        <v>0.34</v>
      </c>
      <c r="P8" s="57">
        <v>0.32</v>
      </c>
      <c r="Q8" s="279">
        <v>0.28000000000000003</v>
      </c>
    </row>
    <row r="9" spans="1:17" x14ac:dyDescent="0.25">
      <c r="A9" s="206" t="s">
        <v>335</v>
      </c>
      <c r="B9" s="95">
        <v>1E-3</v>
      </c>
      <c r="C9" s="95">
        <v>0.03</v>
      </c>
      <c r="D9" s="95">
        <v>7.0000000000000007E-2</v>
      </c>
      <c r="E9" s="95">
        <v>0.12</v>
      </c>
      <c r="F9" s="95">
        <v>0.32</v>
      </c>
      <c r="G9" s="95">
        <v>0.42</v>
      </c>
      <c r="H9" s="95">
        <v>0.52</v>
      </c>
      <c r="I9" s="95">
        <v>0.56999999999999995</v>
      </c>
      <c r="J9" s="95">
        <v>0.53</v>
      </c>
      <c r="K9" s="95">
        <v>0.54</v>
      </c>
      <c r="L9" s="95">
        <v>0.56999999999999995</v>
      </c>
      <c r="M9" s="95">
        <v>0.51</v>
      </c>
      <c r="N9" s="95">
        <v>0.34</v>
      </c>
      <c r="O9" s="95">
        <v>0.31</v>
      </c>
      <c r="P9" s="57">
        <v>0.3</v>
      </c>
      <c r="Q9" s="279">
        <v>0.26</v>
      </c>
    </row>
    <row r="10" spans="1:17" x14ac:dyDescent="0.25">
      <c r="A10" s="206" t="s">
        <v>336</v>
      </c>
      <c r="B10" s="95">
        <f>AVERAGE(B8:B9)</f>
        <v>2.5000000000000001E-3</v>
      </c>
      <c r="C10" s="95">
        <f t="shared" ref="C10:Q10" si="1">AVERAGE(C8:C9)</f>
        <v>3.5000000000000003E-2</v>
      </c>
      <c r="D10" s="95">
        <f t="shared" si="1"/>
        <v>7.5000000000000011E-2</v>
      </c>
      <c r="E10" s="95">
        <f t="shared" si="1"/>
        <v>0.155</v>
      </c>
      <c r="F10" s="95">
        <f t="shared" si="1"/>
        <v>0.33999999999999997</v>
      </c>
      <c r="G10" s="95">
        <f t="shared" si="1"/>
        <v>0.435</v>
      </c>
      <c r="H10" s="95">
        <f t="shared" si="1"/>
        <v>0.51500000000000001</v>
      </c>
      <c r="I10" s="95">
        <f t="shared" si="1"/>
        <v>0.55499999999999994</v>
      </c>
      <c r="J10" s="95">
        <f t="shared" si="1"/>
        <v>0.54</v>
      </c>
      <c r="K10" s="95">
        <f t="shared" si="1"/>
        <v>0.54</v>
      </c>
      <c r="L10" s="95">
        <f t="shared" si="1"/>
        <v>0.54499999999999993</v>
      </c>
      <c r="M10" s="95">
        <f t="shared" si="1"/>
        <v>0.52</v>
      </c>
      <c r="N10" s="95">
        <f t="shared" si="1"/>
        <v>0.33</v>
      </c>
      <c r="O10" s="95">
        <f t="shared" si="1"/>
        <v>0.32500000000000001</v>
      </c>
      <c r="P10" s="95">
        <f t="shared" si="1"/>
        <v>0.31</v>
      </c>
      <c r="Q10" s="232">
        <f t="shared" si="1"/>
        <v>0.27</v>
      </c>
    </row>
    <row r="11" spans="1:17" x14ac:dyDescent="0.25">
      <c r="A11" s="206" t="s">
        <v>337</v>
      </c>
      <c r="B11" s="280">
        <f>STDEV(B8:B9)</f>
        <v>2.1213203435596424E-3</v>
      </c>
      <c r="C11" s="280">
        <f t="shared" ref="C11:Q11" si="2">STDEV(C8:C9)</f>
        <v>7.0710678118654537E-3</v>
      </c>
      <c r="D11" s="280">
        <f t="shared" si="2"/>
        <v>7.0710678118654719E-3</v>
      </c>
      <c r="E11" s="280">
        <f t="shared" si="2"/>
        <v>4.9497474683058332E-2</v>
      </c>
      <c r="F11" s="280">
        <f t="shared" si="2"/>
        <v>2.8284271247461888E-2</v>
      </c>
      <c r="G11" s="280">
        <f t="shared" si="2"/>
        <v>2.1213203435596444E-2</v>
      </c>
      <c r="H11" s="280">
        <f t="shared" si="2"/>
        <v>7.0710678118654814E-3</v>
      </c>
      <c r="I11" s="280">
        <f t="shared" si="2"/>
        <v>2.1213203435596368E-2</v>
      </c>
      <c r="J11" s="280">
        <f t="shared" si="2"/>
        <v>1.4142135623730963E-2</v>
      </c>
      <c r="K11" s="280">
        <f t="shared" si="2"/>
        <v>0</v>
      </c>
      <c r="L11" s="280">
        <f t="shared" si="2"/>
        <v>3.5355339059327327E-2</v>
      </c>
      <c r="M11" s="280">
        <f t="shared" si="2"/>
        <v>1.4142135623730963E-2</v>
      </c>
      <c r="N11" s="280">
        <f t="shared" si="2"/>
        <v>1.4142135623730963E-2</v>
      </c>
      <c r="O11" s="280">
        <f t="shared" si="2"/>
        <v>2.1213203435596444E-2</v>
      </c>
      <c r="P11" s="280">
        <f t="shared" si="2"/>
        <v>1.4142135623730963E-2</v>
      </c>
      <c r="Q11" s="281">
        <f t="shared" si="2"/>
        <v>1.4142135623730963E-2</v>
      </c>
    </row>
    <row r="12" spans="1:17" x14ac:dyDescent="0.25">
      <c r="A12" s="206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232"/>
    </row>
    <row r="13" spans="1:17" x14ac:dyDescent="0.25">
      <c r="A13" s="206" t="s">
        <v>338</v>
      </c>
      <c r="B13" s="95">
        <v>1E-3</v>
      </c>
      <c r="C13" s="95">
        <v>0.04</v>
      </c>
      <c r="D13" s="95">
        <v>0.08</v>
      </c>
      <c r="E13" s="95">
        <v>0.23</v>
      </c>
      <c r="F13" s="95">
        <v>0.5</v>
      </c>
      <c r="G13" s="95">
        <v>0.52</v>
      </c>
      <c r="H13" s="95">
        <v>0.53</v>
      </c>
      <c r="I13" s="95">
        <v>0.62</v>
      </c>
      <c r="J13" s="95">
        <v>0.6</v>
      </c>
      <c r="K13" s="95">
        <v>0.56000000000000005</v>
      </c>
      <c r="L13" s="95">
        <v>0.53</v>
      </c>
      <c r="M13" s="95">
        <v>0.56999999999999995</v>
      </c>
      <c r="N13" s="95">
        <v>0.4</v>
      </c>
      <c r="O13" s="95">
        <v>0.42</v>
      </c>
      <c r="P13" s="57">
        <v>0.41</v>
      </c>
      <c r="Q13" s="279">
        <v>0.35</v>
      </c>
    </row>
    <row r="14" spans="1:17" x14ac:dyDescent="0.25">
      <c r="A14" s="206" t="s">
        <v>339</v>
      </c>
      <c r="B14" s="95">
        <v>5.0000000000000001E-3</v>
      </c>
      <c r="C14" s="95">
        <v>0.04</v>
      </c>
      <c r="D14" s="95">
        <v>7.0000000000000007E-2</v>
      </c>
      <c r="E14" s="95">
        <v>0.18</v>
      </c>
      <c r="F14" s="95">
        <v>0.43</v>
      </c>
      <c r="G14" s="95">
        <v>0.48</v>
      </c>
      <c r="H14" s="95">
        <v>0.61</v>
      </c>
      <c r="I14" s="95">
        <v>0.59</v>
      </c>
      <c r="J14" s="95">
        <v>0.62</v>
      </c>
      <c r="K14" s="95">
        <v>0.57999999999999996</v>
      </c>
      <c r="L14" s="95">
        <v>0.56000000000000005</v>
      </c>
      <c r="M14" s="95">
        <v>0.61</v>
      </c>
      <c r="N14" s="95">
        <v>0.48</v>
      </c>
      <c r="O14" s="95">
        <v>0.46</v>
      </c>
      <c r="P14" s="57">
        <v>0.47</v>
      </c>
      <c r="Q14" s="279">
        <v>0.38</v>
      </c>
    </row>
    <row r="15" spans="1:17" x14ac:dyDescent="0.25">
      <c r="A15" s="206" t="s">
        <v>340</v>
      </c>
      <c r="B15" s="95">
        <f>AVERAGE(B13:B14)</f>
        <v>3.0000000000000001E-3</v>
      </c>
      <c r="C15" s="95">
        <f t="shared" ref="C15:Q15" si="3">AVERAGE(C13:C14)</f>
        <v>0.04</v>
      </c>
      <c r="D15" s="95">
        <f t="shared" si="3"/>
        <v>7.5000000000000011E-2</v>
      </c>
      <c r="E15" s="95">
        <f t="shared" si="3"/>
        <v>0.20500000000000002</v>
      </c>
      <c r="F15" s="95">
        <f t="shared" si="3"/>
        <v>0.46499999999999997</v>
      </c>
      <c r="G15" s="95">
        <f t="shared" si="3"/>
        <v>0.5</v>
      </c>
      <c r="H15" s="95">
        <f t="shared" si="3"/>
        <v>0.57000000000000006</v>
      </c>
      <c r="I15" s="95">
        <f t="shared" si="3"/>
        <v>0.60499999999999998</v>
      </c>
      <c r="J15" s="95">
        <f t="shared" si="3"/>
        <v>0.61</v>
      </c>
      <c r="K15" s="95">
        <f t="shared" si="3"/>
        <v>0.57000000000000006</v>
      </c>
      <c r="L15" s="95">
        <f t="shared" si="3"/>
        <v>0.54500000000000004</v>
      </c>
      <c r="M15" s="95">
        <f t="shared" si="3"/>
        <v>0.59</v>
      </c>
      <c r="N15" s="95">
        <f t="shared" si="3"/>
        <v>0.44</v>
      </c>
      <c r="O15" s="95">
        <f t="shared" si="3"/>
        <v>0.44</v>
      </c>
      <c r="P15" s="95">
        <f t="shared" si="3"/>
        <v>0.43999999999999995</v>
      </c>
      <c r="Q15" s="232">
        <f t="shared" si="3"/>
        <v>0.36499999999999999</v>
      </c>
    </row>
    <row r="16" spans="1:17" x14ac:dyDescent="0.25">
      <c r="A16" s="206" t="s">
        <v>341</v>
      </c>
      <c r="B16" s="280">
        <f>STDEV(B13:B14)</f>
        <v>2.8284271247461905E-3</v>
      </c>
      <c r="C16" s="280">
        <f t="shared" ref="C16:Q16" si="4">STDEV(C13:C14)</f>
        <v>0</v>
      </c>
      <c r="D16" s="280">
        <f t="shared" si="4"/>
        <v>7.0710678118654719E-3</v>
      </c>
      <c r="E16" s="280">
        <f t="shared" si="4"/>
        <v>3.5355339059327195E-2</v>
      </c>
      <c r="F16" s="280">
        <f t="shared" si="4"/>
        <v>4.9497474683058332E-2</v>
      </c>
      <c r="G16" s="280">
        <f t="shared" si="4"/>
        <v>2.8284271247461926E-2</v>
      </c>
      <c r="H16" s="280">
        <f t="shared" si="4"/>
        <v>5.6568542494923775E-2</v>
      </c>
      <c r="I16" s="280">
        <f t="shared" si="4"/>
        <v>2.1213203435596444E-2</v>
      </c>
      <c r="J16" s="280">
        <f t="shared" si="4"/>
        <v>1.4142135623730963E-2</v>
      </c>
      <c r="K16" s="280">
        <f t="shared" si="4"/>
        <v>1.4142135623730885E-2</v>
      </c>
      <c r="L16" s="280">
        <f t="shared" si="4"/>
        <v>2.1213203435596444E-2</v>
      </c>
      <c r="M16" s="280">
        <f t="shared" si="4"/>
        <v>2.8284271247461926E-2</v>
      </c>
      <c r="N16" s="280">
        <f t="shared" si="4"/>
        <v>5.6568542494923775E-2</v>
      </c>
      <c r="O16" s="280">
        <f t="shared" si="4"/>
        <v>2.8284271247461926E-2</v>
      </c>
      <c r="P16" s="280">
        <f t="shared" si="4"/>
        <v>4.2426406871192854E-2</v>
      </c>
      <c r="Q16" s="281">
        <f t="shared" si="4"/>
        <v>2.1213203435596444E-2</v>
      </c>
    </row>
    <row r="17" spans="1:17" x14ac:dyDescent="0.25">
      <c r="A17" s="206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232"/>
    </row>
    <row r="18" spans="1:17" x14ac:dyDescent="0.25">
      <c r="A18" s="206" t="s">
        <v>342</v>
      </c>
      <c r="B18" s="95">
        <v>1.4999999999999999E-2</v>
      </c>
      <c r="C18" s="95">
        <v>0.04</v>
      </c>
      <c r="D18" s="95">
        <v>7.0000000000000007E-2</v>
      </c>
      <c r="E18" s="95">
        <v>0.15</v>
      </c>
      <c r="F18" s="95">
        <v>0.44</v>
      </c>
      <c r="G18" s="95">
        <v>0.5</v>
      </c>
      <c r="H18" s="95">
        <v>0.54</v>
      </c>
      <c r="I18" s="95">
        <v>0.52</v>
      </c>
      <c r="J18" s="95">
        <v>0.53</v>
      </c>
      <c r="K18" s="95">
        <v>0.52</v>
      </c>
      <c r="L18" s="95">
        <v>0.62</v>
      </c>
      <c r="M18" s="95">
        <v>0.51</v>
      </c>
      <c r="N18" s="95">
        <v>0.36</v>
      </c>
      <c r="O18" s="95">
        <v>0.37</v>
      </c>
      <c r="P18" s="57">
        <v>0.33</v>
      </c>
      <c r="Q18" s="279">
        <v>0.3</v>
      </c>
    </row>
    <row r="19" spans="1:17" x14ac:dyDescent="0.25">
      <c r="A19" s="206" t="s">
        <v>343</v>
      </c>
      <c r="B19" s="95">
        <v>2.1000000000000001E-2</v>
      </c>
      <c r="C19" s="95">
        <v>0.04</v>
      </c>
      <c r="D19" s="95">
        <v>0.08</v>
      </c>
      <c r="E19" s="95">
        <v>0.15</v>
      </c>
      <c r="F19" s="95">
        <v>0.37</v>
      </c>
      <c r="G19" s="95">
        <v>0.42</v>
      </c>
      <c r="H19" s="95">
        <v>0.48</v>
      </c>
      <c r="I19" s="95">
        <v>0.49</v>
      </c>
      <c r="J19" s="95">
        <v>0.5</v>
      </c>
      <c r="K19" s="95">
        <v>0.48</v>
      </c>
      <c r="L19" s="95">
        <v>0.5</v>
      </c>
      <c r="M19" s="95">
        <v>0.47</v>
      </c>
      <c r="N19" s="95">
        <v>0.31</v>
      </c>
      <c r="O19" s="95">
        <v>0.34</v>
      </c>
      <c r="P19" s="57">
        <v>0.31</v>
      </c>
      <c r="Q19" s="279">
        <v>0.28999999999999998</v>
      </c>
    </row>
    <row r="20" spans="1:17" x14ac:dyDescent="0.25">
      <c r="A20" s="206" t="s">
        <v>344</v>
      </c>
      <c r="B20" s="95">
        <f>AVERAGE(B18:B19)</f>
        <v>1.8000000000000002E-2</v>
      </c>
      <c r="C20" s="95">
        <f t="shared" ref="C20:Q20" si="5">AVERAGE(C18:C19)</f>
        <v>0.04</v>
      </c>
      <c r="D20" s="95">
        <f t="shared" si="5"/>
        <v>7.5000000000000011E-2</v>
      </c>
      <c r="E20" s="95">
        <f t="shared" si="5"/>
        <v>0.15</v>
      </c>
      <c r="F20" s="95">
        <f t="shared" si="5"/>
        <v>0.40500000000000003</v>
      </c>
      <c r="G20" s="95">
        <f t="shared" si="5"/>
        <v>0.45999999999999996</v>
      </c>
      <c r="H20" s="95">
        <f t="shared" si="5"/>
        <v>0.51</v>
      </c>
      <c r="I20" s="95">
        <f t="shared" si="5"/>
        <v>0.505</v>
      </c>
      <c r="J20" s="95">
        <f t="shared" si="5"/>
        <v>0.51500000000000001</v>
      </c>
      <c r="K20" s="95">
        <f t="shared" si="5"/>
        <v>0.5</v>
      </c>
      <c r="L20" s="95">
        <f t="shared" si="5"/>
        <v>0.56000000000000005</v>
      </c>
      <c r="M20" s="95">
        <f t="shared" si="5"/>
        <v>0.49</v>
      </c>
      <c r="N20" s="95">
        <f t="shared" si="5"/>
        <v>0.33499999999999996</v>
      </c>
      <c r="O20" s="95">
        <f t="shared" si="5"/>
        <v>0.35499999999999998</v>
      </c>
      <c r="P20" s="95">
        <f t="shared" si="5"/>
        <v>0.32</v>
      </c>
      <c r="Q20" s="232">
        <f t="shared" si="5"/>
        <v>0.29499999999999998</v>
      </c>
    </row>
    <row r="21" spans="1:17" x14ac:dyDescent="0.25">
      <c r="A21" s="206" t="s">
        <v>345</v>
      </c>
      <c r="B21" s="280">
        <f>STDEV(B18:B19)</f>
        <v>4.2426406871192866E-3</v>
      </c>
      <c r="C21" s="280">
        <f t="shared" ref="C21:Q21" si="6">STDEV(C18:C19)</f>
        <v>0</v>
      </c>
      <c r="D21" s="280">
        <f t="shared" si="6"/>
        <v>7.0710678118654719E-3</v>
      </c>
      <c r="E21" s="280">
        <f t="shared" si="6"/>
        <v>0</v>
      </c>
      <c r="F21" s="280">
        <f t="shared" si="6"/>
        <v>4.9497474683058332E-2</v>
      </c>
      <c r="G21" s="280">
        <f t="shared" si="6"/>
        <v>5.6568542494923817E-2</v>
      </c>
      <c r="H21" s="280">
        <f t="shared" si="6"/>
        <v>4.2426406871192889E-2</v>
      </c>
      <c r="I21" s="280">
        <f t="shared" si="6"/>
        <v>2.1213203435596444E-2</v>
      </c>
      <c r="J21" s="280">
        <f t="shared" si="6"/>
        <v>2.1213203435596444E-2</v>
      </c>
      <c r="K21" s="280">
        <f t="shared" si="6"/>
        <v>2.8284271247461926E-2</v>
      </c>
      <c r="L21" s="280">
        <f t="shared" si="6"/>
        <v>8.485281374238561E-2</v>
      </c>
      <c r="M21" s="280">
        <f t="shared" si="6"/>
        <v>2.8284271247461926E-2</v>
      </c>
      <c r="N21" s="280">
        <f t="shared" si="6"/>
        <v>3.5355339059327369E-2</v>
      </c>
      <c r="O21" s="280">
        <f t="shared" si="6"/>
        <v>2.1213203435596406E-2</v>
      </c>
      <c r="P21" s="280">
        <f t="shared" si="6"/>
        <v>1.4142135623730963E-2</v>
      </c>
      <c r="Q21" s="281">
        <f t="shared" si="6"/>
        <v>7.0710678118654814E-3</v>
      </c>
    </row>
    <row r="22" spans="1:17" x14ac:dyDescent="0.25">
      <c r="A22" s="206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232"/>
    </row>
    <row r="23" spans="1:17" x14ac:dyDescent="0.25">
      <c r="A23" s="206" t="s">
        <v>346</v>
      </c>
      <c r="B23" s="95">
        <v>1.7999999999999999E-2</v>
      </c>
      <c r="C23" s="95">
        <v>0.03</v>
      </c>
      <c r="D23" s="95">
        <v>0.05</v>
      </c>
      <c r="E23" s="95">
        <v>0.11</v>
      </c>
      <c r="F23" s="95">
        <v>0.21</v>
      </c>
      <c r="G23" s="95">
        <v>0.32</v>
      </c>
      <c r="H23" s="95">
        <v>0.6</v>
      </c>
      <c r="I23" s="95">
        <v>0.42</v>
      </c>
      <c r="J23" s="95">
        <v>0.53</v>
      </c>
      <c r="K23" s="95">
        <v>0.48</v>
      </c>
      <c r="L23" s="95">
        <v>0.48</v>
      </c>
      <c r="M23" s="95">
        <v>0.55000000000000004</v>
      </c>
      <c r="N23" s="95">
        <v>0.28000000000000003</v>
      </c>
      <c r="O23" s="95">
        <v>0.26</v>
      </c>
      <c r="P23" s="57">
        <v>0.24</v>
      </c>
      <c r="Q23" s="279">
        <v>0.23</v>
      </c>
    </row>
    <row r="24" spans="1:17" x14ac:dyDescent="0.25">
      <c r="A24" s="206" t="s">
        <v>347</v>
      </c>
      <c r="B24" s="95">
        <v>5.0000000000000001E-3</v>
      </c>
      <c r="C24" s="95">
        <v>0.04</v>
      </c>
      <c r="D24" s="95">
        <v>0.08</v>
      </c>
      <c r="E24" s="95">
        <v>0.18</v>
      </c>
      <c r="F24" s="95">
        <v>0.28000000000000003</v>
      </c>
      <c r="G24" s="95">
        <v>0.38</v>
      </c>
      <c r="H24" s="95">
        <v>0.59</v>
      </c>
      <c r="I24" s="95">
        <v>0.43</v>
      </c>
      <c r="J24" s="95">
        <v>0.47</v>
      </c>
      <c r="K24" s="95">
        <v>0.46</v>
      </c>
      <c r="L24" s="95">
        <v>0.46</v>
      </c>
      <c r="M24" s="95">
        <v>0.45</v>
      </c>
      <c r="N24" s="95">
        <v>0.23</v>
      </c>
      <c r="O24" s="95">
        <v>0.24</v>
      </c>
      <c r="P24" s="57">
        <v>0.28999999999999998</v>
      </c>
      <c r="Q24" s="279">
        <v>0.26</v>
      </c>
    </row>
    <row r="25" spans="1:17" x14ac:dyDescent="0.25">
      <c r="A25" s="206" t="s">
        <v>348</v>
      </c>
      <c r="B25" s="95">
        <f>AVERAGE(B23:B24)</f>
        <v>1.15E-2</v>
      </c>
      <c r="C25" s="95">
        <f t="shared" ref="C25:Q25" si="7">AVERAGE(C23:C24)</f>
        <v>3.5000000000000003E-2</v>
      </c>
      <c r="D25" s="95">
        <f t="shared" si="7"/>
        <v>6.5000000000000002E-2</v>
      </c>
      <c r="E25" s="95">
        <f t="shared" si="7"/>
        <v>0.14499999999999999</v>
      </c>
      <c r="F25" s="95">
        <f t="shared" si="7"/>
        <v>0.245</v>
      </c>
      <c r="G25" s="95">
        <f t="shared" si="7"/>
        <v>0.35</v>
      </c>
      <c r="H25" s="95">
        <f t="shared" si="7"/>
        <v>0.59499999999999997</v>
      </c>
      <c r="I25" s="95">
        <f t="shared" si="7"/>
        <v>0.42499999999999999</v>
      </c>
      <c r="J25" s="95">
        <f t="shared" si="7"/>
        <v>0.5</v>
      </c>
      <c r="K25" s="95">
        <f t="shared" si="7"/>
        <v>0.47</v>
      </c>
      <c r="L25" s="95">
        <f t="shared" si="7"/>
        <v>0.47</v>
      </c>
      <c r="M25" s="95">
        <f t="shared" si="7"/>
        <v>0.5</v>
      </c>
      <c r="N25" s="95">
        <f t="shared" si="7"/>
        <v>0.255</v>
      </c>
      <c r="O25" s="95">
        <f t="shared" si="7"/>
        <v>0.25</v>
      </c>
      <c r="P25" s="95">
        <f t="shared" si="7"/>
        <v>0.26500000000000001</v>
      </c>
      <c r="Q25" s="232">
        <f t="shared" si="7"/>
        <v>0.245</v>
      </c>
    </row>
    <row r="26" spans="1:17" x14ac:dyDescent="0.25">
      <c r="A26" s="206" t="s">
        <v>349</v>
      </c>
      <c r="B26" s="280">
        <f>STDEV(B23:B24)</f>
        <v>9.1923881554251182E-3</v>
      </c>
      <c r="C26" s="280">
        <f t="shared" ref="C26:Q26" si="8">STDEV(C23:C24)</f>
        <v>7.0710678118654537E-3</v>
      </c>
      <c r="D26" s="280">
        <f t="shared" si="8"/>
        <v>2.1213203435596444E-2</v>
      </c>
      <c r="E26" s="280">
        <f t="shared" si="8"/>
        <v>4.9497474683058332E-2</v>
      </c>
      <c r="F26" s="280">
        <f t="shared" si="8"/>
        <v>4.9497474683058408E-2</v>
      </c>
      <c r="G26" s="280">
        <f t="shared" si="8"/>
        <v>4.2426406871192854E-2</v>
      </c>
      <c r="H26" s="280">
        <f t="shared" si="8"/>
        <v>7.0710678118654814E-3</v>
      </c>
      <c r="I26" s="280">
        <f t="shared" si="8"/>
        <v>7.0710678118654814E-3</v>
      </c>
      <c r="J26" s="280">
        <f t="shared" si="8"/>
        <v>4.2426406871192889E-2</v>
      </c>
      <c r="K26" s="280">
        <f t="shared" si="8"/>
        <v>1.4142135623730925E-2</v>
      </c>
      <c r="L26" s="280">
        <f>STDEV(L23:L24)</f>
        <v>1.4142135623730925E-2</v>
      </c>
      <c r="M26" s="280">
        <f t="shared" si="8"/>
        <v>7.0710678118654766E-2</v>
      </c>
      <c r="N26" s="280">
        <f t="shared" si="8"/>
        <v>3.5355339059327383E-2</v>
      </c>
      <c r="O26" s="280">
        <f t="shared" si="8"/>
        <v>1.4142135623730963E-2</v>
      </c>
      <c r="P26" s="280">
        <f t="shared" si="8"/>
        <v>3.5355339059327369E-2</v>
      </c>
      <c r="Q26" s="281">
        <f t="shared" si="8"/>
        <v>2.1213203435596427E-2</v>
      </c>
    </row>
    <row r="27" spans="1:17" x14ac:dyDescent="0.25">
      <c r="A27" s="206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232"/>
    </row>
    <row r="28" spans="1:17" x14ac:dyDescent="0.25">
      <c r="A28" s="206" t="s">
        <v>350</v>
      </c>
      <c r="B28" s="95">
        <v>1.4E-2</v>
      </c>
      <c r="C28" s="95">
        <v>0.04</v>
      </c>
      <c r="D28" s="95">
        <v>0.12</v>
      </c>
      <c r="E28" s="95">
        <v>0.23</v>
      </c>
      <c r="F28" s="95">
        <v>0.42</v>
      </c>
      <c r="G28" s="95">
        <v>0.49</v>
      </c>
      <c r="H28" s="95">
        <v>0.56000000000000005</v>
      </c>
      <c r="I28" s="95">
        <v>0.52</v>
      </c>
      <c r="J28" s="95">
        <v>0.49</v>
      </c>
      <c r="K28" s="95">
        <v>0.67</v>
      </c>
      <c r="L28" s="95">
        <v>0.71</v>
      </c>
      <c r="M28" s="95">
        <v>0.62</v>
      </c>
      <c r="N28" s="95">
        <v>0.28999999999999998</v>
      </c>
      <c r="O28" s="95">
        <v>0.3</v>
      </c>
      <c r="P28" s="57">
        <v>0.31</v>
      </c>
      <c r="Q28" s="279">
        <v>0.24</v>
      </c>
    </row>
    <row r="29" spans="1:17" x14ac:dyDescent="0.25">
      <c r="A29" s="206" t="s">
        <v>351</v>
      </c>
      <c r="B29" s="95">
        <v>4.0000000000000001E-3</v>
      </c>
      <c r="C29" s="95">
        <v>0.03</v>
      </c>
      <c r="D29" s="95">
        <v>0.06</v>
      </c>
      <c r="E29" s="95">
        <v>0.14000000000000001</v>
      </c>
      <c r="F29" s="95">
        <v>0.27</v>
      </c>
      <c r="G29" s="95">
        <v>0.37</v>
      </c>
      <c r="H29" s="95">
        <v>0.5</v>
      </c>
      <c r="I29" s="95">
        <v>0.46</v>
      </c>
      <c r="J29" s="95">
        <v>0.43</v>
      </c>
      <c r="K29" s="95">
        <v>0.53</v>
      </c>
      <c r="L29" s="95">
        <v>0.56000000000000005</v>
      </c>
      <c r="M29" s="95">
        <v>0.42</v>
      </c>
      <c r="N29" s="95">
        <v>0.24</v>
      </c>
      <c r="O29" s="95">
        <v>0.28000000000000003</v>
      </c>
      <c r="P29" s="57">
        <v>0.28999999999999998</v>
      </c>
      <c r="Q29" s="279">
        <v>0.22</v>
      </c>
    </row>
    <row r="30" spans="1:17" x14ac:dyDescent="0.25">
      <c r="A30" s="206" t="s">
        <v>352</v>
      </c>
      <c r="B30" s="95">
        <f>AVERAGE(B28:B29)</f>
        <v>9.0000000000000011E-3</v>
      </c>
      <c r="C30" s="95">
        <f t="shared" ref="C30:Q30" si="9">AVERAGE(C28:C29)</f>
        <v>3.5000000000000003E-2</v>
      </c>
      <c r="D30" s="95">
        <f t="shared" si="9"/>
        <v>0.09</v>
      </c>
      <c r="E30" s="95">
        <f t="shared" si="9"/>
        <v>0.185</v>
      </c>
      <c r="F30" s="95">
        <f t="shared" si="9"/>
        <v>0.34499999999999997</v>
      </c>
      <c r="G30" s="95">
        <f t="shared" si="9"/>
        <v>0.43</v>
      </c>
      <c r="H30" s="95">
        <f t="shared" si="9"/>
        <v>0.53</v>
      </c>
      <c r="I30" s="95">
        <f t="shared" si="9"/>
        <v>0.49</v>
      </c>
      <c r="J30" s="95">
        <f t="shared" si="9"/>
        <v>0.45999999999999996</v>
      </c>
      <c r="K30" s="95">
        <f t="shared" si="9"/>
        <v>0.60000000000000009</v>
      </c>
      <c r="L30" s="95">
        <f t="shared" si="9"/>
        <v>0.63500000000000001</v>
      </c>
      <c r="M30" s="95">
        <f t="shared" si="9"/>
        <v>0.52</v>
      </c>
      <c r="N30" s="95">
        <f t="shared" si="9"/>
        <v>0.26500000000000001</v>
      </c>
      <c r="O30" s="95">
        <f t="shared" si="9"/>
        <v>0.29000000000000004</v>
      </c>
      <c r="P30" s="95">
        <f t="shared" si="9"/>
        <v>0.3</v>
      </c>
      <c r="Q30" s="232">
        <f t="shared" si="9"/>
        <v>0.22999999999999998</v>
      </c>
    </row>
    <row r="31" spans="1:17" x14ac:dyDescent="0.25">
      <c r="A31" s="206" t="s">
        <v>353</v>
      </c>
      <c r="B31" s="280">
        <f>STDEV(B28:B29)</f>
        <v>7.0710678118654753E-3</v>
      </c>
      <c r="C31" s="280">
        <f t="shared" ref="C31:Q31" si="10">STDEV(C28:C29)</f>
        <v>7.0710678118654537E-3</v>
      </c>
      <c r="D31" s="280">
        <f t="shared" si="10"/>
        <v>4.2426406871192847E-2</v>
      </c>
      <c r="E31" s="280">
        <f t="shared" si="10"/>
        <v>6.3639610306789371E-2</v>
      </c>
      <c r="F31" s="280">
        <f t="shared" si="10"/>
        <v>0.10606601717798217</v>
      </c>
      <c r="G31" s="280">
        <f t="shared" si="10"/>
        <v>8.4852813742385944E-2</v>
      </c>
      <c r="H31" s="280">
        <f t="shared" si="10"/>
        <v>4.2426406871192889E-2</v>
      </c>
      <c r="I31" s="280">
        <f t="shared" si="10"/>
        <v>4.2426406871192854E-2</v>
      </c>
      <c r="J31" s="280">
        <f t="shared" si="10"/>
        <v>4.2426406871192854E-2</v>
      </c>
      <c r="K31" s="280">
        <f t="shared" si="10"/>
        <v>9.8994949366116247E-2</v>
      </c>
      <c r="L31" s="280">
        <f t="shared" si="10"/>
        <v>0.10606601717798257</v>
      </c>
      <c r="M31" s="280">
        <f t="shared" si="10"/>
        <v>0.14142135623730917</v>
      </c>
      <c r="N31" s="280">
        <f t="shared" si="10"/>
        <v>3.5355339059327369E-2</v>
      </c>
      <c r="O31" s="280">
        <f t="shared" si="10"/>
        <v>1.4142135623730925E-2</v>
      </c>
      <c r="P31" s="280">
        <f t="shared" si="10"/>
        <v>1.4142135623730963E-2</v>
      </c>
      <c r="Q31" s="281">
        <f t="shared" si="10"/>
        <v>1.4142135623730944E-2</v>
      </c>
    </row>
    <row r="32" spans="1:17" x14ac:dyDescent="0.25">
      <c r="A32" s="206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232"/>
    </row>
    <row r="33" spans="1:17" x14ac:dyDescent="0.25">
      <c r="A33" s="206" t="s">
        <v>354</v>
      </c>
      <c r="B33" s="95">
        <v>7.0000000000000001E-3</v>
      </c>
      <c r="C33" s="95">
        <v>0.04</v>
      </c>
      <c r="D33" s="95">
        <v>7.0000000000000007E-2</v>
      </c>
      <c r="E33" s="95">
        <v>0.12</v>
      </c>
      <c r="F33" s="95">
        <v>0.35</v>
      </c>
      <c r="G33" s="95">
        <v>0.41</v>
      </c>
      <c r="H33" s="95">
        <v>0.53</v>
      </c>
      <c r="I33" s="95">
        <v>0.53</v>
      </c>
      <c r="J33" s="95">
        <v>0.52</v>
      </c>
      <c r="K33" s="95">
        <v>0.51</v>
      </c>
      <c r="L33" s="95">
        <v>0.49</v>
      </c>
      <c r="M33" s="95">
        <v>0.39</v>
      </c>
      <c r="N33" s="95">
        <v>0.28000000000000003</v>
      </c>
      <c r="O33" s="95">
        <v>0.24</v>
      </c>
      <c r="P33" s="57">
        <v>0.27</v>
      </c>
      <c r="Q33" s="279">
        <v>0.2</v>
      </c>
    </row>
    <row r="34" spans="1:17" x14ac:dyDescent="0.25">
      <c r="A34" s="206" t="s">
        <v>355</v>
      </c>
      <c r="B34" s="95">
        <v>0.01</v>
      </c>
      <c r="C34" s="95">
        <v>0.04</v>
      </c>
      <c r="D34" s="95">
        <v>7.0000000000000007E-2</v>
      </c>
      <c r="E34" s="95">
        <v>0.13</v>
      </c>
      <c r="F34" s="95">
        <v>0.37</v>
      </c>
      <c r="G34" s="95">
        <v>0.56999999999999995</v>
      </c>
      <c r="H34" s="95">
        <v>0.55000000000000004</v>
      </c>
      <c r="I34" s="95">
        <v>0.54</v>
      </c>
      <c r="J34" s="95">
        <v>0.51</v>
      </c>
      <c r="K34" s="95">
        <v>0.5</v>
      </c>
      <c r="L34" s="95">
        <v>0.53</v>
      </c>
      <c r="M34" s="95">
        <v>0.49</v>
      </c>
      <c r="N34" s="95">
        <v>0.23</v>
      </c>
      <c r="O34" s="95">
        <v>0.22</v>
      </c>
      <c r="P34" s="57">
        <v>0.23</v>
      </c>
      <c r="Q34" s="279">
        <v>0.19</v>
      </c>
    </row>
    <row r="35" spans="1:17" x14ac:dyDescent="0.25">
      <c r="A35" s="206" t="s">
        <v>356</v>
      </c>
      <c r="B35" s="95">
        <f>AVERAGE(B33:B34)</f>
        <v>8.5000000000000006E-3</v>
      </c>
      <c r="C35" s="95">
        <f t="shared" ref="C35:Q35" si="11">AVERAGE(C33:C34)</f>
        <v>0.04</v>
      </c>
      <c r="D35" s="95">
        <f t="shared" si="11"/>
        <v>7.0000000000000007E-2</v>
      </c>
      <c r="E35" s="95">
        <f t="shared" si="11"/>
        <v>0.125</v>
      </c>
      <c r="F35" s="95">
        <f t="shared" si="11"/>
        <v>0.36</v>
      </c>
      <c r="G35" s="95">
        <f t="shared" si="11"/>
        <v>0.49</v>
      </c>
      <c r="H35" s="95">
        <f t="shared" si="11"/>
        <v>0.54</v>
      </c>
      <c r="I35" s="95">
        <f t="shared" si="11"/>
        <v>0.53500000000000003</v>
      </c>
      <c r="J35" s="95">
        <f t="shared" si="11"/>
        <v>0.51500000000000001</v>
      </c>
      <c r="K35" s="95">
        <f t="shared" si="11"/>
        <v>0.505</v>
      </c>
      <c r="L35" s="95">
        <f t="shared" si="11"/>
        <v>0.51</v>
      </c>
      <c r="M35" s="95">
        <f t="shared" si="11"/>
        <v>0.44</v>
      </c>
      <c r="N35" s="95">
        <f t="shared" si="11"/>
        <v>0.255</v>
      </c>
      <c r="O35" s="95">
        <f t="shared" si="11"/>
        <v>0.22999999999999998</v>
      </c>
      <c r="P35" s="95">
        <f t="shared" si="11"/>
        <v>0.25</v>
      </c>
      <c r="Q35" s="232">
        <f t="shared" si="11"/>
        <v>0.19500000000000001</v>
      </c>
    </row>
    <row r="36" spans="1:17" x14ac:dyDescent="0.25">
      <c r="A36" s="206" t="s">
        <v>357</v>
      </c>
      <c r="B36" s="280">
        <f>STDEV(B33:B34)</f>
        <v>2.1213203435596424E-3</v>
      </c>
      <c r="C36" s="280">
        <f t="shared" ref="C36:Q36" si="12">STDEV(C33:C34)</f>
        <v>0</v>
      </c>
      <c r="D36" s="280">
        <f t="shared" si="12"/>
        <v>0</v>
      </c>
      <c r="E36" s="280">
        <f t="shared" si="12"/>
        <v>7.0710678118654814E-3</v>
      </c>
      <c r="F36" s="280">
        <f t="shared" si="12"/>
        <v>1.4142135623730963E-2</v>
      </c>
      <c r="G36" s="280">
        <f t="shared" si="12"/>
        <v>0.11313708498984751</v>
      </c>
      <c r="H36" s="280">
        <f t="shared" si="12"/>
        <v>1.4142135623730963E-2</v>
      </c>
      <c r="I36" s="280">
        <f t="shared" si="12"/>
        <v>7.0710678118654814E-3</v>
      </c>
      <c r="J36" s="280">
        <f t="shared" si="12"/>
        <v>7.0710678118654814E-3</v>
      </c>
      <c r="K36" s="280">
        <f t="shared" si="12"/>
        <v>7.0710678118654814E-3</v>
      </c>
      <c r="L36" s="280">
        <f t="shared" si="12"/>
        <v>2.8284271247461926E-2</v>
      </c>
      <c r="M36" s="280">
        <f t="shared" si="12"/>
        <v>7.0710678118654779E-2</v>
      </c>
      <c r="N36" s="280">
        <f t="shared" si="12"/>
        <v>3.5355339059327383E-2</v>
      </c>
      <c r="O36" s="280">
        <f t="shared" si="12"/>
        <v>1.4142135623730944E-2</v>
      </c>
      <c r="P36" s="280">
        <f t="shared" si="12"/>
        <v>2.8284271247461908E-2</v>
      </c>
      <c r="Q36" s="281">
        <f t="shared" si="12"/>
        <v>7.0710678118654814E-3</v>
      </c>
    </row>
    <row r="37" spans="1:17" x14ac:dyDescent="0.25">
      <c r="A37" s="206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232"/>
    </row>
    <row r="38" spans="1:17" x14ac:dyDescent="0.25">
      <c r="A38" s="206" t="s">
        <v>358</v>
      </c>
      <c r="B38" s="95">
        <v>8.0000000000000002E-3</v>
      </c>
      <c r="C38" s="95">
        <v>0.05</v>
      </c>
      <c r="D38" s="95">
        <v>0.1</v>
      </c>
      <c r="E38" s="95">
        <v>0.2</v>
      </c>
      <c r="F38" s="95">
        <v>0.53</v>
      </c>
      <c r="G38" s="95">
        <v>0.55000000000000004</v>
      </c>
      <c r="H38" s="95">
        <v>0.67</v>
      </c>
      <c r="I38" s="95">
        <v>0.67</v>
      </c>
      <c r="J38" s="95">
        <v>0.67</v>
      </c>
      <c r="K38" s="95">
        <v>0.67</v>
      </c>
      <c r="L38" s="95">
        <v>0.69</v>
      </c>
      <c r="M38" s="95">
        <v>0.62</v>
      </c>
      <c r="N38" s="95">
        <v>0.38</v>
      </c>
      <c r="O38" s="95">
        <v>0.37</v>
      </c>
      <c r="P38" s="57">
        <v>0.36</v>
      </c>
      <c r="Q38" s="279">
        <v>0.32</v>
      </c>
    </row>
    <row r="39" spans="1:17" x14ac:dyDescent="0.25">
      <c r="A39" s="206" t="s">
        <v>359</v>
      </c>
      <c r="B39" s="95">
        <v>1.0999999999999999E-2</v>
      </c>
      <c r="C39" s="95">
        <v>0.04</v>
      </c>
      <c r="D39" s="95">
        <v>0.1</v>
      </c>
      <c r="E39" s="95">
        <v>0.2</v>
      </c>
      <c r="F39" s="95">
        <v>0.45</v>
      </c>
      <c r="G39" s="95">
        <v>0.56000000000000005</v>
      </c>
      <c r="H39" s="95">
        <v>0.59</v>
      </c>
      <c r="I39" s="95">
        <v>0.54</v>
      </c>
      <c r="J39" s="95">
        <v>0.55000000000000004</v>
      </c>
      <c r="K39" s="95">
        <v>0.55000000000000004</v>
      </c>
      <c r="L39" s="95">
        <v>0.6</v>
      </c>
      <c r="M39" s="95">
        <v>0.51</v>
      </c>
      <c r="N39" s="95">
        <v>0.33</v>
      </c>
      <c r="O39" s="95">
        <v>0.33</v>
      </c>
      <c r="P39" s="57">
        <v>0.34</v>
      </c>
      <c r="Q39" s="279">
        <v>0.28999999999999998</v>
      </c>
    </row>
    <row r="40" spans="1:17" x14ac:dyDescent="0.25">
      <c r="A40" s="206" t="s">
        <v>360</v>
      </c>
      <c r="B40" s="95">
        <f>AVERAGE(B38:B39)</f>
        <v>9.4999999999999998E-3</v>
      </c>
      <c r="C40" s="95">
        <f t="shared" ref="C40:Q40" si="13">AVERAGE(C38:C39)</f>
        <v>4.4999999999999998E-2</v>
      </c>
      <c r="D40" s="95">
        <f t="shared" si="13"/>
        <v>0.1</v>
      </c>
      <c r="E40" s="95">
        <f t="shared" si="13"/>
        <v>0.2</v>
      </c>
      <c r="F40" s="95">
        <f t="shared" si="13"/>
        <v>0.49</v>
      </c>
      <c r="G40" s="95">
        <f t="shared" si="13"/>
        <v>0.55500000000000005</v>
      </c>
      <c r="H40" s="95">
        <f t="shared" si="13"/>
        <v>0.63</v>
      </c>
      <c r="I40" s="95">
        <f t="shared" si="13"/>
        <v>0.60499999999999998</v>
      </c>
      <c r="J40" s="95">
        <f t="shared" si="13"/>
        <v>0.6100000000000001</v>
      </c>
      <c r="K40" s="95">
        <f t="shared" si="13"/>
        <v>0.6100000000000001</v>
      </c>
      <c r="L40" s="95">
        <f t="shared" si="13"/>
        <v>0.64500000000000002</v>
      </c>
      <c r="M40" s="95">
        <f t="shared" si="13"/>
        <v>0.56499999999999995</v>
      </c>
      <c r="N40" s="95">
        <f t="shared" si="13"/>
        <v>0.35499999999999998</v>
      </c>
      <c r="O40" s="95">
        <f t="shared" si="13"/>
        <v>0.35</v>
      </c>
      <c r="P40" s="95">
        <f t="shared" si="13"/>
        <v>0.35</v>
      </c>
      <c r="Q40" s="232">
        <f t="shared" si="13"/>
        <v>0.30499999999999999</v>
      </c>
    </row>
    <row r="41" spans="1:17" x14ac:dyDescent="0.25">
      <c r="A41" s="206" t="s">
        <v>361</v>
      </c>
      <c r="B41" s="280">
        <f>STDEV(B38:B39)</f>
        <v>2.121320343559642E-3</v>
      </c>
      <c r="C41" s="280">
        <f t="shared" ref="C41:Q41" si="14">STDEV(C38:C39)</f>
        <v>7.0710678118655152E-3</v>
      </c>
      <c r="D41" s="280">
        <f t="shared" si="14"/>
        <v>0</v>
      </c>
      <c r="E41" s="280">
        <f t="shared" si="14"/>
        <v>0</v>
      </c>
      <c r="F41" s="280">
        <f t="shared" si="14"/>
        <v>5.6568542494923817E-2</v>
      </c>
      <c r="G41" s="280">
        <f t="shared" si="14"/>
        <v>7.0710678118654814E-3</v>
      </c>
      <c r="H41" s="280">
        <f t="shared" si="14"/>
        <v>5.6568542494923851E-2</v>
      </c>
      <c r="I41" s="280">
        <f t="shared" si="14"/>
        <v>9.1923881554252157E-2</v>
      </c>
      <c r="J41" s="280">
        <f t="shared" si="14"/>
        <v>8.4852813742385708E-2</v>
      </c>
      <c r="K41" s="280">
        <f t="shared" si="14"/>
        <v>8.4852813742385708E-2</v>
      </c>
      <c r="L41" s="280">
        <f t="shared" si="14"/>
        <v>6.363961030678926E-2</v>
      </c>
      <c r="M41" s="280">
        <f t="shared" si="14"/>
        <v>7.7781745930520216E-2</v>
      </c>
      <c r="N41" s="280">
        <f t="shared" si="14"/>
        <v>3.5355339059327369E-2</v>
      </c>
      <c r="O41" s="280">
        <f t="shared" si="14"/>
        <v>2.8284271247461888E-2</v>
      </c>
      <c r="P41" s="280">
        <f t="shared" si="14"/>
        <v>1.4142135623730925E-2</v>
      </c>
      <c r="Q41" s="281">
        <f t="shared" si="14"/>
        <v>2.1213203435596444E-2</v>
      </c>
    </row>
    <row r="42" spans="1:17" x14ac:dyDescent="0.25">
      <c r="A42" s="206"/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232"/>
    </row>
    <row r="43" spans="1:17" x14ac:dyDescent="0.25">
      <c r="A43" s="206" t="s">
        <v>362</v>
      </c>
      <c r="B43" s="95">
        <v>2E-3</v>
      </c>
      <c r="C43" s="95">
        <v>0.04</v>
      </c>
      <c r="D43" s="95">
        <v>0.1</v>
      </c>
      <c r="E43" s="95">
        <v>0.31</v>
      </c>
      <c r="F43" s="95">
        <v>0.43</v>
      </c>
      <c r="G43" s="95">
        <v>0.63</v>
      </c>
      <c r="H43" s="95">
        <v>0.63</v>
      </c>
      <c r="I43" s="95">
        <v>0.66</v>
      </c>
      <c r="J43" s="95">
        <v>0.64</v>
      </c>
      <c r="K43" s="95">
        <v>0.66</v>
      </c>
      <c r="L43" s="95">
        <v>0.67</v>
      </c>
      <c r="M43" s="95">
        <v>0.55000000000000004</v>
      </c>
      <c r="N43" s="95">
        <v>0.43</v>
      </c>
      <c r="O43" s="95">
        <v>0.42</v>
      </c>
      <c r="P43" s="57">
        <v>0.4</v>
      </c>
      <c r="Q43" s="279">
        <v>0.37</v>
      </c>
    </row>
    <row r="44" spans="1:17" x14ac:dyDescent="0.25">
      <c r="A44" s="206" t="s">
        <v>363</v>
      </c>
      <c r="B44" s="95">
        <v>1E-3</v>
      </c>
      <c r="C44" s="95">
        <v>0.05</v>
      </c>
      <c r="D44" s="95">
        <v>0.09</v>
      </c>
      <c r="E44" s="95">
        <v>0.2</v>
      </c>
      <c r="F44" s="95">
        <v>0.5</v>
      </c>
      <c r="G44" s="95">
        <v>0.57999999999999996</v>
      </c>
      <c r="H44" s="95">
        <v>0.56000000000000005</v>
      </c>
      <c r="I44" s="95">
        <v>0.61</v>
      </c>
      <c r="J44" s="95">
        <v>0.6</v>
      </c>
      <c r="K44" s="95">
        <v>0.61</v>
      </c>
      <c r="L44" s="95">
        <v>0.56999999999999995</v>
      </c>
      <c r="M44" s="95">
        <v>0.53</v>
      </c>
      <c r="N44" s="95">
        <v>0.37</v>
      </c>
      <c r="O44" s="95">
        <v>0.38</v>
      </c>
      <c r="P44" s="57">
        <v>0.37</v>
      </c>
      <c r="Q44" s="279">
        <v>0.35</v>
      </c>
    </row>
    <row r="45" spans="1:17" x14ac:dyDescent="0.25">
      <c r="A45" s="206" t="s">
        <v>364</v>
      </c>
      <c r="B45" s="95">
        <f>AVERAGE(B43:B44)</f>
        <v>1.5E-3</v>
      </c>
      <c r="C45" s="95">
        <f t="shared" ref="C45:Q45" si="15">AVERAGE(C43:C44)</f>
        <v>4.4999999999999998E-2</v>
      </c>
      <c r="D45" s="95">
        <f t="shared" si="15"/>
        <v>9.5000000000000001E-2</v>
      </c>
      <c r="E45" s="95">
        <f t="shared" si="15"/>
        <v>0.255</v>
      </c>
      <c r="F45" s="95">
        <f t="shared" si="15"/>
        <v>0.46499999999999997</v>
      </c>
      <c r="G45" s="95">
        <f t="shared" si="15"/>
        <v>0.60499999999999998</v>
      </c>
      <c r="H45" s="95">
        <f t="shared" si="15"/>
        <v>0.59499999999999997</v>
      </c>
      <c r="I45" s="95">
        <f t="shared" si="15"/>
        <v>0.63500000000000001</v>
      </c>
      <c r="J45" s="95">
        <f t="shared" si="15"/>
        <v>0.62</v>
      </c>
      <c r="K45" s="95">
        <f t="shared" si="15"/>
        <v>0.63500000000000001</v>
      </c>
      <c r="L45" s="95">
        <f t="shared" si="15"/>
        <v>0.62</v>
      </c>
      <c r="M45" s="95">
        <f t="shared" si="15"/>
        <v>0.54</v>
      </c>
      <c r="N45" s="95">
        <f t="shared" si="15"/>
        <v>0.4</v>
      </c>
      <c r="O45" s="95">
        <f t="shared" si="15"/>
        <v>0.4</v>
      </c>
      <c r="P45" s="95">
        <f t="shared" si="15"/>
        <v>0.38500000000000001</v>
      </c>
      <c r="Q45" s="232">
        <f t="shared" si="15"/>
        <v>0.36</v>
      </c>
    </row>
    <row r="46" spans="1:17" x14ac:dyDescent="0.25">
      <c r="A46" s="206" t="s">
        <v>365</v>
      </c>
      <c r="B46" s="280">
        <f>STDEV(B43:B44)</f>
        <v>7.0710678118654751E-4</v>
      </c>
      <c r="C46" s="280">
        <f t="shared" ref="C46:Q46" si="16">STDEV(C43:C44)</f>
        <v>7.0710678118655152E-3</v>
      </c>
      <c r="D46" s="280">
        <f t="shared" si="16"/>
        <v>7.0710678118654814E-3</v>
      </c>
      <c r="E46" s="280">
        <f t="shared" si="16"/>
        <v>7.778174593052023E-2</v>
      </c>
      <c r="F46" s="280">
        <f t="shared" si="16"/>
        <v>4.9497474683058332E-2</v>
      </c>
      <c r="G46" s="280">
        <f t="shared" si="16"/>
        <v>3.5355339059327411E-2</v>
      </c>
      <c r="H46" s="280">
        <f t="shared" si="16"/>
        <v>4.949747468305829E-2</v>
      </c>
      <c r="I46" s="280">
        <f t="shared" si="16"/>
        <v>3.5355339059327411E-2</v>
      </c>
      <c r="J46" s="280">
        <f t="shared" si="16"/>
        <v>2.8284271247461926E-2</v>
      </c>
      <c r="K46" s="280">
        <f t="shared" si="16"/>
        <v>3.5355339059327411E-2</v>
      </c>
      <c r="L46" s="280">
        <f t="shared" si="16"/>
        <v>7.0710678118654821E-2</v>
      </c>
      <c r="M46" s="280">
        <f t="shared" si="16"/>
        <v>1.4142135623730963E-2</v>
      </c>
      <c r="N46" s="280">
        <f t="shared" si="16"/>
        <v>4.2426406871192854E-2</v>
      </c>
      <c r="O46" s="280">
        <f t="shared" si="16"/>
        <v>2.8284271247461888E-2</v>
      </c>
      <c r="P46" s="280">
        <f t="shared" si="16"/>
        <v>2.1213203435596444E-2</v>
      </c>
      <c r="Q46" s="281">
        <f t="shared" si="16"/>
        <v>1.4142135623730963E-2</v>
      </c>
    </row>
    <row r="47" spans="1:17" x14ac:dyDescent="0.25">
      <c r="A47" s="206"/>
      <c r="B47" s="95"/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232"/>
    </row>
    <row r="48" spans="1:17" x14ac:dyDescent="0.25">
      <c r="A48" s="206" t="s">
        <v>366</v>
      </c>
      <c r="B48" s="95">
        <v>6.0000000000000001E-3</v>
      </c>
      <c r="C48" s="95">
        <v>0.05</v>
      </c>
      <c r="D48" s="95">
        <v>0.09</v>
      </c>
      <c r="E48" s="95">
        <v>0.2</v>
      </c>
      <c r="F48" s="95">
        <v>0.48</v>
      </c>
      <c r="G48" s="95">
        <v>0.54</v>
      </c>
      <c r="H48" s="95">
        <v>0.59</v>
      </c>
      <c r="I48" s="95">
        <v>0.59</v>
      </c>
      <c r="J48" s="95">
        <v>0.67</v>
      </c>
      <c r="K48" s="95">
        <v>0.59</v>
      </c>
      <c r="L48" s="95">
        <v>0.55000000000000004</v>
      </c>
      <c r="M48" s="95">
        <v>0.51</v>
      </c>
      <c r="N48" s="95">
        <v>0.32</v>
      </c>
      <c r="O48" s="95">
        <v>0.34</v>
      </c>
      <c r="P48" s="57">
        <v>0.32</v>
      </c>
      <c r="Q48" s="279">
        <v>0.28999999999999998</v>
      </c>
    </row>
    <row r="49" spans="1:17" x14ac:dyDescent="0.25">
      <c r="A49" s="206" t="s">
        <v>367</v>
      </c>
      <c r="B49" s="95">
        <v>0.01</v>
      </c>
      <c r="C49" s="95">
        <v>0.05</v>
      </c>
      <c r="D49" s="95">
        <v>0.1</v>
      </c>
      <c r="E49" s="95">
        <v>0.2</v>
      </c>
      <c r="F49" s="95">
        <v>0.42</v>
      </c>
      <c r="G49" s="95">
        <v>0.49</v>
      </c>
      <c r="H49" s="95">
        <v>0.61</v>
      </c>
      <c r="I49" s="95">
        <v>0.62</v>
      </c>
      <c r="J49" s="95">
        <v>0.68</v>
      </c>
      <c r="K49" s="95">
        <v>0.62</v>
      </c>
      <c r="L49" s="95">
        <v>0.57999999999999996</v>
      </c>
      <c r="M49" s="95">
        <v>0.54</v>
      </c>
      <c r="N49" s="95">
        <v>0.34</v>
      </c>
      <c r="O49" s="95">
        <v>0.36</v>
      </c>
      <c r="P49" s="57">
        <v>0.35</v>
      </c>
      <c r="Q49" s="279">
        <v>0.27</v>
      </c>
    </row>
    <row r="50" spans="1:17" x14ac:dyDescent="0.25">
      <c r="A50" s="206" t="s">
        <v>368</v>
      </c>
      <c r="B50" s="95">
        <f>AVERAGE(B48:B49)</f>
        <v>8.0000000000000002E-3</v>
      </c>
      <c r="C50" s="95">
        <f t="shared" ref="C50:Q50" si="17">AVERAGE(C48:C49)</f>
        <v>0.05</v>
      </c>
      <c r="D50" s="95">
        <f t="shared" si="17"/>
        <v>9.5000000000000001E-2</v>
      </c>
      <c r="E50" s="95">
        <f t="shared" si="17"/>
        <v>0.2</v>
      </c>
      <c r="F50" s="95">
        <f t="shared" si="17"/>
        <v>0.44999999999999996</v>
      </c>
      <c r="G50" s="95">
        <f t="shared" si="17"/>
        <v>0.51500000000000001</v>
      </c>
      <c r="H50" s="95">
        <f t="shared" si="17"/>
        <v>0.6</v>
      </c>
      <c r="I50" s="95">
        <f t="shared" si="17"/>
        <v>0.60499999999999998</v>
      </c>
      <c r="J50" s="95">
        <f t="shared" si="17"/>
        <v>0.67500000000000004</v>
      </c>
      <c r="K50" s="95">
        <f t="shared" si="17"/>
        <v>0.60499999999999998</v>
      </c>
      <c r="L50" s="95">
        <f t="shared" si="17"/>
        <v>0.56499999999999995</v>
      </c>
      <c r="M50" s="95">
        <f t="shared" si="17"/>
        <v>0.52500000000000002</v>
      </c>
      <c r="N50" s="95">
        <f t="shared" si="17"/>
        <v>0.33</v>
      </c>
      <c r="O50" s="95">
        <f t="shared" si="17"/>
        <v>0.35</v>
      </c>
      <c r="P50" s="95">
        <f t="shared" si="17"/>
        <v>0.33499999999999996</v>
      </c>
      <c r="Q50" s="232">
        <f t="shared" si="17"/>
        <v>0.28000000000000003</v>
      </c>
    </row>
    <row r="51" spans="1:17" ht="15.75" thickBot="1" x14ac:dyDescent="0.3">
      <c r="A51" s="282" t="s">
        <v>369</v>
      </c>
      <c r="B51" s="283">
        <f>STDEV(B48:B49)</f>
        <v>2.8284271247461909E-3</v>
      </c>
      <c r="C51" s="283">
        <f t="shared" ref="C51:Q51" si="18">STDEV(C48:C49)</f>
        <v>0</v>
      </c>
      <c r="D51" s="283">
        <f t="shared" si="18"/>
        <v>7.0710678118654814E-3</v>
      </c>
      <c r="E51" s="283">
        <f t="shared" si="18"/>
        <v>0</v>
      </c>
      <c r="F51" s="283">
        <f t="shared" si="18"/>
        <v>4.2426406871192854E-2</v>
      </c>
      <c r="G51" s="283">
        <f t="shared" si="18"/>
        <v>3.5355339059327411E-2</v>
      </c>
      <c r="H51" s="283">
        <f t="shared" si="18"/>
        <v>1.4142135623730963E-2</v>
      </c>
      <c r="I51" s="283">
        <f t="shared" si="18"/>
        <v>2.1213203435596444E-2</v>
      </c>
      <c r="J51" s="283">
        <f t="shared" si="18"/>
        <v>7.0710678118654814E-3</v>
      </c>
      <c r="K51" s="283">
        <f t="shared" si="18"/>
        <v>2.1213203435596444E-2</v>
      </c>
      <c r="L51" s="283">
        <f t="shared" si="18"/>
        <v>2.1213203435596368E-2</v>
      </c>
      <c r="M51" s="283">
        <f t="shared" si="18"/>
        <v>2.1213203435596444E-2</v>
      </c>
      <c r="N51" s="283">
        <f t="shared" si="18"/>
        <v>1.4142135623730963E-2</v>
      </c>
      <c r="O51" s="283">
        <f t="shared" si="18"/>
        <v>1.4142135623730925E-2</v>
      </c>
      <c r="P51" s="283">
        <f t="shared" si="18"/>
        <v>2.1213203435596406E-2</v>
      </c>
      <c r="Q51" s="284">
        <f t="shared" si="18"/>
        <v>1.4142135623730925E-2</v>
      </c>
    </row>
  </sheetData>
  <mergeCells count="3">
    <mergeCell ref="A3:A6"/>
    <mergeCell ref="B3:Q3"/>
    <mergeCell ref="B5:Q5"/>
  </mergeCells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chlordecone</vt:lpstr>
      <vt:lpstr>lindane</vt:lpstr>
      <vt:lpstr>OD_600</vt:lpstr>
    </vt:vector>
  </TitlesOfParts>
  <Company>CEA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Barbance</dc:creator>
  <cp:lastModifiedBy>Oriane Della-Negra</cp:lastModifiedBy>
  <dcterms:created xsi:type="dcterms:W3CDTF">2018-07-10T13:40:22Z</dcterms:created>
  <dcterms:modified xsi:type="dcterms:W3CDTF">2020-10-27T09:46:31Z</dcterms:modified>
</cp:coreProperties>
</file>