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AB\Lab\Agnieszka\ITC i shiga\Frontiers\"/>
    </mc:Choice>
  </mc:AlternateContent>
  <xr:revisionPtr revIDLastSave="0" documentId="8_{ECA50900-B2B9-4DB5-8D7C-36E18D65B5C5}" xr6:coauthVersionLast="45" xr6:coauthVersionMax="45" xr10:uidLastSave="{00000000-0000-0000-0000-000000000000}"/>
  <bookViews>
    <workbookView xWindow="-108" yWindow="-108" windowWidth="23256" windowHeight="12576" xr2:uid="{A96D4664-7C56-416A-B787-77F446514532}"/>
  </bookViews>
  <sheets>
    <sheet name="peptide analysis" sheetId="1" r:id="rId1"/>
  </sheets>
  <definedNames>
    <definedName name="_xlnm._FilterDatabase" localSheetId="0" hidden="1">'peptide analysis'!$A$1:$J$85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<sst xmlns="http://schemas.openxmlformats.org/spreadsheetml/2006/main" count="145" uniqueCount="122">
  <si>
    <t>component</t>
  </si>
  <si>
    <t>WT vs. WT+ITC1</t>
  </si>
  <si>
    <t>relA vs. relA+ITC1</t>
  </si>
  <si>
    <t>diference</t>
  </si>
  <si>
    <t>Molecular weight [g/mol]:</t>
  </si>
  <si>
    <r>
      <t>Extinction coefficient [M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cm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]:</t>
    </r>
  </si>
  <si>
    <t>Iso-electric point [pH]:</t>
  </si>
  <si>
    <t>Net charge at pH 7:</t>
  </si>
  <si>
    <t xml:space="preserve"> Estimated solubility (1-Good water solubility; 0-Poor water solubility) RANKS</t>
  </si>
  <si>
    <t>Hydrophilicity:
Very good+2;
Good+1;
Normal	0;
Poor-1;
Very poor-2; RANKS</t>
  </si>
  <si>
    <t>Leu-Asp</t>
  </si>
  <si>
    <t>NUMERIC DATA SOURCE:</t>
  </si>
  <si>
    <t>Asn-Glu</t>
  </si>
  <si>
    <t>https://pepcalc.com/:</t>
  </si>
  <si>
    <t>His-Asp</t>
  </si>
  <si>
    <t>-Molecular weight [g/mol];</t>
  </si>
  <si>
    <t>Ser-His</t>
  </si>
  <si>
    <r>
      <t>-Extinction coefficient [M</t>
    </r>
    <r>
      <rPr>
        <vertAlign val="superscript"/>
        <sz val="11"/>
        <color rgb="FF000000"/>
        <rFont val="Calibri"/>
        <family val="2"/>
        <charset val="238"/>
        <scheme val="minor"/>
      </rPr>
      <t>-1</t>
    </r>
    <r>
      <rPr>
        <sz val="11"/>
        <color rgb="FF000000"/>
        <rFont val="Calibri"/>
        <family val="2"/>
        <charset val="238"/>
        <scheme val="minor"/>
      </rPr>
      <t>cm</t>
    </r>
    <r>
      <rPr>
        <vertAlign val="superscript"/>
        <sz val="11"/>
        <color rgb="FF000000"/>
        <rFont val="Calibri"/>
        <family val="2"/>
        <charset val="238"/>
        <scheme val="minor"/>
      </rPr>
      <t>-1</t>
    </r>
    <r>
      <rPr>
        <sz val="11"/>
        <color rgb="FF000000"/>
        <rFont val="Calibri"/>
        <family val="2"/>
        <charset val="238"/>
        <scheme val="minor"/>
      </rPr>
      <t>];</t>
    </r>
  </si>
  <si>
    <t>Pro-Ser</t>
  </si>
  <si>
    <t>-Iso-electric point [pH];</t>
  </si>
  <si>
    <t xml:space="preserve"> </t>
  </si>
  <si>
    <t>Trp-Asp</t>
  </si>
  <si>
    <t>-Net charge at pH 7;</t>
  </si>
  <si>
    <t>Arg-Asp</t>
  </si>
  <si>
    <t>-Estimated solubility</t>
  </si>
  <si>
    <t>Trp-Glu</t>
  </si>
  <si>
    <t>https://www.genscript.com/tools/peptide-analyzing-tool?src=google:</t>
  </si>
  <si>
    <t>His-Ser</t>
  </si>
  <si>
    <t>-Hydrophilicity</t>
  </si>
  <si>
    <t>Ser-Asn</t>
  </si>
  <si>
    <t>Arg-Ser</t>
  </si>
  <si>
    <t>Ser-Asp</t>
  </si>
  <si>
    <t>Ile-Ser</t>
  </si>
  <si>
    <t>CORRELATION ANALYSIS:</t>
  </si>
  <si>
    <t>Arg-Glu</t>
  </si>
  <si>
    <t>Pro-Gln</t>
  </si>
  <si>
    <t xml:space="preserve">Pearson correlation (R) </t>
  </si>
  <si>
    <r>
      <t>Spearman correlation (Rho = R</t>
    </r>
    <r>
      <rPr>
        <vertAlign val="subscript"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</si>
  <si>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Pro-Asp</t>
  </si>
  <si>
    <t>WT</t>
  </si>
  <si>
    <t>Molecular weight</t>
  </si>
  <si>
    <t>Extinction coefficient</t>
  </si>
  <si>
    <t>Iso-electric point</t>
  </si>
  <si>
    <t>Net charge at pH 7</t>
  </si>
  <si>
    <t xml:space="preserve"> Estimated solubility</t>
  </si>
  <si>
    <t>Hydrophilicity</t>
  </si>
  <si>
    <t>Trp-Arg</t>
  </si>
  <si>
    <r>
      <t>R or R</t>
    </r>
    <r>
      <rPr>
        <vertAlign val="subscript"/>
        <sz val="11"/>
        <rFont val="Calibri"/>
        <family val="2"/>
        <charset val="238"/>
        <scheme val="minor"/>
      </rPr>
      <t>S</t>
    </r>
  </si>
  <si>
    <t> -0.3597</t>
  </si>
  <si>
    <t>Glu-Ser</t>
  </si>
  <si>
    <t>p value</t>
  </si>
  <si>
    <t>Arg-Trp</t>
  </si>
  <si>
    <t xml:space="preserve">SIGNIFICANT </t>
  </si>
  <si>
    <t>NS</t>
  </si>
  <si>
    <t>Gln-Glu</t>
  </si>
  <si>
    <t>His-Glu</t>
  </si>
  <si>
    <t>Phe-Asp</t>
  </si>
  <si>
    <t>relA</t>
  </si>
  <si>
    <r>
      <t>Spearman correlation (Rho = R</t>
    </r>
    <r>
      <rPr>
        <vertAlign val="subscript"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)</t>
    </r>
  </si>
  <si>
    <t>Phe-Glu</t>
  </si>
  <si>
    <t>Ser-Tyr</t>
  </si>
  <si>
    <t>Trp-Ser</t>
  </si>
  <si>
    <t>Ser-Glu</t>
  </si>
  <si>
    <t>Tyr-Glu</t>
  </si>
  <si>
    <t>relA-WT</t>
  </si>
  <si>
    <t>Trp-Tyr</t>
  </si>
  <si>
    <t> 0.29151</t>
  </si>
  <si>
    <t>Ile-Asn</t>
  </si>
  <si>
    <t>Arg-Tyr</t>
  </si>
  <si>
    <t>Pro-lle</t>
  </si>
  <si>
    <t>Arg-Arg</t>
  </si>
  <si>
    <t>Glu-Glu</t>
  </si>
  <si>
    <t>Correlation analysis</t>
  </si>
  <si>
    <t>Arg-Phe</t>
  </si>
  <si>
    <t>Pearson Correlation Coefficient Calculator</t>
  </si>
  <si>
    <t>Leu-Glu</t>
  </si>
  <si>
    <t>https://www.socscistatistics.com/tests/pearson/default2.aspx</t>
  </si>
  <si>
    <t>Lys-Pro</t>
  </si>
  <si>
    <t>P Value from Pearson (R) Calculator</t>
  </si>
  <si>
    <t>Pro-Asn</t>
  </si>
  <si>
    <t>https://www.socscistatistics.com/pvalues/pearsondistribution.aspx</t>
  </si>
  <si>
    <t>Pro-Arg</t>
  </si>
  <si>
    <t>Spearman's Rho Calculator</t>
  </si>
  <si>
    <t>Ala-Ile</t>
  </si>
  <si>
    <t>https://www.socscistatistics.com/tests/spearman/default2.aspx</t>
  </si>
  <si>
    <t>Lys-Arg</t>
  </si>
  <si>
    <t>Ala-Tyr</t>
  </si>
  <si>
    <t>Ser-Ala</t>
  </si>
  <si>
    <t>Ala-Gln</t>
  </si>
  <si>
    <t>Ser-Leu</t>
  </si>
  <si>
    <t>Ser-Pro</t>
  </si>
  <si>
    <t>Gly-Ser</t>
  </si>
  <si>
    <t>Ile-Arg</t>
  </si>
  <si>
    <t>Ser-Gly</t>
  </si>
  <si>
    <t>Arg-Ala</t>
  </si>
  <si>
    <t>Asp-Gln</t>
  </si>
  <si>
    <t>Glu-Asp</t>
  </si>
  <si>
    <t>Lys-Glu</t>
  </si>
  <si>
    <t>Ser-Gln</t>
  </si>
  <si>
    <t>Leu-Trp</t>
  </si>
  <si>
    <t>Lys-Trp</t>
  </si>
  <si>
    <t>Phe-Trp</t>
  </si>
  <si>
    <t>Trp-Lys</t>
  </si>
  <si>
    <t>Trp-Trp</t>
  </si>
  <si>
    <t>Ala-Gly</t>
  </si>
  <si>
    <t>Ser-Phe</t>
  </si>
  <si>
    <t>Ile-Gln</t>
  </si>
  <si>
    <t>Ile-Ala</t>
  </si>
  <si>
    <t>Asp-Leu</t>
  </si>
  <si>
    <t>Gly-Gly-Leu</t>
  </si>
  <si>
    <t>Met-Pro</t>
  </si>
  <si>
    <t>Phe-Ala</t>
  </si>
  <si>
    <t>Phe-Gly-Gly</t>
  </si>
  <si>
    <t>Phe-Ser</t>
  </si>
  <si>
    <t>Pro-Leu</t>
  </si>
  <si>
    <t>Pro-Lys</t>
  </si>
  <si>
    <t>Pro-Phe</t>
  </si>
  <si>
    <t>Pro-Trp</t>
  </si>
  <si>
    <t>Tyr-Gln</t>
  </si>
  <si>
    <t>Gly-Asp</t>
  </si>
  <si>
    <t>Gly-Gly-Gly</t>
  </si>
  <si>
    <t>By normal standards, the association between the two variables would be considered statistically significant.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</si>
</sst>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8080"/>
      <name val="Calibri"/>
      <family val="2"/>
      <charset val="238"/>
      <scheme val="minor"/>
    </font>
    <font>
      <b/>
      <sz val="11"/>
      <color rgb="FF00808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Open Sans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Open Sans"/>
      <charset val="238"/>
    </font>
    <font>
      <b/>
      <u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5" fillId="0" borderId="0" xfId="1"/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6" fillId="2" borderId="6" xfId="0" applyFont="1" applyFill="1" applyBorder="1"/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1" applyBorder="1"/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21" fillId="0" borderId="7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CE0A-C4BD-4ADC-9BE5-73026EB33928}">
  <sheetPr>
    <tabColor rgb="FF0070C0"/>
  </sheetPr>
  <dimension ref="A1:T100"/>
  <sheetViews>
    <sheetView tabSelected="1" topLeftCell="A25" zoomScale="68" workbookViewId="0">
      <selection activeCell="L4" sqref="L4"/>
    </sheetView>
  </sheetViews>
  <sheetFormatPr defaultRowHeight="14.4"/>
  <cols>
    <col min="1" max="1" width="12.33203125" style="24" bestFit="1" customWidth="1"/>
    <col min="2" max="4" width="9.109375" style="59"/>
    <col min="5" max="5" width="16.6640625" style="21" bestFit="1" customWidth="1"/>
    <col min="6" max="6" width="20.109375" style="21" bestFit="1" customWidth="1"/>
    <col min="7" max="7" width="17.44140625" style="21" bestFit="1" customWidth="1"/>
    <col min="8" max="8" width="17.5546875" style="21" bestFit="1" customWidth="1"/>
    <col min="9" max="9" width="19.33203125" style="21" bestFit="1" customWidth="1"/>
    <col min="10" max="10" width="20.33203125" style="21" bestFit="1" customWidth="1"/>
    <col min="13" max="18" width="22.6640625" customWidth="1"/>
  </cols>
  <sheetData>
    <row r="1" spans="1:20" ht="100.5" customHeight="1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6"/>
      <c r="L1" s="7"/>
    </row>
    <row r="2" spans="1:20" ht="15" thickBot="1">
      <c r="A2" s="8" t="s">
        <v>10</v>
      </c>
      <c r="B2" s="9">
        <v>-147</v>
      </c>
      <c r="C2" s="9">
        <v>0</v>
      </c>
      <c r="D2" s="10">
        <f t="shared" ref="D2:D33" si="0">C2-B2</f>
        <v>147</v>
      </c>
      <c r="E2" s="10">
        <v>246.26</v>
      </c>
      <c r="F2" s="11">
        <v>0</v>
      </c>
      <c r="G2" s="12">
        <v>0.88</v>
      </c>
      <c r="H2" s="12">
        <v>-1</v>
      </c>
      <c r="I2" s="10">
        <v>1</v>
      </c>
      <c r="J2" s="11">
        <v>1</v>
      </c>
      <c r="L2" s="13" t="s">
        <v>11</v>
      </c>
      <c r="M2" s="14"/>
    </row>
    <row r="3" spans="1:20">
      <c r="A3" s="15" t="s">
        <v>12</v>
      </c>
      <c r="B3" s="16">
        <v>-139</v>
      </c>
      <c r="C3" s="16">
        <v>-85</v>
      </c>
      <c r="D3" s="17">
        <f t="shared" si="0"/>
        <v>54</v>
      </c>
      <c r="E3" s="17">
        <v>261.23</v>
      </c>
      <c r="F3" s="18">
        <v>0</v>
      </c>
      <c r="G3" s="19">
        <v>1</v>
      </c>
      <c r="H3" s="19">
        <v>-1</v>
      </c>
      <c r="I3" s="17">
        <v>1</v>
      </c>
      <c r="J3" s="18">
        <v>1</v>
      </c>
      <c r="L3" s="20" t="s">
        <v>13</v>
      </c>
      <c r="M3" s="21"/>
      <c r="N3" s="21"/>
      <c r="O3" s="21"/>
      <c r="P3" s="21"/>
      <c r="Q3" s="21"/>
      <c r="R3" s="21"/>
    </row>
    <row r="4" spans="1:20">
      <c r="A4" s="15" t="s">
        <v>14</v>
      </c>
      <c r="B4" s="16">
        <v>-128</v>
      </c>
      <c r="C4" s="16">
        <v>0</v>
      </c>
      <c r="D4" s="17">
        <f t="shared" si="0"/>
        <v>128</v>
      </c>
      <c r="E4" s="17">
        <v>270.24</v>
      </c>
      <c r="F4" s="18">
        <v>0</v>
      </c>
      <c r="G4" s="19">
        <v>4.87</v>
      </c>
      <c r="H4" s="19">
        <v>-0.9</v>
      </c>
      <c r="I4" s="17">
        <v>1</v>
      </c>
      <c r="J4" s="18">
        <v>1</v>
      </c>
      <c r="L4" s="22" t="s">
        <v>15</v>
      </c>
      <c r="N4" s="23"/>
      <c r="O4" s="23"/>
      <c r="P4" s="24"/>
      <c r="Q4" s="24"/>
      <c r="R4" s="24"/>
    </row>
    <row r="5" spans="1:20" ht="16.2">
      <c r="A5" s="15" t="s">
        <v>16</v>
      </c>
      <c r="B5" s="16">
        <v>-126</v>
      </c>
      <c r="C5" s="16">
        <v>-109</v>
      </c>
      <c r="D5" s="17">
        <f t="shared" si="0"/>
        <v>17</v>
      </c>
      <c r="E5" s="17">
        <v>242.23</v>
      </c>
      <c r="F5" s="18">
        <v>0</v>
      </c>
      <c r="G5" s="19">
        <v>7.54</v>
      </c>
      <c r="H5" s="19">
        <v>0.1</v>
      </c>
      <c r="I5" s="17">
        <v>1</v>
      </c>
      <c r="J5" s="18">
        <v>-1</v>
      </c>
      <c r="L5" s="22" t="s">
        <v>17</v>
      </c>
      <c r="N5" s="23"/>
      <c r="O5" s="23"/>
      <c r="P5" s="24"/>
      <c r="Q5" s="24"/>
      <c r="R5" s="24"/>
    </row>
    <row r="6" spans="1:20">
      <c r="A6" s="15" t="s">
        <v>18</v>
      </c>
      <c r="B6" s="16">
        <v>-125</v>
      </c>
      <c r="C6" s="16">
        <v>-93</v>
      </c>
      <c r="D6" s="17">
        <f t="shared" si="0"/>
        <v>32</v>
      </c>
      <c r="E6" s="17">
        <v>202.21</v>
      </c>
      <c r="F6" s="18">
        <v>0</v>
      </c>
      <c r="G6" s="19">
        <v>4.17</v>
      </c>
      <c r="H6" s="19">
        <v>0</v>
      </c>
      <c r="I6" s="17">
        <v>1</v>
      </c>
      <c r="J6" s="18">
        <v>1</v>
      </c>
      <c r="L6" s="22" t="s">
        <v>19</v>
      </c>
      <c r="N6" s="25"/>
      <c r="O6" s="25"/>
      <c r="P6" s="25"/>
      <c r="Q6" s="24"/>
      <c r="R6" s="24"/>
      <c r="T6" t="s">
        <v>20</v>
      </c>
    </row>
    <row r="7" spans="1:20">
      <c r="A7" s="15" t="s">
        <v>21</v>
      </c>
      <c r="B7" s="16">
        <v>-120</v>
      </c>
      <c r="C7" s="16">
        <v>0</v>
      </c>
      <c r="D7" s="17">
        <f t="shared" si="0"/>
        <v>120</v>
      </c>
      <c r="E7" s="17">
        <v>319.31</v>
      </c>
      <c r="F7" s="18">
        <v>5690</v>
      </c>
      <c r="G7" s="19">
        <v>0.88</v>
      </c>
      <c r="H7" s="19">
        <v>-1</v>
      </c>
      <c r="I7" s="17">
        <v>1</v>
      </c>
      <c r="J7" s="18">
        <v>-1</v>
      </c>
      <c r="L7" s="22" t="s">
        <v>22</v>
      </c>
      <c r="N7" s="26"/>
      <c r="O7" s="26"/>
      <c r="P7" s="26"/>
      <c r="Q7" s="27"/>
      <c r="R7" s="27"/>
    </row>
    <row r="8" spans="1:20">
      <c r="A8" s="15" t="s">
        <v>23</v>
      </c>
      <c r="B8" s="16">
        <v>-120</v>
      </c>
      <c r="C8" s="16">
        <v>-84</v>
      </c>
      <c r="D8" s="17">
        <f t="shared" si="0"/>
        <v>36</v>
      </c>
      <c r="E8" s="17">
        <v>289.29000000000002</v>
      </c>
      <c r="F8" s="18">
        <v>0</v>
      </c>
      <c r="G8" s="19">
        <v>6.35</v>
      </c>
      <c r="H8" s="19">
        <v>0</v>
      </c>
      <c r="I8" s="17">
        <v>1</v>
      </c>
      <c r="J8" s="18">
        <v>2</v>
      </c>
      <c r="L8" s="22" t="s">
        <v>24</v>
      </c>
      <c r="N8" s="26"/>
      <c r="O8" s="26"/>
      <c r="P8" s="26"/>
      <c r="Q8" s="28"/>
      <c r="R8" s="28"/>
    </row>
    <row r="9" spans="1:20">
      <c r="A9" s="15" t="s">
        <v>25</v>
      </c>
      <c r="B9" s="16">
        <v>-118</v>
      </c>
      <c r="C9" s="16">
        <v>0</v>
      </c>
      <c r="D9" s="17">
        <f t="shared" si="0"/>
        <v>118</v>
      </c>
      <c r="E9" s="17">
        <v>333.34</v>
      </c>
      <c r="F9" s="18">
        <v>5690</v>
      </c>
      <c r="G9" s="19">
        <v>1</v>
      </c>
      <c r="H9" s="19">
        <v>-1</v>
      </c>
      <c r="I9" s="17">
        <v>1</v>
      </c>
      <c r="J9" s="18">
        <v>-1</v>
      </c>
      <c r="L9" s="20" t="s">
        <v>26</v>
      </c>
      <c r="N9" s="21"/>
      <c r="O9" s="21"/>
      <c r="P9" s="21"/>
      <c r="Q9" s="21"/>
      <c r="R9" s="21"/>
    </row>
    <row r="10" spans="1:20">
      <c r="A10" s="15" t="s">
        <v>27</v>
      </c>
      <c r="B10" s="16">
        <v>-117</v>
      </c>
      <c r="C10" s="16">
        <v>0</v>
      </c>
      <c r="D10" s="17">
        <f t="shared" si="0"/>
        <v>117</v>
      </c>
      <c r="E10" s="17">
        <v>242.23</v>
      </c>
      <c r="F10" s="18">
        <v>0</v>
      </c>
      <c r="G10" s="19">
        <v>7.56</v>
      </c>
      <c r="H10" s="19">
        <v>0.1</v>
      </c>
      <c r="I10" s="17">
        <v>1</v>
      </c>
      <c r="J10" s="18">
        <v>-1</v>
      </c>
      <c r="K10" s="29"/>
      <c r="L10" s="22" t="s">
        <v>28</v>
      </c>
    </row>
    <row r="11" spans="1:20">
      <c r="A11" s="15" t="s">
        <v>29</v>
      </c>
      <c r="B11" s="16">
        <v>-117</v>
      </c>
      <c r="C11" s="16">
        <v>0</v>
      </c>
      <c r="D11" s="17">
        <f t="shared" si="0"/>
        <v>117</v>
      </c>
      <c r="E11" s="17">
        <v>219.2</v>
      </c>
      <c r="F11" s="18">
        <v>0</v>
      </c>
      <c r="G11" s="19">
        <v>3.44</v>
      </c>
      <c r="H11" s="19">
        <v>0</v>
      </c>
      <c r="I11" s="17">
        <v>1</v>
      </c>
      <c r="J11" s="18">
        <v>1</v>
      </c>
      <c r="L11" s="30"/>
      <c r="N11" s="21"/>
      <c r="O11" s="21"/>
      <c r="P11" s="21"/>
      <c r="Q11" s="21"/>
      <c r="R11" s="21"/>
    </row>
    <row r="12" spans="1:20">
      <c r="A12" s="15" t="s">
        <v>30</v>
      </c>
      <c r="B12" s="16">
        <v>-116</v>
      </c>
      <c r="C12" s="16">
        <v>-119</v>
      </c>
      <c r="D12" s="17">
        <f t="shared" si="0"/>
        <v>-3</v>
      </c>
      <c r="E12" s="17">
        <v>261.27999999999997</v>
      </c>
      <c r="F12" s="18">
        <v>0</v>
      </c>
      <c r="G12" s="19">
        <v>10.55</v>
      </c>
      <c r="H12" s="19">
        <v>1</v>
      </c>
      <c r="I12" s="17">
        <v>1</v>
      </c>
      <c r="J12" s="18">
        <v>1</v>
      </c>
      <c r="L12" s="31"/>
      <c r="N12" s="32"/>
      <c r="O12" s="32"/>
      <c r="P12" s="21"/>
      <c r="Q12" s="21"/>
      <c r="R12" s="21"/>
    </row>
    <row r="13" spans="1:20" ht="15" thickBot="1">
      <c r="A13" s="15" t="s">
        <v>31</v>
      </c>
      <c r="B13" s="16">
        <v>-116</v>
      </c>
      <c r="C13" s="16">
        <v>0</v>
      </c>
      <c r="D13" s="17">
        <f t="shared" si="0"/>
        <v>116</v>
      </c>
      <c r="E13" s="17">
        <v>220.18</v>
      </c>
      <c r="F13" s="18">
        <v>0</v>
      </c>
      <c r="G13" s="19">
        <v>0.88</v>
      </c>
      <c r="H13" s="19">
        <v>-1</v>
      </c>
      <c r="I13" s="17">
        <v>1</v>
      </c>
      <c r="J13" s="18">
        <v>1</v>
      </c>
      <c r="L13" s="31"/>
      <c r="M13" s="32"/>
      <c r="N13" s="33"/>
      <c r="O13" s="32"/>
      <c r="P13" s="21"/>
      <c r="Q13" s="21"/>
      <c r="R13" s="21"/>
    </row>
    <row r="14" spans="1:20" ht="15" thickBot="1">
      <c r="A14" s="15" t="s">
        <v>32</v>
      </c>
      <c r="B14" s="16">
        <v>-116</v>
      </c>
      <c r="C14" s="16">
        <v>-95</v>
      </c>
      <c r="D14" s="17">
        <f t="shared" si="0"/>
        <v>21</v>
      </c>
      <c r="E14" s="17">
        <v>218.25</v>
      </c>
      <c r="F14" s="18">
        <v>0</v>
      </c>
      <c r="G14" s="19">
        <v>3.73</v>
      </c>
      <c r="H14" s="19">
        <v>0</v>
      </c>
      <c r="I14" s="17">
        <v>0</v>
      </c>
      <c r="J14" s="18">
        <v>-1</v>
      </c>
      <c r="L14" s="34" t="s">
        <v>33</v>
      </c>
      <c r="M14" s="35"/>
    </row>
    <row r="15" spans="1:20" ht="15" thickBot="1">
      <c r="A15" s="15" t="s">
        <v>34</v>
      </c>
      <c r="B15" s="16">
        <v>-115</v>
      </c>
      <c r="C15" s="16">
        <v>0</v>
      </c>
      <c r="D15" s="17">
        <f t="shared" si="0"/>
        <v>115</v>
      </c>
      <c r="E15" s="17">
        <v>303.32</v>
      </c>
      <c r="F15" s="18">
        <v>0</v>
      </c>
      <c r="G15" s="19">
        <v>6.58</v>
      </c>
      <c r="H15" s="19">
        <v>0</v>
      </c>
      <c r="I15" s="17">
        <v>1</v>
      </c>
      <c r="J15" s="18">
        <v>2</v>
      </c>
      <c r="L15" s="36"/>
      <c r="M15" s="21"/>
    </row>
    <row r="16" spans="1:20" ht="16.8" thickBot="1">
      <c r="A16" s="15" t="s">
        <v>35</v>
      </c>
      <c r="B16" s="16">
        <v>-114</v>
      </c>
      <c r="C16" s="16">
        <v>0</v>
      </c>
      <c r="D16" s="17">
        <f t="shared" si="0"/>
        <v>114</v>
      </c>
      <c r="E16" s="17">
        <v>243.26</v>
      </c>
      <c r="F16" s="18">
        <v>0</v>
      </c>
      <c r="G16" s="19">
        <v>4.1500000000000004</v>
      </c>
      <c r="H16" s="19">
        <v>0</v>
      </c>
      <c r="I16" s="17">
        <v>1</v>
      </c>
      <c r="J16" s="18">
        <v>1</v>
      </c>
      <c r="L16" s="21"/>
      <c r="M16" s="37" t="s">
        <v>36</v>
      </c>
      <c r="N16" s="38"/>
      <c r="O16" s="38"/>
      <c r="P16" s="39"/>
      <c r="Q16" s="40" t="s">
        <v>37</v>
      </c>
      <c r="R16" s="39"/>
    </row>
    <row r="17" spans="1:18">
      <c r="A17" s="15" t="s">
        <v>38</v>
      </c>
      <c r="B17" s="16">
        <v>-113</v>
      </c>
      <c r="C17" s="16">
        <v>0</v>
      </c>
      <c r="D17" s="17">
        <f t="shared" si="0"/>
        <v>113</v>
      </c>
      <c r="E17" s="17">
        <v>230.22</v>
      </c>
      <c r="F17" s="18">
        <v>0</v>
      </c>
      <c r="G17" s="19">
        <v>0.88</v>
      </c>
      <c r="H17" s="19">
        <v>-1</v>
      </c>
      <c r="I17" s="17">
        <v>1</v>
      </c>
      <c r="J17" s="18">
        <v>1</v>
      </c>
      <c r="L17" s="41" t="s">
        <v>39</v>
      </c>
      <c r="M17" s="42" t="s">
        <v>40</v>
      </c>
      <c r="N17" s="43" t="s">
        <v>41</v>
      </c>
      <c r="O17" s="43" t="s">
        <v>42</v>
      </c>
      <c r="P17" s="43" t="s">
        <v>43</v>
      </c>
      <c r="Q17" s="43" t="s">
        <v>44</v>
      </c>
      <c r="R17" s="43" t="s">
        <v>45</v>
      </c>
    </row>
    <row r="18" spans="1:18" ht="15.6">
      <c r="A18" s="15" t="s">
        <v>46</v>
      </c>
      <c r="B18" s="16">
        <v>-111</v>
      </c>
      <c r="C18" s="16">
        <v>-94</v>
      </c>
      <c r="D18" s="17">
        <f t="shared" si="0"/>
        <v>17</v>
      </c>
      <c r="E18" s="17">
        <v>360.41</v>
      </c>
      <c r="F18" s="18">
        <v>5690</v>
      </c>
      <c r="G18" s="19">
        <v>10.72</v>
      </c>
      <c r="H18" s="19">
        <v>1</v>
      </c>
      <c r="I18" s="17">
        <v>1</v>
      </c>
      <c r="J18" s="18">
        <v>-1</v>
      </c>
      <c r="L18" s="17" t="s">
        <v>47</v>
      </c>
      <c r="M18" s="44">
        <v>-0.24099999999999999</v>
      </c>
      <c r="N18" s="44">
        <v>4.4600000000000001E-2</v>
      </c>
      <c r="O18" s="44">
        <v>-4.8899999999999999E-2</v>
      </c>
      <c r="P18" s="45">
        <v>0.20300000000000001</v>
      </c>
      <c r="Q18" s="45">
        <v>-0.50217000000000001</v>
      </c>
      <c r="R18" s="45" t="s">
        <v>48</v>
      </c>
    </row>
    <row r="19" spans="1:18">
      <c r="A19" s="15" t="s">
        <v>49</v>
      </c>
      <c r="B19" s="16">
        <v>-110</v>
      </c>
      <c r="C19" s="16">
        <v>-86</v>
      </c>
      <c r="D19" s="17">
        <f t="shared" si="0"/>
        <v>24</v>
      </c>
      <c r="E19" s="17">
        <v>234.21</v>
      </c>
      <c r="F19" s="18">
        <v>0</v>
      </c>
      <c r="G19" s="19">
        <v>1.01</v>
      </c>
      <c r="H19" s="19">
        <v>-1</v>
      </c>
      <c r="I19" s="17">
        <v>1</v>
      </c>
      <c r="J19" s="18">
        <v>1</v>
      </c>
      <c r="L19" s="17" t="s">
        <v>50</v>
      </c>
      <c r="M19" s="46">
        <v>3.7262999999999998E-2</v>
      </c>
      <c r="N19" s="47">
        <v>0.70398300000000003</v>
      </c>
      <c r="O19" s="47">
        <v>0.68257900000000005</v>
      </c>
      <c r="P19" s="47">
        <v>8.0682000000000004E-2</v>
      </c>
      <c r="Q19" s="46">
        <v>0</v>
      </c>
      <c r="R19" s="46">
        <v>1.5299999999999999E-3</v>
      </c>
    </row>
    <row r="20" spans="1:18">
      <c r="A20" s="15" t="s">
        <v>51</v>
      </c>
      <c r="B20" s="16">
        <v>-109</v>
      </c>
      <c r="C20" s="16">
        <v>0</v>
      </c>
      <c r="D20" s="17">
        <f t="shared" si="0"/>
        <v>109</v>
      </c>
      <c r="E20" s="17">
        <v>360.41</v>
      </c>
      <c r="F20" s="18">
        <v>5690</v>
      </c>
      <c r="G20" s="19">
        <v>10.55</v>
      </c>
      <c r="H20" s="19">
        <v>1</v>
      </c>
      <c r="I20" s="17">
        <v>1</v>
      </c>
      <c r="J20" s="18">
        <v>-1</v>
      </c>
      <c r="L20" s="48"/>
      <c r="M20" s="49" t="s">
        <v>52</v>
      </c>
      <c r="N20" s="50" t="s">
        <v>53</v>
      </c>
      <c r="O20" s="50" t="s">
        <v>53</v>
      </c>
      <c r="P20" s="50" t="s">
        <v>53</v>
      </c>
      <c r="Q20" s="49" t="s">
        <v>52</v>
      </c>
      <c r="R20" s="49" t="s">
        <v>52</v>
      </c>
    </row>
    <row r="21" spans="1:18">
      <c r="A21" s="15" t="s">
        <v>54</v>
      </c>
      <c r="B21" s="16">
        <v>-108</v>
      </c>
      <c r="C21" s="16">
        <v>0</v>
      </c>
      <c r="D21" s="17">
        <f t="shared" si="0"/>
        <v>108</v>
      </c>
      <c r="E21" s="17">
        <v>275.26</v>
      </c>
      <c r="F21" s="18">
        <v>0</v>
      </c>
      <c r="G21" s="19">
        <v>1</v>
      </c>
      <c r="H21" s="19">
        <v>-1</v>
      </c>
      <c r="I21" s="17">
        <v>1</v>
      </c>
      <c r="J21" s="18">
        <v>1</v>
      </c>
      <c r="L21" s="21"/>
      <c r="M21" s="21"/>
      <c r="N21" s="21"/>
      <c r="O21" s="21"/>
      <c r="P21" s="21"/>
      <c r="Q21" s="21"/>
      <c r="R21" s="21"/>
    </row>
    <row r="22" spans="1:18" ht="15" thickBot="1">
      <c r="A22" s="15" t="s">
        <v>55</v>
      </c>
      <c r="B22" s="16">
        <v>-108</v>
      </c>
      <c r="C22" s="16">
        <v>0</v>
      </c>
      <c r="D22" s="17">
        <f t="shared" si="0"/>
        <v>108</v>
      </c>
      <c r="E22" s="17">
        <v>284.27</v>
      </c>
      <c r="F22" s="18">
        <v>0</v>
      </c>
      <c r="G22" s="19">
        <v>5.0999999999999996</v>
      </c>
      <c r="H22" s="19">
        <v>-0.9</v>
      </c>
      <c r="I22" s="17">
        <v>1</v>
      </c>
      <c r="J22" s="18">
        <v>1</v>
      </c>
      <c r="L22" s="21"/>
    </row>
    <row r="23" spans="1:18" ht="16.8" thickBot="1">
      <c r="A23" s="15" t="s">
        <v>56</v>
      </c>
      <c r="B23" s="16">
        <v>-106</v>
      </c>
      <c r="C23" s="16">
        <v>0</v>
      </c>
      <c r="D23" s="17">
        <f t="shared" si="0"/>
        <v>106</v>
      </c>
      <c r="E23" s="17">
        <v>280.27999999999997</v>
      </c>
      <c r="F23" s="18">
        <v>0</v>
      </c>
      <c r="G23" s="19">
        <v>0.88</v>
      </c>
      <c r="H23" s="19">
        <v>-1</v>
      </c>
      <c r="I23" s="17">
        <v>1</v>
      </c>
      <c r="J23" s="18">
        <v>1</v>
      </c>
      <c r="L23" s="48" t="s">
        <v>57</v>
      </c>
      <c r="M23" s="37" t="s">
        <v>36</v>
      </c>
      <c r="N23" s="38"/>
      <c r="O23" s="38"/>
      <c r="P23" s="39"/>
      <c r="Q23" s="40" t="s">
        <v>58</v>
      </c>
      <c r="R23" s="39"/>
    </row>
    <row r="24" spans="1:18" ht="15.6">
      <c r="A24" s="15" t="s">
        <v>59</v>
      </c>
      <c r="B24" s="16">
        <v>-105</v>
      </c>
      <c r="C24" s="16">
        <v>0</v>
      </c>
      <c r="D24" s="17">
        <f t="shared" si="0"/>
        <v>105</v>
      </c>
      <c r="E24" s="17">
        <v>294.3</v>
      </c>
      <c r="F24" s="18">
        <v>0</v>
      </c>
      <c r="G24" s="19">
        <v>1</v>
      </c>
      <c r="H24" s="19">
        <v>-1</v>
      </c>
      <c r="I24" s="17">
        <v>1</v>
      </c>
      <c r="J24" s="18">
        <v>1</v>
      </c>
      <c r="L24" s="17" t="s">
        <v>47</v>
      </c>
      <c r="M24" s="51">
        <v>0.22339999999999999</v>
      </c>
      <c r="N24" s="51">
        <v>0.12180000000000001</v>
      </c>
      <c r="O24" s="51">
        <v>-0.14799999999999999</v>
      </c>
      <c r="P24" s="52">
        <v>-0.155</v>
      </c>
      <c r="Q24" s="52">
        <v>-0.10102</v>
      </c>
      <c r="R24" s="52">
        <v>-2.7789999999999999E-2</v>
      </c>
    </row>
    <row r="25" spans="1:18">
      <c r="A25" s="15" t="s">
        <v>60</v>
      </c>
      <c r="B25" s="16">
        <v>-105</v>
      </c>
      <c r="C25" s="16">
        <v>0</v>
      </c>
      <c r="D25" s="17">
        <f t="shared" si="0"/>
        <v>105</v>
      </c>
      <c r="E25" s="17">
        <v>268.27</v>
      </c>
      <c r="F25" s="18">
        <v>1280</v>
      </c>
      <c r="G25" s="19">
        <v>3.39</v>
      </c>
      <c r="H25" s="19">
        <v>0</v>
      </c>
      <c r="I25" s="17">
        <v>0</v>
      </c>
      <c r="J25" s="18">
        <v>-1</v>
      </c>
      <c r="L25" s="17" t="s">
        <v>50</v>
      </c>
      <c r="M25" s="53">
        <v>5.4025999999999998E-2</v>
      </c>
      <c r="N25" s="53">
        <v>0.29788300000000001</v>
      </c>
      <c r="O25" s="53">
        <v>0.20508999999999999</v>
      </c>
      <c r="P25" s="54">
        <v>0.18423300000000001</v>
      </c>
      <c r="Q25" s="55">
        <v>0.38847999999999999</v>
      </c>
      <c r="R25" s="55">
        <v>0.81291999999999998</v>
      </c>
    </row>
    <row r="26" spans="1:18">
      <c r="A26" s="15" t="s">
        <v>61</v>
      </c>
      <c r="B26" s="16">
        <v>-103</v>
      </c>
      <c r="C26" s="16">
        <v>0</v>
      </c>
      <c r="D26" s="17">
        <f t="shared" si="0"/>
        <v>103</v>
      </c>
      <c r="E26" s="17">
        <v>291.3</v>
      </c>
      <c r="F26" s="18">
        <v>5690</v>
      </c>
      <c r="G26" s="19">
        <v>3.61</v>
      </c>
      <c r="H26" s="19">
        <v>0</v>
      </c>
      <c r="I26" s="17">
        <v>0</v>
      </c>
      <c r="J26" s="18">
        <v>-1</v>
      </c>
      <c r="L26" s="21"/>
      <c r="M26" s="47" t="s">
        <v>53</v>
      </c>
      <c r="N26" s="47" t="s">
        <v>53</v>
      </c>
      <c r="O26" s="47" t="s">
        <v>53</v>
      </c>
      <c r="P26" s="47" t="s">
        <v>53</v>
      </c>
      <c r="Q26" s="47" t="s">
        <v>53</v>
      </c>
      <c r="R26" s="47" t="s">
        <v>53</v>
      </c>
    </row>
    <row r="27" spans="1:18" ht="15" thickBot="1">
      <c r="A27" s="15" t="s">
        <v>62</v>
      </c>
      <c r="B27" s="16">
        <v>-101</v>
      </c>
      <c r="C27" s="16">
        <v>0</v>
      </c>
      <c r="D27" s="17">
        <f t="shared" si="0"/>
        <v>101</v>
      </c>
      <c r="E27" s="17">
        <v>234.21</v>
      </c>
      <c r="F27" s="18">
        <v>0</v>
      </c>
      <c r="G27" s="19">
        <v>1</v>
      </c>
      <c r="H27" s="19">
        <v>-1</v>
      </c>
      <c r="I27" s="17">
        <v>1</v>
      </c>
      <c r="J27" s="18">
        <v>1</v>
      </c>
      <c r="L27" s="21"/>
    </row>
    <row r="28" spans="1:18" ht="16.8" thickBot="1">
      <c r="A28" s="15" t="s">
        <v>63</v>
      </c>
      <c r="B28" s="16">
        <v>-100</v>
      </c>
      <c r="C28" s="16">
        <v>0</v>
      </c>
      <c r="D28" s="17">
        <f t="shared" si="0"/>
        <v>100</v>
      </c>
      <c r="E28" s="17">
        <v>310.3</v>
      </c>
      <c r="F28" s="18">
        <v>1280</v>
      </c>
      <c r="G28" s="19">
        <v>1</v>
      </c>
      <c r="H28" s="19">
        <v>-1</v>
      </c>
      <c r="I28" s="17">
        <v>1</v>
      </c>
      <c r="J28" s="18">
        <v>1</v>
      </c>
      <c r="L28" s="48" t="s">
        <v>64</v>
      </c>
      <c r="M28" s="37" t="s">
        <v>36</v>
      </c>
      <c r="N28" s="38"/>
      <c r="O28" s="38"/>
      <c r="P28" s="39"/>
      <c r="Q28" s="40" t="s">
        <v>58</v>
      </c>
      <c r="R28" s="39"/>
    </row>
    <row r="29" spans="1:18" ht="15.6">
      <c r="A29" s="15" t="s">
        <v>65</v>
      </c>
      <c r="B29" s="16">
        <v>-100</v>
      </c>
      <c r="C29" s="16">
        <v>0</v>
      </c>
      <c r="D29" s="17">
        <f t="shared" si="0"/>
        <v>100</v>
      </c>
      <c r="E29" s="17">
        <v>367.4</v>
      </c>
      <c r="F29" s="18">
        <v>6970</v>
      </c>
      <c r="G29" s="19">
        <v>3.51</v>
      </c>
      <c r="H29" s="19">
        <v>0</v>
      </c>
      <c r="I29" s="17">
        <v>0</v>
      </c>
      <c r="J29" s="18">
        <v>-2</v>
      </c>
      <c r="L29" s="17" t="s">
        <v>47</v>
      </c>
      <c r="M29" s="44">
        <v>0.32100000000000001</v>
      </c>
      <c r="N29" s="44">
        <v>3.6700000000000003E-2</v>
      </c>
      <c r="O29" s="44">
        <v>-4.8800000000000003E-2</v>
      </c>
      <c r="P29" s="44">
        <v>-0.25080000000000002</v>
      </c>
      <c r="Q29" s="44">
        <v>-0.10102</v>
      </c>
      <c r="R29" s="44" t="s">
        <v>66</v>
      </c>
    </row>
    <row r="30" spans="1:18">
      <c r="A30" s="15" t="s">
        <v>67</v>
      </c>
      <c r="B30" s="16">
        <v>-97</v>
      </c>
      <c r="C30" s="16">
        <v>0</v>
      </c>
      <c r="D30" s="17">
        <f t="shared" si="0"/>
        <v>97</v>
      </c>
      <c r="E30" s="17">
        <v>245.28</v>
      </c>
      <c r="F30" s="18">
        <v>0</v>
      </c>
      <c r="G30" s="19">
        <v>3.72</v>
      </c>
      <c r="H30" s="19">
        <v>0</v>
      </c>
      <c r="I30" s="17">
        <v>0</v>
      </c>
      <c r="J30" s="18">
        <v>-1</v>
      </c>
      <c r="L30" s="17" t="s">
        <v>50</v>
      </c>
      <c r="M30" s="46">
        <v>4.9849999999999998E-3</v>
      </c>
      <c r="N30" s="47">
        <v>0.75458599999999998</v>
      </c>
      <c r="O30" s="47">
        <v>0.68257900000000005</v>
      </c>
      <c r="P30" s="46">
        <v>3.0528E-2</v>
      </c>
      <c r="Q30" s="47">
        <v>0.38847999999999999</v>
      </c>
      <c r="R30" s="46">
        <v>1.1169999999999999E-2</v>
      </c>
    </row>
    <row r="31" spans="1:18">
      <c r="A31" s="15" t="s">
        <v>68</v>
      </c>
      <c r="B31" s="16">
        <v>-96</v>
      </c>
      <c r="C31" s="16">
        <v>0</v>
      </c>
      <c r="D31" s="17">
        <f t="shared" si="0"/>
        <v>96</v>
      </c>
      <c r="E31" s="17">
        <v>337.37</v>
      </c>
      <c r="F31" s="18">
        <v>1280</v>
      </c>
      <c r="G31" s="19">
        <v>9.5500000000000007</v>
      </c>
      <c r="H31" s="19">
        <v>1</v>
      </c>
      <c r="I31" s="17">
        <v>1</v>
      </c>
      <c r="J31" s="18">
        <v>1</v>
      </c>
      <c r="L31" s="21"/>
      <c r="M31" s="49" t="s">
        <v>52</v>
      </c>
      <c r="N31" s="47" t="s">
        <v>53</v>
      </c>
      <c r="O31" s="47" t="s">
        <v>53</v>
      </c>
      <c r="P31" s="49" t="s">
        <v>52</v>
      </c>
      <c r="Q31" s="47" t="s">
        <v>53</v>
      </c>
      <c r="R31" s="49" t="s">
        <v>52</v>
      </c>
    </row>
    <row r="32" spans="1:18">
      <c r="A32" s="15" t="s">
        <v>69</v>
      </c>
      <c r="B32" s="16">
        <v>-93</v>
      </c>
      <c r="C32" s="16">
        <v>0</v>
      </c>
      <c r="D32" s="17">
        <f t="shared" si="0"/>
        <v>93</v>
      </c>
      <c r="E32" s="17">
        <v>228.29</v>
      </c>
      <c r="F32" s="18">
        <v>0</v>
      </c>
      <c r="G32" s="19">
        <v>4.1100000000000003</v>
      </c>
      <c r="H32" s="19">
        <v>0</v>
      </c>
      <c r="I32" s="17">
        <v>0</v>
      </c>
      <c r="J32" s="18">
        <v>-1</v>
      </c>
    </row>
    <row r="33" spans="1:12">
      <c r="A33" s="15" t="s">
        <v>70</v>
      </c>
      <c r="B33" s="16">
        <v>-90</v>
      </c>
      <c r="C33" s="16">
        <v>0</v>
      </c>
      <c r="D33" s="17">
        <f t="shared" si="0"/>
        <v>90</v>
      </c>
      <c r="E33" s="17">
        <v>330.39</v>
      </c>
      <c r="F33" s="18">
        <v>0</v>
      </c>
      <c r="G33" s="19">
        <v>12.1</v>
      </c>
      <c r="H33" s="19">
        <v>2</v>
      </c>
      <c r="I33" s="17">
        <v>1</v>
      </c>
      <c r="J33" s="18">
        <v>2</v>
      </c>
    </row>
    <row r="34" spans="1:12">
      <c r="A34" s="15" t="s">
        <v>71</v>
      </c>
      <c r="B34" s="16">
        <v>-90</v>
      </c>
      <c r="C34" s="16">
        <v>0</v>
      </c>
      <c r="D34" s="17">
        <f t="shared" ref="D34:D65" si="1">C34-B34</f>
        <v>90</v>
      </c>
      <c r="E34" s="17">
        <v>276.24</v>
      </c>
      <c r="F34" s="18">
        <v>0</v>
      </c>
      <c r="G34" s="19">
        <v>0.85</v>
      </c>
      <c r="H34" s="19">
        <v>-2</v>
      </c>
      <c r="I34" s="17">
        <v>1</v>
      </c>
      <c r="J34" s="18">
        <v>2</v>
      </c>
      <c r="L34" s="56" t="s">
        <v>72</v>
      </c>
    </row>
    <row r="35" spans="1:12">
      <c r="A35" s="15" t="s">
        <v>73</v>
      </c>
      <c r="B35" s="16">
        <v>-88</v>
      </c>
      <c r="C35" s="16">
        <v>0</v>
      </c>
      <c r="D35" s="17">
        <f t="shared" si="1"/>
        <v>88</v>
      </c>
      <c r="E35" s="17">
        <v>321.37</v>
      </c>
      <c r="F35" s="18">
        <v>0</v>
      </c>
      <c r="G35" s="19">
        <v>10.55</v>
      </c>
      <c r="H35" s="19">
        <v>1</v>
      </c>
      <c r="I35" s="17">
        <v>1</v>
      </c>
      <c r="J35" s="18">
        <v>1</v>
      </c>
      <c r="L35" s="57" t="s">
        <v>74</v>
      </c>
    </row>
    <row r="36" spans="1:12">
      <c r="A36" s="15" t="s">
        <v>75</v>
      </c>
      <c r="B36" s="16">
        <v>-88</v>
      </c>
      <c r="C36" s="16">
        <v>0</v>
      </c>
      <c r="D36" s="17">
        <f t="shared" si="1"/>
        <v>88</v>
      </c>
      <c r="E36" s="17">
        <v>260.29000000000002</v>
      </c>
      <c r="F36" s="18">
        <v>0</v>
      </c>
      <c r="G36" s="19">
        <v>1</v>
      </c>
      <c r="H36" s="19">
        <v>-1</v>
      </c>
      <c r="I36" s="17">
        <v>1</v>
      </c>
      <c r="J36" s="18">
        <v>1</v>
      </c>
      <c r="L36" s="58" t="s">
        <v>76</v>
      </c>
    </row>
    <row r="37" spans="1:12">
      <c r="A37" s="15" t="s">
        <v>77</v>
      </c>
      <c r="B37" s="16">
        <v>-87</v>
      </c>
      <c r="C37" s="16">
        <v>0</v>
      </c>
      <c r="D37" s="17">
        <f t="shared" si="1"/>
        <v>87</v>
      </c>
      <c r="E37" s="17">
        <v>228.29</v>
      </c>
      <c r="F37" s="18">
        <v>0</v>
      </c>
      <c r="G37" s="19">
        <v>3.82</v>
      </c>
      <c r="H37" s="19">
        <v>0</v>
      </c>
      <c r="I37" s="17">
        <v>0</v>
      </c>
      <c r="J37" s="18">
        <v>-1</v>
      </c>
      <c r="L37" s="57" t="s">
        <v>78</v>
      </c>
    </row>
    <row r="38" spans="1:12">
      <c r="A38" s="15" t="s">
        <v>79</v>
      </c>
      <c r="B38" s="16">
        <v>-86</v>
      </c>
      <c r="C38" s="16">
        <v>0</v>
      </c>
      <c r="D38" s="17">
        <f t="shared" si="1"/>
        <v>86</v>
      </c>
      <c r="E38" s="17">
        <v>229.23</v>
      </c>
      <c r="F38" s="18">
        <v>0</v>
      </c>
      <c r="G38" s="19">
        <v>4.16</v>
      </c>
      <c r="H38" s="19">
        <v>0</v>
      </c>
      <c r="I38" s="17">
        <v>1</v>
      </c>
      <c r="J38" s="18">
        <v>1</v>
      </c>
      <c r="L38" s="58" t="s">
        <v>80</v>
      </c>
    </row>
    <row r="39" spans="1:12">
      <c r="A39" s="15" t="s">
        <v>81</v>
      </c>
      <c r="B39" s="16">
        <v>-80</v>
      </c>
      <c r="C39" s="16">
        <v>0</v>
      </c>
      <c r="D39" s="17">
        <f t="shared" si="1"/>
        <v>80</v>
      </c>
      <c r="E39" s="17">
        <v>271.32</v>
      </c>
      <c r="F39" s="18">
        <v>0</v>
      </c>
      <c r="G39" s="19">
        <v>11.29</v>
      </c>
      <c r="H39" s="19">
        <v>1</v>
      </c>
      <c r="I39" s="17">
        <v>1</v>
      </c>
      <c r="J39" s="18">
        <v>1</v>
      </c>
      <c r="L39" s="57" t="s">
        <v>82</v>
      </c>
    </row>
    <row r="40" spans="1:12">
      <c r="A40" s="15" t="s">
        <v>83</v>
      </c>
      <c r="B40" s="16">
        <v>-78</v>
      </c>
      <c r="C40" s="16">
        <v>0</v>
      </c>
      <c r="D40" s="17">
        <f t="shared" si="1"/>
        <v>78</v>
      </c>
      <c r="E40" s="17">
        <v>202.25</v>
      </c>
      <c r="F40" s="18">
        <v>0</v>
      </c>
      <c r="G40" s="19">
        <v>3.72</v>
      </c>
      <c r="H40" s="19">
        <v>0</v>
      </c>
      <c r="I40" s="17">
        <v>0</v>
      </c>
      <c r="J40" s="18">
        <v>-1</v>
      </c>
      <c r="L40" s="58" t="s">
        <v>84</v>
      </c>
    </row>
    <row r="41" spans="1:12">
      <c r="A41" s="15" t="s">
        <v>85</v>
      </c>
      <c r="B41" s="16">
        <v>-73</v>
      </c>
      <c r="C41" s="16">
        <v>0</v>
      </c>
      <c r="D41" s="17">
        <f t="shared" si="1"/>
        <v>73</v>
      </c>
      <c r="E41" s="17">
        <v>287.36</v>
      </c>
      <c r="F41" s="18">
        <v>0</v>
      </c>
      <c r="G41" s="19">
        <v>10.84</v>
      </c>
      <c r="H41" s="19">
        <v>1</v>
      </c>
      <c r="I41" s="17">
        <v>1</v>
      </c>
      <c r="J41" s="18">
        <v>1</v>
      </c>
    </row>
    <row r="42" spans="1:12">
      <c r="A42" s="15" t="s">
        <v>86</v>
      </c>
      <c r="B42" s="16">
        <v>-71</v>
      </c>
      <c r="C42" s="16">
        <v>0</v>
      </c>
      <c r="D42" s="17">
        <f t="shared" si="1"/>
        <v>71</v>
      </c>
      <c r="E42" s="17">
        <v>252.27</v>
      </c>
      <c r="F42" s="18">
        <v>1280</v>
      </c>
      <c r="G42" s="19">
        <v>3.66</v>
      </c>
      <c r="H42" s="19">
        <v>0</v>
      </c>
      <c r="I42" s="17">
        <v>0</v>
      </c>
      <c r="J42" s="18">
        <v>-1</v>
      </c>
    </row>
    <row r="43" spans="1:12">
      <c r="A43" s="15" t="s">
        <v>87</v>
      </c>
      <c r="B43" s="16">
        <v>-70</v>
      </c>
      <c r="C43" s="16">
        <v>0</v>
      </c>
      <c r="D43" s="17">
        <f t="shared" si="1"/>
        <v>70</v>
      </c>
      <c r="E43" s="17">
        <v>176.17</v>
      </c>
      <c r="F43" s="18">
        <v>0</v>
      </c>
      <c r="G43" s="19">
        <v>3.36</v>
      </c>
      <c r="H43" s="19">
        <v>0</v>
      </c>
      <c r="I43" s="17">
        <v>1</v>
      </c>
      <c r="J43" s="18">
        <v>-1</v>
      </c>
    </row>
    <row r="44" spans="1:12">
      <c r="A44" s="15" t="s">
        <v>88</v>
      </c>
      <c r="B44" s="16">
        <v>0</v>
      </c>
      <c r="C44" s="16">
        <v>-96</v>
      </c>
      <c r="D44" s="17">
        <f t="shared" si="1"/>
        <v>-96</v>
      </c>
      <c r="E44" s="17">
        <v>217.22</v>
      </c>
      <c r="F44" s="18">
        <v>0</v>
      </c>
      <c r="G44" s="19">
        <v>3.77</v>
      </c>
      <c r="H44" s="19">
        <v>0</v>
      </c>
      <c r="I44" s="17">
        <v>1</v>
      </c>
      <c r="J44" s="18">
        <v>-1</v>
      </c>
    </row>
    <row r="45" spans="1:12">
      <c r="A45" s="15" t="s">
        <v>89</v>
      </c>
      <c r="B45" s="16">
        <v>0</v>
      </c>
      <c r="C45" s="16">
        <v>0</v>
      </c>
      <c r="D45" s="17">
        <f t="shared" si="1"/>
        <v>0</v>
      </c>
      <c r="E45" s="17">
        <v>176.17</v>
      </c>
      <c r="F45" s="19">
        <v>0</v>
      </c>
      <c r="G45" s="19">
        <v>3.36</v>
      </c>
      <c r="H45" s="19">
        <v>0</v>
      </c>
      <c r="I45" s="17">
        <v>1</v>
      </c>
      <c r="J45" s="18">
        <v>-1</v>
      </c>
    </row>
    <row r="46" spans="1:12">
      <c r="A46" s="15" t="s">
        <v>90</v>
      </c>
      <c r="B46" s="16">
        <v>0</v>
      </c>
      <c r="C46" s="16">
        <v>-120</v>
      </c>
      <c r="D46" s="17">
        <f t="shared" si="1"/>
        <v>-120</v>
      </c>
      <c r="E46" s="17">
        <v>202.21</v>
      </c>
      <c r="F46" s="18">
        <v>0</v>
      </c>
      <c r="G46" s="19">
        <v>3.55</v>
      </c>
      <c r="H46" s="19">
        <v>0</v>
      </c>
      <c r="I46" s="17">
        <v>1</v>
      </c>
      <c r="J46" s="18">
        <v>1</v>
      </c>
    </row>
    <row r="47" spans="1:12">
      <c r="A47" s="15" t="s">
        <v>91</v>
      </c>
      <c r="B47" s="16">
        <v>0</v>
      </c>
      <c r="C47" s="16">
        <v>-91</v>
      </c>
      <c r="D47" s="17">
        <f t="shared" si="1"/>
        <v>-91</v>
      </c>
      <c r="E47" s="17">
        <v>162.13999999999999</v>
      </c>
      <c r="F47" s="18">
        <v>0</v>
      </c>
      <c r="G47" s="19">
        <v>3.72</v>
      </c>
      <c r="H47" s="19">
        <v>0</v>
      </c>
      <c r="I47" s="17">
        <v>1</v>
      </c>
      <c r="J47" s="18">
        <v>1</v>
      </c>
    </row>
    <row r="48" spans="1:12">
      <c r="A48" s="15" t="s">
        <v>92</v>
      </c>
      <c r="B48" s="16">
        <v>0</v>
      </c>
      <c r="C48" s="16">
        <v>-87</v>
      </c>
      <c r="D48" s="17">
        <f t="shared" si="1"/>
        <v>-87</v>
      </c>
      <c r="E48" s="17">
        <v>287.36</v>
      </c>
      <c r="F48" s="18">
        <v>0</v>
      </c>
      <c r="G48" s="19">
        <v>10.85</v>
      </c>
      <c r="H48" s="19">
        <v>1</v>
      </c>
      <c r="I48" s="17">
        <v>1</v>
      </c>
      <c r="J48" s="18">
        <v>1</v>
      </c>
    </row>
    <row r="49" spans="1:10">
      <c r="A49" s="15" t="s">
        <v>93</v>
      </c>
      <c r="B49" s="16">
        <v>0</v>
      </c>
      <c r="C49" s="16">
        <v>-72</v>
      </c>
      <c r="D49" s="17">
        <f t="shared" si="1"/>
        <v>-72</v>
      </c>
      <c r="E49" s="17">
        <v>162.13999999999999</v>
      </c>
      <c r="F49" s="18">
        <v>0</v>
      </c>
      <c r="G49" s="19">
        <v>3.36</v>
      </c>
      <c r="H49" s="19">
        <v>0</v>
      </c>
      <c r="I49" s="17">
        <v>1</v>
      </c>
      <c r="J49" s="18">
        <v>1</v>
      </c>
    </row>
    <row r="50" spans="1:10">
      <c r="A50" s="15" t="s">
        <v>94</v>
      </c>
      <c r="B50" s="16">
        <v>0</v>
      </c>
      <c r="C50" s="16">
        <v>0</v>
      </c>
      <c r="D50" s="17">
        <f t="shared" si="1"/>
        <v>0</v>
      </c>
      <c r="E50" s="17">
        <v>245.28</v>
      </c>
      <c r="F50" s="19">
        <v>0</v>
      </c>
      <c r="G50" s="19">
        <v>10.55</v>
      </c>
      <c r="H50" s="19">
        <v>1</v>
      </c>
      <c r="I50" s="17">
        <v>1</v>
      </c>
      <c r="J50" s="18">
        <v>1</v>
      </c>
    </row>
    <row r="51" spans="1:10">
      <c r="A51" s="15" t="s">
        <v>95</v>
      </c>
      <c r="B51" s="16">
        <v>0</v>
      </c>
      <c r="C51" s="16">
        <v>0</v>
      </c>
      <c r="D51" s="17">
        <f t="shared" si="1"/>
        <v>0</v>
      </c>
      <c r="E51" s="17">
        <v>243.26</v>
      </c>
      <c r="F51" s="19">
        <v>0</v>
      </c>
      <c r="G51" s="19">
        <v>4.1500000000000004</v>
      </c>
      <c r="H51" s="19">
        <v>0</v>
      </c>
      <c r="I51" s="17">
        <v>1</v>
      </c>
      <c r="J51" s="18">
        <v>1</v>
      </c>
    </row>
    <row r="52" spans="1:10">
      <c r="A52" s="15" t="s">
        <v>96</v>
      </c>
      <c r="B52" s="16">
        <v>0</v>
      </c>
      <c r="C52" s="16">
        <v>0</v>
      </c>
      <c r="D52" s="17">
        <f t="shared" si="1"/>
        <v>0</v>
      </c>
      <c r="E52" s="17">
        <v>244.24</v>
      </c>
      <c r="F52" s="19">
        <v>0</v>
      </c>
      <c r="G52" s="19">
        <v>1.1000000000000001</v>
      </c>
      <c r="H52" s="19">
        <v>-1</v>
      </c>
      <c r="I52" s="17">
        <v>1</v>
      </c>
      <c r="J52" s="18">
        <v>1</v>
      </c>
    </row>
    <row r="53" spans="1:10">
      <c r="A53" s="15" t="s">
        <v>97</v>
      </c>
      <c r="B53" s="16">
        <v>0</v>
      </c>
      <c r="C53" s="16">
        <v>0</v>
      </c>
      <c r="D53" s="17">
        <f t="shared" si="1"/>
        <v>0</v>
      </c>
      <c r="E53" s="17">
        <v>260.29000000000002</v>
      </c>
      <c r="F53" s="19">
        <v>0</v>
      </c>
      <c r="G53" s="19">
        <v>1</v>
      </c>
      <c r="H53" s="19">
        <v>-1</v>
      </c>
      <c r="I53" s="17">
        <v>1</v>
      </c>
      <c r="J53" s="18">
        <v>1</v>
      </c>
    </row>
    <row r="54" spans="1:10">
      <c r="A54" s="15" t="s">
        <v>98</v>
      </c>
      <c r="B54" s="16">
        <v>0</v>
      </c>
      <c r="C54" s="16">
        <v>0</v>
      </c>
      <c r="D54" s="17">
        <f t="shared" si="1"/>
        <v>0</v>
      </c>
      <c r="E54" s="17">
        <v>233.22</v>
      </c>
      <c r="F54" s="19">
        <v>0</v>
      </c>
      <c r="G54" s="19">
        <v>3.43</v>
      </c>
      <c r="H54" s="19">
        <v>0</v>
      </c>
      <c r="I54" s="17">
        <v>1</v>
      </c>
      <c r="J54" s="18">
        <v>1</v>
      </c>
    </row>
    <row r="55" spans="1:10">
      <c r="A55" s="15" t="s">
        <v>99</v>
      </c>
      <c r="B55" s="16">
        <v>0</v>
      </c>
      <c r="C55" s="16">
        <v>-73</v>
      </c>
      <c r="D55" s="17">
        <f t="shared" si="1"/>
        <v>-73</v>
      </c>
      <c r="E55" s="17">
        <v>317.38</v>
      </c>
      <c r="F55" s="18">
        <v>5690</v>
      </c>
      <c r="G55" s="19">
        <v>3.6</v>
      </c>
      <c r="H55" s="19">
        <v>0</v>
      </c>
      <c r="I55" s="17">
        <v>0</v>
      </c>
      <c r="J55" s="18">
        <v>-2</v>
      </c>
    </row>
    <row r="56" spans="1:10">
      <c r="A56" s="15" t="s">
        <v>100</v>
      </c>
      <c r="B56" s="16">
        <v>0</v>
      </c>
      <c r="C56" s="16">
        <v>0</v>
      </c>
      <c r="D56" s="17">
        <f t="shared" si="1"/>
        <v>0</v>
      </c>
      <c r="E56" s="17">
        <v>317.38</v>
      </c>
      <c r="F56" s="19">
        <v>5690</v>
      </c>
      <c r="G56" s="19">
        <v>3.6</v>
      </c>
      <c r="H56" s="19">
        <v>0</v>
      </c>
      <c r="I56" s="17">
        <v>0</v>
      </c>
      <c r="J56" s="18">
        <v>-2</v>
      </c>
    </row>
    <row r="57" spans="1:10">
      <c r="A57" s="15" t="s">
        <v>101</v>
      </c>
      <c r="B57" s="16">
        <v>0</v>
      </c>
      <c r="C57" s="16">
        <v>0</v>
      </c>
      <c r="D57" s="17">
        <f t="shared" si="1"/>
        <v>0</v>
      </c>
      <c r="E57" s="17">
        <v>351.4</v>
      </c>
      <c r="F57" s="19">
        <v>5690</v>
      </c>
      <c r="G57" s="19">
        <v>3.36</v>
      </c>
      <c r="H57" s="19">
        <v>0</v>
      </c>
      <c r="I57" s="17">
        <v>0</v>
      </c>
      <c r="J57" s="18">
        <v>-2</v>
      </c>
    </row>
    <row r="58" spans="1:10">
      <c r="A58" s="15" t="s">
        <v>102</v>
      </c>
      <c r="B58" s="16">
        <v>0</v>
      </c>
      <c r="C58" s="16">
        <v>0</v>
      </c>
      <c r="D58" s="17">
        <f t="shared" si="1"/>
        <v>0</v>
      </c>
      <c r="E58" s="17">
        <v>317.38</v>
      </c>
      <c r="F58" s="19">
        <v>5690</v>
      </c>
      <c r="G58" s="19">
        <v>3.51</v>
      </c>
      <c r="H58" s="19">
        <v>0</v>
      </c>
      <c r="I58" s="17">
        <v>0</v>
      </c>
      <c r="J58" s="18">
        <v>-2</v>
      </c>
    </row>
    <row r="59" spans="1:10">
      <c r="A59" s="15" t="s">
        <v>103</v>
      </c>
      <c r="B59" s="16">
        <v>0</v>
      </c>
      <c r="C59" s="16">
        <v>0</v>
      </c>
      <c r="D59" s="17">
        <f t="shared" si="1"/>
        <v>0</v>
      </c>
      <c r="E59" s="17">
        <v>390.43</v>
      </c>
      <c r="F59" s="19">
        <v>11380</v>
      </c>
      <c r="G59" s="19">
        <v>3.48</v>
      </c>
      <c r="H59" s="19">
        <v>0</v>
      </c>
      <c r="I59" s="17">
        <v>0</v>
      </c>
      <c r="J59" s="18">
        <v>-2</v>
      </c>
    </row>
    <row r="60" spans="1:10">
      <c r="A60" s="15" t="s">
        <v>104</v>
      </c>
      <c r="B60" s="16">
        <v>0</v>
      </c>
      <c r="C60" s="16">
        <v>-103</v>
      </c>
      <c r="D60" s="17">
        <f t="shared" si="1"/>
        <v>-103</v>
      </c>
      <c r="E60" s="17">
        <v>146.13999999999999</v>
      </c>
      <c r="F60" s="18">
        <v>0</v>
      </c>
      <c r="G60" s="19">
        <v>3.69</v>
      </c>
      <c r="H60" s="19">
        <v>0</v>
      </c>
      <c r="I60" s="17">
        <v>0</v>
      </c>
      <c r="J60" s="18">
        <v>-1</v>
      </c>
    </row>
    <row r="61" spans="1:10">
      <c r="A61" s="15" t="s">
        <v>105</v>
      </c>
      <c r="B61" s="16">
        <v>0</v>
      </c>
      <c r="C61" s="16">
        <v>-102</v>
      </c>
      <c r="D61" s="17">
        <f t="shared" si="1"/>
        <v>-102</v>
      </c>
      <c r="E61" s="17">
        <v>252.27</v>
      </c>
      <c r="F61" s="18">
        <v>0</v>
      </c>
      <c r="G61" s="19">
        <v>3.43</v>
      </c>
      <c r="H61" s="19">
        <v>0</v>
      </c>
      <c r="I61" s="17">
        <v>0</v>
      </c>
      <c r="J61" s="18">
        <v>-1</v>
      </c>
    </row>
    <row r="62" spans="1:10">
      <c r="A62" s="15" t="s">
        <v>106</v>
      </c>
      <c r="B62" s="16">
        <v>0</v>
      </c>
      <c r="C62" s="16">
        <v>-84</v>
      </c>
      <c r="D62" s="17">
        <f t="shared" si="1"/>
        <v>-84</v>
      </c>
      <c r="E62" s="17">
        <v>259.3</v>
      </c>
      <c r="F62" s="18">
        <v>0</v>
      </c>
      <c r="G62" s="19">
        <v>3.71</v>
      </c>
      <c r="H62" s="19">
        <v>0</v>
      </c>
      <c r="I62" s="17">
        <v>0</v>
      </c>
      <c r="J62" s="18">
        <v>-1</v>
      </c>
    </row>
    <row r="63" spans="1:10">
      <c r="A63" s="15" t="s">
        <v>107</v>
      </c>
      <c r="B63" s="16">
        <v>0</v>
      </c>
      <c r="C63" s="16">
        <v>-79</v>
      </c>
      <c r="D63" s="17">
        <f t="shared" si="1"/>
        <v>-79</v>
      </c>
      <c r="E63" s="17">
        <v>202.25</v>
      </c>
      <c r="F63" s="18">
        <v>0</v>
      </c>
      <c r="G63" s="19">
        <v>3.63</v>
      </c>
      <c r="H63" s="19">
        <v>0</v>
      </c>
      <c r="I63" s="17">
        <v>0</v>
      </c>
      <c r="J63" s="18">
        <v>-1</v>
      </c>
    </row>
    <row r="64" spans="1:10">
      <c r="A64" s="15" t="s">
        <v>108</v>
      </c>
      <c r="B64" s="16">
        <v>0</v>
      </c>
      <c r="C64" s="16">
        <v>0</v>
      </c>
      <c r="D64" s="17">
        <f t="shared" si="1"/>
        <v>0</v>
      </c>
      <c r="E64" s="17">
        <v>186.21</v>
      </c>
      <c r="F64" s="19">
        <v>0</v>
      </c>
      <c r="G64" s="19">
        <v>4.07</v>
      </c>
      <c r="H64" s="19">
        <v>0</v>
      </c>
      <c r="I64" s="17">
        <v>0</v>
      </c>
      <c r="J64" s="18">
        <v>-1</v>
      </c>
    </row>
    <row r="65" spans="1:10">
      <c r="A65" s="15" t="s">
        <v>109</v>
      </c>
      <c r="B65" s="16">
        <v>0</v>
      </c>
      <c r="C65" s="16">
        <v>0</v>
      </c>
      <c r="D65" s="17">
        <f t="shared" si="1"/>
        <v>0</v>
      </c>
      <c r="E65" s="17">
        <v>203.2</v>
      </c>
      <c r="F65" s="19">
        <v>0</v>
      </c>
      <c r="G65" s="19">
        <v>3.63</v>
      </c>
      <c r="H65" s="19">
        <v>0</v>
      </c>
      <c r="I65" s="17">
        <v>0</v>
      </c>
      <c r="J65" s="18">
        <v>-1</v>
      </c>
    </row>
    <row r="66" spans="1:10">
      <c r="A66" s="15" t="s">
        <v>110</v>
      </c>
      <c r="B66" s="16">
        <v>0</v>
      </c>
      <c r="C66" s="16">
        <v>0</v>
      </c>
      <c r="D66" s="17">
        <f t="shared" ref="D66:D97" si="2">C66-B66</f>
        <v>0</v>
      </c>
      <c r="E66" s="17">
        <v>246.33</v>
      </c>
      <c r="F66" s="19">
        <v>0</v>
      </c>
      <c r="G66" s="19">
        <v>3.57</v>
      </c>
      <c r="H66" s="19">
        <v>0</v>
      </c>
      <c r="I66" s="17">
        <v>0</v>
      </c>
      <c r="J66" s="18">
        <v>-1</v>
      </c>
    </row>
    <row r="67" spans="1:10">
      <c r="A67" s="15" t="s">
        <v>111</v>
      </c>
      <c r="B67" s="16">
        <v>0</v>
      </c>
      <c r="C67" s="16">
        <v>0</v>
      </c>
      <c r="D67" s="17">
        <f t="shared" si="2"/>
        <v>0</v>
      </c>
      <c r="E67" s="17">
        <v>236.27</v>
      </c>
      <c r="F67" s="19">
        <v>0</v>
      </c>
      <c r="G67" s="19">
        <v>3.38</v>
      </c>
      <c r="H67" s="19">
        <v>0</v>
      </c>
      <c r="I67" s="17">
        <v>0</v>
      </c>
      <c r="J67" s="18">
        <v>-1</v>
      </c>
    </row>
    <row r="68" spans="1:10">
      <c r="A68" s="15" t="s">
        <v>112</v>
      </c>
      <c r="B68" s="16">
        <v>0</v>
      </c>
      <c r="C68" s="16">
        <v>0</v>
      </c>
      <c r="D68" s="17">
        <f t="shared" si="2"/>
        <v>0</v>
      </c>
      <c r="E68" s="17">
        <v>279.29000000000002</v>
      </c>
      <c r="F68" s="19">
        <v>0</v>
      </c>
      <c r="G68" s="19">
        <v>3.37</v>
      </c>
      <c r="H68" s="19">
        <v>0</v>
      </c>
      <c r="I68" s="17">
        <v>0</v>
      </c>
      <c r="J68" s="18">
        <v>-1</v>
      </c>
    </row>
    <row r="69" spans="1:10">
      <c r="A69" s="15" t="s">
        <v>113</v>
      </c>
      <c r="B69" s="16">
        <v>0</v>
      </c>
      <c r="C69" s="16">
        <v>0</v>
      </c>
      <c r="D69" s="17">
        <f t="shared" si="2"/>
        <v>0</v>
      </c>
      <c r="E69" s="17">
        <v>252.27</v>
      </c>
      <c r="F69" s="19">
        <v>0</v>
      </c>
      <c r="G69" s="19">
        <v>3.48</v>
      </c>
      <c r="H69" s="19">
        <v>0</v>
      </c>
      <c r="I69" s="17">
        <v>0</v>
      </c>
      <c r="J69" s="18">
        <v>-1</v>
      </c>
    </row>
    <row r="70" spans="1:10">
      <c r="A70" s="15" t="s">
        <v>114</v>
      </c>
      <c r="B70" s="16">
        <v>0</v>
      </c>
      <c r="C70" s="16">
        <v>0</v>
      </c>
      <c r="D70" s="17">
        <f t="shared" si="2"/>
        <v>0</v>
      </c>
      <c r="E70" s="17">
        <v>186.21</v>
      </c>
      <c r="F70" s="19">
        <v>0</v>
      </c>
      <c r="G70" s="19">
        <v>4.07</v>
      </c>
      <c r="H70" s="19">
        <v>0</v>
      </c>
      <c r="I70" s="17">
        <v>0</v>
      </c>
      <c r="J70" s="18">
        <v>-1</v>
      </c>
    </row>
    <row r="71" spans="1:10">
      <c r="A71" s="15" t="s">
        <v>115</v>
      </c>
      <c r="B71" s="16">
        <v>0</v>
      </c>
      <c r="C71" s="16">
        <v>0</v>
      </c>
      <c r="D71" s="17">
        <f t="shared" si="2"/>
        <v>0</v>
      </c>
      <c r="E71" s="17">
        <v>228.29</v>
      </c>
      <c r="F71" s="19">
        <v>0</v>
      </c>
      <c r="G71" s="19">
        <v>4.08</v>
      </c>
      <c r="H71" s="19">
        <v>0</v>
      </c>
      <c r="I71" s="17">
        <v>0</v>
      </c>
      <c r="J71" s="18">
        <v>-1</v>
      </c>
    </row>
    <row r="72" spans="1:10">
      <c r="A72" s="15" t="s">
        <v>116</v>
      </c>
      <c r="B72" s="16">
        <v>0</v>
      </c>
      <c r="C72" s="16">
        <v>0</v>
      </c>
      <c r="D72" s="17">
        <f t="shared" si="2"/>
        <v>0</v>
      </c>
      <c r="E72" s="17">
        <v>262.3</v>
      </c>
      <c r="F72" s="19">
        <v>0</v>
      </c>
      <c r="G72" s="19">
        <v>4.1500000000000004</v>
      </c>
      <c r="H72" s="19">
        <v>0</v>
      </c>
      <c r="I72" s="17">
        <v>0</v>
      </c>
      <c r="J72" s="18">
        <v>-1</v>
      </c>
    </row>
    <row r="73" spans="1:10">
      <c r="A73" s="15" t="s">
        <v>117</v>
      </c>
      <c r="B73" s="16">
        <v>0</v>
      </c>
      <c r="C73" s="17">
        <v>0</v>
      </c>
      <c r="D73" s="17">
        <f t="shared" si="2"/>
        <v>0</v>
      </c>
      <c r="E73" s="17">
        <v>301.33999999999997</v>
      </c>
      <c r="F73" s="19">
        <v>5690</v>
      </c>
      <c r="G73" s="19">
        <v>4.04</v>
      </c>
      <c r="H73" s="19">
        <v>0</v>
      </c>
      <c r="I73" s="17">
        <v>0</v>
      </c>
      <c r="J73" s="18">
        <v>-1</v>
      </c>
    </row>
    <row r="74" spans="1:10">
      <c r="A74" s="15" t="s">
        <v>118</v>
      </c>
      <c r="B74" s="16">
        <v>0</v>
      </c>
      <c r="C74" s="16">
        <v>0</v>
      </c>
      <c r="D74" s="17">
        <f t="shared" si="2"/>
        <v>0</v>
      </c>
      <c r="E74" s="17">
        <v>309.32</v>
      </c>
      <c r="F74" s="19">
        <v>1280</v>
      </c>
      <c r="G74" s="19">
        <v>3.41</v>
      </c>
      <c r="H74" s="19">
        <v>0</v>
      </c>
      <c r="I74" s="17">
        <v>0</v>
      </c>
      <c r="J74" s="18">
        <v>-1</v>
      </c>
    </row>
    <row r="75" spans="1:10">
      <c r="A75" s="15" t="s">
        <v>119</v>
      </c>
      <c r="B75" s="16">
        <v>0</v>
      </c>
      <c r="C75" s="16">
        <v>0</v>
      </c>
      <c r="D75" s="17">
        <f t="shared" si="2"/>
        <v>0</v>
      </c>
      <c r="E75" s="17">
        <v>172.18</v>
      </c>
      <c r="F75" s="19">
        <v>0</v>
      </c>
      <c r="G75" s="19">
        <v>3.82</v>
      </c>
      <c r="H75" s="19">
        <v>0</v>
      </c>
      <c r="I75" s="17">
        <v>0</v>
      </c>
      <c r="J75" s="18">
        <v>0</v>
      </c>
    </row>
    <row r="76" spans="1:10">
      <c r="A76" s="15" t="s">
        <v>120</v>
      </c>
      <c r="B76" s="16">
        <v>0</v>
      </c>
      <c r="C76" s="16">
        <v>0</v>
      </c>
      <c r="D76" s="17">
        <f t="shared" si="2"/>
        <v>0</v>
      </c>
      <c r="E76" s="17">
        <v>189.17</v>
      </c>
      <c r="F76" s="19">
        <v>0</v>
      </c>
      <c r="G76" s="19">
        <v>3.62</v>
      </c>
      <c r="H76" s="19">
        <v>0</v>
      </c>
      <c r="I76" s="17">
        <v>0</v>
      </c>
      <c r="J76" s="18">
        <v>0</v>
      </c>
    </row>
    <row r="82" spans="1:18">
      <c r="A82" s="60"/>
    </row>
    <row r="83" spans="1:18">
      <c r="A83" s="61"/>
    </row>
    <row r="95" spans="1:18">
      <c r="L95" s="21"/>
      <c r="M95" s="21"/>
      <c r="N95" s="21"/>
      <c r="O95" s="21"/>
      <c r="P95" s="21"/>
      <c r="Q95" s="21"/>
      <c r="R95" s="21"/>
    </row>
    <row r="96" spans="1:18">
      <c r="L96" s="21"/>
      <c r="M96" s="21"/>
      <c r="N96" s="21"/>
      <c r="O96" s="21"/>
      <c r="P96" s="21"/>
      <c r="Q96" s="21"/>
      <c r="R96" s="21"/>
    </row>
    <row r="97" spans="12:18">
      <c r="L97" s="21"/>
      <c r="M97" s="21"/>
      <c r="N97" s="21"/>
      <c r="O97" s="21"/>
      <c r="P97" s="21"/>
      <c r="Q97" s="21"/>
      <c r="R97" s="21"/>
    </row>
    <row r="98" spans="12:18">
      <c r="L98" s="21"/>
      <c r="M98" s="21"/>
      <c r="N98" s="21"/>
      <c r="O98" s="21"/>
      <c r="P98" s="21"/>
      <c r="Q98" s="21"/>
      <c r="R98" s="21"/>
    </row>
    <row r="99" spans="12:18">
      <c r="L99" s="21"/>
      <c r="M99" s="21"/>
      <c r="N99" s="21"/>
      <c r="O99" s="21"/>
      <c r="P99" s="21"/>
      <c r="Q99" s="21"/>
      <c r="R99" s="21"/>
    </row>
    <row r="100" spans="12:18">
      <c r="L100" s="21"/>
      <c r="M100" t="s">
        <v>121</v>
      </c>
      <c r="N100" s="21"/>
      <c r="O100" s="21"/>
      <c r="P100" s="21"/>
      <c r="Q100" s="21"/>
      <c r="R100" s="21"/>
    </row>
  </sheetData>
  <conditionalFormatting sqref="I101:I1048576 Q95:Q100 I1 I77:I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peptide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Cech</dc:creator>
  <cp:lastModifiedBy>Agnieszka Szalewska</cp:lastModifiedBy>
  <dcterms:created xsi:type="dcterms:W3CDTF">2020-07-05T17:36:46Z</dcterms:created>
  <dcterms:modified xsi:type="dcterms:W3CDTF">2020-12-01T16:17:48Z</dcterms:modified>
</cp:coreProperties>
</file>