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4100"/>
  </bookViews>
  <sheets>
    <sheet name="Signal onset &amp; survival" sheetId="3" r:id="rId1"/>
    <sheet name="Average CE-volumes" sheetId="1" r:id="rId2"/>
    <sheet name="VDT Model" sheetId="5" r:id="rId3"/>
    <sheet name="Inter-observer comparison (MRI)" sheetId="2" r:id="rId4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" l="1"/>
  <c r="K37" i="5"/>
  <c r="J37" i="5"/>
  <c r="I37" i="5"/>
  <c r="E37" i="5"/>
  <c r="D37" i="5"/>
  <c r="C37" i="5"/>
  <c r="K36" i="5"/>
  <c r="J36" i="5"/>
  <c r="I36" i="5"/>
  <c r="E36" i="5"/>
  <c r="D36" i="5"/>
  <c r="C36" i="5"/>
  <c r="K35" i="5"/>
  <c r="J35" i="5"/>
  <c r="I35" i="5"/>
  <c r="E35" i="5"/>
  <c r="D35" i="5"/>
  <c r="C35" i="5"/>
  <c r="K34" i="5"/>
  <c r="J34" i="5"/>
  <c r="I34" i="5"/>
  <c r="E34" i="5"/>
  <c r="D34" i="5"/>
  <c r="C34" i="5"/>
  <c r="K33" i="5"/>
  <c r="J33" i="5"/>
  <c r="I33" i="5"/>
  <c r="E33" i="5"/>
  <c r="D33" i="5"/>
  <c r="C33" i="5"/>
  <c r="K32" i="5"/>
  <c r="J32" i="5"/>
  <c r="I32" i="5"/>
  <c r="E32" i="5"/>
  <c r="D32" i="5"/>
  <c r="C32" i="5"/>
  <c r="K31" i="5"/>
  <c r="J31" i="5"/>
  <c r="I31" i="5"/>
  <c r="E31" i="5"/>
  <c r="D31" i="5"/>
  <c r="C31" i="5"/>
  <c r="K30" i="5"/>
  <c r="J30" i="5"/>
  <c r="I30" i="5"/>
  <c r="E30" i="5"/>
  <c r="D30" i="5"/>
  <c r="C30" i="5"/>
  <c r="K29" i="5"/>
  <c r="J29" i="5"/>
  <c r="I29" i="5"/>
  <c r="E29" i="5"/>
  <c r="D29" i="5"/>
  <c r="C29" i="5"/>
  <c r="K28" i="5"/>
  <c r="J28" i="5"/>
  <c r="I28" i="5"/>
  <c r="E28" i="5"/>
  <c r="D28" i="5"/>
  <c r="C28" i="5"/>
  <c r="K27" i="5"/>
  <c r="J27" i="5"/>
  <c r="I27" i="5"/>
  <c r="E27" i="5"/>
  <c r="D27" i="5"/>
  <c r="C27" i="5"/>
  <c r="K26" i="5"/>
  <c r="J26" i="5"/>
  <c r="I26" i="5"/>
  <c r="E26" i="5"/>
  <c r="D26" i="5"/>
  <c r="C26" i="5"/>
  <c r="K25" i="5"/>
  <c r="J25" i="5"/>
  <c r="I25" i="5"/>
  <c r="E25" i="5"/>
  <c r="D25" i="5"/>
  <c r="C25" i="5"/>
  <c r="K24" i="5"/>
  <c r="J24" i="5"/>
  <c r="I24" i="5"/>
  <c r="E24" i="5"/>
  <c r="D24" i="5"/>
  <c r="C24" i="5"/>
  <c r="K23" i="5"/>
  <c r="J23" i="5"/>
  <c r="I23" i="5"/>
  <c r="E23" i="5"/>
  <c r="D23" i="5"/>
  <c r="C23" i="5"/>
  <c r="K22" i="5"/>
  <c r="J22" i="5"/>
  <c r="I22" i="5"/>
  <c r="E22" i="5"/>
  <c r="D22" i="5"/>
  <c r="C22" i="5"/>
  <c r="K21" i="5"/>
  <c r="J21" i="5"/>
  <c r="I21" i="5"/>
  <c r="E21" i="5"/>
  <c r="D21" i="5"/>
  <c r="C21" i="5"/>
  <c r="K20" i="5"/>
  <c r="J20" i="5"/>
  <c r="I20" i="5"/>
  <c r="E20" i="5"/>
  <c r="D20" i="5"/>
  <c r="C20" i="5"/>
  <c r="K19" i="5"/>
  <c r="J19" i="5"/>
  <c r="I19" i="5"/>
  <c r="E19" i="5"/>
  <c r="D19" i="5"/>
  <c r="C19" i="5"/>
  <c r="K18" i="5"/>
  <c r="I18" i="5"/>
  <c r="E18" i="5"/>
  <c r="D18" i="5"/>
  <c r="C18" i="5"/>
  <c r="K17" i="5"/>
  <c r="J17" i="5"/>
  <c r="I17" i="5"/>
  <c r="E17" i="5"/>
  <c r="D17" i="5"/>
  <c r="C17" i="5"/>
  <c r="K16" i="5"/>
  <c r="J16" i="5"/>
  <c r="I16" i="5"/>
  <c r="E16" i="5"/>
  <c r="D16" i="5"/>
  <c r="C16" i="5"/>
  <c r="K15" i="5"/>
  <c r="J15" i="5"/>
  <c r="I15" i="5"/>
  <c r="E15" i="5"/>
  <c r="D15" i="5"/>
  <c r="C15" i="5"/>
  <c r="K14" i="5"/>
  <c r="J14" i="5"/>
  <c r="I14" i="5"/>
  <c r="E14" i="5"/>
  <c r="D14" i="5"/>
  <c r="C14" i="5"/>
  <c r="K13" i="5"/>
  <c r="J13" i="5"/>
  <c r="I13" i="5"/>
  <c r="E13" i="5"/>
  <c r="D13" i="5"/>
  <c r="C13" i="5"/>
</calcChain>
</file>

<file path=xl/sharedStrings.xml><?xml version="1.0" encoding="utf-8"?>
<sst xmlns="http://schemas.openxmlformats.org/spreadsheetml/2006/main" count="82" uniqueCount="65">
  <si>
    <t>data not available</t>
  </si>
  <si>
    <t>deceased</t>
  </si>
  <si>
    <t>C57BL/6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</si>
  <si>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</si>
  <si>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</si>
  <si>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</si>
  <si>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</si>
  <si>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</si>
  <si>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</si>
  <si>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</si>
  <si>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</si>
  <si>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</si>
  <si>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C3H</t>
  </si>
  <si>
    <t>M10</t>
  </si>
  <si>
    <t>M11</t>
  </si>
  <si>
    <t>censored</t>
  </si>
  <si>
    <t>Observer 1</t>
  </si>
  <si>
    <t>Observer 2</t>
  </si>
  <si>
    <t>Observer 3</t>
  </si>
  <si>
    <t>Status</t>
  </si>
  <si>
    <t>Dose</t>
  </si>
  <si>
    <t>B6_M1</t>
  </si>
  <si>
    <t>B6_M2</t>
  </si>
  <si>
    <t>B6_M3</t>
  </si>
  <si>
    <t>B6_M4</t>
  </si>
  <si>
    <t>B6_M5</t>
  </si>
  <si>
    <t>B6_M6</t>
  </si>
  <si>
    <t>B6_M7</t>
  </si>
  <si>
    <t>B6_M8</t>
  </si>
  <si>
    <t>B6_M9</t>
  </si>
  <si>
    <t>B6_M10</t>
  </si>
  <si>
    <t>C3H_M1</t>
  </si>
  <si>
    <t>C3H_M2</t>
  </si>
  <si>
    <t>C3H_M3</t>
  </si>
  <si>
    <t>C3H_M4</t>
  </si>
  <si>
    <t>C3H_M5</t>
  </si>
  <si>
    <t>C3H_M6</t>
  </si>
  <si>
    <t>C3H_M8</t>
  </si>
  <si>
    <t>C3H_M9</t>
  </si>
  <si>
    <t>C3H_M10</t>
  </si>
  <si>
    <t>C3H_M11</t>
  </si>
  <si>
    <t>T2</t>
  </si>
  <si>
    <t>T1</t>
  </si>
  <si>
    <t>Survival</t>
  </si>
  <si>
    <t>#</t>
  </si>
  <si>
    <t>Time [w]</t>
  </si>
  <si>
    <r>
      <t>Unit: mm</t>
    </r>
    <r>
      <rPr>
        <vertAlign val="superscript"/>
        <sz val="11"/>
        <color rgb="FF000000"/>
        <rFont val="Calibri"/>
        <family val="2"/>
      </rPr>
      <t>3</t>
    </r>
  </si>
  <si>
    <t>Volume</t>
  </si>
  <si>
    <t xml:space="preserve"> =  10^[ (D - D_0) * a * T^b) ] [ml]</t>
  </si>
  <si>
    <t>week_start</t>
  </si>
  <si>
    <t xml:space="preserve"> =  c1 + c2*ln(D) [weeks]</t>
  </si>
  <si>
    <t>mouse</t>
  </si>
  <si>
    <t>a</t>
  </si>
  <si>
    <t>b / Gy-1</t>
  </si>
  <si>
    <t>D_0 / Gy</t>
  </si>
  <si>
    <t>c1</t>
  </si>
  <si>
    <t>c2</t>
  </si>
  <si>
    <t>V_max / ml</t>
  </si>
  <si>
    <r>
      <t>pR</t>
    </r>
    <r>
      <rPr>
        <vertAlign val="superscript"/>
        <sz val="11"/>
        <color theme="1"/>
        <rFont val="Calibri"/>
        <family val="2"/>
        <scheme val="minor"/>
      </rPr>
      <t>2</t>
    </r>
  </si>
  <si>
    <t>Bl6</t>
  </si>
  <si>
    <t>D / Gy</t>
  </si>
  <si>
    <t>T / weeks</t>
  </si>
  <si>
    <t>For model predictions on specific dose values, please enter these doses into the red boxes</t>
  </si>
  <si>
    <t>C3H/He:</t>
  </si>
  <si>
    <t>C57BL/6: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</si>
</sst>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BFBFBF"/>
        <bgColor rgb="FFCCCCCC"/>
      </patternFill>
    </fill>
    <fill>
      <patternFill patternType="solid">
        <fgColor rgb="FF808080"/>
        <b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rgb="FFCE181E"/>
      </patternFill>
    </fill>
    <fill>
      <patternFill patternType="solid">
        <fgColor rgb="FFCCCCCC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D6DC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rgb="FF666699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2" borderId="0" xfId="0" applyFont="1" applyFill="1" applyBorder="1"/>
    <xf numFmtId="0" fontId="0" fillId="3" borderId="0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Fill="1" applyBorder="1"/>
    <xf numFmtId="0" fontId="0" fillId="2" borderId="4" xfId="0" applyFont="1" applyFill="1" applyBorder="1"/>
    <xf numFmtId="0" fontId="0" fillId="0" borderId="5" xfId="0" applyFont="1" applyFill="1" applyBorder="1"/>
    <xf numFmtId="0" fontId="0" fillId="0" borderId="4" xfId="0" applyFont="1" applyFill="1" applyBorder="1"/>
    <xf numFmtId="0" fontId="0" fillId="3" borderId="5" xfId="0" applyFont="1" applyFill="1" applyBorder="1"/>
    <xf numFmtId="0" fontId="0" fillId="3" borderId="4" xfId="0" applyFont="1" applyFill="1" applyBorder="1"/>
    <xf numFmtId="0" fontId="0" fillId="3" borderId="6" xfId="0" applyFont="1" applyFill="1" applyBorder="1"/>
    <xf numFmtId="0" fontId="0" fillId="0" borderId="7" xfId="0" applyFont="1" applyFill="1" applyBorder="1"/>
    <xf numFmtId="0" fontId="0" fillId="2" borderId="8" xfId="0" applyFont="1" applyFill="1" applyBorder="1"/>
    <xf numFmtId="0" fontId="0" fillId="0" borderId="0" xfId="0" applyFont="1" applyFill="1" applyBorder="1"/>
    <xf numFmtId="0" fontId="0" fillId="0" borderId="8" xfId="0" applyFont="1" applyFill="1" applyBorder="1"/>
    <xf numFmtId="0" fontId="0" fillId="5" borderId="9" xfId="0" applyFont="1" applyFill="1" applyBorder="1"/>
    <xf numFmtId="0" fontId="0" fillId="0" borderId="9" xfId="0" applyFont="1" applyFill="1" applyBorder="1"/>
    <xf numFmtId="0" fontId="0" fillId="6" borderId="9" xfId="0" applyFont="1" applyFill="1" applyBorder="1"/>
    <xf numFmtId="0" fontId="0" fillId="2" borderId="7" xfId="0" applyFont="1" applyFill="1" applyBorder="1"/>
    <xf numFmtId="0" fontId="0" fillId="3" borderId="9" xfId="0" applyFont="1" applyFill="1" applyBorder="1"/>
    <xf numFmtId="2" fontId="0" fillId="0" borderId="8" xfId="0" applyNumberFormat="1" applyFont="1" applyFill="1" applyBorder="1"/>
    <xf numFmtId="0" fontId="0" fillId="7" borderId="9" xfId="0" applyFont="1" applyFill="1" applyBorder="1"/>
    <xf numFmtId="0" fontId="0" fillId="2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2" borderId="11" xfId="0" applyFont="1" applyFill="1" applyBorder="1"/>
    <xf numFmtId="0" fontId="0" fillId="0" borderId="13" xfId="0" applyFont="1" applyFill="1" applyBorder="1"/>
    <xf numFmtId="0" fontId="0" fillId="6" borderId="13" xfId="0" applyFont="1" applyFill="1" applyBorder="1"/>
    <xf numFmtId="0" fontId="3" fillId="0" borderId="1" xfId="0" applyFont="1" applyBorder="1"/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8" borderId="5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8" borderId="4" xfId="0" applyFill="1" applyBorder="1" applyAlignment="1">
      <alignment horizontal="right"/>
    </xf>
    <xf numFmtId="0" fontId="0" fillId="9" borderId="5" xfId="0" applyFill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8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8" borderId="8" xfId="0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0" fillId="10" borderId="0" xfId="0" applyFill="1" applyBorder="1" applyAlignment="1">
      <alignment horizontal="right"/>
    </xf>
    <xf numFmtId="0" fontId="0" fillId="10" borderId="8" xfId="0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0" fillId="11" borderId="0" xfId="0" applyFill="1" applyBorder="1" applyAlignment="1">
      <alignment horizontal="right"/>
    </xf>
    <xf numFmtId="0" fontId="0" fillId="9" borderId="0" xfId="0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8" borderId="12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8" borderId="11" xfId="0" applyFill="1" applyBorder="1" applyAlignment="1">
      <alignment horizontal="right"/>
    </xf>
    <xf numFmtId="0" fontId="0" fillId="12" borderId="11" xfId="0" applyFill="1" applyBorder="1" applyAlignment="1">
      <alignment horizontal="right"/>
    </xf>
    <xf numFmtId="0" fontId="0" fillId="12" borderId="13" xfId="0" applyFill="1" applyBorder="1" applyAlignment="1">
      <alignment horizontal="right"/>
    </xf>
    <xf numFmtId="0" fontId="5" fillId="0" borderId="0" xfId="0" applyFont="1"/>
    <xf numFmtId="0" fontId="5" fillId="9" borderId="8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8" fillId="0" borderId="0" xfId="0" applyFont="1" applyBorder="1" applyAlignment="1">
      <alignment horizontal="right"/>
    </xf>
    <xf numFmtId="164" fontId="0" fillId="0" borderId="0" xfId="0" applyNumberFormat="1" applyBorder="1"/>
    <xf numFmtId="0" fontId="2" fillId="0" borderId="1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/>
    <xf numFmtId="164" fontId="0" fillId="0" borderId="5" xfId="0" applyNumberFormat="1" applyBorder="1"/>
    <xf numFmtId="1" fontId="0" fillId="0" borderId="9" xfId="0" applyNumberFormat="1" applyBorder="1"/>
    <xf numFmtId="0" fontId="0" fillId="0" borderId="7" xfId="0" applyFill="1" applyBorder="1"/>
    <xf numFmtId="0" fontId="0" fillId="0" borderId="10" xfId="0" applyBorder="1"/>
    <xf numFmtId="164" fontId="0" fillId="0" borderId="12" xfId="0" applyNumberFormat="1" applyBorder="1"/>
    <xf numFmtId="1" fontId="0" fillId="0" borderId="13" xfId="0" applyNumberFormat="1" applyBorder="1"/>
    <xf numFmtId="0" fontId="2" fillId="9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3" xfId="0" applyBorder="1"/>
    <xf numFmtId="1" fontId="0" fillId="0" borderId="6" xfId="0" applyNumberFormat="1" applyBorder="1"/>
    <xf numFmtId="0" fontId="3" fillId="0" borderId="0" xfId="1" applyFont="1"/>
    <xf numFmtId="0" fontId="1" fillId="0" borderId="0" xfId="1"/>
    <xf numFmtId="0" fontId="1" fillId="0" borderId="0" xfId="1" applyFont="1" applyAlignment="1">
      <alignment horizontal="right"/>
    </xf>
    <xf numFmtId="0" fontId="1" fillId="0" borderId="0" xfId="1" applyFont="1" applyAlignment="1">
      <alignment horizontal="left"/>
    </xf>
    <xf numFmtId="2" fontId="3" fillId="0" borderId="0" xfId="1" applyNumberFormat="1" applyFont="1"/>
    <xf numFmtId="0" fontId="3" fillId="0" borderId="0" xfId="1" applyFont="1" applyBorder="1" applyAlignment="1"/>
    <xf numFmtId="0" fontId="3" fillId="0" borderId="12" xfId="1" applyFont="1" applyBorder="1" applyAlignment="1">
      <alignment horizontal="right"/>
    </xf>
    <xf numFmtId="0" fontId="11" fillId="0" borderId="0" xfId="1" applyFont="1"/>
    <xf numFmtId="0" fontId="3" fillId="0" borderId="9" xfId="1" applyFont="1" applyBorder="1"/>
    <xf numFmtId="164" fontId="1" fillId="0" borderId="0" xfId="1" applyNumberFormat="1"/>
    <xf numFmtId="0" fontId="12" fillId="13" borderId="14" xfId="1" applyFont="1" applyFill="1" applyBorder="1" applyAlignment="1">
      <alignment horizontal="center"/>
    </xf>
    <xf numFmtId="0" fontId="12" fillId="13" borderId="15" xfId="1" applyFont="1" applyFill="1" applyBorder="1" applyAlignment="1">
      <alignment horizontal="center"/>
    </xf>
    <xf numFmtId="0" fontId="12" fillId="13" borderId="16" xfId="1" applyFont="1" applyFill="1" applyBorder="1" applyAlignment="1">
      <alignment horizontal="center"/>
    </xf>
    <xf numFmtId="0" fontId="12" fillId="13" borderId="14" xfId="1" applyFont="1" applyFill="1" applyBorder="1" applyAlignment="1">
      <alignment vertical="center"/>
    </xf>
    <xf numFmtId="0" fontId="12" fillId="13" borderId="15" xfId="1" applyFont="1" applyFill="1" applyBorder="1" applyAlignment="1">
      <alignment vertical="center"/>
    </xf>
    <xf numFmtId="0" fontId="12" fillId="13" borderId="16" xfId="1" applyFont="1" applyFill="1" applyBorder="1" applyAlignment="1">
      <alignment vertical="center"/>
    </xf>
    <xf numFmtId="0" fontId="2" fillId="0" borderId="0" xfId="1" applyFont="1"/>
    <xf numFmtId="0" fontId="1" fillId="0" borderId="17" xfId="1" applyBorder="1"/>
    <xf numFmtId="0" fontId="1" fillId="0" borderId="18" xfId="1" applyFont="1" applyBorder="1"/>
    <xf numFmtId="0" fontId="1" fillId="0" borderId="18" xfId="1" applyBorder="1"/>
    <xf numFmtId="0" fontId="1" fillId="0" borderId="19" xfId="1" applyFill="1" applyBorder="1"/>
    <xf numFmtId="0" fontId="1" fillId="0" borderId="20" xfId="1" applyBorder="1"/>
    <xf numFmtId="0" fontId="3" fillId="0" borderId="0" xfId="1" applyFont="1" applyBorder="1"/>
    <xf numFmtId="0" fontId="1" fillId="0" borderId="0" xfId="1" applyBorder="1"/>
    <xf numFmtId="2" fontId="3" fillId="0" borderId="21" xfId="1" applyNumberFormat="1" applyFont="1" applyBorder="1"/>
    <xf numFmtId="0" fontId="1" fillId="0" borderId="22" xfId="1" applyBorder="1"/>
    <xf numFmtId="0" fontId="3" fillId="0" borderId="23" xfId="1" applyFont="1" applyBorder="1"/>
    <xf numFmtId="0" fontId="1" fillId="0" borderId="23" xfId="1" applyBorder="1"/>
    <xf numFmtId="2" fontId="3" fillId="0" borderId="24" xfId="1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/>
  </sheetViews>
  <sheetFormatPr baseColWidth="10" defaultRowHeight="15" x14ac:dyDescent="0.25"/>
  <cols>
    <col min="1" max="6" width="11.42578125" style="64"/>
    <col min="7" max="7" width="12.5703125" style="64" bestFit="1" customWidth="1"/>
    <col min="8" max="8" width="11.42578125" style="64"/>
  </cols>
  <sheetData>
    <row r="1" spans="1:9" x14ac:dyDescent="0.25">
      <c r="A1" s="81"/>
      <c r="B1" s="81"/>
      <c r="C1" s="123" t="s">
        <v>42</v>
      </c>
      <c r="D1" s="123"/>
      <c r="E1" s="123" t="s">
        <v>41</v>
      </c>
      <c r="F1" s="123"/>
      <c r="G1" s="123" t="s">
        <v>43</v>
      </c>
      <c r="H1" s="123"/>
    </row>
    <row r="2" spans="1:9" x14ac:dyDescent="0.25">
      <c r="A2" s="79" t="s">
        <v>20</v>
      </c>
      <c r="B2" s="80" t="s">
        <v>44</v>
      </c>
      <c r="C2" s="70" t="s">
        <v>45</v>
      </c>
      <c r="D2" s="70" t="s">
        <v>19</v>
      </c>
      <c r="E2" s="78" t="s">
        <v>45</v>
      </c>
      <c r="F2" s="70" t="s">
        <v>19</v>
      </c>
      <c r="G2" s="78" t="s">
        <v>45</v>
      </c>
      <c r="H2" s="70" t="s">
        <v>19</v>
      </c>
    </row>
    <row r="3" spans="1:9" x14ac:dyDescent="0.25">
      <c r="A3" s="71">
        <v>85</v>
      </c>
      <c r="B3" s="88" t="s">
        <v>21</v>
      </c>
      <c r="C3" s="71">
        <v>1</v>
      </c>
      <c r="D3" s="75">
        <v>1</v>
      </c>
      <c r="E3" s="71">
        <v>3</v>
      </c>
      <c r="F3" s="72">
        <v>1</v>
      </c>
      <c r="G3" s="82">
        <v>8.2857142857142865</v>
      </c>
      <c r="H3" s="72">
        <v>1</v>
      </c>
    </row>
    <row r="4" spans="1:9" x14ac:dyDescent="0.25">
      <c r="A4" s="73">
        <v>65</v>
      </c>
      <c r="B4" s="89" t="s">
        <v>22</v>
      </c>
      <c r="C4" s="73">
        <v>3</v>
      </c>
      <c r="D4" s="64">
        <v>1</v>
      </c>
      <c r="E4" s="73">
        <v>7</v>
      </c>
      <c r="F4" s="74">
        <v>1</v>
      </c>
      <c r="G4" s="77">
        <v>25</v>
      </c>
      <c r="H4" s="74">
        <v>0</v>
      </c>
    </row>
    <row r="5" spans="1:9" x14ac:dyDescent="0.25">
      <c r="A5" s="73">
        <v>45</v>
      </c>
      <c r="B5" s="90" t="s">
        <v>23</v>
      </c>
      <c r="C5" s="73">
        <v>9</v>
      </c>
      <c r="D5" s="64">
        <v>1</v>
      </c>
      <c r="E5" s="73">
        <v>25</v>
      </c>
      <c r="F5" s="74">
        <v>0</v>
      </c>
      <c r="G5" s="77">
        <v>25</v>
      </c>
      <c r="H5" s="74">
        <v>0</v>
      </c>
    </row>
    <row r="6" spans="1:9" x14ac:dyDescent="0.25">
      <c r="A6" s="73">
        <v>85</v>
      </c>
      <c r="B6" s="89" t="s">
        <v>24</v>
      </c>
      <c r="C6" s="73">
        <v>1</v>
      </c>
      <c r="D6" s="64">
        <v>1</v>
      </c>
      <c r="E6" s="73">
        <v>3</v>
      </c>
      <c r="F6" s="74">
        <v>1</v>
      </c>
      <c r="G6" s="77">
        <v>11.428571428571429</v>
      </c>
      <c r="H6" s="74">
        <v>1</v>
      </c>
      <c r="I6" s="64"/>
    </row>
    <row r="7" spans="1:9" x14ac:dyDescent="0.25">
      <c r="A7" s="73">
        <v>65</v>
      </c>
      <c r="B7" s="90" t="s">
        <v>25</v>
      </c>
      <c r="C7" s="73">
        <v>2</v>
      </c>
      <c r="D7" s="64">
        <v>1</v>
      </c>
      <c r="E7" s="73">
        <v>11</v>
      </c>
      <c r="F7" s="74">
        <v>1</v>
      </c>
      <c r="G7" s="77">
        <v>25</v>
      </c>
      <c r="H7" s="74">
        <v>0</v>
      </c>
      <c r="I7" s="64"/>
    </row>
    <row r="8" spans="1:9" x14ac:dyDescent="0.25">
      <c r="A8" s="73">
        <v>45</v>
      </c>
      <c r="B8" s="89" t="s">
        <v>26</v>
      </c>
      <c r="C8" s="73">
        <v>9</v>
      </c>
      <c r="D8" s="64">
        <v>1</v>
      </c>
      <c r="E8" s="73">
        <v>25</v>
      </c>
      <c r="F8" s="74">
        <v>0</v>
      </c>
      <c r="G8" s="77">
        <v>24.857142857142858</v>
      </c>
      <c r="H8" s="74">
        <v>0</v>
      </c>
      <c r="I8" s="64"/>
    </row>
    <row r="9" spans="1:9" x14ac:dyDescent="0.25">
      <c r="A9" s="73">
        <v>45</v>
      </c>
      <c r="B9" s="90" t="s">
        <v>27</v>
      </c>
      <c r="C9" s="73">
        <v>9</v>
      </c>
      <c r="D9" s="64">
        <v>1</v>
      </c>
      <c r="E9" s="73">
        <v>25</v>
      </c>
      <c r="F9" s="74">
        <v>0</v>
      </c>
      <c r="G9" s="77">
        <v>25</v>
      </c>
      <c r="H9" s="74">
        <v>0</v>
      </c>
      <c r="I9" s="64"/>
    </row>
    <row r="10" spans="1:9" x14ac:dyDescent="0.25">
      <c r="A10" s="73">
        <v>85</v>
      </c>
      <c r="B10" s="89" t="s">
        <v>28</v>
      </c>
      <c r="C10" s="73">
        <v>1</v>
      </c>
      <c r="D10" s="64">
        <v>1</v>
      </c>
      <c r="E10" s="73">
        <v>3</v>
      </c>
      <c r="F10" s="74">
        <v>1</v>
      </c>
      <c r="G10" s="77">
        <v>12.857142857142858</v>
      </c>
      <c r="H10" s="74">
        <v>1</v>
      </c>
      <c r="I10" s="64"/>
    </row>
    <row r="11" spans="1:9" x14ac:dyDescent="0.25">
      <c r="A11" s="73">
        <v>65</v>
      </c>
      <c r="B11" s="90" t="s">
        <v>29</v>
      </c>
      <c r="C11" s="73">
        <v>5</v>
      </c>
      <c r="D11" s="64">
        <v>1</v>
      </c>
      <c r="E11" s="73">
        <v>9</v>
      </c>
      <c r="F11" s="74">
        <v>1</v>
      </c>
      <c r="G11" s="77">
        <v>24.857142857142858</v>
      </c>
      <c r="H11" s="74">
        <v>0</v>
      </c>
      <c r="I11" s="64"/>
    </row>
    <row r="12" spans="1:9" x14ac:dyDescent="0.25">
      <c r="A12" s="73">
        <v>0</v>
      </c>
      <c r="B12" s="89" t="s">
        <v>30</v>
      </c>
      <c r="C12" s="73">
        <v>25</v>
      </c>
      <c r="D12" s="64">
        <v>0</v>
      </c>
      <c r="E12" s="73">
        <v>25</v>
      </c>
      <c r="F12" s="74">
        <v>0</v>
      </c>
      <c r="G12" s="77">
        <v>24.571428571428573</v>
      </c>
      <c r="H12" s="74">
        <v>0</v>
      </c>
      <c r="I12" s="64"/>
    </row>
    <row r="13" spans="1:9" x14ac:dyDescent="0.25">
      <c r="A13" s="71">
        <v>40</v>
      </c>
      <c r="B13" s="88" t="s">
        <v>31</v>
      </c>
      <c r="C13" s="71">
        <v>11</v>
      </c>
      <c r="D13" s="75">
        <v>1</v>
      </c>
      <c r="E13" s="71">
        <v>25</v>
      </c>
      <c r="F13" s="72">
        <v>1</v>
      </c>
      <c r="G13" s="82">
        <v>25.857142857142858</v>
      </c>
      <c r="H13" s="93">
        <v>0</v>
      </c>
      <c r="I13" s="64"/>
    </row>
    <row r="14" spans="1:9" x14ac:dyDescent="0.25">
      <c r="A14" s="73">
        <v>60</v>
      </c>
      <c r="B14" s="89" t="s">
        <v>32</v>
      </c>
      <c r="C14" s="73">
        <v>5</v>
      </c>
      <c r="D14" s="64">
        <v>1</v>
      </c>
      <c r="E14" s="73">
        <v>11</v>
      </c>
      <c r="F14" s="74">
        <v>1</v>
      </c>
      <c r="G14" s="77">
        <v>16.857142857142858</v>
      </c>
      <c r="H14" s="83">
        <v>1</v>
      </c>
      <c r="I14" s="64"/>
    </row>
    <row r="15" spans="1:9" x14ac:dyDescent="0.25">
      <c r="A15" s="73">
        <v>80</v>
      </c>
      <c r="B15" s="90" t="s">
        <v>33</v>
      </c>
      <c r="C15" s="73">
        <v>1</v>
      </c>
      <c r="D15" s="64">
        <v>1</v>
      </c>
      <c r="E15" s="73">
        <v>5</v>
      </c>
      <c r="F15" s="74">
        <v>1</v>
      </c>
      <c r="G15" s="77">
        <v>10</v>
      </c>
      <c r="H15" s="83">
        <v>1</v>
      </c>
      <c r="I15" s="64"/>
    </row>
    <row r="16" spans="1:9" x14ac:dyDescent="0.25">
      <c r="A16" s="73">
        <v>40</v>
      </c>
      <c r="B16" s="89" t="s">
        <v>34</v>
      </c>
      <c r="C16" s="73">
        <v>11</v>
      </c>
      <c r="D16" s="64">
        <v>1</v>
      </c>
      <c r="E16" s="73">
        <v>25</v>
      </c>
      <c r="F16" s="74">
        <v>0</v>
      </c>
      <c r="G16" s="77">
        <v>25.857142857142858</v>
      </c>
      <c r="H16" s="83">
        <v>0</v>
      </c>
    </row>
    <row r="17" spans="1:8" x14ac:dyDescent="0.25">
      <c r="A17" s="73">
        <v>60</v>
      </c>
      <c r="B17" s="90" t="s">
        <v>35</v>
      </c>
      <c r="C17" s="73">
        <v>5</v>
      </c>
      <c r="D17" s="64">
        <v>1</v>
      </c>
      <c r="E17" s="73">
        <v>13</v>
      </c>
      <c r="F17" s="74">
        <v>1</v>
      </c>
      <c r="G17" s="77">
        <v>14.142857142857142</v>
      </c>
      <c r="H17" s="83">
        <v>1</v>
      </c>
    </row>
    <row r="18" spans="1:8" x14ac:dyDescent="0.25">
      <c r="A18" s="73">
        <v>80</v>
      </c>
      <c r="B18" s="89" t="s">
        <v>36</v>
      </c>
      <c r="C18" s="73">
        <v>1</v>
      </c>
      <c r="D18" s="64">
        <v>1</v>
      </c>
      <c r="E18" s="73">
        <v>3</v>
      </c>
      <c r="F18" s="74">
        <v>1</v>
      </c>
      <c r="G18" s="77">
        <v>7.2857142857142856</v>
      </c>
      <c r="H18" s="83">
        <v>1</v>
      </c>
    </row>
    <row r="19" spans="1:8" x14ac:dyDescent="0.25">
      <c r="A19" s="73">
        <v>0</v>
      </c>
      <c r="B19" s="90" t="s">
        <v>37</v>
      </c>
      <c r="C19" s="84">
        <v>26</v>
      </c>
      <c r="D19" s="64">
        <v>0</v>
      </c>
      <c r="E19" s="84">
        <v>25</v>
      </c>
      <c r="F19" s="74">
        <v>0</v>
      </c>
      <c r="G19" s="77">
        <v>25.857142857142858</v>
      </c>
      <c r="H19" s="83">
        <v>0</v>
      </c>
    </row>
    <row r="20" spans="1:8" x14ac:dyDescent="0.25">
      <c r="A20" s="73">
        <v>80</v>
      </c>
      <c r="B20" s="89" t="s">
        <v>38</v>
      </c>
      <c r="C20" s="73">
        <v>1</v>
      </c>
      <c r="D20" s="64">
        <v>1</v>
      </c>
      <c r="E20" s="73">
        <v>3</v>
      </c>
      <c r="F20" s="74">
        <v>1</v>
      </c>
      <c r="G20" s="77">
        <v>10.285714285714286</v>
      </c>
      <c r="H20" s="83">
        <v>1</v>
      </c>
    </row>
    <row r="21" spans="1:8" x14ac:dyDescent="0.25">
      <c r="A21" s="73">
        <v>60</v>
      </c>
      <c r="B21" s="90" t="s">
        <v>39</v>
      </c>
      <c r="C21" s="73">
        <v>3</v>
      </c>
      <c r="D21" s="64">
        <v>1</v>
      </c>
      <c r="E21" s="73">
        <v>11</v>
      </c>
      <c r="F21" s="74">
        <v>1</v>
      </c>
      <c r="G21" s="77">
        <v>25.857142857142858</v>
      </c>
      <c r="H21" s="83">
        <v>0</v>
      </c>
    </row>
    <row r="22" spans="1:8" x14ac:dyDescent="0.25">
      <c r="A22" s="85">
        <v>40</v>
      </c>
      <c r="B22" s="91" t="s">
        <v>40</v>
      </c>
      <c r="C22" s="85">
        <v>9</v>
      </c>
      <c r="D22" s="81">
        <v>1</v>
      </c>
      <c r="E22" s="85">
        <v>25</v>
      </c>
      <c r="F22" s="92">
        <v>0</v>
      </c>
      <c r="G22" s="86">
        <v>24.142857142857142</v>
      </c>
      <c r="H22" s="87">
        <v>1</v>
      </c>
    </row>
  </sheetData>
  <mergeCells count="3">
    <mergeCell ref="C1:D1"/>
    <mergeCell ref="E1:F1"/>
    <mergeCell ref="G1:H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/>
  </sheetViews>
  <sheetFormatPr baseColWidth="10" defaultRowHeight="15" x14ac:dyDescent="0.25"/>
  <sheetData>
    <row r="1" spans="1:17" ht="17.25" x14ac:dyDescent="0.25">
      <c r="A1" s="1" t="s">
        <v>0</v>
      </c>
      <c r="B1" s="1"/>
      <c r="C1" s="2" t="s">
        <v>1</v>
      </c>
      <c r="E1" t="s">
        <v>46</v>
      </c>
    </row>
    <row r="3" spans="1:17" x14ac:dyDescent="0.25">
      <c r="A3" s="3" t="s">
        <v>2</v>
      </c>
      <c r="B3" s="4">
        <v>1</v>
      </c>
      <c r="C3" s="4">
        <v>2</v>
      </c>
      <c r="D3" s="4">
        <v>3</v>
      </c>
      <c r="E3" s="4">
        <v>5</v>
      </c>
      <c r="F3" s="4">
        <v>7</v>
      </c>
      <c r="G3" s="4">
        <v>8</v>
      </c>
      <c r="H3" s="4">
        <v>9</v>
      </c>
      <c r="I3" s="4">
        <v>11</v>
      </c>
      <c r="J3" s="4">
        <v>13</v>
      </c>
      <c r="K3" s="4">
        <v>15</v>
      </c>
      <c r="L3" s="4">
        <v>16</v>
      </c>
      <c r="M3" s="4">
        <v>20</v>
      </c>
      <c r="N3" s="5">
        <v>25</v>
      </c>
    </row>
    <row r="4" spans="1:17" x14ac:dyDescent="0.25">
      <c r="A4" s="4" t="s">
        <v>3</v>
      </c>
      <c r="B4" s="6">
        <v>6.7550000000000008</v>
      </c>
      <c r="C4" s="7"/>
      <c r="D4" s="8">
        <v>19.255000000000003</v>
      </c>
      <c r="E4" s="9">
        <v>28.594999999999999</v>
      </c>
      <c r="F4" s="8">
        <v>40.870000000000005</v>
      </c>
      <c r="G4" s="9">
        <v>87.085000000000008</v>
      </c>
      <c r="H4" s="10"/>
      <c r="I4" s="11"/>
      <c r="J4" s="12"/>
      <c r="K4" s="12"/>
      <c r="L4" s="12"/>
      <c r="M4" s="12"/>
      <c r="N4" s="12"/>
    </row>
    <row r="5" spans="1:17" x14ac:dyDescent="0.25">
      <c r="A5" s="4" t="s">
        <v>4</v>
      </c>
      <c r="B5" s="13">
        <v>0</v>
      </c>
      <c r="C5" s="14"/>
      <c r="D5" s="15">
        <v>10.17</v>
      </c>
      <c r="E5" s="16">
        <v>8.27</v>
      </c>
      <c r="F5" s="15">
        <v>11.61</v>
      </c>
      <c r="G5" s="14"/>
      <c r="H5" s="15">
        <v>13.66</v>
      </c>
      <c r="I5" s="16">
        <v>13.155000000000001</v>
      </c>
      <c r="J5" s="17"/>
      <c r="K5" s="18">
        <v>16.61</v>
      </c>
      <c r="L5" s="18">
        <v>16.785</v>
      </c>
      <c r="M5" s="18">
        <v>24.104999999999997</v>
      </c>
      <c r="N5" s="18">
        <v>36.739999999999995</v>
      </c>
    </row>
    <row r="6" spans="1:17" x14ac:dyDescent="0.25">
      <c r="A6" s="4" t="s">
        <v>5</v>
      </c>
      <c r="B6" s="13">
        <v>0</v>
      </c>
      <c r="C6" s="14"/>
      <c r="D6" s="15">
        <v>0</v>
      </c>
      <c r="E6" s="16">
        <v>0</v>
      </c>
      <c r="F6" s="15">
        <v>0</v>
      </c>
      <c r="G6" s="14"/>
      <c r="H6" s="15">
        <v>0.46</v>
      </c>
      <c r="I6" s="16">
        <v>1.1299999999999999</v>
      </c>
      <c r="J6" s="17"/>
      <c r="K6" s="19"/>
      <c r="L6" s="18">
        <v>1.395</v>
      </c>
      <c r="M6" s="18">
        <v>2.335</v>
      </c>
      <c r="N6" s="18">
        <v>2.0099999999999998</v>
      </c>
    </row>
    <row r="7" spans="1:17" x14ac:dyDescent="0.25">
      <c r="A7" s="4" t="s">
        <v>6</v>
      </c>
      <c r="B7" s="20"/>
      <c r="C7" s="16">
        <v>12.425000000000001</v>
      </c>
      <c r="D7" s="15">
        <v>14.12</v>
      </c>
      <c r="E7" s="16">
        <v>21.45</v>
      </c>
      <c r="F7" s="15">
        <v>26.585000000000001</v>
      </c>
      <c r="G7" s="14"/>
      <c r="H7" s="15">
        <v>28.625</v>
      </c>
      <c r="I7" s="16">
        <v>46.33</v>
      </c>
      <c r="J7" s="21"/>
      <c r="K7" s="21"/>
      <c r="L7" s="21"/>
      <c r="M7" s="21"/>
      <c r="N7" s="21"/>
    </row>
    <row r="8" spans="1:17" x14ac:dyDescent="0.25">
      <c r="A8" s="4" t="s">
        <v>7</v>
      </c>
      <c r="B8" s="20"/>
      <c r="C8" s="16">
        <v>11.475</v>
      </c>
      <c r="D8" s="15">
        <v>12.23</v>
      </c>
      <c r="E8" s="14"/>
      <c r="F8" s="15">
        <v>15.469999999999999</v>
      </c>
      <c r="G8" s="14"/>
      <c r="H8" s="15">
        <v>17.53</v>
      </c>
      <c r="I8" s="22">
        <v>13.475</v>
      </c>
      <c r="J8" s="23"/>
      <c r="K8" s="19"/>
      <c r="L8" s="18">
        <v>19.395</v>
      </c>
      <c r="M8" s="18">
        <v>18.73</v>
      </c>
      <c r="N8" s="18">
        <v>27.15</v>
      </c>
    </row>
    <row r="9" spans="1:17" x14ac:dyDescent="0.25">
      <c r="A9" s="4" t="s">
        <v>8</v>
      </c>
      <c r="B9" s="13">
        <v>0</v>
      </c>
      <c r="C9" s="14"/>
      <c r="D9" s="15">
        <v>0</v>
      </c>
      <c r="E9" s="16">
        <v>0</v>
      </c>
      <c r="F9" s="15">
        <v>0</v>
      </c>
      <c r="G9" s="14"/>
      <c r="H9" s="15">
        <v>3.395</v>
      </c>
      <c r="I9" s="16">
        <v>4.3650000000000002</v>
      </c>
      <c r="J9" s="18">
        <v>4.585</v>
      </c>
      <c r="K9" s="19"/>
      <c r="L9" s="18">
        <v>5.4399999999999995</v>
      </c>
      <c r="M9" s="18">
        <v>0.32</v>
      </c>
      <c r="N9" s="18">
        <v>2.44</v>
      </c>
    </row>
    <row r="10" spans="1:17" x14ac:dyDescent="0.25">
      <c r="A10" s="4" t="s">
        <v>9</v>
      </c>
      <c r="B10" s="13">
        <v>0</v>
      </c>
      <c r="C10" s="14"/>
      <c r="D10" s="15">
        <v>0</v>
      </c>
      <c r="E10" s="16">
        <v>0</v>
      </c>
      <c r="F10" s="15">
        <v>0</v>
      </c>
      <c r="G10" s="14"/>
      <c r="H10" s="15">
        <v>1.28</v>
      </c>
      <c r="I10" s="16">
        <v>5.1850000000000005</v>
      </c>
      <c r="J10" s="18">
        <v>8.2750000000000004</v>
      </c>
      <c r="K10" s="19"/>
      <c r="L10" s="18">
        <v>5.8550000000000004</v>
      </c>
      <c r="M10" s="18">
        <v>3.3849999999999998</v>
      </c>
      <c r="N10" s="18">
        <v>0.48</v>
      </c>
    </row>
    <row r="11" spans="1:17" x14ac:dyDescent="0.25">
      <c r="A11" s="4" t="s">
        <v>10</v>
      </c>
      <c r="B11" s="13">
        <v>7.63</v>
      </c>
      <c r="C11" s="14"/>
      <c r="D11" s="15">
        <v>11.51</v>
      </c>
      <c r="E11" s="16">
        <v>19.09</v>
      </c>
      <c r="F11" s="15">
        <v>32.055</v>
      </c>
      <c r="G11" s="14"/>
      <c r="H11" s="15">
        <v>36.36</v>
      </c>
      <c r="I11" s="16">
        <v>42.994999999999997</v>
      </c>
      <c r="J11" s="18">
        <v>53.645000000000003</v>
      </c>
      <c r="K11" s="21"/>
      <c r="L11" s="21"/>
      <c r="M11" s="21"/>
      <c r="N11" s="21"/>
    </row>
    <row r="12" spans="1:17" x14ac:dyDescent="0.25">
      <c r="A12" s="4" t="s">
        <v>11</v>
      </c>
      <c r="B12" s="24"/>
      <c r="C12" s="25">
        <v>0</v>
      </c>
      <c r="D12" s="26">
        <v>0</v>
      </c>
      <c r="E12" s="25">
        <v>6.1349999999999998</v>
      </c>
      <c r="F12" s="26">
        <v>9</v>
      </c>
      <c r="G12" s="27"/>
      <c r="H12" s="26">
        <v>11.795</v>
      </c>
      <c r="I12" s="25">
        <v>15.13</v>
      </c>
      <c r="J12" s="28">
        <v>16.149999999999999</v>
      </c>
      <c r="K12" s="29"/>
      <c r="L12" s="28">
        <v>17.72</v>
      </c>
      <c r="M12" s="28">
        <v>25.78</v>
      </c>
      <c r="N12" s="28">
        <v>19.494999999999997</v>
      </c>
    </row>
    <row r="15" spans="1:17" x14ac:dyDescent="0.25">
      <c r="A15" s="3" t="s">
        <v>12</v>
      </c>
      <c r="B15" s="30">
        <v>1</v>
      </c>
      <c r="C15" s="30">
        <v>3</v>
      </c>
      <c r="D15" s="30">
        <v>5</v>
      </c>
      <c r="E15" s="30">
        <v>7</v>
      </c>
      <c r="F15" s="30">
        <v>9</v>
      </c>
      <c r="G15" s="30">
        <v>10</v>
      </c>
      <c r="H15" s="30">
        <v>11</v>
      </c>
      <c r="I15" s="30">
        <v>13</v>
      </c>
      <c r="J15" s="30">
        <v>14</v>
      </c>
      <c r="K15" s="30">
        <v>15</v>
      </c>
      <c r="L15" s="30">
        <v>17</v>
      </c>
      <c r="M15" s="30">
        <v>19</v>
      </c>
      <c r="N15" s="30">
        <v>21</v>
      </c>
      <c r="O15" s="30">
        <v>23</v>
      </c>
      <c r="P15" s="30">
        <v>24</v>
      </c>
      <c r="Q15" s="30">
        <v>26</v>
      </c>
    </row>
    <row r="16" spans="1:17" x14ac:dyDescent="0.25">
      <c r="A16" s="4" t="s">
        <v>3</v>
      </c>
      <c r="B16" s="31">
        <v>0</v>
      </c>
      <c r="C16" s="31">
        <v>0</v>
      </c>
      <c r="D16" s="31">
        <v>0</v>
      </c>
      <c r="E16" s="32">
        <v>0</v>
      </c>
      <c r="F16" s="33">
        <v>0.52</v>
      </c>
      <c r="G16" s="34"/>
      <c r="H16" s="33">
        <v>1.385</v>
      </c>
      <c r="I16" s="35">
        <v>3.9649999999999999</v>
      </c>
      <c r="J16" s="36"/>
      <c r="K16" s="35">
        <v>4.585</v>
      </c>
      <c r="L16" s="33">
        <v>2.585</v>
      </c>
      <c r="M16" s="35">
        <v>5.6950000000000003</v>
      </c>
      <c r="N16" s="33">
        <v>3.5950000000000002</v>
      </c>
      <c r="O16" s="37"/>
      <c r="P16" s="33">
        <v>7.2949999999999999</v>
      </c>
      <c r="Q16" s="38">
        <v>7.8150000000000004</v>
      </c>
    </row>
    <row r="17" spans="1:17" x14ac:dyDescent="0.25">
      <c r="A17" s="4" t="s">
        <v>4</v>
      </c>
      <c r="B17" s="31">
        <v>0</v>
      </c>
      <c r="C17" s="31">
        <v>0</v>
      </c>
      <c r="D17" s="31">
        <v>5.3599999999999994</v>
      </c>
      <c r="E17" s="39">
        <v>12.66</v>
      </c>
      <c r="F17" s="31">
        <v>17.954999999999998</v>
      </c>
      <c r="G17" s="40"/>
      <c r="H17" s="31">
        <v>18.365000000000002</v>
      </c>
      <c r="I17" s="41">
        <v>28.270000000000003</v>
      </c>
      <c r="J17" s="42"/>
      <c r="K17" s="41">
        <v>26.439999999999998</v>
      </c>
      <c r="L17" s="43">
        <v>120.87</v>
      </c>
      <c r="M17" s="44"/>
      <c r="N17" s="45"/>
      <c r="O17" s="44"/>
      <c r="P17" s="45"/>
      <c r="Q17" s="46"/>
    </row>
    <row r="18" spans="1:17" x14ac:dyDescent="0.25">
      <c r="A18" s="4" t="s">
        <v>5</v>
      </c>
      <c r="B18" s="31">
        <v>5.6300000000000008</v>
      </c>
      <c r="C18" s="31">
        <v>22.2</v>
      </c>
      <c r="D18" s="31">
        <v>28.93</v>
      </c>
      <c r="E18" s="39">
        <v>66.28</v>
      </c>
      <c r="F18" s="31">
        <v>55.41</v>
      </c>
      <c r="G18" s="41">
        <v>91.215000000000003</v>
      </c>
      <c r="H18" s="45"/>
      <c r="I18" s="44"/>
      <c r="J18" s="45"/>
      <c r="K18" s="44"/>
      <c r="L18" s="45"/>
      <c r="M18" s="44"/>
      <c r="N18" s="45"/>
      <c r="O18" s="44"/>
      <c r="P18" s="45"/>
      <c r="Q18" s="46"/>
    </row>
    <row r="19" spans="1:17" x14ac:dyDescent="0.25">
      <c r="A19" s="4" t="s">
        <v>6</v>
      </c>
      <c r="B19" s="31">
        <v>0</v>
      </c>
      <c r="C19" s="31">
        <v>0</v>
      </c>
      <c r="D19" s="31">
        <v>0</v>
      </c>
      <c r="E19" s="39">
        <v>0</v>
      </c>
      <c r="F19" s="31">
        <v>0</v>
      </c>
      <c r="G19" s="40"/>
      <c r="H19" s="31">
        <v>1.82</v>
      </c>
      <c r="I19" s="41">
        <v>0.90500000000000003</v>
      </c>
      <c r="J19" s="42"/>
      <c r="K19" s="41">
        <v>2.5049999999999999</v>
      </c>
      <c r="L19" s="31">
        <v>3.4800000000000004</v>
      </c>
      <c r="M19" s="47"/>
      <c r="N19" s="31">
        <v>2.2450000000000001</v>
      </c>
      <c r="O19" s="48"/>
      <c r="P19" s="49"/>
      <c r="Q19" s="50">
        <v>5.7850000000000001</v>
      </c>
    </row>
    <row r="20" spans="1:17" x14ac:dyDescent="0.25">
      <c r="A20" s="4" t="s">
        <v>7</v>
      </c>
      <c r="B20" s="31">
        <v>0</v>
      </c>
      <c r="C20" s="31">
        <v>0</v>
      </c>
      <c r="D20" s="31">
        <v>4.58</v>
      </c>
      <c r="E20" s="51"/>
      <c r="F20" s="31">
        <v>17.455000000000002</v>
      </c>
      <c r="G20" s="40"/>
      <c r="H20" s="31">
        <v>27.204999999999998</v>
      </c>
      <c r="I20" s="41">
        <v>40.879999999999995</v>
      </c>
      <c r="J20" s="31">
        <v>66.58</v>
      </c>
      <c r="K20" s="44"/>
      <c r="L20" s="45"/>
      <c r="M20" s="44"/>
      <c r="N20" s="45"/>
      <c r="O20" s="44"/>
      <c r="P20" s="45"/>
      <c r="Q20" s="46"/>
    </row>
    <row r="21" spans="1:17" x14ac:dyDescent="0.25">
      <c r="A21" s="4" t="s">
        <v>8</v>
      </c>
      <c r="B21" s="31">
        <v>9.82</v>
      </c>
      <c r="C21" s="31">
        <v>23.454999999999998</v>
      </c>
      <c r="D21" s="31">
        <v>39.984999999999999</v>
      </c>
      <c r="E21" s="39">
        <v>97.59</v>
      </c>
      <c r="F21" s="45"/>
      <c r="G21" s="44"/>
      <c r="H21" s="45"/>
      <c r="I21" s="44"/>
      <c r="J21" s="45"/>
      <c r="K21" s="44"/>
      <c r="L21" s="45"/>
      <c r="M21" s="44"/>
      <c r="N21" s="45"/>
      <c r="O21" s="44"/>
      <c r="P21" s="45"/>
      <c r="Q21" s="46"/>
    </row>
    <row r="22" spans="1:17" x14ac:dyDescent="0.25">
      <c r="A22" s="4" t="s">
        <v>11</v>
      </c>
      <c r="B22" s="31">
        <v>4.6749999999999998</v>
      </c>
      <c r="C22" s="31">
        <v>13.280000000000001</v>
      </c>
      <c r="D22" s="31">
        <v>31.585000000000001</v>
      </c>
      <c r="E22" s="39">
        <v>39.96</v>
      </c>
      <c r="F22" s="31">
        <v>109.43</v>
      </c>
      <c r="G22" s="44"/>
      <c r="H22" s="45"/>
      <c r="I22" s="44"/>
      <c r="J22" s="45"/>
      <c r="K22" s="44"/>
      <c r="L22" s="45"/>
      <c r="M22" s="44"/>
      <c r="N22" s="45"/>
      <c r="O22" s="44"/>
      <c r="P22" s="45"/>
      <c r="Q22" s="46"/>
    </row>
    <row r="23" spans="1:17" x14ac:dyDescent="0.25">
      <c r="A23" s="4" t="s">
        <v>13</v>
      </c>
      <c r="B23" s="31">
        <v>0</v>
      </c>
      <c r="C23" s="61"/>
      <c r="D23" s="31">
        <v>6.75</v>
      </c>
      <c r="E23" s="39">
        <v>14.870000000000001</v>
      </c>
      <c r="F23" s="31">
        <v>10.83</v>
      </c>
      <c r="G23" s="40"/>
      <c r="H23" s="31">
        <v>11.395</v>
      </c>
      <c r="I23" s="41">
        <v>12.27</v>
      </c>
      <c r="J23" s="42"/>
      <c r="K23" s="41">
        <v>14.905000000000001</v>
      </c>
      <c r="L23" s="31">
        <v>16.829999999999998</v>
      </c>
      <c r="M23" s="47"/>
      <c r="N23" s="31">
        <v>13.190000000000001</v>
      </c>
      <c r="O23" s="41">
        <v>14.01</v>
      </c>
      <c r="P23" s="49"/>
      <c r="Q23" s="52">
        <v>14.75</v>
      </c>
    </row>
    <row r="24" spans="1:17" x14ac:dyDescent="0.25">
      <c r="A24" s="4" t="s">
        <v>14</v>
      </c>
      <c r="B24" s="53">
        <v>0</v>
      </c>
      <c r="C24" s="53">
        <v>0</v>
      </c>
      <c r="D24" s="53">
        <v>0</v>
      </c>
      <c r="E24" s="54">
        <v>0</v>
      </c>
      <c r="F24" s="53">
        <v>3.8</v>
      </c>
      <c r="G24" s="55"/>
      <c r="H24" s="53">
        <v>3.98</v>
      </c>
      <c r="I24" s="56">
        <v>2.73</v>
      </c>
      <c r="J24" s="57"/>
      <c r="K24" s="56">
        <v>3.085</v>
      </c>
      <c r="L24" s="53">
        <v>2.42</v>
      </c>
      <c r="M24" s="56">
        <v>3.7600000000000002</v>
      </c>
      <c r="N24" s="53">
        <v>1.98</v>
      </c>
      <c r="O24" s="56">
        <v>3.4850000000000003</v>
      </c>
      <c r="P24" s="58" t="s">
        <v>15</v>
      </c>
      <c r="Q24" s="59" t="s">
        <v>15</v>
      </c>
    </row>
    <row r="26" spans="1:17" x14ac:dyDescent="0.25">
      <c r="C26" s="60"/>
    </row>
    <row r="27" spans="1:17" x14ac:dyDescent="0.25">
      <c r="C27" s="60"/>
    </row>
    <row r="28" spans="1:17" x14ac:dyDescent="0.25">
      <c r="C28" s="6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O37" sqref="O37"/>
    </sheetView>
  </sheetViews>
  <sheetFormatPr baseColWidth="10" defaultColWidth="9.140625" defaultRowHeight="15" x14ac:dyDescent="0.25"/>
  <cols>
    <col min="1" max="1" width="9.140625" style="95"/>
    <col min="2" max="2" width="10.5703125" style="95" customWidth="1"/>
    <col min="3" max="3" width="12.85546875" style="95" customWidth="1"/>
    <col min="4" max="16384" width="9.140625" style="95"/>
  </cols>
  <sheetData>
    <row r="1" spans="1:12" x14ac:dyDescent="0.25">
      <c r="A1" s="95" t="s">
        <v>62</v>
      </c>
    </row>
    <row r="3" spans="1:12" x14ac:dyDescent="0.25">
      <c r="D3" s="96" t="s">
        <v>47</v>
      </c>
      <c r="E3" s="95" t="s">
        <v>48</v>
      </c>
    </row>
    <row r="4" spans="1:12" x14ac:dyDescent="0.25">
      <c r="D4" s="96" t="s">
        <v>49</v>
      </c>
      <c r="E4" s="97" t="s">
        <v>50</v>
      </c>
    </row>
    <row r="5" spans="1:12" ht="15.75" thickBot="1" x14ac:dyDescent="0.3"/>
    <row r="6" spans="1:12" ht="17.25" x14ac:dyDescent="0.25">
      <c r="B6" s="111" t="s">
        <v>51</v>
      </c>
      <c r="C6" s="112" t="s">
        <v>52</v>
      </c>
      <c r="D6" s="112" t="s">
        <v>53</v>
      </c>
      <c r="E6" s="112" t="s">
        <v>54</v>
      </c>
      <c r="F6" s="112"/>
      <c r="G6" s="112" t="s">
        <v>55</v>
      </c>
      <c r="H6" s="112" t="s">
        <v>56</v>
      </c>
      <c r="I6" s="113"/>
      <c r="J6" s="113" t="s">
        <v>57</v>
      </c>
      <c r="K6" s="113"/>
      <c r="L6" s="114" t="s">
        <v>58</v>
      </c>
    </row>
    <row r="7" spans="1:12" x14ac:dyDescent="0.25">
      <c r="B7" s="115" t="s">
        <v>12</v>
      </c>
      <c r="C7" s="116">
        <v>1.55E-2</v>
      </c>
      <c r="D7" s="116">
        <v>0.4</v>
      </c>
      <c r="E7" s="116">
        <v>30</v>
      </c>
      <c r="F7" s="116"/>
      <c r="G7" s="116">
        <v>55.75</v>
      </c>
      <c r="H7" s="116">
        <v>-12.5</v>
      </c>
      <c r="I7" s="117"/>
      <c r="J7" s="116">
        <v>120</v>
      </c>
      <c r="K7" s="117"/>
      <c r="L7" s="118">
        <v>0.8</v>
      </c>
    </row>
    <row r="8" spans="1:12" ht="15.75" thickBot="1" x14ac:dyDescent="0.3">
      <c r="B8" s="119" t="s">
        <v>59</v>
      </c>
      <c r="C8" s="120">
        <v>1.55E-2</v>
      </c>
      <c r="D8" s="120">
        <v>0.28000000000000003</v>
      </c>
      <c r="E8" s="120">
        <v>30</v>
      </c>
      <c r="F8" s="120"/>
      <c r="G8" s="120">
        <v>55.75</v>
      </c>
      <c r="H8" s="120">
        <v>-12.5</v>
      </c>
      <c r="I8" s="121"/>
      <c r="J8" s="120">
        <v>60</v>
      </c>
      <c r="K8" s="121"/>
      <c r="L8" s="122">
        <v>0.76</v>
      </c>
    </row>
    <row r="9" spans="1:12" x14ac:dyDescent="0.25">
      <c r="C9" s="94"/>
      <c r="D9" s="94"/>
      <c r="E9" s="94"/>
      <c r="F9" s="94"/>
      <c r="G9" s="94"/>
      <c r="H9" s="94"/>
      <c r="J9" s="94"/>
      <c r="L9" s="98"/>
    </row>
    <row r="11" spans="1:12" ht="15.75" thickBot="1" x14ac:dyDescent="0.3">
      <c r="A11" s="110" t="s">
        <v>63</v>
      </c>
      <c r="C11" s="124" t="s">
        <v>60</v>
      </c>
      <c r="D11" s="124"/>
      <c r="E11" s="124"/>
      <c r="F11" s="99"/>
      <c r="G11" s="110" t="s">
        <v>64</v>
      </c>
      <c r="I11" s="124" t="s">
        <v>60</v>
      </c>
      <c r="J11" s="124"/>
      <c r="K11" s="124"/>
    </row>
    <row r="12" spans="1:12" ht="15.75" thickBot="1" x14ac:dyDescent="0.3">
      <c r="B12" s="100" t="s">
        <v>61</v>
      </c>
      <c r="C12" s="107">
        <v>40</v>
      </c>
      <c r="D12" s="108">
        <v>60</v>
      </c>
      <c r="E12" s="109">
        <v>80</v>
      </c>
      <c r="F12" s="101"/>
      <c r="H12" s="100" t="s">
        <v>61</v>
      </c>
      <c r="I12" s="104">
        <v>45</v>
      </c>
      <c r="J12" s="105">
        <v>65</v>
      </c>
      <c r="K12" s="106">
        <v>85</v>
      </c>
    </row>
    <row r="13" spans="1:12" x14ac:dyDescent="0.25">
      <c r="B13" s="102">
        <v>1</v>
      </c>
      <c r="C13" s="103" t="str">
        <f>IF($B13&gt;$G$7+$H$7*LN(C$12),IF(10^(($C$7*$B13^$D$7)*(C$12-$E$7))&lt;$J$7,10^(($C$7*$B13^$D$7)*(C$12-$E$7)),""),"")</f>
        <v/>
      </c>
      <c r="D13" s="103" t="str">
        <f t="shared" ref="D13:E28" si="0">IF($B13&gt;$G$7+$H$7*LN(D$12),IF(10^(($C$7*$B13^$D$7)*(D$12-$E$7))&lt;$J$7,10^(($C$7*$B13^$D$7)*(D$12-$E$7)),""),"")</f>
        <v/>
      </c>
      <c r="E13" s="103">
        <f t="shared" si="0"/>
        <v>5.9566214352901055</v>
      </c>
      <c r="F13" s="103"/>
      <c r="H13" s="102">
        <v>1</v>
      </c>
      <c r="I13" s="103" t="str">
        <f>IF($H13&gt;$G$8+$H$8*LN(I$12),IF(10^(($C$8*$H13^$D$8)*(I$12-$E$8))&lt;$J$8,10^(($C$8*$H13^$D$8)*(I$12-$E$8)),""),"")</f>
        <v/>
      </c>
      <c r="J13" s="103" t="str">
        <f t="shared" ref="J13:K28" si="1">IF($H13&gt;$G$8+$H$8*LN(J$12),IF(10^(($C$8*$H13^$D$8)*(J$12-$E$8))&lt;$J$8,10^(($C$8*$H13^$D$8)*(J$12-$E$8)),""),"")</f>
        <v/>
      </c>
      <c r="K13" s="103">
        <f t="shared" si="1"/>
        <v>7.1203279999920275</v>
      </c>
    </row>
    <row r="14" spans="1:12" x14ac:dyDescent="0.25">
      <c r="B14" s="102">
        <v>2</v>
      </c>
      <c r="C14" s="103" t="str">
        <f t="shared" ref="C14:E37" si="2">IF($B14&gt;$G$7+$H$7*LN(C$12),IF(10^(($C$7*$B14^$D$7)*(C$12-$E$7))&lt;$J$7,10^(($C$7*$B14^$D$7)*(C$12-$E$7)),""),"")</f>
        <v/>
      </c>
      <c r="D14" s="103" t="str">
        <f t="shared" si="0"/>
        <v/>
      </c>
      <c r="E14" s="103">
        <f t="shared" si="0"/>
        <v>10.534614088471386</v>
      </c>
      <c r="F14" s="103"/>
      <c r="H14" s="102">
        <v>2</v>
      </c>
      <c r="I14" s="103" t="str">
        <f t="shared" ref="I14:K37" si="3">IF($H14&gt;$G$8+$H$8*LN(I$12),IF(10^(($C$8*$H14^$D$8)*(I$12-$E$8))&lt;$J$8,10^(($C$8*$H14^$D$8)*(I$12-$E$8)),""),"")</f>
        <v/>
      </c>
      <c r="J14" s="103" t="str">
        <f t="shared" si="1"/>
        <v/>
      </c>
      <c r="K14" s="103">
        <f t="shared" si="1"/>
        <v>10.841793694335522</v>
      </c>
    </row>
    <row r="15" spans="1:12" x14ac:dyDescent="0.25">
      <c r="B15" s="102">
        <v>3</v>
      </c>
      <c r="C15" s="103" t="str">
        <f t="shared" si="2"/>
        <v/>
      </c>
      <c r="D15" s="103" t="str">
        <f t="shared" si="0"/>
        <v/>
      </c>
      <c r="E15" s="103">
        <f t="shared" si="0"/>
        <v>15.94704867362003</v>
      </c>
      <c r="F15" s="103"/>
      <c r="H15" s="102">
        <v>3</v>
      </c>
      <c r="I15" s="103" t="str">
        <f t="shared" si="3"/>
        <v/>
      </c>
      <c r="J15" s="103" t="str">
        <f t="shared" si="1"/>
        <v/>
      </c>
      <c r="K15" s="103">
        <f t="shared" si="1"/>
        <v>14.439327038820762</v>
      </c>
    </row>
    <row r="16" spans="1:12" x14ac:dyDescent="0.25">
      <c r="B16" s="102">
        <v>4</v>
      </c>
      <c r="C16" s="103" t="str">
        <f t="shared" si="2"/>
        <v/>
      </c>
      <c r="D16" s="103" t="str">
        <f t="shared" si="0"/>
        <v/>
      </c>
      <c r="E16" s="103">
        <f t="shared" si="0"/>
        <v>22.353903568149789</v>
      </c>
      <c r="F16" s="103"/>
      <c r="H16" s="102">
        <v>4</v>
      </c>
      <c r="I16" s="103" t="str">
        <f t="shared" si="3"/>
        <v/>
      </c>
      <c r="J16" s="103">
        <f t="shared" si="1"/>
        <v>6.3065384859808118</v>
      </c>
      <c r="K16" s="103">
        <f t="shared" si="1"/>
        <v>18.064024255903821</v>
      </c>
    </row>
    <row r="17" spans="2:11" x14ac:dyDescent="0.25">
      <c r="B17" s="102">
        <v>5</v>
      </c>
      <c r="C17" s="103" t="str">
        <f t="shared" si="2"/>
        <v/>
      </c>
      <c r="D17" s="103">
        <f t="shared" si="0"/>
        <v>7.6771333011674834</v>
      </c>
      <c r="E17" s="103">
        <f t="shared" si="0"/>
        <v>29.876643331996487</v>
      </c>
      <c r="F17" s="103"/>
      <c r="H17" s="102">
        <v>5</v>
      </c>
      <c r="I17" s="103" t="str">
        <f t="shared" si="3"/>
        <v/>
      </c>
      <c r="J17" s="103">
        <f t="shared" si="1"/>
        <v>7.1016011893434259</v>
      </c>
      <c r="K17" s="103">
        <f t="shared" si="1"/>
        <v>21.76935603425196</v>
      </c>
    </row>
    <row r="18" spans="2:11" x14ac:dyDescent="0.25">
      <c r="B18" s="102">
        <v>6</v>
      </c>
      <c r="C18" s="103" t="str">
        <f t="shared" si="2"/>
        <v/>
      </c>
      <c r="D18" s="103">
        <f t="shared" si="0"/>
        <v>8.9571060801904938</v>
      </c>
      <c r="E18" s="103">
        <f t="shared" si="0"/>
        <v>38.631911375237792</v>
      </c>
      <c r="F18" s="103"/>
      <c r="H18" s="102">
        <v>6</v>
      </c>
      <c r="I18" s="103" t="str">
        <f t="shared" si="3"/>
        <v/>
      </c>
      <c r="J18" s="103">
        <f>IF($H18&gt;$G$8+$H$8*LN(J$12),IF(10^(($C$8*$H18^$D$8)*(J$12-$E$8))&lt;$J$8,10^(($C$8*$H18^$D$8)*(J$12-$E$8)),""),"")</f>
        <v>7.8694889834766455</v>
      </c>
      <c r="K18" s="103">
        <f t="shared" si="1"/>
        <v>25.580909334457917</v>
      </c>
    </row>
    <row r="19" spans="2:11" x14ac:dyDescent="0.25">
      <c r="B19" s="102">
        <v>7</v>
      </c>
      <c r="C19" s="103" t="str">
        <f t="shared" si="2"/>
        <v/>
      </c>
      <c r="D19" s="103">
        <f t="shared" si="0"/>
        <v>10.297374019133793</v>
      </c>
      <c r="E19" s="103">
        <f t="shared" si="0"/>
        <v>48.739097035975846</v>
      </c>
      <c r="F19" s="103"/>
      <c r="H19" s="102">
        <v>7</v>
      </c>
      <c r="I19" s="103" t="str">
        <f t="shared" si="3"/>
        <v/>
      </c>
      <c r="J19" s="103">
        <f t="shared" si="1"/>
        <v>8.6191461967564198</v>
      </c>
      <c r="K19" s="103">
        <f t="shared" si="1"/>
        <v>29.513128287699431</v>
      </c>
    </row>
    <row r="20" spans="2:11" x14ac:dyDescent="0.25">
      <c r="B20" s="102">
        <v>8</v>
      </c>
      <c r="C20" s="103" t="str">
        <f t="shared" si="2"/>
        <v/>
      </c>
      <c r="D20" s="103">
        <f t="shared" si="0"/>
        <v>11.702791568745186</v>
      </c>
      <c r="E20" s="103">
        <f t="shared" si="0"/>
        <v>60.322933105546056</v>
      </c>
      <c r="F20" s="103"/>
      <c r="H20" s="102">
        <v>8</v>
      </c>
      <c r="I20" s="103" t="str">
        <f t="shared" si="3"/>
        <v/>
      </c>
      <c r="J20" s="103">
        <f t="shared" si="1"/>
        <v>9.3562582785421711</v>
      </c>
      <c r="K20" s="103">
        <f t="shared" si="1"/>
        <v>33.575133327212242</v>
      </c>
    </row>
    <row r="21" spans="2:11" x14ac:dyDescent="0.25">
      <c r="B21" s="102">
        <v>9</v>
      </c>
      <c r="C21" s="103" t="str">
        <f t="shared" si="2"/>
        <v/>
      </c>
      <c r="D21" s="103">
        <f t="shared" si="0"/>
        <v>13.177240690103462</v>
      </c>
      <c r="E21" s="103">
        <f t="shared" si="0"/>
        <v>73.514690147702638</v>
      </c>
      <c r="F21" s="103"/>
      <c r="H21" s="102">
        <v>9</v>
      </c>
      <c r="I21" s="103">
        <f t="shared" si="3"/>
        <v>2.6924089109700806</v>
      </c>
      <c r="J21" s="103">
        <f t="shared" si="1"/>
        <v>10.084685949760457</v>
      </c>
      <c r="K21" s="103">
        <f t="shared" si="1"/>
        <v>37.773196445354543</v>
      </c>
    </row>
    <row r="22" spans="2:11" x14ac:dyDescent="0.25">
      <c r="B22" s="102">
        <v>10</v>
      </c>
      <c r="C22" s="103">
        <f t="shared" si="2"/>
        <v>2.4509948396446886</v>
      </c>
      <c r="D22" s="103">
        <f t="shared" si="0"/>
        <v>14.724046850224832</v>
      </c>
      <c r="E22" s="103">
        <f t="shared" si="0"/>
        <v>88.452881312081416</v>
      </c>
      <c r="F22" s="103"/>
      <c r="H22" s="102">
        <v>10</v>
      </c>
      <c r="I22" s="103">
        <f t="shared" si="3"/>
        <v>2.7734453773585406</v>
      </c>
      <c r="J22" s="103">
        <f t="shared" si="1"/>
        <v>10.807181357061173</v>
      </c>
      <c r="K22" s="103">
        <f t="shared" si="1"/>
        <v>42.111941283533582</v>
      </c>
    </row>
    <row r="23" spans="2:11" x14ac:dyDescent="0.25">
      <c r="B23" s="102">
        <v>11</v>
      </c>
      <c r="C23" s="103">
        <f t="shared" si="2"/>
        <v>2.5378870428947762</v>
      </c>
      <c r="D23" s="103">
        <f t="shared" si="0"/>
        <v>16.346202148544826</v>
      </c>
      <c r="E23" s="103">
        <f t="shared" si="0"/>
        <v>105.28377353482151</v>
      </c>
      <c r="F23" s="103"/>
      <c r="H23" s="102">
        <v>11</v>
      </c>
      <c r="I23" s="103">
        <f t="shared" si="3"/>
        <v>2.8510286694541311</v>
      </c>
      <c r="J23" s="103">
        <f t="shared" si="1"/>
        <v>11.525781014307245</v>
      </c>
      <c r="K23" s="103">
        <f t="shared" si="1"/>
        <v>46.594981458113544</v>
      </c>
    </row>
    <row r="24" spans="2:11" x14ac:dyDescent="0.25">
      <c r="B24" s="102">
        <v>12</v>
      </c>
      <c r="C24" s="103">
        <f t="shared" si="2"/>
        <v>2.6229959011801576</v>
      </c>
      <c r="D24" s="103">
        <f t="shared" si="0"/>
        <v>18.046493765904398</v>
      </c>
      <c r="E24" s="103" t="str">
        <f t="shared" si="0"/>
        <v/>
      </c>
      <c r="F24" s="103"/>
      <c r="H24" s="102">
        <v>12</v>
      </c>
      <c r="I24" s="103">
        <f t="shared" si="3"/>
        <v>2.9256543301914872</v>
      </c>
      <c r="J24" s="103">
        <f t="shared" si="1"/>
        <v>12.242037218932424</v>
      </c>
      <c r="K24" s="103">
        <f t="shared" si="1"/>
        <v>51.225284451125724</v>
      </c>
    </row>
    <row r="25" spans="2:11" x14ac:dyDescent="0.25">
      <c r="B25" s="102">
        <v>13</v>
      </c>
      <c r="C25" s="103">
        <f t="shared" si="2"/>
        <v>2.7065948589666489</v>
      </c>
      <c r="D25" s="103">
        <f t="shared" si="0"/>
        <v>19.827582138960111</v>
      </c>
      <c r="E25" s="103" t="str">
        <f t="shared" si="0"/>
        <v/>
      </c>
      <c r="F25" s="103"/>
      <c r="H25" s="102">
        <v>13</v>
      </c>
      <c r="I25" s="103">
        <f t="shared" si="3"/>
        <v>2.9977123258162646</v>
      </c>
      <c r="J25" s="103">
        <f t="shared" si="1"/>
        <v>12.957162093260949</v>
      </c>
      <c r="K25" s="103">
        <f t="shared" si="1"/>
        <v>56.005390532369795</v>
      </c>
    </row>
    <row r="26" spans="2:11" x14ac:dyDescent="0.25">
      <c r="B26" s="102">
        <v>14</v>
      </c>
      <c r="C26" s="103">
        <f t="shared" si="2"/>
        <v>2.7889038201904022</v>
      </c>
      <c r="D26" s="103">
        <f t="shared" si="0"/>
        <v>21.692050736392307</v>
      </c>
      <c r="E26" s="103" t="str">
        <f t="shared" si="0"/>
        <v/>
      </c>
      <c r="F26" s="103"/>
      <c r="H26" s="102">
        <v>14</v>
      </c>
      <c r="I26" s="103">
        <f t="shared" si="3"/>
        <v>3.067515852562047</v>
      </c>
      <c r="J26" s="103">
        <f t="shared" si="1"/>
        <v>13.67212132154992</v>
      </c>
      <c r="K26" s="103" t="str">
        <f t="shared" si="1"/>
        <v/>
      </c>
    </row>
    <row r="27" spans="2:11" x14ac:dyDescent="0.25">
      <c r="B27" s="102">
        <v>15</v>
      </c>
      <c r="C27" s="103">
        <f t="shared" si="2"/>
        <v>2.8701026227920834</v>
      </c>
      <c r="D27" s="103">
        <f t="shared" si="0"/>
        <v>23.642438971705079</v>
      </c>
      <c r="E27" s="103" t="str">
        <f t="shared" si="0"/>
        <v/>
      </c>
      <c r="F27" s="103"/>
      <c r="H27" s="102">
        <v>15</v>
      </c>
      <c r="I27" s="103">
        <f t="shared" si="3"/>
        <v>3.1353208028577244</v>
      </c>
      <c r="J27" s="103">
        <f t="shared" si="1"/>
        <v>14.387697426746875</v>
      </c>
      <c r="K27" s="103" t="str">
        <f t="shared" si="1"/>
        <v/>
      </c>
    </row>
    <row r="28" spans="2:11" x14ac:dyDescent="0.25">
      <c r="B28" s="102">
        <v>16</v>
      </c>
      <c r="C28" s="103">
        <f t="shared" si="2"/>
        <v>2.9503404636165835</v>
      </c>
      <c r="D28" s="103">
        <f t="shared" si="0"/>
        <v>25.681264679761377</v>
      </c>
      <c r="E28" s="103" t="str">
        <f t="shared" si="0"/>
        <v/>
      </c>
      <c r="F28" s="103"/>
      <c r="H28" s="102">
        <v>16</v>
      </c>
      <c r="I28" s="103">
        <f t="shared" si="3"/>
        <v>3.2013393366287004</v>
      </c>
      <c r="J28" s="103">
        <f t="shared" si="1"/>
        <v>15.104533816781702</v>
      </c>
      <c r="K28" s="103" t="str">
        <f t="shared" si="1"/>
        <v/>
      </c>
    </row>
    <row r="29" spans="2:11" x14ac:dyDescent="0.25">
      <c r="B29" s="102">
        <v>17</v>
      </c>
      <c r="C29" s="103">
        <f t="shared" si="2"/>
        <v>3.0297426651840986</v>
      </c>
      <c r="D29" s="103">
        <f t="shared" si="2"/>
        <v>27.811039906299818</v>
      </c>
      <c r="E29" s="103" t="str">
        <f t="shared" si="2"/>
        <v/>
      </c>
      <c r="F29" s="103"/>
      <c r="H29" s="102">
        <v>17</v>
      </c>
      <c r="I29" s="103">
        <f t="shared" si="3"/>
        <v>3.2657495974008968</v>
      </c>
      <c r="J29" s="103">
        <f t="shared" si="3"/>
        <v>15.82316625591211</v>
      </c>
      <c r="K29" s="103" t="str">
        <f t="shared" si="3"/>
        <v/>
      </c>
    </row>
    <row r="30" spans="2:11" x14ac:dyDescent="0.25">
      <c r="B30" s="102">
        <v>18</v>
      </c>
      <c r="C30" s="103">
        <f t="shared" si="2"/>
        <v>3.1084156445839115</v>
      </c>
      <c r="D30" s="103">
        <f t="shared" si="2"/>
        <v>30.034282283961975</v>
      </c>
      <c r="E30" s="103" t="str">
        <f t="shared" si="2"/>
        <v/>
      </c>
      <c r="F30" s="103"/>
      <c r="H30" s="102">
        <v>18</v>
      </c>
      <c r="I30" s="103">
        <f t="shared" si="3"/>
        <v>3.3287028293026735</v>
      </c>
      <c r="J30" s="103">
        <f t="shared" si="3"/>
        <v>16.544045862699718</v>
      </c>
      <c r="K30" s="103" t="str">
        <f t="shared" si="3"/>
        <v/>
      </c>
    </row>
    <row r="31" spans="2:11" x14ac:dyDescent="0.25">
      <c r="B31" s="102">
        <v>19</v>
      </c>
      <c r="C31" s="103">
        <f t="shared" si="2"/>
        <v>3.1864506343925636</v>
      </c>
      <c r="D31" s="103">
        <f t="shared" si="2"/>
        <v>32.353523420035408</v>
      </c>
      <c r="E31" s="103" t="str">
        <f t="shared" si="2"/>
        <v/>
      </c>
      <c r="F31" s="103"/>
      <c r="H31" s="102">
        <v>19</v>
      </c>
      <c r="I31" s="103">
        <f t="shared" si="3"/>
        <v>3.3903286951191367</v>
      </c>
      <c r="J31" s="103">
        <f t="shared" si="3"/>
        <v>17.267556248317391</v>
      </c>
      <c r="K31" s="103" t="str">
        <f t="shared" si="3"/>
        <v/>
      </c>
    </row>
    <row r="32" spans="2:11" x14ac:dyDescent="0.25">
      <c r="B32" s="102">
        <v>20</v>
      </c>
      <c r="C32" s="103">
        <f t="shared" si="2"/>
        <v>3.2639265174748457</v>
      </c>
      <c r="D32" s="103">
        <f t="shared" si="2"/>
        <v>34.77131521542038</v>
      </c>
      <c r="E32" s="103" t="str">
        <f t="shared" si="2"/>
        <v/>
      </c>
      <c r="F32" s="103"/>
      <c r="H32" s="102">
        <v>20</v>
      </c>
      <c r="I32" s="103">
        <f t="shared" si="3"/>
        <v>3.4507393202923446</v>
      </c>
      <c r="J32" s="103">
        <f t="shared" si="3"/>
        <v>17.99402650980069</v>
      </c>
      <c r="K32" s="103" t="str">
        <f t="shared" si="3"/>
        <v/>
      </c>
    </row>
    <row r="33" spans="2:11" x14ac:dyDescent="0.25">
      <c r="B33" s="102">
        <v>21</v>
      </c>
      <c r="C33" s="103">
        <f t="shared" si="2"/>
        <v>3.3409120199125346</v>
      </c>
      <c r="D33" s="103">
        <f t="shared" si="2"/>
        <v>37.290234723206218</v>
      </c>
      <c r="E33" s="103" t="str">
        <f t="shared" si="2"/>
        <v/>
      </c>
      <c r="F33" s="103"/>
      <c r="H33" s="102">
        <v>21</v>
      </c>
      <c r="I33" s="103">
        <f t="shared" si="3"/>
        <v>3.5100324161590395</v>
      </c>
      <c r="J33" s="103">
        <f t="shared" si="3"/>
        <v>18.723741232007857</v>
      </c>
      <c r="K33" s="103" t="str">
        <f t="shared" si="3"/>
        <v/>
      </c>
    </row>
    <row r="34" spans="2:11" x14ac:dyDescent="0.25">
      <c r="B34" s="102">
        <v>22</v>
      </c>
      <c r="C34" s="103">
        <f t="shared" si="2"/>
        <v>3.4174674306624748</v>
      </c>
      <c r="D34" s="103">
        <f t="shared" si="2"/>
        <v>39.912887958448493</v>
      </c>
      <c r="E34" s="103" t="str">
        <f t="shared" si="2"/>
        <v/>
      </c>
      <c r="F34" s="103"/>
      <c r="H34" s="102">
        <v>22</v>
      </c>
      <c r="I34" s="103">
        <f t="shared" si="3"/>
        <v>3.5682937256799119</v>
      </c>
      <c r="J34" s="103">
        <f t="shared" si="3"/>
        <v>19.456948292290562</v>
      </c>
      <c r="K34" s="103" t="str">
        <f t="shared" si="3"/>
        <v/>
      </c>
    </row>
    <row r="35" spans="2:11" x14ac:dyDescent="0.25">
      <c r="B35" s="102">
        <v>23</v>
      </c>
      <c r="C35" s="103">
        <f t="shared" si="2"/>
        <v>3.4936459666787365</v>
      </c>
      <c r="D35" s="103">
        <f t="shared" si="2"/>
        <v>42.641912943171683</v>
      </c>
      <c r="E35" s="103" t="str">
        <f t="shared" si="2"/>
        <v/>
      </c>
      <c r="F35" s="103"/>
      <c r="H35" s="102">
        <v>23</v>
      </c>
      <c r="I35" s="103">
        <f t="shared" si="3"/>
        <v>3.6255989625705718</v>
      </c>
      <c r="J35" s="103">
        <f t="shared" si="3"/>
        <v>20.193865025328215</v>
      </c>
      <c r="K35" s="103" t="str">
        <f t="shared" si="3"/>
        <v/>
      </c>
    </row>
    <row r="36" spans="2:11" x14ac:dyDescent="0.25">
      <c r="B36" s="102">
        <v>24</v>
      </c>
      <c r="C36" s="103">
        <f t="shared" si="2"/>
        <v>3.5694948686268866</v>
      </c>
      <c r="D36" s="103">
        <f t="shared" si="2"/>
        <v>45.479982186098532</v>
      </c>
      <c r="E36" s="103" t="str">
        <f t="shared" si="2"/>
        <v/>
      </c>
      <c r="F36" s="103"/>
      <c r="H36" s="102">
        <v>24</v>
      </c>
      <c r="I36" s="103">
        <f t="shared" si="3"/>
        <v>3.6820153661113526</v>
      </c>
      <c r="J36" s="103">
        <f t="shared" si="3"/>
        <v>20.934683146576745</v>
      </c>
      <c r="K36" s="103" t="str">
        <f t="shared" si="3"/>
        <v/>
      </c>
    </row>
    <row r="37" spans="2:11" x14ac:dyDescent="0.25">
      <c r="B37" s="102">
        <v>25</v>
      </c>
      <c r="C37" s="103">
        <f t="shared" si="2"/>
        <v>3.6450562892173402</v>
      </c>
      <c r="D37" s="103">
        <f t="shared" si="2"/>
        <v>48.429804739493875</v>
      </c>
      <c r="E37" s="103" t="str">
        <f t="shared" si="2"/>
        <v/>
      </c>
      <c r="F37" s="103"/>
      <c r="H37" s="102">
        <v>25</v>
      </c>
      <c r="I37" s="103">
        <f t="shared" si="3"/>
        <v>3.7376029605592715</v>
      </c>
      <c r="J37" s="103">
        <f t="shared" si="3"/>
        <v>21.679572723766452</v>
      </c>
      <c r="K37" s="103" t="str">
        <f t="shared" si="3"/>
        <v/>
      </c>
    </row>
  </sheetData>
  <mergeCells count="2">
    <mergeCell ref="C11:E11"/>
    <mergeCell ref="I11:K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zoomScale="130" zoomScaleNormal="130" workbookViewId="0">
      <selection activeCell="H32" sqref="H32"/>
    </sheetView>
  </sheetViews>
  <sheetFormatPr baseColWidth="10" defaultRowHeight="15" x14ac:dyDescent="0.25"/>
  <cols>
    <col min="4" max="5" width="11.42578125" style="64"/>
  </cols>
  <sheetData>
    <row r="1" spans="1:7" ht="17.25" x14ac:dyDescent="0.25">
      <c r="A1" s="62" t="s">
        <v>16</v>
      </c>
      <c r="B1" s="62" t="s">
        <v>17</v>
      </c>
      <c r="C1" s="62"/>
      <c r="D1" s="63" t="s">
        <v>16</v>
      </c>
      <c r="E1" s="63" t="s">
        <v>18</v>
      </c>
      <c r="G1" t="s">
        <v>46</v>
      </c>
    </row>
    <row r="2" spans="1:7" x14ac:dyDescent="0.25">
      <c r="A2" s="15">
        <v>0.92</v>
      </c>
      <c r="B2" s="15">
        <v>0</v>
      </c>
      <c r="D2" s="41">
        <v>0</v>
      </c>
      <c r="E2" s="41">
        <v>1.04</v>
      </c>
    </row>
    <row r="3" spans="1:7" x14ac:dyDescent="0.25">
      <c r="A3" s="15">
        <v>1.17</v>
      </c>
      <c r="B3" s="64">
        <v>1.0900000000000001</v>
      </c>
      <c r="D3" s="41">
        <v>0.93</v>
      </c>
      <c r="E3" s="41">
        <v>1.84</v>
      </c>
    </row>
    <row r="4" spans="1:7" x14ac:dyDescent="0.25">
      <c r="A4" s="15">
        <v>1.49</v>
      </c>
      <c r="B4" s="65">
        <v>1.3</v>
      </c>
      <c r="D4" s="41">
        <v>4.8499999999999996</v>
      </c>
      <c r="E4" s="41">
        <v>3.08</v>
      </c>
    </row>
    <row r="5" spans="1:7" x14ac:dyDescent="0.25">
      <c r="A5" s="15">
        <v>2.75</v>
      </c>
      <c r="B5" s="64">
        <v>1.92</v>
      </c>
      <c r="D5" s="41">
        <v>6.63</v>
      </c>
      <c r="E5" s="41">
        <v>2.54</v>
      </c>
    </row>
    <row r="6" spans="1:7" x14ac:dyDescent="0.25">
      <c r="A6" s="15">
        <v>1.88</v>
      </c>
      <c r="B6" s="64">
        <v>2.14</v>
      </c>
      <c r="D6" s="41">
        <v>3.15</v>
      </c>
      <c r="E6" s="41">
        <v>2.02</v>
      </c>
    </row>
    <row r="7" spans="1:7" x14ac:dyDescent="0.25">
      <c r="A7" s="15">
        <v>13.78</v>
      </c>
      <c r="B7" s="64">
        <v>11.07</v>
      </c>
      <c r="D7" s="41">
        <v>4.66</v>
      </c>
      <c r="E7" s="41">
        <v>6.73</v>
      </c>
    </row>
    <row r="8" spans="1:7" x14ac:dyDescent="0.25">
      <c r="A8" s="15">
        <v>15.87</v>
      </c>
      <c r="B8" s="65">
        <v>12.37</v>
      </c>
      <c r="D8" s="41">
        <v>2.5</v>
      </c>
      <c r="E8" s="41">
        <v>4.6900000000000004</v>
      </c>
    </row>
    <row r="9" spans="1:7" x14ac:dyDescent="0.25">
      <c r="A9" s="15">
        <v>21.59</v>
      </c>
      <c r="B9" s="64">
        <v>21.31</v>
      </c>
      <c r="D9" s="41">
        <v>5.87</v>
      </c>
      <c r="E9" s="41">
        <v>8.7200000000000006</v>
      </c>
    </row>
    <row r="10" spans="1:7" x14ac:dyDescent="0.25">
      <c r="A10" s="15">
        <v>30.09</v>
      </c>
      <c r="B10" s="65">
        <v>23.08</v>
      </c>
      <c r="D10" s="41">
        <v>5.75</v>
      </c>
      <c r="E10" s="66">
        <v>9.8800000000000008</v>
      </c>
    </row>
    <row r="11" spans="1:7" x14ac:dyDescent="0.25">
      <c r="A11" s="15">
        <v>31.05</v>
      </c>
      <c r="B11" s="65">
        <v>26.2</v>
      </c>
      <c r="D11" s="41">
        <v>5.41</v>
      </c>
      <c r="E11" s="41">
        <v>5.31</v>
      </c>
    </row>
    <row r="12" spans="1:7" x14ac:dyDescent="0.25">
      <c r="A12" s="15">
        <v>45.95</v>
      </c>
      <c r="B12" s="64">
        <v>46.71</v>
      </c>
      <c r="D12" s="41">
        <v>10.119999999999999</v>
      </c>
      <c r="E12" s="66">
        <v>15.2</v>
      </c>
    </row>
    <row r="13" spans="1:7" x14ac:dyDescent="0.25">
      <c r="A13" s="15">
        <v>12.92</v>
      </c>
      <c r="B13" s="64">
        <v>10.029999999999999</v>
      </c>
      <c r="D13" s="41">
        <v>20.58</v>
      </c>
      <c r="E13" s="41">
        <v>15.33</v>
      </c>
    </row>
    <row r="14" spans="1:7" x14ac:dyDescent="0.25">
      <c r="A14" s="15">
        <v>12.52</v>
      </c>
      <c r="B14" s="65">
        <v>11.94</v>
      </c>
      <c r="D14" s="41">
        <v>18.170000000000002</v>
      </c>
      <c r="E14" s="41">
        <v>18.559999999999999</v>
      </c>
    </row>
    <row r="15" spans="1:7" x14ac:dyDescent="0.25">
      <c r="A15" s="15">
        <v>16.13</v>
      </c>
      <c r="B15" s="65">
        <v>14.81</v>
      </c>
      <c r="D15" s="41">
        <v>34.42</v>
      </c>
      <c r="E15" s="66">
        <v>22.12</v>
      </c>
    </row>
    <row r="16" spans="1:7" x14ac:dyDescent="0.25">
      <c r="A16" s="15">
        <v>17.89</v>
      </c>
      <c r="B16" s="65">
        <v>17.170000000000002</v>
      </c>
      <c r="D16" s="41">
        <v>32.049999999999997</v>
      </c>
      <c r="E16" s="41">
        <v>20.83</v>
      </c>
    </row>
    <row r="17" spans="1:5" x14ac:dyDescent="0.25">
      <c r="A17" s="15">
        <v>20.23</v>
      </c>
      <c r="B17" s="65">
        <v>18.559999999999999</v>
      </c>
      <c r="D17" s="76">
        <v>126.18</v>
      </c>
      <c r="E17" s="76">
        <v>115.56</v>
      </c>
    </row>
    <row r="18" spans="1:5" x14ac:dyDescent="0.25">
      <c r="A18" s="15">
        <v>18.55</v>
      </c>
      <c r="B18" s="64">
        <v>18.91</v>
      </c>
      <c r="D18" s="41">
        <v>5.23</v>
      </c>
      <c r="E18" s="41">
        <v>6.03</v>
      </c>
    </row>
    <row r="19" spans="1:5" x14ac:dyDescent="0.25">
      <c r="A19" s="15">
        <v>27.98</v>
      </c>
      <c r="B19" s="65">
        <v>26.32</v>
      </c>
      <c r="D19" s="41">
        <v>21.86</v>
      </c>
      <c r="E19" s="66">
        <v>22.54</v>
      </c>
    </row>
    <row r="20" spans="1:5" x14ac:dyDescent="0.25">
      <c r="A20" s="15">
        <v>3.8</v>
      </c>
      <c r="B20" s="65">
        <v>2.99</v>
      </c>
      <c r="D20" s="41">
        <v>29.1</v>
      </c>
      <c r="E20" s="41">
        <v>28.76</v>
      </c>
    </row>
    <row r="21" spans="1:5" x14ac:dyDescent="0.25">
      <c r="A21" s="15">
        <v>4.41</v>
      </c>
      <c r="B21" s="64">
        <v>4.32</v>
      </c>
      <c r="D21" s="41">
        <v>69.06</v>
      </c>
      <c r="E21" s="66">
        <v>63.5</v>
      </c>
    </row>
    <row r="22" spans="1:5" x14ac:dyDescent="0.25">
      <c r="A22" s="15">
        <v>4.71</v>
      </c>
      <c r="B22" s="64">
        <v>4.46</v>
      </c>
      <c r="D22" s="41">
        <v>59.8</v>
      </c>
      <c r="E22" s="41">
        <v>51.02</v>
      </c>
    </row>
    <row r="23" spans="1:5" x14ac:dyDescent="0.25">
      <c r="A23" s="15">
        <v>5.52</v>
      </c>
      <c r="B23" s="65">
        <v>5.36</v>
      </c>
      <c r="D23" s="41">
        <v>85.72</v>
      </c>
      <c r="E23" s="66">
        <v>96.71</v>
      </c>
    </row>
    <row r="24" spans="1:5" x14ac:dyDescent="0.25">
      <c r="A24" s="15">
        <v>0.64</v>
      </c>
      <c r="B24" s="67">
        <v>0</v>
      </c>
      <c r="D24" s="41">
        <v>1.19</v>
      </c>
      <c r="E24" s="41">
        <v>2.4500000000000002</v>
      </c>
    </row>
    <row r="25" spans="1:5" x14ac:dyDescent="0.25">
      <c r="A25" s="15">
        <v>2.59</v>
      </c>
      <c r="B25" s="65">
        <v>2.29</v>
      </c>
      <c r="D25" s="41">
        <v>0</v>
      </c>
      <c r="E25" s="66">
        <v>1.81</v>
      </c>
    </row>
    <row r="26" spans="1:5" x14ac:dyDescent="0.25">
      <c r="A26" s="15">
        <v>1.33</v>
      </c>
      <c r="B26" s="65">
        <v>1.23</v>
      </c>
      <c r="D26" s="41">
        <v>2.0499999999999998</v>
      </c>
      <c r="E26" s="66">
        <v>2.96</v>
      </c>
    </row>
    <row r="27" spans="1:5" x14ac:dyDescent="0.25">
      <c r="A27" s="15">
        <v>5.7</v>
      </c>
      <c r="B27" s="64">
        <v>4.67</v>
      </c>
      <c r="D27" s="41">
        <v>3.49</v>
      </c>
      <c r="E27" s="41">
        <v>3.47</v>
      </c>
    </row>
    <row r="28" spans="1:5" x14ac:dyDescent="0.25">
      <c r="A28" s="15">
        <v>7.2</v>
      </c>
      <c r="B28" s="64">
        <v>9.35</v>
      </c>
      <c r="D28" s="41">
        <v>1.81</v>
      </c>
      <c r="E28" s="41">
        <v>2.68</v>
      </c>
    </row>
    <row r="29" spans="1:5" x14ac:dyDescent="0.25">
      <c r="A29" s="15">
        <v>6.58</v>
      </c>
      <c r="B29" s="65">
        <v>5.13</v>
      </c>
      <c r="D29" s="41">
        <v>6.11</v>
      </c>
      <c r="E29" s="66">
        <v>5.46</v>
      </c>
    </row>
    <row r="30" spans="1:5" x14ac:dyDescent="0.25">
      <c r="A30" s="15">
        <v>4.33</v>
      </c>
      <c r="B30" s="64">
        <v>2.44</v>
      </c>
      <c r="D30" s="41">
        <v>9.16</v>
      </c>
      <c r="E30" s="41">
        <v>0</v>
      </c>
    </row>
    <row r="31" spans="1:5" x14ac:dyDescent="0.25">
      <c r="A31" s="15">
        <v>0</v>
      </c>
      <c r="B31" s="65">
        <v>0.96</v>
      </c>
      <c r="D31" s="41">
        <v>22.35</v>
      </c>
      <c r="E31" s="41">
        <v>12.56</v>
      </c>
    </row>
    <row r="32" spans="1:5" x14ac:dyDescent="0.25">
      <c r="A32" s="15">
        <v>6.66</v>
      </c>
      <c r="B32" s="64">
        <v>8.6</v>
      </c>
      <c r="D32" s="41">
        <v>32.82</v>
      </c>
      <c r="E32" s="41">
        <v>21.59</v>
      </c>
    </row>
    <row r="33" spans="1:5" x14ac:dyDescent="0.25">
      <c r="A33" s="15">
        <v>12.5</v>
      </c>
      <c r="B33" s="64">
        <v>10.52</v>
      </c>
      <c r="D33" s="41">
        <v>42.19</v>
      </c>
      <c r="E33" s="66">
        <v>39.57</v>
      </c>
    </row>
    <row r="34" spans="1:5" x14ac:dyDescent="0.25">
      <c r="A34" s="15">
        <v>21.23</v>
      </c>
      <c r="B34" s="64">
        <v>16.95</v>
      </c>
      <c r="D34" s="41">
        <v>76.89</v>
      </c>
      <c r="E34" s="41">
        <v>56.27</v>
      </c>
    </row>
    <row r="35" spans="1:5" x14ac:dyDescent="0.25">
      <c r="A35" s="15">
        <v>33.590000000000003</v>
      </c>
      <c r="B35" s="65">
        <v>30.52</v>
      </c>
      <c r="D35" s="41">
        <v>6.77</v>
      </c>
      <c r="E35" s="41">
        <v>12.87</v>
      </c>
    </row>
    <row r="36" spans="1:5" x14ac:dyDescent="0.25">
      <c r="A36" s="15">
        <v>36.89</v>
      </c>
      <c r="B36" s="68">
        <v>35.83</v>
      </c>
      <c r="D36" s="41">
        <v>22.02</v>
      </c>
      <c r="E36" s="66">
        <v>24.89</v>
      </c>
    </row>
    <row r="37" spans="1:5" x14ac:dyDescent="0.25">
      <c r="A37" s="15">
        <v>45.41</v>
      </c>
      <c r="B37" s="64">
        <v>40.58</v>
      </c>
      <c r="D37" s="41">
        <v>37.799999999999997</v>
      </c>
      <c r="E37" s="41">
        <v>42.17</v>
      </c>
    </row>
    <row r="38" spans="1:5" x14ac:dyDescent="0.25">
      <c r="A38" s="15">
        <v>51.7</v>
      </c>
      <c r="B38" s="64">
        <v>55.59</v>
      </c>
      <c r="D38" s="41">
        <v>106.4</v>
      </c>
      <c r="E38" s="66">
        <v>88.78</v>
      </c>
    </row>
    <row r="39" spans="1:5" x14ac:dyDescent="0.25">
      <c r="A39" s="15">
        <v>4.8899999999999997</v>
      </c>
      <c r="B39" s="64">
        <v>7.38</v>
      </c>
      <c r="D39" s="41">
        <v>3.55</v>
      </c>
      <c r="E39" s="41">
        <v>5.8</v>
      </c>
    </row>
    <row r="40" spans="1:5" x14ac:dyDescent="0.25">
      <c r="A40" s="15">
        <v>9.51</v>
      </c>
      <c r="B40" s="64">
        <v>8.49</v>
      </c>
      <c r="D40" s="41">
        <v>11.06</v>
      </c>
      <c r="E40" s="66">
        <v>15.5</v>
      </c>
    </row>
    <row r="41" spans="1:5" x14ac:dyDescent="0.25">
      <c r="A41" s="15">
        <v>11.66</v>
      </c>
      <c r="B41" s="64">
        <v>11.93</v>
      </c>
      <c r="D41" s="41">
        <v>26.33</v>
      </c>
      <c r="E41" s="41">
        <v>36.840000000000003</v>
      </c>
    </row>
    <row r="42" spans="1:5" x14ac:dyDescent="0.25">
      <c r="A42" s="15">
        <v>15.96</v>
      </c>
      <c r="B42" s="64">
        <v>14.3</v>
      </c>
      <c r="D42" s="41">
        <v>42.85</v>
      </c>
      <c r="E42" s="69">
        <v>37.07</v>
      </c>
    </row>
    <row r="43" spans="1:5" x14ac:dyDescent="0.25">
      <c r="A43" s="15">
        <v>16.010000000000002</v>
      </c>
      <c r="B43" s="64">
        <v>16.29</v>
      </c>
      <c r="D43" s="41">
        <v>117.02</v>
      </c>
      <c r="E43" s="41">
        <v>101.84</v>
      </c>
    </row>
    <row r="44" spans="1:5" x14ac:dyDescent="0.25">
      <c r="A44" s="15">
        <v>17.75</v>
      </c>
      <c r="B44" s="65">
        <v>17.690000000000001</v>
      </c>
      <c r="D44" s="41">
        <v>15.35</v>
      </c>
      <c r="E44" s="66">
        <v>16.399999999999999</v>
      </c>
    </row>
    <row r="45" spans="1:5" x14ac:dyDescent="0.25">
      <c r="A45" s="15">
        <v>23.79</v>
      </c>
      <c r="B45" s="64">
        <v>27.77</v>
      </c>
      <c r="D45" s="41">
        <v>9.6</v>
      </c>
      <c r="E45" s="41">
        <v>3.9</v>
      </c>
    </row>
    <row r="46" spans="1:5" x14ac:dyDescent="0.25">
      <c r="A46" s="15">
        <v>18.559999999999999</v>
      </c>
      <c r="B46" s="64">
        <v>20.43</v>
      </c>
      <c r="D46" s="41">
        <v>15.51</v>
      </c>
      <c r="E46" s="66">
        <v>14.23</v>
      </c>
    </row>
    <row r="47" spans="1:5" x14ac:dyDescent="0.25">
      <c r="A47">
        <v>15.83</v>
      </c>
      <c r="B47">
        <v>13.67</v>
      </c>
      <c r="D47" s="41">
        <v>12.5</v>
      </c>
      <c r="E47" s="41">
        <v>9.16</v>
      </c>
    </row>
    <row r="48" spans="1:5" x14ac:dyDescent="0.25">
      <c r="D48" s="41">
        <v>13.23</v>
      </c>
      <c r="E48" s="41">
        <v>9.56</v>
      </c>
    </row>
    <row r="49" spans="4:5" x14ac:dyDescent="0.25">
      <c r="D49" s="41">
        <v>14.76</v>
      </c>
      <c r="E49" s="66">
        <v>9.7799999999999994</v>
      </c>
    </row>
    <row r="50" spans="4:5" x14ac:dyDescent="0.25">
      <c r="D50" s="41">
        <v>16.350000000000001</v>
      </c>
      <c r="E50" s="66">
        <v>13.46</v>
      </c>
    </row>
    <row r="51" spans="4:5" x14ac:dyDescent="0.25">
      <c r="D51" s="41">
        <v>17.43</v>
      </c>
      <c r="E51" s="41">
        <v>16.23</v>
      </c>
    </row>
    <row r="52" spans="4:5" x14ac:dyDescent="0.25">
      <c r="D52" s="41">
        <v>13.58</v>
      </c>
      <c r="E52" s="41">
        <v>12.8</v>
      </c>
    </row>
    <row r="53" spans="4:5" x14ac:dyDescent="0.25">
      <c r="D53" s="41">
        <v>15.94</v>
      </c>
      <c r="E53" s="66">
        <v>12.08</v>
      </c>
    </row>
    <row r="54" spans="4:5" x14ac:dyDescent="0.25">
      <c r="D54" s="41">
        <v>2.65</v>
      </c>
      <c r="E54" s="41">
        <v>4.95</v>
      </c>
    </row>
    <row r="55" spans="4:5" x14ac:dyDescent="0.25">
      <c r="D55" s="41">
        <v>4.76</v>
      </c>
      <c r="E55" s="41">
        <v>3.2</v>
      </c>
    </row>
    <row r="56" spans="4:5" x14ac:dyDescent="0.25">
      <c r="D56" s="41">
        <v>2.67</v>
      </c>
      <c r="E56" s="66">
        <v>2.79</v>
      </c>
    </row>
    <row r="57" spans="4:5" x14ac:dyDescent="0.25">
      <c r="D57" s="41">
        <v>2.11</v>
      </c>
      <c r="E57" s="66">
        <v>4.0599999999999996</v>
      </c>
    </row>
    <row r="58" spans="4:5" x14ac:dyDescent="0.25">
      <c r="D58" s="41">
        <v>1.97</v>
      </c>
      <c r="E58" s="41">
        <v>2.87</v>
      </c>
    </row>
    <row r="59" spans="4:5" x14ac:dyDescent="0.25">
      <c r="D59" s="41">
        <v>4.07</v>
      </c>
      <c r="E59" s="66">
        <v>3.45</v>
      </c>
    </row>
    <row r="60" spans="4:5" x14ac:dyDescent="0.25">
      <c r="D60" s="41">
        <v>2.08</v>
      </c>
      <c r="E60" s="41">
        <v>1.88</v>
      </c>
    </row>
    <row r="61" spans="4:5" x14ac:dyDescent="0.25">
      <c r="D61" s="41">
        <v>3.31</v>
      </c>
      <c r="E61" s="66">
        <v>3.66</v>
      </c>
    </row>
    <row r="62" spans="4:5" x14ac:dyDescent="0.25">
      <c r="D62" s="64">
        <v>7.48</v>
      </c>
      <c r="E62" s="64">
        <v>6.03</v>
      </c>
    </row>
    <row r="63" spans="4:5" x14ac:dyDescent="0.25">
      <c r="D63" s="64">
        <v>18.760000000000002</v>
      </c>
      <c r="E63" s="64">
        <v>19.75</v>
      </c>
    </row>
    <row r="64" spans="4:5" x14ac:dyDescent="0.25">
      <c r="D64" s="64">
        <v>28.79</v>
      </c>
      <c r="E64" s="64">
        <v>28.4</v>
      </c>
    </row>
    <row r="65" spans="4:5" x14ac:dyDescent="0.25">
      <c r="D65" s="64">
        <v>39.770000000000003</v>
      </c>
      <c r="E65" s="64">
        <v>41.97</v>
      </c>
    </row>
    <row r="66" spans="4:5" x14ac:dyDescent="0.25">
      <c r="D66" s="64">
        <v>86.88</v>
      </c>
      <c r="E66" s="64">
        <v>87.29</v>
      </c>
    </row>
    <row r="67" spans="4:5" x14ac:dyDescent="0.25">
      <c r="D67" s="64">
        <v>8.2200000000000006</v>
      </c>
      <c r="E67" s="64">
        <v>12.12</v>
      </c>
    </row>
    <row r="68" spans="4:5" x14ac:dyDescent="0.25">
      <c r="D68" s="64">
        <v>8.4499999999999993</v>
      </c>
      <c r="E68" s="64">
        <v>8.09</v>
      </c>
    </row>
    <row r="69" spans="4:5" x14ac:dyDescent="0.25">
      <c r="D69" s="64">
        <v>11.38</v>
      </c>
      <c r="E69" s="64">
        <v>11.84</v>
      </c>
    </row>
    <row r="70" spans="4:5" x14ac:dyDescent="0.25">
      <c r="D70" s="64">
        <v>13.08</v>
      </c>
      <c r="E70" s="64">
        <v>14.24</v>
      </c>
    </row>
    <row r="71" spans="4:5" x14ac:dyDescent="0.25">
      <c r="D71" s="64">
        <v>11.67</v>
      </c>
      <c r="E71" s="64">
        <v>14.64</v>
      </c>
    </row>
    <row r="72" spans="4:5" x14ac:dyDescent="0.25">
      <c r="D72" s="64">
        <v>16.8</v>
      </c>
      <c r="E72" s="64">
        <v>16.420000000000002</v>
      </c>
    </row>
    <row r="73" spans="4:5" x14ac:dyDescent="0.25">
      <c r="D73" s="64">
        <v>18.190000000000001</v>
      </c>
      <c r="E73" s="64">
        <v>15.38</v>
      </c>
    </row>
    <row r="74" spans="4:5" x14ac:dyDescent="0.25">
      <c r="D74" s="64">
        <v>27.72</v>
      </c>
      <c r="E74" s="64">
        <v>20.49</v>
      </c>
    </row>
    <row r="75" spans="4:5" x14ac:dyDescent="0.25">
      <c r="D75" s="64">
        <v>37.369999999999997</v>
      </c>
      <c r="E75" s="64">
        <v>36.11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Signal onset &amp; survival</vt:lpstr>
      <vt:lpstr>Average CE-volumes</vt:lpstr>
      <vt:lpstr>VDT Model</vt:lpstr>
      <vt:lpstr>Inter-observer comparison (MRI)</vt:lpstr>
    </vt:vector>
  </TitlesOfParts>
  <Company>Universitätsklinik Carl Gustav Carus Dresden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Suckert, Theresa</dc:creator>
  <cp:lastModifiedBy>Windows-Benutzer</cp:lastModifiedBy>
  <dcterms:created xsi:type="dcterms:W3CDTF">2020-08-13T13:07:54Z</dcterms:created>
  <dcterms:modified xsi:type="dcterms:W3CDTF">2020-08-24T10:11:07Z</dcterms:modified>
</cp:coreProperties>
</file>