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New folder (2)\"/>
    </mc:Choice>
  </mc:AlternateContent>
  <xr:revisionPtr revIDLastSave="0" documentId="13_ncr:1_{42C654BB-778C-44E9-ADFE-B49A7C4F59A7}" xr6:coauthVersionLast="37" xr6:coauthVersionMax="37" xr10:uidLastSave="{00000000-0000-0000-0000-000000000000}"/>
  <bookViews>
    <workbookView xWindow="0" yWindow="0" windowWidth="24669" windowHeight="10003" xr2:uid="{00000000-000D-0000-FFFF-FFFF00000000}"/>
  </bookViews>
  <sheets>
    <sheet name="Raw data - after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<sst xmlns="http://schemas.openxmlformats.org/spreadsheetml/2006/main" count="110" uniqueCount="96">
  <si>
    <t>Sample</t>
  </si>
  <si>
    <t>Solution</t>
  </si>
  <si>
    <t>Temperature</t>
  </si>
  <si>
    <t>Time</t>
  </si>
  <si>
    <t>Weight</t>
  </si>
  <si>
    <t>Height</t>
  </si>
  <si>
    <t>Diameter</t>
  </si>
  <si>
    <t>pH</t>
  </si>
  <si>
    <t>Bone volume</t>
  </si>
  <si>
    <t>Canal volume</t>
  </si>
  <si>
    <t>Canal surface</t>
  </si>
  <si>
    <t>Tissue surface</t>
  </si>
  <si>
    <t>Bone surface</t>
  </si>
  <si>
    <t>Cortical porosity</t>
  </si>
  <si>
    <t>Bone volume fraction</t>
  </si>
  <si>
    <t>Canal diameter</t>
  </si>
  <si>
    <t>Degree of anisotropy</t>
  </si>
  <si>
    <t>Reaction rim volume</t>
  </si>
  <si>
    <t>Reaction rim fraction</t>
  </si>
  <si>
    <t xml:space="preserve">T </t>
  </si>
  <si>
    <t xml:space="preserve">t </t>
  </si>
  <si>
    <t>wt</t>
  </si>
  <si>
    <t xml:space="preserve">h </t>
  </si>
  <si>
    <t xml:space="preserve">d </t>
  </si>
  <si>
    <t>TV</t>
  </si>
  <si>
    <t>BV</t>
  </si>
  <si>
    <t xml:space="preserve">Ca.V </t>
  </si>
  <si>
    <t>Ca.S</t>
  </si>
  <si>
    <t>TS</t>
  </si>
  <si>
    <t>BS</t>
  </si>
  <si>
    <t>Ct.Po</t>
  </si>
  <si>
    <t>BV/TV</t>
  </si>
  <si>
    <t>Ca.Dm</t>
  </si>
  <si>
    <t>DA</t>
  </si>
  <si>
    <t>Rr.V</t>
  </si>
  <si>
    <t>Rr.F</t>
  </si>
  <si>
    <t>°C</t>
  </si>
  <si>
    <t>mg</t>
  </si>
  <si>
    <t>mm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</si>
  <si>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</si>
  <si>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mm³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</si>
  <si>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</si>
  <si>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%</t>
  </si>
  <si>
    <t>µm</t>
  </si>
  <si>
    <t>B1-12</t>
  </si>
  <si>
    <t>FW</t>
  </si>
  <si>
    <t>B1-46</t>
  </si>
  <si>
    <t>B1-48</t>
  </si>
  <si>
    <t>B1-85</t>
  </si>
  <si>
    <t>SW</t>
  </si>
  <si>
    <t>B1-86</t>
  </si>
  <si>
    <t>B1-32</t>
  </si>
  <si>
    <t>B1-09</t>
  </si>
  <si>
    <t>FWS</t>
  </si>
  <si>
    <t>B1-15</t>
  </si>
  <si>
    <t>B1-14</t>
  </si>
  <si>
    <t>B1-29</t>
  </si>
  <si>
    <t>B1-38</t>
  </si>
  <si>
    <t>B1-06</t>
  </si>
  <si>
    <t>B1-10</t>
  </si>
  <si>
    <t>B1-13</t>
  </si>
  <si>
    <t>B1-28</t>
  </si>
  <si>
    <t>B1-53</t>
  </si>
  <si>
    <t>B1-49</t>
  </si>
  <si>
    <t>B1-88</t>
  </si>
  <si>
    <t>B1-51</t>
  </si>
  <si>
    <t>B1-52</t>
  </si>
  <si>
    <t>B1-60</t>
  </si>
  <si>
    <t>B1-37</t>
  </si>
  <si>
    <t>B1-67</t>
  </si>
  <si>
    <t>B1-70</t>
  </si>
  <si>
    <t>B1-72</t>
  </si>
  <si>
    <t>B1-73</t>
  </si>
  <si>
    <t>B1-81</t>
  </si>
  <si>
    <t>B1-39</t>
  </si>
  <si>
    <t>B1-40</t>
  </si>
  <si>
    <t>B1-41</t>
  </si>
  <si>
    <t>B1-43</t>
  </si>
  <si>
    <t>B1-30</t>
  </si>
  <si>
    <t>B1-31</t>
  </si>
  <si>
    <t>B1-02</t>
  </si>
  <si>
    <t>B1-04</t>
  </si>
  <si>
    <t>B1-07</t>
  </si>
  <si>
    <t>B1-08</t>
  </si>
  <si>
    <t>B1-16</t>
  </si>
  <si>
    <t>B1-20</t>
  </si>
  <si>
    <t>B1-75</t>
  </si>
  <si>
    <t>B1-76</t>
  </si>
  <si>
    <t>B1-77</t>
  </si>
  <si>
    <t>B1-78</t>
  </si>
  <si>
    <t>B1-74</t>
  </si>
  <si>
    <t>B1-82</t>
  </si>
  <si>
    <t>d</t>
  </si>
  <si>
    <t>#</t>
  </si>
  <si>
    <t>Tissue Volume</t>
  </si>
  <si>
    <t>Supplementary Material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</si>
</sst>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2" fontId="0" fillId="0" borderId="2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zoomScaleNormal="100" workbookViewId="0">
      <selection activeCell="C5" sqref="C5:C13"/>
    </sheetView>
  </sheetViews>
  <sheetFormatPr baseColWidth="10" defaultColWidth="11.4609375" defaultRowHeight="14.6" x14ac:dyDescent="0.4"/>
  <cols>
    <col min="1" max="2" width="11.4609375" style="8"/>
    <col min="3" max="3" width="12.23046875" style="8" bestFit="1" customWidth="1"/>
    <col min="4" max="4" width="11.4609375" style="8"/>
    <col min="5" max="5" width="11.4609375" style="5"/>
    <col min="6" max="7" width="11.4609375" style="22"/>
    <col min="8" max="8" width="11.4609375" style="8"/>
    <col min="9" max="9" width="17.69140625" style="8" bestFit="1" customWidth="1"/>
    <col min="10" max="10" width="22.23046875" style="8" customWidth="1"/>
    <col min="11" max="11" width="21.53515625" style="8" customWidth="1"/>
    <col min="12" max="12" width="14.23046875" style="8" bestFit="1" customWidth="1"/>
    <col min="13" max="13" width="17.69140625" style="8" bestFit="1" customWidth="1"/>
    <col min="14" max="14" width="13.765625" style="8" bestFit="1" customWidth="1"/>
    <col min="15" max="15" width="14.765625" style="8" customWidth="1"/>
    <col min="16" max="16" width="22.23046875" style="8" bestFit="1" customWidth="1"/>
    <col min="17" max="17" width="19.765625" style="8" bestFit="1" customWidth="1"/>
    <col min="18" max="18" width="21.53515625" style="8" bestFit="1" customWidth="1"/>
    <col min="19" max="19" width="21.4609375" style="8" bestFit="1" customWidth="1"/>
    <col min="20" max="20" width="21.69140625" style="5" bestFit="1" customWidth="1"/>
    <col min="21" max="16384" width="11.4609375" style="8"/>
  </cols>
  <sheetData>
    <row r="1" spans="1:20" x14ac:dyDescent="0.4">
      <c r="A1" s="23" t="s">
        <v>95</v>
      </c>
      <c r="B1" s="23"/>
      <c r="C1" s="23"/>
    </row>
    <row r="2" spans="1:20" x14ac:dyDescent="0.4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4" t="s">
        <v>7</v>
      </c>
      <c r="I2" s="4" t="s">
        <v>94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7" t="s">
        <v>15</v>
      </c>
      <c r="R2" s="4" t="s">
        <v>16</v>
      </c>
      <c r="S2" s="4" t="s">
        <v>17</v>
      </c>
      <c r="T2" s="5" t="s">
        <v>18</v>
      </c>
    </row>
    <row r="3" spans="1:20" x14ac:dyDescent="0.4">
      <c r="A3" s="9"/>
      <c r="B3" s="9"/>
      <c r="C3" s="9" t="s">
        <v>19</v>
      </c>
      <c r="D3" s="9" t="s">
        <v>20</v>
      </c>
      <c r="E3" s="10" t="s">
        <v>21</v>
      </c>
      <c r="F3" s="11" t="s">
        <v>22</v>
      </c>
      <c r="G3" s="11" t="s">
        <v>23</v>
      </c>
      <c r="H3" s="9" t="s">
        <v>7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4" t="s">
        <v>32</v>
      </c>
      <c r="R3" s="9" t="s">
        <v>33</v>
      </c>
      <c r="S3" s="9" t="s">
        <v>34</v>
      </c>
      <c r="T3" s="10" t="s">
        <v>35</v>
      </c>
    </row>
    <row r="4" spans="1:20" ht="16.3" x14ac:dyDescent="0.4">
      <c r="A4" s="7"/>
      <c r="B4" s="7"/>
      <c r="C4" s="7" t="s">
        <v>36</v>
      </c>
      <c r="D4" s="7" t="s">
        <v>92</v>
      </c>
      <c r="E4" s="12" t="s">
        <v>37</v>
      </c>
      <c r="F4" s="13" t="s">
        <v>38</v>
      </c>
      <c r="G4" s="13" t="s">
        <v>38</v>
      </c>
      <c r="H4" s="7"/>
      <c r="I4" s="7" t="s">
        <v>39</v>
      </c>
      <c r="J4" s="7" t="s">
        <v>40</v>
      </c>
      <c r="K4" s="7" t="s">
        <v>40</v>
      </c>
      <c r="L4" s="7" t="s">
        <v>41</v>
      </c>
      <c r="M4" s="7" t="s">
        <v>41</v>
      </c>
      <c r="N4" s="7" t="s">
        <v>41</v>
      </c>
      <c r="O4" s="7" t="s">
        <v>42</v>
      </c>
      <c r="P4" s="7" t="s">
        <v>42</v>
      </c>
      <c r="Q4" s="7" t="s">
        <v>43</v>
      </c>
      <c r="R4" s="7" t="s">
        <v>93</v>
      </c>
      <c r="S4" s="7" t="s">
        <v>40</v>
      </c>
      <c r="T4" s="12" t="s">
        <v>42</v>
      </c>
    </row>
    <row r="5" spans="1:20" x14ac:dyDescent="0.4">
      <c r="A5" s="9" t="s">
        <v>44</v>
      </c>
      <c r="B5" s="24" t="s">
        <v>45</v>
      </c>
      <c r="C5" s="26">
        <v>30</v>
      </c>
      <c r="D5" s="14">
        <v>1</v>
      </c>
      <c r="E5" s="10">
        <v>62.300000000000004</v>
      </c>
      <c r="F5" s="11"/>
      <c r="G5" s="11"/>
      <c r="H5" s="9">
        <v>7.3922186818715412</v>
      </c>
      <c r="I5" s="9">
        <v>29.182834870000001</v>
      </c>
      <c r="J5" s="9">
        <v>28.609289180000001</v>
      </c>
      <c r="K5" s="9">
        <v>0.57195359999999995</v>
      </c>
      <c r="L5" s="9">
        <v>180.25914506000001</v>
      </c>
      <c r="M5" s="9">
        <v>58.881883029999997</v>
      </c>
      <c r="N5" s="9">
        <v>231.69248676999999</v>
      </c>
      <c r="O5" s="9">
        <v>1.9598973099999999</v>
      </c>
      <c r="P5" s="9">
        <v>98.034647090000007</v>
      </c>
      <c r="Q5" s="4">
        <v>19.510460000000002</v>
      </c>
      <c r="R5" s="9">
        <v>0.35305721000000001</v>
      </c>
      <c r="S5" s="4">
        <v>4.0349799999999998E-2</v>
      </c>
      <c r="T5" s="5">
        <f t="shared" ref="T5:T49" si="0">S5/J5*100</f>
        <v>0.14103740832613024</v>
      </c>
    </row>
    <row r="6" spans="1:20" x14ac:dyDescent="0.4">
      <c r="A6" s="15" t="s">
        <v>46</v>
      </c>
      <c r="B6" s="25"/>
      <c r="C6" s="27"/>
      <c r="D6" s="16">
        <v>14</v>
      </c>
      <c r="E6" s="17">
        <v>69.400000000000006</v>
      </c>
      <c r="F6" s="18"/>
      <c r="G6" s="18"/>
      <c r="H6" s="15">
        <v>7.7648264296495055</v>
      </c>
      <c r="I6" s="15">
        <v>32.006830469999997</v>
      </c>
      <c r="J6" s="15">
        <v>31.4857315</v>
      </c>
      <c r="K6" s="15">
        <v>0.52030416999999995</v>
      </c>
      <c r="L6" s="15">
        <v>167.34907491000001</v>
      </c>
      <c r="M6" s="15">
        <v>62.37773645</v>
      </c>
      <c r="N6" s="15">
        <v>226.48075317000001</v>
      </c>
      <c r="O6" s="15">
        <v>1.6256035499999999</v>
      </c>
      <c r="P6" s="15">
        <v>98.371913239999998</v>
      </c>
      <c r="Q6" s="4">
        <v>17.444199999999999</v>
      </c>
      <c r="R6" s="15">
        <v>0.41383620999999998</v>
      </c>
      <c r="S6" s="4">
        <v>0.14902546</v>
      </c>
      <c r="T6" s="5">
        <f t="shared" si="0"/>
        <v>0.47331109331221988</v>
      </c>
    </row>
    <row r="7" spans="1:20" x14ac:dyDescent="0.4">
      <c r="A7" s="15" t="s">
        <v>47</v>
      </c>
      <c r="B7" s="25"/>
      <c r="C7" s="27"/>
      <c r="D7" s="16">
        <v>30</v>
      </c>
      <c r="E7" s="17">
        <v>67.599999999999994</v>
      </c>
      <c r="F7" s="18"/>
      <c r="G7" s="18"/>
      <c r="H7" s="15">
        <v>7.6556179775280899</v>
      </c>
      <c r="I7" s="15">
        <v>31.444725720000001</v>
      </c>
      <c r="J7" s="15">
        <v>30.89598466</v>
      </c>
      <c r="K7" s="15">
        <v>0.54658594999999999</v>
      </c>
      <c r="L7" s="15">
        <v>169.43606385000001</v>
      </c>
      <c r="M7" s="15">
        <v>61.994500119999998</v>
      </c>
      <c r="N7" s="15">
        <v>222.64497753000001</v>
      </c>
      <c r="O7" s="15">
        <v>1.7382436400000001</v>
      </c>
      <c r="P7" s="15">
        <v>98.254902680000001</v>
      </c>
      <c r="Q7" s="4">
        <v>19.90297</v>
      </c>
      <c r="R7" s="15">
        <v>0.3668479</v>
      </c>
      <c r="S7" s="4">
        <v>0.22097833</v>
      </c>
      <c r="T7" s="5">
        <f t="shared" si="0"/>
        <v>0.71523316842558271</v>
      </c>
    </row>
    <row r="8" spans="1:20" x14ac:dyDescent="0.4">
      <c r="A8" s="15" t="s">
        <v>48</v>
      </c>
      <c r="B8" s="25" t="s">
        <v>49</v>
      </c>
      <c r="C8" s="27"/>
      <c r="D8" s="16">
        <v>1</v>
      </c>
      <c r="E8" s="17">
        <v>69.7</v>
      </c>
      <c r="F8" s="18"/>
      <c r="G8" s="18"/>
      <c r="H8" s="15">
        <v>7.7116669461680365</v>
      </c>
      <c r="I8" s="15">
        <v>30.932618120000001</v>
      </c>
      <c r="J8" s="15">
        <v>30.31554075</v>
      </c>
      <c r="K8" s="15">
        <v>0.61526029000000004</v>
      </c>
      <c r="L8" s="15">
        <v>259.89660622999997</v>
      </c>
      <c r="M8" s="15">
        <v>61.851107259999999</v>
      </c>
      <c r="N8" s="15">
        <v>311.67075027999999</v>
      </c>
      <c r="O8" s="15">
        <v>1.98903399</v>
      </c>
      <c r="P8" s="15">
        <v>98.005091680000007</v>
      </c>
      <c r="Q8" s="4">
        <v>14.468830000000001</v>
      </c>
      <c r="R8" s="15">
        <v>0.44214152000000001</v>
      </c>
      <c r="S8" s="4">
        <v>2.9188398000000001E-2</v>
      </c>
      <c r="T8" s="5">
        <f t="shared" si="0"/>
        <v>9.6281963896685557E-2</v>
      </c>
    </row>
    <row r="9" spans="1:20" x14ac:dyDescent="0.4">
      <c r="A9" s="15" t="s">
        <v>50</v>
      </c>
      <c r="B9" s="25"/>
      <c r="C9" s="27"/>
      <c r="D9" s="16">
        <v>14</v>
      </c>
      <c r="E9" s="17">
        <v>67</v>
      </c>
      <c r="F9" s="18"/>
      <c r="G9" s="18"/>
      <c r="H9" s="15">
        <v>7.7122723461344957</v>
      </c>
      <c r="I9" s="15">
        <v>31.443635789999998</v>
      </c>
      <c r="J9" s="15">
        <v>30.89768183</v>
      </c>
      <c r="K9" s="15">
        <v>0.54576119999999995</v>
      </c>
      <c r="L9" s="15">
        <v>196.15357483</v>
      </c>
      <c r="M9" s="15">
        <v>59.559536489999999</v>
      </c>
      <c r="N9" s="15">
        <v>254.67015323999999</v>
      </c>
      <c r="O9" s="15">
        <v>1.7356809600000001</v>
      </c>
      <c r="P9" s="15">
        <v>98.263706029999994</v>
      </c>
      <c r="Q9" s="4">
        <v>15.687380000000001</v>
      </c>
      <c r="R9" s="15">
        <v>0.48858709</v>
      </c>
      <c r="S9" s="4">
        <v>4.2391959999999999E-2</v>
      </c>
      <c r="T9" s="5">
        <f t="shared" si="0"/>
        <v>0.13720110211905823</v>
      </c>
    </row>
    <row r="10" spans="1:20" s="19" customFormat="1" x14ac:dyDescent="0.4">
      <c r="A10" s="15" t="s">
        <v>51</v>
      </c>
      <c r="B10" s="25"/>
      <c r="C10" s="27"/>
      <c r="D10" s="16">
        <v>30</v>
      </c>
      <c r="E10" s="17">
        <v>68.599999999999994</v>
      </c>
      <c r="F10" s="18"/>
      <c r="G10" s="18"/>
      <c r="H10" s="15">
        <v>8.1370451115210471</v>
      </c>
      <c r="I10" s="15">
        <v>31.44698382</v>
      </c>
      <c r="J10" s="15">
        <v>30.97930998</v>
      </c>
      <c r="K10" s="15">
        <v>0.46708346000000001</v>
      </c>
      <c r="L10" s="15">
        <v>186.29021433</v>
      </c>
      <c r="M10" s="15">
        <v>59.778205880000002</v>
      </c>
      <c r="N10" s="15">
        <v>242.84464432999999</v>
      </c>
      <c r="O10" s="15">
        <v>1.4853044799999999</v>
      </c>
      <c r="P10" s="15">
        <v>98.512818139999993</v>
      </c>
      <c r="Q10" s="15">
        <v>14.005510000000001</v>
      </c>
      <c r="R10" s="15">
        <v>0.40347562999999997</v>
      </c>
      <c r="S10" s="15">
        <v>2.0625977E-2</v>
      </c>
      <c r="T10" s="17">
        <f t="shared" si="0"/>
        <v>6.6579846398502646E-2</v>
      </c>
    </row>
    <row r="11" spans="1:20" x14ac:dyDescent="0.4">
      <c r="A11" s="15" t="s">
        <v>52</v>
      </c>
      <c r="B11" s="25" t="s">
        <v>53</v>
      </c>
      <c r="C11" s="27"/>
      <c r="D11" s="16">
        <v>1</v>
      </c>
      <c r="E11" s="17">
        <v>64.699999999999989</v>
      </c>
      <c r="F11" s="18"/>
      <c r="G11" s="18"/>
      <c r="H11" s="15">
        <v>6.5380395773939295</v>
      </c>
      <c r="I11" s="15">
        <v>30.27096487</v>
      </c>
      <c r="J11" s="15">
        <v>29.629121569999999</v>
      </c>
      <c r="K11" s="15">
        <v>0.63925403000000003</v>
      </c>
      <c r="L11" s="15">
        <v>199.72822755000001</v>
      </c>
      <c r="M11" s="15">
        <v>62.259662720000001</v>
      </c>
      <c r="N11" s="15">
        <v>250.32868991999999</v>
      </c>
      <c r="O11" s="15">
        <v>2.1117728900000001</v>
      </c>
      <c r="P11" s="15">
        <v>97.879673490000002</v>
      </c>
      <c r="Q11" s="4">
        <v>19.113789999999998</v>
      </c>
      <c r="R11" s="15">
        <v>0.44565703000000001</v>
      </c>
      <c r="S11" s="4">
        <v>8.1017500000000006E-2</v>
      </c>
      <c r="T11" s="5">
        <f t="shared" si="0"/>
        <v>0.27343875115768412</v>
      </c>
    </row>
    <row r="12" spans="1:20" x14ac:dyDescent="0.4">
      <c r="A12" s="15" t="s">
        <v>54</v>
      </c>
      <c r="B12" s="25"/>
      <c r="C12" s="27"/>
      <c r="D12" s="16">
        <v>14</v>
      </c>
      <c r="E12" s="17">
        <v>64.600000000000009</v>
      </c>
      <c r="F12" s="18"/>
      <c r="G12" s="18"/>
      <c r="H12" s="15">
        <v>7.538931745765554</v>
      </c>
      <c r="I12" s="15">
        <v>30.046593829999999</v>
      </c>
      <c r="J12" s="15">
        <v>29.495633300000001</v>
      </c>
      <c r="K12" s="15">
        <v>0.55004350000000002</v>
      </c>
      <c r="L12" s="15">
        <v>181.16816532999999</v>
      </c>
      <c r="M12" s="15">
        <v>61.061696130000001</v>
      </c>
      <c r="N12" s="15">
        <v>237.57122616999999</v>
      </c>
      <c r="O12" s="15">
        <v>1.8306351199999999</v>
      </c>
      <c r="P12" s="15">
        <v>98.166312840000003</v>
      </c>
      <c r="Q12" s="4">
        <v>18.45177</v>
      </c>
      <c r="R12" s="15">
        <v>0.33963723000000001</v>
      </c>
      <c r="S12" s="4">
        <v>0.30683100000000002</v>
      </c>
      <c r="T12" s="5">
        <f t="shared" si="0"/>
        <v>1.0402590677719066</v>
      </c>
    </row>
    <row r="13" spans="1:20" x14ac:dyDescent="0.4">
      <c r="A13" s="15" t="s">
        <v>55</v>
      </c>
      <c r="B13" s="29"/>
      <c r="C13" s="28"/>
      <c r="D13" s="16">
        <v>30</v>
      </c>
      <c r="E13" s="17">
        <v>61.400000000000006</v>
      </c>
      <c r="F13" s="18"/>
      <c r="G13" s="18"/>
      <c r="H13" s="15">
        <v>7.2053513332215324</v>
      </c>
      <c r="I13" s="15">
        <v>29.317975539999999</v>
      </c>
      <c r="J13" s="15">
        <v>28.61703511</v>
      </c>
      <c r="K13" s="15">
        <v>0.69887964000000002</v>
      </c>
      <c r="L13" s="15">
        <v>202.31993467999999</v>
      </c>
      <c r="M13" s="15">
        <v>59.9742648</v>
      </c>
      <c r="N13" s="15">
        <v>253.53147758</v>
      </c>
      <c r="O13" s="15">
        <v>2.3837922800000002</v>
      </c>
      <c r="P13" s="15">
        <v>97.609178589999999</v>
      </c>
      <c r="Q13" s="7">
        <v>20.178560000000001</v>
      </c>
      <c r="R13" s="7">
        <v>0.43074172999999999</v>
      </c>
      <c r="S13" s="7">
        <v>0.47853299999999999</v>
      </c>
      <c r="T13" s="12">
        <f t="shared" si="0"/>
        <v>1.6721962920357893</v>
      </c>
    </row>
    <row r="14" spans="1:20" x14ac:dyDescent="0.4">
      <c r="A14" s="9" t="s">
        <v>56</v>
      </c>
      <c r="B14" s="24" t="s">
        <v>45</v>
      </c>
      <c r="C14" s="26">
        <v>60</v>
      </c>
      <c r="D14" s="14">
        <v>1</v>
      </c>
      <c r="E14" s="10">
        <v>67.2</v>
      </c>
      <c r="F14" s="11"/>
      <c r="G14" s="11"/>
      <c r="H14" s="9">
        <v>7.6476035552574197</v>
      </c>
      <c r="I14" s="9">
        <v>31.08536999</v>
      </c>
      <c r="J14" s="9">
        <v>30.537502360000001</v>
      </c>
      <c r="K14" s="9">
        <v>0.54671270999999999</v>
      </c>
      <c r="L14" s="9">
        <v>191.41267775</v>
      </c>
      <c r="M14" s="9">
        <v>61.003589820000002</v>
      </c>
      <c r="N14" s="9">
        <v>245.81230722999999</v>
      </c>
      <c r="O14" s="9">
        <v>1.75874603</v>
      </c>
      <c r="P14" s="9">
        <v>98.237538670000006</v>
      </c>
      <c r="Q14" s="4">
        <v>15.68454</v>
      </c>
      <c r="R14" s="15">
        <v>0.45562098000000001</v>
      </c>
      <c r="S14" s="4">
        <v>4.6019141E-2</v>
      </c>
      <c r="T14" s="5">
        <f t="shared" si="0"/>
        <v>0.15069713448562463</v>
      </c>
    </row>
    <row r="15" spans="1:20" x14ac:dyDescent="0.4">
      <c r="A15" s="15" t="s">
        <v>57</v>
      </c>
      <c r="B15" s="25"/>
      <c r="C15" s="27"/>
      <c r="D15" s="16">
        <v>3</v>
      </c>
      <c r="E15" s="17">
        <v>68.2</v>
      </c>
      <c r="F15" s="18"/>
      <c r="G15" s="18"/>
      <c r="H15" s="15">
        <v>7.765872882777126</v>
      </c>
      <c r="I15" s="15">
        <v>31.502963579999999</v>
      </c>
      <c r="J15" s="15">
        <v>31.05365522</v>
      </c>
      <c r="K15" s="15">
        <v>0.44886721000000002</v>
      </c>
      <c r="L15" s="15">
        <v>181.06953028000001</v>
      </c>
      <c r="M15" s="15">
        <v>59.325787149999996</v>
      </c>
      <c r="N15" s="15">
        <v>237.60978424000001</v>
      </c>
      <c r="O15" s="15">
        <v>1.42484122</v>
      </c>
      <c r="P15" s="15">
        <v>98.573758429999998</v>
      </c>
      <c r="Q15" s="4">
        <v>14.064909999999999</v>
      </c>
      <c r="R15" s="15">
        <v>0.40047524000000001</v>
      </c>
      <c r="S15" s="4">
        <v>1.2449020999999999E-2</v>
      </c>
      <c r="T15" s="5">
        <f t="shared" si="0"/>
        <v>4.0088746113154015E-2</v>
      </c>
    </row>
    <row r="16" spans="1:20" x14ac:dyDescent="0.4">
      <c r="A16" s="15" t="s">
        <v>58</v>
      </c>
      <c r="B16" s="25"/>
      <c r="C16" s="27"/>
      <c r="D16" s="16">
        <v>7</v>
      </c>
      <c r="E16" s="17">
        <v>65.600000000000009</v>
      </c>
      <c r="F16" s="18"/>
      <c r="G16" s="18"/>
      <c r="H16" s="15">
        <v>7.6976169713231597</v>
      </c>
      <c r="I16" s="15">
        <v>31.333187689999999</v>
      </c>
      <c r="J16" s="15">
        <v>30.594071190000001</v>
      </c>
      <c r="K16" s="15">
        <v>0.73778215999999996</v>
      </c>
      <c r="L16" s="15">
        <v>221.05576052999999</v>
      </c>
      <c r="M16" s="15">
        <v>65.05437422</v>
      </c>
      <c r="N16" s="15">
        <v>277.97437435000001</v>
      </c>
      <c r="O16" s="15">
        <v>2.3546348500000001</v>
      </c>
      <c r="P16" s="15">
        <v>97.641106590000007</v>
      </c>
      <c r="Q16" s="4">
        <v>21.621600000000001</v>
      </c>
      <c r="R16" s="15">
        <v>0.38588422999999999</v>
      </c>
      <c r="S16" s="4">
        <v>0.24306900000000001</v>
      </c>
      <c r="T16" s="5">
        <f t="shared" si="0"/>
        <v>0.79449707262055969</v>
      </c>
    </row>
    <row r="17" spans="1:20" x14ac:dyDescent="0.4">
      <c r="A17" s="15" t="s">
        <v>59</v>
      </c>
      <c r="B17" s="25"/>
      <c r="C17" s="27"/>
      <c r="D17" s="16">
        <v>14</v>
      </c>
      <c r="E17" s="17">
        <v>63.1</v>
      </c>
      <c r="F17" s="18"/>
      <c r="G17" s="18"/>
      <c r="H17" s="15">
        <v>7.9144038235787351</v>
      </c>
      <c r="I17" s="15">
        <v>30.035771310000001</v>
      </c>
      <c r="J17" s="15">
        <v>29.255781450000001</v>
      </c>
      <c r="K17" s="15">
        <v>0.77925491999999996</v>
      </c>
      <c r="L17" s="15">
        <v>246.98633437000001</v>
      </c>
      <c r="M17" s="15">
        <v>60.466498209999997</v>
      </c>
      <c r="N17" s="15">
        <v>302.26344368999997</v>
      </c>
      <c r="O17" s="15">
        <v>2.5944228699999998</v>
      </c>
      <c r="P17" s="15">
        <v>97.403130250000004</v>
      </c>
      <c r="Q17" s="4">
        <v>19.736630000000002</v>
      </c>
      <c r="R17" s="15">
        <v>0.30802967999999997</v>
      </c>
      <c r="S17" s="4">
        <v>0.24639</v>
      </c>
      <c r="T17" s="5">
        <f t="shared" si="0"/>
        <v>0.84219250961077985</v>
      </c>
    </row>
    <row r="18" spans="1:20" x14ac:dyDescent="0.4">
      <c r="A18" s="15" t="s">
        <v>60</v>
      </c>
      <c r="B18" s="25"/>
      <c r="C18" s="27"/>
      <c r="D18" s="16">
        <v>21</v>
      </c>
      <c r="E18" s="17">
        <v>63.9</v>
      </c>
      <c r="F18" s="18"/>
      <c r="G18" s="18"/>
      <c r="H18" s="15">
        <v>7.7364162334395434</v>
      </c>
      <c r="I18" s="15">
        <v>30.11170654</v>
      </c>
      <c r="J18" s="15">
        <v>29.55552303</v>
      </c>
      <c r="K18" s="15">
        <v>0.55477142999999995</v>
      </c>
      <c r="L18" s="15">
        <v>193.85614272000001</v>
      </c>
      <c r="M18" s="15">
        <v>60.56657783</v>
      </c>
      <c r="N18" s="15">
        <v>248.14540184000001</v>
      </c>
      <c r="O18" s="15">
        <v>1.84237791</v>
      </c>
      <c r="P18" s="15">
        <v>98.152932590000006</v>
      </c>
      <c r="Q18" s="4">
        <v>17.302990000000001</v>
      </c>
      <c r="R18" s="15">
        <v>0.28044966999999998</v>
      </c>
      <c r="S18" s="4">
        <v>0.33341968</v>
      </c>
      <c r="T18" s="5">
        <f t="shared" si="0"/>
        <v>1.1281129407236885</v>
      </c>
    </row>
    <row r="19" spans="1:20" x14ac:dyDescent="0.4">
      <c r="A19" s="15" t="s">
        <v>61</v>
      </c>
      <c r="B19" s="25"/>
      <c r="C19" s="27"/>
      <c r="D19" s="16">
        <v>30</v>
      </c>
      <c r="E19" s="17">
        <v>64.8</v>
      </c>
      <c r="F19" s="18"/>
      <c r="G19" s="18"/>
      <c r="H19" s="15">
        <v>7.6779657890323669</v>
      </c>
      <c r="I19" s="15">
        <v>29.981082359999998</v>
      </c>
      <c r="J19" s="15">
        <v>29.51787487</v>
      </c>
      <c r="K19" s="15">
        <v>0.46223522</v>
      </c>
      <c r="L19" s="15">
        <v>188.20616129000001</v>
      </c>
      <c r="M19" s="15">
        <v>60.985724329999996</v>
      </c>
      <c r="N19" s="15">
        <v>244.00507708000001</v>
      </c>
      <c r="O19" s="15">
        <v>1.5417562899999999</v>
      </c>
      <c r="P19" s="15">
        <v>98.455000760000004</v>
      </c>
      <c r="Q19" s="4">
        <v>12.96162</v>
      </c>
      <c r="R19" s="15">
        <v>0.47743179000000002</v>
      </c>
      <c r="S19" s="4">
        <v>0.36577844999999998</v>
      </c>
      <c r="T19" s="5">
        <f t="shared" si="0"/>
        <v>1.2391760979099238</v>
      </c>
    </row>
    <row r="20" spans="1:20" x14ac:dyDescent="0.4">
      <c r="A20" s="15" t="s">
        <v>62</v>
      </c>
      <c r="B20" s="25" t="s">
        <v>49</v>
      </c>
      <c r="C20" s="27"/>
      <c r="D20" s="16">
        <v>1</v>
      </c>
      <c r="E20" s="17">
        <v>67.400000000000006</v>
      </c>
      <c r="F20" s="18"/>
      <c r="G20" s="18"/>
      <c r="H20" s="15">
        <v>7.902720107328526</v>
      </c>
      <c r="I20" s="15">
        <v>30.942910820000002</v>
      </c>
      <c r="J20" s="15">
        <v>30.4496249</v>
      </c>
      <c r="K20" s="15">
        <v>0.49305698999999997</v>
      </c>
      <c r="L20" s="15">
        <v>171.92717209</v>
      </c>
      <c r="M20" s="15">
        <v>59.515930429999997</v>
      </c>
      <c r="N20" s="15">
        <v>230.05610908</v>
      </c>
      <c r="O20" s="15">
        <v>1.59344087</v>
      </c>
      <c r="P20" s="15">
        <v>98.405819280000003</v>
      </c>
      <c r="Q20" s="4">
        <v>17.436209999999999</v>
      </c>
      <c r="R20" s="15">
        <v>0.50095743999999998</v>
      </c>
      <c r="S20" s="4">
        <v>7.7671716E-3</v>
      </c>
      <c r="T20" s="5">
        <f t="shared" si="0"/>
        <v>2.5508266934348999E-2</v>
      </c>
    </row>
    <row r="21" spans="1:20" x14ac:dyDescent="0.4">
      <c r="A21" s="15" t="s">
        <v>63</v>
      </c>
      <c r="B21" s="25"/>
      <c r="C21" s="27"/>
      <c r="D21" s="16">
        <v>3</v>
      </c>
      <c r="E21" s="17">
        <v>66.8</v>
      </c>
      <c r="F21" s="18"/>
      <c r="G21" s="18"/>
      <c r="H21" s="15">
        <v>7.9521063223209794</v>
      </c>
      <c r="I21" s="15">
        <v>30.712383989999999</v>
      </c>
      <c r="J21" s="15">
        <v>30.2577885</v>
      </c>
      <c r="K21" s="15">
        <v>0.45419878000000002</v>
      </c>
      <c r="L21" s="15">
        <v>162.13415978</v>
      </c>
      <c r="M21" s="15">
        <v>59.321750350000002</v>
      </c>
      <c r="N21" s="15">
        <v>219.63223282000001</v>
      </c>
      <c r="O21" s="15">
        <v>1.47887828</v>
      </c>
      <c r="P21" s="15">
        <v>98.519830020000001</v>
      </c>
      <c r="Q21" s="4">
        <v>14.68622</v>
      </c>
      <c r="R21" s="15">
        <v>0.52183900000000005</v>
      </c>
      <c r="S21" s="4">
        <v>9.7789000000000001E-3</v>
      </c>
      <c r="T21" s="5">
        <f t="shared" si="0"/>
        <v>3.2318621038679017E-2</v>
      </c>
    </row>
    <row r="22" spans="1:20" x14ac:dyDescent="0.4">
      <c r="A22" s="15" t="s">
        <v>64</v>
      </c>
      <c r="B22" s="25"/>
      <c r="C22" s="27"/>
      <c r="D22" s="16">
        <v>7</v>
      </c>
      <c r="E22" s="17">
        <v>67.599999999999994</v>
      </c>
      <c r="F22" s="18"/>
      <c r="G22" s="18"/>
      <c r="H22" s="15">
        <v>7.5656045614623508</v>
      </c>
      <c r="I22" s="15">
        <v>31.204607559999999</v>
      </c>
      <c r="J22" s="15">
        <v>30.648707779999999</v>
      </c>
      <c r="K22" s="15">
        <v>0.55539503000000001</v>
      </c>
      <c r="L22" s="15">
        <v>195.66722551999999</v>
      </c>
      <c r="M22" s="15">
        <v>60.791689490000003</v>
      </c>
      <c r="N22" s="15">
        <v>253.05664648999999</v>
      </c>
      <c r="O22" s="15">
        <v>1.7798494300000001</v>
      </c>
      <c r="P22" s="15">
        <v>98.218533010000002</v>
      </c>
      <c r="Q22" s="4">
        <v>17.667439999999999</v>
      </c>
      <c r="R22" s="15">
        <v>0.47450751000000002</v>
      </c>
      <c r="S22" s="4">
        <v>4.7528705999999997E-2</v>
      </c>
      <c r="T22" s="5">
        <f t="shared" si="0"/>
        <v>0.15507572567550512</v>
      </c>
    </row>
    <row r="23" spans="1:20" x14ac:dyDescent="0.4">
      <c r="A23" s="15" t="s">
        <v>65</v>
      </c>
      <c r="B23" s="25"/>
      <c r="C23" s="27"/>
      <c r="D23" s="16">
        <v>14</v>
      </c>
      <c r="E23" s="17">
        <v>64.3</v>
      </c>
      <c r="F23" s="18"/>
      <c r="G23" s="18"/>
      <c r="H23" s="15">
        <v>7.9036458158644978</v>
      </c>
      <c r="I23" s="15">
        <v>30.064624850000001</v>
      </c>
      <c r="J23" s="15">
        <v>29.55078219</v>
      </c>
      <c r="K23" s="15">
        <v>0.51283363000000004</v>
      </c>
      <c r="L23" s="15">
        <v>168.86421946999999</v>
      </c>
      <c r="M23" s="15">
        <v>60.206958440000001</v>
      </c>
      <c r="N23" s="15">
        <v>223.07974475</v>
      </c>
      <c r="O23" s="15">
        <v>1.7057709299999999</v>
      </c>
      <c r="P23" s="15">
        <v>98.290872890000003</v>
      </c>
      <c r="Q23" s="4">
        <v>18.2944</v>
      </c>
      <c r="R23" s="15">
        <v>0.39614251</v>
      </c>
      <c r="S23" s="4">
        <v>2.2109627999999999E-2</v>
      </c>
      <c r="T23" s="5">
        <f t="shared" si="0"/>
        <v>7.4819095676871492E-2</v>
      </c>
    </row>
    <row r="24" spans="1:20" x14ac:dyDescent="0.4">
      <c r="A24" s="15" t="s">
        <v>66</v>
      </c>
      <c r="B24" s="25"/>
      <c r="C24" s="27"/>
      <c r="D24" s="16">
        <v>21</v>
      </c>
      <c r="E24" s="17">
        <v>68.599999999999994</v>
      </c>
      <c r="F24" s="18"/>
      <c r="G24" s="18"/>
      <c r="H24" s="15">
        <v>7.9229750125775622</v>
      </c>
      <c r="I24" s="15">
        <v>31.289777480000001</v>
      </c>
      <c r="J24" s="15">
        <v>30.800995440000001</v>
      </c>
      <c r="K24" s="15">
        <v>0.48859145999999998</v>
      </c>
      <c r="L24" s="15">
        <v>189.83129296000001</v>
      </c>
      <c r="M24" s="15">
        <v>59.382776569999997</v>
      </c>
      <c r="N24" s="15">
        <v>247.31468928999999</v>
      </c>
      <c r="O24" s="15">
        <v>1.5615050699999999</v>
      </c>
      <c r="P24" s="15">
        <v>98.437885870000002</v>
      </c>
      <c r="Q24" s="4">
        <v>15.17009</v>
      </c>
      <c r="R24" s="15">
        <v>0.39677741999999999</v>
      </c>
      <c r="S24" s="4">
        <v>5.1971637000000001E-3</v>
      </c>
      <c r="T24" s="5">
        <f t="shared" si="0"/>
        <v>1.6873362778563494E-2</v>
      </c>
    </row>
    <row r="25" spans="1:20" s="19" customFormat="1" x14ac:dyDescent="0.4">
      <c r="A25" s="15" t="s">
        <v>67</v>
      </c>
      <c r="B25" s="25"/>
      <c r="C25" s="27"/>
      <c r="D25" s="16">
        <v>30</v>
      </c>
      <c r="E25" s="17">
        <v>67.100000000000009</v>
      </c>
      <c r="F25" s="18"/>
      <c r="G25" s="18"/>
      <c r="H25" s="15">
        <v>7.7072010732852592</v>
      </c>
      <c r="I25" s="15">
        <v>30.509012040000002</v>
      </c>
      <c r="J25" s="15">
        <v>30.050621769999999</v>
      </c>
      <c r="K25" s="15">
        <v>0.45815204999999998</v>
      </c>
      <c r="L25" s="15">
        <v>167.95642735999999</v>
      </c>
      <c r="M25" s="15">
        <v>59.09841874</v>
      </c>
      <c r="N25" s="15">
        <v>225.29485108</v>
      </c>
      <c r="O25" s="15">
        <v>1.5016941399999999</v>
      </c>
      <c r="P25" s="15">
        <v>98.497525039999999</v>
      </c>
      <c r="Q25" s="15">
        <v>16.326699999999999</v>
      </c>
      <c r="R25" s="15">
        <v>0.47875131999999998</v>
      </c>
      <c r="S25" s="15">
        <v>1.3373797E-2</v>
      </c>
      <c r="T25" s="17">
        <f t="shared" si="0"/>
        <v>4.4504227241485131E-2</v>
      </c>
    </row>
    <row r="26" spans="1:20" x14ac:dyDescent="0.4">
      <c r="A26" s="15" t="s">
        <v>68</v>
      </c>
      <c r="B26" s="25" t="s">
        <v>53</v>
      </c>
      <c r="C26" s="27"/>
      <c r="D26" s="16">
        <v>1</v>
      </c>
      <c r="E26" s="17">
        <v>66.8</v>
      </c>
      <c r="F26" s="18"/>
      <c r="G26" s="18"/>
      <c r="H26" s="15">
        <v>6.7149605903068927</v>
      </c>
      <c r="I26" s="15">
        <v>30.494657190000002</v>
      </c>
      <c r="J26" s="15">
        <v>29.98202599</v>
      </c>
      <c r="K26" s="15">
        <v>0.51152913</v>
      </c>
      <c r="L26" s="15">
        <v>183.63900593</v>
      </c>
      <c r="M26" s="15">
        <v>61.20738472</v>
      </c>
      <c r="N26" s="15">
        <v>238.89795068999999</v>
      </c>
      <c r="O26" s="15">
        <v>1.67743854</v>
      </c>
      <c r="P26" s="15">
        <v>98.318947460000004</v>
      </c>
      <c r="Q26" s="4">
        <v>17.09534</v>
      </c>
      <c r="R26" s="15">
        <v>0.45638742999999998</v>
      </c>
      <c r="S26" s="4">
        <v>3.5983543999999999E-2</v>
      </c>
      <c r="T26" s="5">
        <f t="shared" si="0"/>
        <v>0.12001705292364734</v>
      </c>
    </row>
    <row r="27" spans="1:20" x14ac:dyDescent="0.4">
      <c r="A27" s="15" t="s">
        <v>69</v>
      </c>
      <c r="B27" s="25"/>
      <c r="C27" s="27"/>
      <c r="D27" s="16">
        <v>3</v>
      </c>
      <c r="E27" s="17">
        <v>65</v>
      </c>
      <c r="F27" s="18"/>
      <c r="G27" s="18"/>
      <c r="H27" s="15">
        <v>7.0795170216334062</v>
      </c>
      <c r="I27" s="15">
        <v>29.852180350000001</v>
      </c>
      <c r="J27" s="15">
        <v>29.352664269999998</v>
      </c>
      <c r="K27" s="15">
        <v>0.49821700000000002</v>
      </c>
      <c r="L27" s="15">
        <v>169.59285473</v>
      </c>
      <c r="M27" s="15">
        <v>61.893524839999998</v>
      </c>
      <c r="N27" s="15">
        <v>224.52803288999999</v>
      </c>
      <c r="O27" s="15">
        <v>1.66894678</v>
      </c>
      <c r="P27" s="15">
        <v>98.326701510000007</v>
      </c>
      <c r="Q27" s="4">
        <v>17.83315</v>
      </c>
      <c r="R27" s="15">
        <v>0.41769528</v>
      </c>
      <c r="S27" s="4">
        <v>0.13514300000000001</v>
      </c>
      <c r="T27" s="5">
        <f t="shared" si="0"/>
        <v>0.46041135740486577</v>
      </c>
    </row>
    <row r="28" spans="1:20" x14ac:dyDescent="0.4">
      <c r="A28" s="15" t="s">
        <v>70</v>
      </c>
      <c r="B28" s="25"/>
      <c r="C28" s="27"/>
      <c r="D28" s="16">
        <v>7</v>
      </c>
      <c r="E28" s="17">
        <v>63.4</v>
      </c>
      <c r="F28" s="18"/>
      <c r="G28" s="18"/>
      <c r="H28" s="15">
        <v>7.2560758007714234</v>
      </c>
      <c r="I28" s="15">
        <v>29.439144460000001</v>
      </c>
      <c r="J28" s="15">
        <v>28.917467309999999</v>
      </c>
      <c r="K28" s="15">
        <v>0.52051477000000002</v>
      </c>
      <c r="L28" s="15">
        <v>179.10188880999999</v>
      </c>
      <c r="M28" s="15">
        <v>58.987902509999998</v>
      </c>
      <c r="N28" s="15">
        <v>232.34845519000001</v>
      </c>
      <c r="O28" s="15">
        <v>1.7681042499999999</v>
      </c>
      <c r="P28" s="15">
        <v>98.227947319999998</v>
      </c>
      <c r="Q28" s="4">
        <v>18.545639999999999</v>
      </c>
      <c r="R28" s="15">
        <v>0.33788181</v>
      </c>
      <c r="S28" s="4">
        <v>1.0800535999999999E-2</v>
      </c>
      <c r="T28" s="5">
        <f t="shared" si="0"/>
        <v>3.7349522640473594E-2</v>
      </c>
    </row>
    <row r="29" spans="1:20" x14ac:dyDescent="0.4">
      <c r="A29" s="15" t="s">
        <v>71</v>
      </c>
      <c r="B29" s="25"/>
      <c r="C29" s="27"/>
      <c r="D29" s="16">
        <v>14</v>
      </c>
      <c r="E29" s="17">
        <v>64.5</v>
      </c>
      <c r="F29" s="18"/>
      <c r="G29" s="18"/>
      <c r="H29" s="15">
        <v>7.5979288948515853</v>
      </c>
      <c r="I29" s="15">
        <v>29.968507500000001</v>
      </c>
      <c r="J29" s="15">
        <v>29.488281319999999</v>
      </c>
      <c r="K29" s="15">
        <v>0.47931826999999999</v>
      </c>
      <c r="L29" s="15">
        <v>175.26210161</v>
      </c>
      <c r="M29" s="15">
        <v>58.649831489999997</v>
      </c>
      <c r="N29" s="15">
        <v>229.44357872</v>
      </c>
      <c r="O29" s="15">
        <v>1.5994065399999999</v>
      </c>
      <c r="P29" s="15">
        <v>98.397563930000004</v>
      </c>
      <c r="Q29" s="4">
        <v>15.648149999999999</v>
      </c>
      <c r="R29" s="15">
        <v>0.39737383999999998</v>
      </c>
      <c r="S29" s="4">
        <v>0.18683474999999999</v>
      </c>
      <c r="T29" s="5">
        <f t="shared" si="0"/>
        <v>0.63358982496305072</v>
      </c>
    </row>
    <row r="30" spans="1:20" x14ac:dyDescent="0.4">
      <c r="A30" s="15" t="s">
        <v>72</v>
      </c>
      <c r="B30" s="25"/>
      <c r="C30" s="27"/>
      <c r="D30" s="16">
        <v>21</v>
      </c>
      <c r="E30" s="17">
        <v>65.600000000000009</v>
      </c>
      <c r="F30" s="18"/>
      <c r="G30" s="18"/>
      <c r="H30" s="15">
        <v>7.6763457990944159</v>
      </c>
      <c r="I30" s="15">
        <v>30.173922780000002</v>
      </c>
      <c r="J30" s="15">
        <v>29.768195559999999</v>
      </c>
      <c r="K30" s="15">
        <v>0.40448886000000001</v>
      </c>
      <c r="L30" s="15">
        <v>137.42873329</v>
      </c>
      <c r="M30" s="15">
        <v>60.13711696</v>
      </c>
      <c r="N30" s="15">
        <v>192.23531555</v>
      </c>
      <c r="O30" s="15">
        <v>1.3405246</v>
      </c>
      <c r="P30" s="15">
        <v>98.655371349999996</v>
      </c>
      <c r="Q30" s="4">
        <v>16.3948</v>
      </c>
      <c r="R30" s="15">
        <v>0.43217768000000001</v>
      </c>
      <c r="S30" s="4">
        <v>0.16856097</v>
      </c>
      <c r="T30" s="5">
        <f t="shared" si="0"/>
        <v>0.56624517149604481</v>
      </c>
    </row>
    <row r="31" spans="1:20" x14ac:dyDescent="0.4">
      <c r="A31" s="15" t="s">
        <v>73</v>
      </c>
      <c r="B31" s="29"/>
      <c r="C31" s="28"/>
      <c r="D31" s="16">
        <v>30</v>
      </c>
      <c r="E31" s="17">
        <v>65</v>
      </c>
      <c r="F31" s="18"/>
      <c r="G31" s="18"/>
      <c r="H31" s="15">
        <v>7.6884957236290461</v>
      </c>
      <c r="I31" s="15">
        <v>30.220630570000001</v>
      </c>
      <c r="J31" s="15">
        <v>29.746176899999998</v>
      </c>
      <c r="K31" s="15">
        <v>0.47407054999999998</v>
      </c>
      <c r="L31" s="15">
        <v>161.15636343</v>
      </c>
      <c r="M31" s="15">
        <v>57.973690470000001</v>
      </c>
      <c r="N31" s="15">
        <v>217.22965216</v>
      </c>
      <c r="O31" s="15">
        <v>1.56869839</v>
      </c>
      <c r="P31" s="15">
        <v>98.430033850000001</v>
      </c>
      <c r="Q31" s="7">
        <v>17.161989999999999</v>
      </c>
      <c r="R31" s="7">
        <v>0.37093828000000001</v>
      </c>
      <c r="S31" s="7">
        <v>5.5037999999999997E-2</v>
      </c>
      <c r="T31" s="12">
        <f t="shared" si="0"/>
        <v>0.18502545784295393</v>
      </c>
    </row>
    <row r="32" spans="1:20" x14ac:dyDescent="0.4">
      <c r="A32" s="9" t="s">
        <v>74</v>
      </c>
      <c r="B32" s="24" t="s">
        <v>45</v>
      </c>
      <c r="C32" s="26">
        <v>90</v>
      </c>
      <c r="D32" s="14">
        <v>1</v>
      </c>
      <c r="E32" s="10">
        <v>63.9</v>
      </c>
      <c r="F32" s="11"/>
      <c r="G32" s="11"/>
      <c r="H32" s="9">
        <v>7.6580898876404495</v>
      </c>
      <c r="I32" s="9">
        <v>29.49355912</v>
      </c>
      <c r="J32" s="9">
        <v>28.982896019999998</v>
      </c>
      <c r="K32" s="9">
        <v>0.50964049</v>
      </c>
      <c r="L32" s="9">
        <v>171.97300183999999</v>
      </c>
      <c r="M32" s="9">
        <v>58.546503790000003</v>
      </c>
      <c r="N32" s="9">
        <v>224.88104537000001</v>
      </c>
      <c r="O32" s="9">
        <v>1.72797215</v>
      </c>
      <c r="P32" s="9">
        <v>98.268560609999994</v>
      </c>
      <c r="Q32" s="4">
        <v>18.727899999999998</v>
      </c>
      <c r="R32" s="15">
        <v>0.40857870000000002</v>
      </c>
      <c r="S32" s="4">
        <v>2.7256343999999998E-2</v>
      </c>
      <c r="T32" s="5">
        <f t="shared" si="0"/>
        <v>9.4042858868180146E-2</v>
      </c>
    </row>
    <row r="33" spans="1:20" x14ac:dyDescent="0.4">
      <c r="A33" s="15" t="s">
        <v>75</v>
      </c>
      <c r="B33" s="25"/>
      <c r="C33" s="27"/>
      <c r="D33" s="16">
        <v>3</v>
      </c>
      <c r="E33" s="17">
        <v>66.400000000000006</v>
      </c>
      <c r="F33" s="18"/>
      <c r="G33" s="18"/>
      <c r="H33" s="15">
        <v>7.6188009391245997</v>
      </c>
      <c r="I33" s="15">
        <v>30.736489779999999</v>
      </c>
      <c r="J33" s="15">
        <v>30.235378170000001</v>
      </c>
      <c r="K33" s="15">
        <v>0.50042536999999998</v>
      </c>
      <c r="L33" s="15">
        <v>170.25747561</v>
      </c>
      <c r="M33" s="15">
        <v>59.312381029999997</v>
      </c>
      <c r="N33" s="15">
        <v>226.75042981999999</v>
      </c>
      <c r="O33" s="15">
        <v>1.62811489</v>
      </c>
      <c r="P33" s="15">
        <v>98.369652450000004</v>
      </c>
      <c r="Q33" s="4">
        <v>19.26465</v>
      </c>
      <c r="R33" s="15">
        <v>0.35958234</v>
      </c>
      <c r="S33" s="4">
        <v>0.13829938</v>
      </c>
      <c r="T33" s="5">
        <f t="shared" si="0"/>
        <v>0.45740912920752796</v>
      </c>
    </row>
    <row r="34" spans="1:20" x14ac:dyDescent="0.4">
      <c r="A34" s="15" t="s">
        <v>76</v>
      </c>
      <c r="B34" s="25"/>
      <c r="C34" s="27"/>
      <c r="D34" s="16">
        <v>7</v>
      </c>
      <c r="E34" s="17">
        <v>62.8</v>
      </c>
      <c r="F34" s="18"/>
      <c r="G34" s="18"/>
      <c r="H34" s="15">
        <v>7.5107563307060197</v>
      </c>
      <c r="I34" s="15">
        <v>29.63780354</v>
      </c>
      <c r="J34" s="15">
        <v>29.118033690000001</v>
      </c>
      <c r="K34" s="15">
        <v>0.51829449999999999</v>
      </c>
      <c r="L34" s="15">
        <v>192.70484611000001</v>
      </c>
      <c r="M34" s="15">
        <v>60.464090859999999</v>
      </c>
      <c r="N34" s="15">
        <v>245.10213009</v>
      </c>
      <c r="O34" s="15">
        <v>1.7487615000000001</v>
      </c>
      <c r="P34" s="15">
        <v>98.246260559999996</v>
      </c>
      <c r="Q34" s="4">
        <v>16.852059999999998</v>
      </c>
      <c r="R34" s="15">
        <v>0.46577351</v>
      </c>
      <c r="S34" s="4">
        <v>0.29188401000000003</v>
      </c>
      <c r="T34" s="5">
        <f t="shared" si="0"/>
        <v>1.002416623002403</v>
      </c>
    </row>
    <row r="35" spans="1:20" x14ac:dyDescent="0.4">
      <c r="A35" s="15" t="s">
        <v>77</v>
      </c>
      <c r="B35" s="25"/>
      <c r="C35" s="27"/>
      <c r="D35" s="16">
        <v>14</v>
      </c>
      <c r="E35" s="17">
        <v>60.400000000000006</v>
      </c>
      <c r="F35" s="18"/>
      <c r="G35" s="18"/>
      <c r="H35" s="15">
        <v>7.4128156967969145</v>
      </c>
      <c r="I35" s="15">
        <v>31.132425900000001</v>
      </c>
      <c r="J35" s="15">
        <v>30.542879589999998</v>
      </c>
      <c r="K35" s="15">
        <v>0.58757210999999998</v>
      </c>
      <c r="L35" s="15">
        <v>234.14373184999999</v>
      </c>
      <c r="M35" s="15">
        <v>64.373307620000006</v>
      </c>
      <c r="N35" s="15">
        <v>287.57769364000001</v>
      </c>
      <c r="O35" s="15">
        <v>1.8873316</v>
      </c>
      <c r="P35" s="15">
        <v>98.106327140000005</v>
      </c>
      <c r="Q35" s="4">
        <v>14.01023</v>
      </c>
      <c r="R35" s="15">
        <v>0.39761423000000001</v>
      </c>
      <c r="S35" s="4">
        <v>0.24396109999999999</v>
      </c>
      <c r="T35" s="5">
        <f t="shared" si="0"/>
        <v>0.79874950651304977</v>
      </c>
    </row>
    <row r="36" spans="1:20" x14ac:dyDescent="0.4">
      <c r="A36" s="15" t="s">
        <v>78</v>
      </c>
      <c r="B36" s="25"/>
      <c r="C36" s="27"/>
      <c r="D36" s="16">
        <v>21</v>
      </c>
      <c r="E36" s="17">
        <v>61.5</v>
      </c>
      <c r="F36" s="18"/>
      <c r="G36" s="18"/>
      <c r="H36" s="15">
        <v>7.5385628039577393</v>
      </c>
      <c r="I36" s="15">
        <v>31.88288296</v>
      </c>
      <c r="J36" s="15">
        <v>31.35894476</v>
      </c>
      <c r="K36" s="15">
        <v>0.52325845000000004</v>
      </c>
      <c r="L36" s="15">
        <v>218.94837297000001</v>
      </c>
      <c r="M36" s="15">
        <v>62.580162620000003</v>
      </c>
      <c r="N36" s="15">
        <v>276.71433301000002</v>
      </c>
      <c r="O36" s="15">
        <v>1.6411892699999999</v>
      </c>
      <c r="P36" s="15">
        <v>98.356678709999997</v>
      </c>
      <c r="Q36" s="4">
        <v>13.697189999999999</v>
      </c>
      <c r="R36" s="15">
        <v>0.36505173000000002</v>
      </c>
      <c r="S36" s="4">
        <v>0.13643348</v>
      </c>
      <c r="T36" s="5">
        <f t="shared" si="0"/>
        <v>0.43507037958122918</v>
      </c>
    </row>
    <row r="37" spans="1:20" x14ac:dyDescent="0.4">
      <c r="A37" s="15" t="s">
        <v>79</v>
      </c>
      <c r="B37" s="25"/>
      <c r="C37" s="27"/>
      <c r="D37" s="16">
        <v>30</v>
      </c>
      <c r="E37" s="17">
        <v>53.699999999999996</v>
      </c>
      <c r="F37" s="18"/>
      <c r="G37" s="18"/>
      <c r="H37" s="15">
        <v>7.3331578064732517</v>
      </c>
      <c r="I37" s="15">
        <v>30.064277560000001</v>
      </c>
      <c r="J37" s="15">
        <v>29.555783980000001</v>
      </c>
      <c r="K37" s="15">
        <v>0.50719102999999999</v>
      </c>
      <c r="L37" s="15">
        <v>197.48335983000001</v>
      </c>
      <c r="M37" s="15">
        <v>61.848263119999999</v>
      </c>
      <c r="N37" s="15">
        <v>251.61462108000001</v>
      </c>
      <c r="O37" s="15">
        <v>1.68702218</v>
      </c>
      <c r="P37" s="15">
        <v>98.308645279999993</v>
      </c>
      <c r="Q37" s="4">
        <v>13.926970000000001</v>
      </c>
      <c r="R37" s="15">
        <v>0.37892826000000002</v>
      </c>
      <c r="S37" s="4">
        <v>0.29710790999999998</v>
      </c>
      <c r="T37" s="5">
        <f t="shared" si="0"/>
        <v>1.0052445578877178</v>
      </c>
    </row>
    <row r="38" spans="1:20" x14ac:dyDescent="0.4">
      <c r="A38" s="15" t="s">
        <v>80</v>
      </c>
      <c r="B38" s="25" t="s">
        <v>49</v>
      </c>
      <c r="C38" s="27"/>
      <c r="D38" s="16">
        <v>1</v>
      </c>
      <c r="E38" s="17">
        <v>62</v>
      </c>
      <c r="F38" s="18"/>
      <c r="G38" s="18"/>
      <c r="H38" s="15">
        <v>7.6976169713231597</v>
      </c>
      <c r="I38" s="15">
        <v>29.150300529999999</v>
      </c>
      <c r="J38" s="15">
        <v>28.102575949999999</v>
      </c>
      <c r="K38" s="15">
        <v>0.69525398000000005</v>
      </c>
      <c r="L38" s="15">
        <v>225.97317257</v>
      </c>
      <c r="M38" s="15">
        <v>60.844470579999999</v>
      </c>
      <c r="N38" s="15">
        <v>263.73724105000002</v>
      </c>
      <c r="O38" s="15">
        <v>2.3850662499999999</v>
      </c>
      <c r="P38" s="15">
        <v>97.727015559999998</v>
      </c>
      <c r="Q38" s="4">
        <v>18.84348</v>
      </c>
      <c r="R38" s="15">
        <v>0.37668035999999999</v>
      </c>
      <c r="S38" s="4">
        <v>1.8724437999999999E-2</v>
      </c>
      <c r="T38" s="5">
        <f t="shared" si="0"/>
        <v>6.662890275010537E-2</v>
      </c>
    </row>
    <row r="39" spans="1:20" x14ac:dyDescent="0.4">
      <c r="A39" s="15" t="s">
        <v>81</v>
      </c>
      <c r="B39" s="25"/>
      <c r="C39" s="27"/>
      <c r="D39" s="16">
        <v>3</v>
      </c>
      <c r="E39" s="17">
        <v>55.4</v>
      </c>
      <c r="F39" s="18"/>
      <c r="G39" s="18"/>
      <c r="H39" s="15">
        <v>7.628623176253563</v>
      </c>
      <c r="I39" s="15">
        <v>26.983599949999999</v>
      </c>
      <c r="J39" s="15">
        <v>26.354295430000001</v>
      </c>
      <c r="K39" s="15">
        <v>0.62892667999999996</v>
      </c>
      <c r="L39" s="15">
        <v>184.84765659000001</v>
      </c>
      <c r="M39" s="15">
        <v>53.247823699999998</v>
      </c>
      <c r="N39" s="15">
        <v>236.34091291999999</v>
      </c>
      <c r="O39" s="15">
        <v>2.3307738100000002</v>
      </c>
      <c r="P39" s="15">
        <v>97.667825910000005</v>
      </c>
      <c r="Q39" s="4">
        <v>20.295929999999998</v>
      </c>
      <c r="R39" s="15">
        <v>0.44125786</v>
      </c>
      <c r="S39" s="4">
        <v>9.7712157000000004E-3</v>
      </c>
      <c r="T39" s="5">
        <f t="shared" si="0"/>
        <v>3.7076368540959317E-2</v>
      </c>
    </row>
    <row r="40" spans="1:20" x14ac:dyDescent="0.4">
      <c r="A40" s="15" t="s">
        <v>82</v>
      </c>
      <c r="B40" s="25"/>
      <c r="C40" s="27"/>
      <c r="D40" s="16">
        <v>7</v>
      </c>
      <c r="E40" s="17">
        <v>64.400000000000006</v>
      </c>
      <c r="F40" s="18"/>
      <c r="G40" s="18"/>
      <c r="H40" s="15">
        <v>7.5795119906087542</v>
      </c>
      <c r="I40" s="15">
        <v>29.65865827</v>
      </c>
      <c r="J40" s="15">
        <v>29.197610539999999</v>
      </c>
      <c r="K40" s="15">
        <v>0.46032821000000002</v>
      </c>
      <c r="L40" s="15">
        <v>174.82626558999999</v>
      </c>
      <c r="M40" s="15">
        <v>58.869670849999999</v>
      </c>
      <c r="N40" s="15">
        <v>229.80678868999999</v>
      </c>
      <c r="O40" s="15">
        <v>1.5520870899999999</v>
      </c>
      <c r="P40" s="15">
        <v>98.510005629999995</v>
      </c>
      <c r="Q40" s="4">
        <v>15.23945</v>
      </c>
      <c r="R40" s="15">
        <v>0.42754435000000002</v>
      </c>
      <c r="S40" s="4">
        <v>9.9799464999999997E-3</v>
      </c>
      <c r="T40" s="5">
        <f t="shared" si="0"/>
        <v>3.4180696007050718E-2</v>
      </c>
    </row>
    <row r="41" spans="1:20" x14ac:dyDescent="0.4">
      <c r="A41" s="15" t="s">
        <v>83</v>
      </c>
      <c r="B41" s="25"/>
      <c r="C41" s="27"/>
      <c r="D41" s="16">
        <v>14</v>
      </c>
      <c r="E41" s="17">
        <v>66.5</v>
      </c>
      <c r="F41" s="18"/>
      <c r="G41" s="18"/>
      <c r="H41" s="15">
        <v>7.4223561965453628</v>
      </c>
      <c r="I41" s="15">
        <v>30.786598850000001</v>
      </c>
      <c r="J41" s="15">
        <v>30.26887868</v>
      </c>
      <c r="K41" s="15">
        <v>0.51674770999999997</v>
      </c>
      <c r="L41" s="15">
        <v>212.89399078</v>
      </c>
      <c r="M41" s="15">
        <v>61.399762090000003</v>
      </c>
      <c r="N41" s="15">
        <v>269.70144515999999</v>
      </c>
      <c r="O41" s="15">
        <v>1.67848263</v>
      </c>
      <c r="P41" s="15">
        <v>98.318358660000001</v>
      </c>
      <c r="Q41" s="4">
        <v>14.78435</v>
      </c>
      <c r="R41" s="15">
        <v>0.44019749000000002</v>
      </c>
      <c r="S41" s="4">
        <v>6.2896565000000001E-2</v>
      </c>
      <c r="T41" s="5">
        <f t="shared" si="0"/>
        <v>0.20779284777918969</v>
      </c>
    </row>
    <row r="42" spans="1:20" x14ac:dyDescent="0.4">
      <c r="A42" s="15" t="s">
        <v>84</v>
      </c>
      <c r="B42" s="25"/>
      <c r="C42" s="27"/>
      <c r="D42" s="16">
        <v>21</v>
      </c>
      <c r="E42" s="17">
        <v>63</v>
      </c>
      <c r="F42" s="18"/>
      <c r="G42" s="18"/>
      <c r="H42" s="15">
        <v>7.4791531108502429</v>
      </c>
      <c r="I42" s="15">
        <v>29.822170239999998</v>
      </c>
      <c r="J42" s="15">
        <v>29.376741320000001</v>
      </c>
      <c r="K42" s="15">
        <v>0.44441756999999998</v>
      </c>
      <c r="L42" s="15">
        <v>177.00300594000001</v>
      </c>
      <c r="M42" s="15">
        <v>60.196403099999998</v>
      </c>
      <c r="N42" s="15">
        <v>232.42669526</v>
      </c>
      <c r="O42" s="15">
        <v>1.49022546</v>
      </c>
      <c r="P42" s="15">
        <v>98.506383299999996</v>
      </c>
      <c r="Q42" s="4">
        <v>14.67337</v>
      </c>
      <c r="R42" s="15">
        <v>0.33984037</v>
      </c>
      <c r="S42" s="4">
        <v>2.7938332E-2</v>
      </c>
      <c r="T42" s="5">
        <f t="shared" si="0"/>
        <v>9.5103577676191348E-2</v>
      </c>
    </row>
    <row r="43" spans="1:20" s="19" customFormat="1" x14ac:dyDescent="0.4">
      <c r="A43" s="15" t="s">
        <v>85</v>
      </c>
      <c r="B43" s="25"/>
      <c r="C43" s="27"/>
      <c r="D43" s="16">
        <v>30</v>
      </c>
      <c r="E43" s="17">
        <v>60.400000000000006</v>
      </c>
      <c r="F43" s="18"/>
      <c r="G43" s="18"/>
      <c r="H43" s="15">
        <v>7.4204813013583761</v>
      </c>
      <c r="I43" s="15">
        <v>28.718379240000001</v>
      </c>
      <c r="J43" s="15">
        <v>28.26808673</v>
      </c>
      <c r="K43" s="15">
        <v>0.44898948999999999</v>
      </c>
      <c r="L43" s="15">
        <v>147.49852315000001</v>
      </c>
      <c r="M43" s="15">
        <v>61.837862950000002</v>
      </c>
      <c r="N43" s="15">
        <v>203.24651428999999</v>
      </c>
      <c r="O43" s="15">
        <v>1.5634220999999999</v>
      </c>
      <c r="P43" s="15">
        <v>98.432040659999998</v>
      </c>
      <c r="Q43" s="15">
        <v>17.625439999999998</v>
      </c>
      <c r="R43" s="15">
        <v>0.38031860000000001</v>
      </c>
      <c r="S43" s="15">
        <v>2.4076312999999998E-2</v>
      </c>
      <c r="T43" s="17">
        <f t="shared" si="0"/>
        <v>8.5171356766953005E-2</v>
      </c>
    </row>
    <row r="44" spans="1:20" x14ac:dyDescent="0.4">
      <c r="A44" s="15" t="s">
        <v>86</v>
      </c>
      <c r="B44" s="25" t="s">
        <v>53</v>
      </c>
      <c r="C44" s="27"/>
      <c r="D44" s="16">
        <v>1</v>
      </c>
      <c r="E44" s="17">
        <v>64.199999999999989</v>
      </c>
      <c r="F44" s="18"/>
      <c r="G44" s="18"/>
      <c r="H44" s="15">
        <v>6.7938034546369277</v>
      </c>
      <c r="I44" s="15">
        <v>29.54117252</v>
      </c>
      <c r="J44" s="15">
        <v>29.1586952</v>
      </c>
      <c r="K44" s="15">
        <v>0.38182203999999997</v>
      </c>
      <c r="L44" s="15">
        <v>135.84578303999999</v>
      </c>
      <c r="M44" s="15">
        <v>57.678680450000002</v>
      </c>
      <c r="N44" s="15">
        <v>189.31848758999999</v>
      </c>
      <c r="O44" s="15">
        <v>1.2925080600000001</v>
      </c>
      <c r="P44" s="15">
        <v>98.705273739999996</v>
      </c>
      <c r="Q44" s="4">
        <v>14.83858</v>
      </c>
      <c r="R44" s="15">
        <v>0.43716873000000001</v>
      </c>
      <c r="S44" s="4">
        <v>4.4125583000000003E-2</v>
      </c>
      <c r="T44" s="5">
        <f t="shared" si="0"/>
        <v>0.15132907250253091</v>
      </c>
    </row>
    <row r="45" spans="1:20" x14ac:dyDescent="0.4">
      <c r="A45" s="15" t="s">
        <v>87</v>
      </c>
      <c r="B45" s="25"/>
      <c r="C45" s="27"/>
      <c r="D45" s="16">
        <v>3</v>
      </c>
      <c r="E45" s="17">
        <v>64</v>
      </c>
      <c r="F45" s="18"/>
      <c r="G45" s="18"/>
      <c r="H45" s="15">
        <v>7.2852047627033372</v>
      </c>
      <c r="I45" s="15">
        <v>29.684413750000001</v>
      </c>
      <c r="J45" s="15">
        <v>29.18384331</v>
      </c>
      <c r="K45" s="15">
        <v>0.49968052000000002</v>
      </c>
      <c r="L45" s="15">
        <v>173.46008768999999</v>
      </c>
      <c r="M45" s="15">
        <v>59.202624890000003</v>
      </c>
      <c r="N45" s="15">
        <v>227.97054562</v>
      </c>
      <c r="O45" s="15">
        <v>1.6833093800000001</v>
      </c>
      <c r="P45" s="15">
        <v>98.313692649999993</v>
      </c>
      <c r="Q45" s="4">
        <v>18.246189999999999</v>
      </c>
      <c r="R45" s="15">
        <v>0.38363820999999998</v>
      </c>
      <c r="S45" s="4">
        <v>0.15427119</v>
      </c>
      <c r="T45" s="5">
        <f t="shared" si="0"/>
        <v>0.52861848373184672</v>
      </c>
    </row>
    <row r="46" spans="1:20" x14ac:dyDescent="0.4">
      <c r="A46" s="15" t="s">
        <v>88</v>
      </c>
      <c r="B46" s="25"/>
      <c r="C46" s="27"/>
      <c r="D46" s="16">
        <v>7</v>
      </c>
      <c r="E46" s="17">
        <v>63.6</v>
      </c>
      <c r="F46" s="18"/>
      <c r="G46" s="18"/>
      <c r="H46" s="15">
        <v>7.2672379674660403</v>
      </c>
      <c r="I46" s="15">
        <v>29.940173909999999</v>
      </c>
      <c r="J46" s="15">
        <v>29.390156860000001</v>
      </c>
      <c r="K46" s="15">
        <v>0.54762153999999996</v>
      </c>
      <c r="L46" s="15">
        <v>207.3277588</v>
      </c>
      <c r="M46" s="15">
        <v>62.451736150000002</v>
      </c>
      <c r="N46" s="15">
        <v>258.25293231000001</v>
      </c>
      <c r="O46" s="15">
        <v>1.8290526300000001</v>
      </c>
      <c r="P46" s="15">
        <v>98.162946379999994</v>
      </c>
      <c r="Q46" s="4">
        <v>15.6326</v>
      </c>
      <c r="R46" s="15">
        <v>0.38252898000000002</v>
      </c>
      <c r="S46" s="4">
        <v>0.17503873</v>
      </c>
      <c r="T46" s="5">
        <f t="shared" si="0"/>
        <v>0.59556922691429282</v>
      </c>
    </row>
    <row r="47" spans="1:20" x14ac:dyDescent="0.4">
      <c r="A47" s="15" t="s">
        <v>89</v>
      </c>
      <c r="B47" s="25"/>
      <c r="C47" s="27"/>
      <c r="D47" s="16">
        <v>14</v>
      </c>
      <c r="E47" s="17">
        <v>58.7</v>
      </c>
      <c r="F47" s="18"/>
      <c r="G47" s="18"/>
      <c r="H47" s="15">
        <v>7.5977242998490695</v>
      </c>
      <c r="I47" s="15">
        <v>29.941847039999999</v>
      </c>
      <c r="J47" s="15">
        <v>29.480073969999999</v>
      </c>
      <c r="K47" s="15">
        <v>0.46093643000000001</v>
      </c>
      <c r="L47" s="15">
        <v>212.67875128</v>
      </c>
      <c r="M47" s="15">
        <v>60.276819529999997</v>
      </c>
      <c r="N47" s="15">
        <v>268.4290269</v>
      </c>
      <c r="O47" s="15">
        <v>1.5394388699999999</v>
      </c>
      <c r="P47" s="15">
        <v>98.457766919999997</v>
      </c>
      <c r="Q47" s="4">
        <v>13.112220000000001</v>
      </c>
      <c r="R47" s="15">
        <v>0.31813414000000001</v>
      </c>
      <c r="S47" s="4">
        <v>0.21861120000000001</v>
      </c>
      <c r="T47" s="5">
        <f t="shared" si="0"/>
        <v>0.74155580553314326</v>
      </c>
    </row>
    <row r="48" spans="1:20" x14ac:dyDescent="0.4">
      <c r="A48" s="15" t="s">
        <v>90</v>
      </c>
      <c r="B48" s="25"/>
      <c r="C48" s="27"/>
      <c r="D48" s="16">
        <v>21</v>
      </c>
      <c r="E48" s="17">
        <v>54.6</v>
      </c>
      <c r="F48" s="18"/>
      <c r="G48" s="18"/>
      <c r="H48" s="15">
        <v>7.1387791380177763</v>
      </c>
      <c r="I48" s="15">
        <v>30.89807884</v>
      </c>
      <c r="J48" s="15">
        <v>30.288881580000002</v>
      </c>
      <c r="K48" s="15">
        <v>0.60716210999999998</v>
      </c>
      <c r="L48" s="15">
        <v>255.32685007000001</v>
      </c>
      <c r="M48" s="15">
        <v>62.929549809999997</v>
      </c>
      <c r="N48" s="15">
        <v>308.24580278000002</v>
      </c>
      <c r="O48" s="15">
        <v>1.9650480800000001</v>
      </c>
      <c r="P48" s="15">
        <v>98.028365239999999</v>
      </c>
      <c r="Q48" s="4">
        <v>14.450609999999999</v>
      </c>
      <c r="R48" s="15">
        <v>0.30164971000000002</v>
      </c>
      <c r="S48" s="4">
        <v>0.20949312</v>
      </c>
      <c r="T48" s="5">
        <f t="shared" si="0"/>
        <v>0.69165023293012584</v>
      </c>
    </row>
    <row r="49" spans="1:20" s="21" customFormat="1" x14ac:dyDescent="0.4">
      <c r="A49" s="7" t="s">
        <v>91</v>
      </c>
      <c r="B49" s="29"/>
      <c r="C49" s="28"/>
      <c r="D49" s="20">
        <v>30</v>
      </c>
      <c r="E49" s="12">
        <v>54.6</v>
      </c>
      <c r="F49" s="13"/>
      <c r="G49" s="13"/>
      <c r="H49" s="7">
        <v>6.5548348146905919</v>
      </c>
      <c r="I49" s="7">
        <v>30.56405745</v>
      </c>
      <c r="J49" s="7">
        <v>30.162251600000001</v>
      </c>
      <c r="K49" s="7">
        <v>0.40059945000000002</v>
      </c>
      <c r="L49" s="7">
        <v>144.46130217999999</v>
      </c>
      <c r="M49" s="7">
        <v>60.680036909999998</v>
      </c>
      <c r="N49" s="7">
        <v>199.14553831000001</v>
      </c>
      <c r="O49" s="7">
        <v>1.3106880700000001</v>
      </c>
      <c r="P49" s="7">
        <v>98.685364849999999</v>
      </c>
      <c r="Q49" s="7">
        <v>14.756220000000001</v>
      </c>
      <c r="R49" s="7">
        <v>0.41053841000000002</v>
      </c>
      <c r="S49" s="7">
        <v>0.34164050000000001</v>
      </c>
      <c r="T49" s="12">
        <f t="shared" si="0"/>
        <v>1.1326757184135419</v>
      </c>
    </row>
    <row r="50" spans="1:20" x14ac:dyDescent="0.4">
      <c r="D50" s="1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"/>
    </row>
    <row r="51" spans="1:20" x14ac:dyDescent="0.4">
      <c r="D51" s="1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"/>
    </row>
    <row r="52" spans="1:20" x14ac:dyDescent="0.4">
      <c r="D52" s="1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"/>
    </row>
    <row r="53" spans="1:20" x14ac:dyDescent="0.4">
      <c r="D53" s="1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"/>
    </row>
  </sheetData>
  <mergeCells count="13">
    <mergeCell ref="A1:C1"/>
    <mergeCell ref="B32:B37"/>
    <mergeCell ref="C32:C49"/>
    <mergeCell ref="B38:B43"/>
    <mergeCell ref="B44:B49"/>
    <mergeCell ref="B5:B7"/>
    <mergeCell ref="C5:C13"/>
    <mergeCell ref="B8:B10"/>
    <mergeCell ref="B11:B13"/>
    <mergeCell ref="B14:B19"/>
    <mergeCell ref="C14:C31"/>
    <mergeCell ref="B20:B25"/>
    <mergeCell ref="B26:B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Raw data - 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Gabriele Kral</dc:creator>
  <cp:lastModifiedBy>Anna Gabriele Kral</cp:lastModifiedBy>
  <dcterms:created xsi:type="dcterms:W3CDTF">2021-01-12T19:01:37Z</dcterms:created>
  <dcterms:modified xsi:type="dcterms:W3CDTF">2021-04-09T18:13:32Z</dcterms:modified>
</cp:coreProperties>
</file>